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HDX Projects\To be published\JBurke_MRathinaswamy_p110g-p101-p84_2022\HPHDX17_PI3Kg_May2022\Processed Data\"/>
    </mc:Choice>
  </mc:AlternateContent>
  <bookViews>
    <workbookView xWindow="-120" yWindow="-120" windowWidth="29040" windowHeight="17640" activeTab="3"/>
  </bookViews>
  <sheets>
    <sheet name="Raw Data" sheetId="1" r:id="rId1"/>
    <sheet name="T-TEST" sheetId="2" r:id="rId2"/>
    <sheet name="# D" sheetId="3" r:id="rId3"/>
    <sheet name="%D" sheetId="5" r:id="rId4"/>
    <sheet name="# D vs % D" sheetId="6" r:id="rId5"/>
    <sheet name="coverage" sheetId="7" r:id="rId6"/>
    <sheet name="#D graphs" sheetId="4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hE8IBAp6D4IOPIMNt+m7g3ZzmMQ==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3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Q3" i="2"/>
  <c r="Q144" i="2"/>
  <c r="O145" i="6"/>
  <c r="F145" i="6"/>
  <c r="R145" i="6" s="1"/>
  <c r="K145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7" i="5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H137" i="2"/>
  <c r="I137" i="2"/>
  <c r="J137" i="2"/>
  <c r="F138" i="2"/>
  <c r="G138" i="2"/>
  <c r="H138" i="2"/>
  <c r="I138" i="2"/>
  <c r="J138" i="2"/>
  <c r="F139" i="2"/>
  <c r="G139" i="2"/>
  <c r="H139" i="2"/>
  <c r="I139" i="2"/>
  <c r="J139" i="2"/>
  <c r="F140" i="2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F163" i="2"/>
  <c r="G163" i="2"/>
  <c r="H163" i="2"/>
  <c r="I163" i="2"/>
  <c r="J163" i="2"/>
  <c r="F164" i="2"/>
  <c r="G164" i="2"/>
  <c r="H164" i="2"/>
  <c r="I164" i="2"/>
  <c r="J164" i="2"/>
  <c r="F165" i="2"/>
  <c r="G165" i="2"/>
  <c r="H165" i="2"/>
  <c r="I165" i="2"/>
  <c r="J165" i="2"/>
  <c r="F166" i="2"/>
  <c r="G166" i="2"/>
  <c r="H166" i="2"/>
  <c r="I166" i="2"/>
  <c r="J166" i="2"/>
  <c r="F167" i="2"/>
  <c r="G167" i="2"/>
  <c r="H167" i="2"/>
  <c r="I167" i="2"/>
  <c r="J167" i="2"/>
  <c r="F168" i="2"/>
  <c r="G168" i="2"/>
  <c r="H168" i="2"/>
  <c r="I168" i="2"/>
  <c r="J168" i="2"/>
  <c r="F169" i="2"/>
  <c r="G169" i="2"/>
  <c r="H169" i="2"/>
  <c r="I169" i="2"/>
  <c r="J169" i="2"/>
  <c r="F170" i="2"/>
  <c r="G170" i="2"/>
  <c r="H170" i="2"/>
  <c r="I170" i="2"/>
  <c r="J170" i="2"/>
  <c r="F171" i="2"/>
  <c r="G171" i="2"/>
  <c r="H171" i="2"/>
  <c r="I171" i="2"/>
  <c r="J171" i="2"/>
  <c r="F172" i="2"/>
  <c r="G172" i="2"/>
  <c r="H172" i="2"/>
  <c r="I172" i="2"/>
  <c r="J172" i="2"/>
  <c r="F173" i="2"/>
  <c r="G173" i="2"/>
  <c r="H173" i="2"/>
  <c r="I173" i="2"/>
  <c r="J173" i="2"/>
  <c r="F174" i="2"/>
  <c r="G174" i="2"/>
  <c r="H174" i="2"/>
  <c r="I174" i="2"/>
  <c r="J174" i="2"/>
  <c r="F175" i="2"/>
  <c r="G175" i="2"/>
  <c r="H175" i="2"/>
  <c r="I175" i="2"/>
  <c r="J175" i="2"/>
  <c r="A692" i="2"/>
  <c r="B692" i="2"/>
  <c r="C692" i="2"/>
  <c r="D692" i="2"/>
  <c r="F692" i="2"/>
  <c r="G692" i="2"/>
  <c r="I692" i="2"/>
  <c r="J692" i="2"/>
  <c r="A693" i="2"/>
  <c r="B693" i="2"/>
  <c r="C693" i="2"/>
  <c r="D693" i="2"/>
  <c r="F693" i="2"/>
  <c r="G693" i="2"/>
  <c r="I693" i="2"/>
  <c r="J693" i="2"/>
  <c r="A694" i="2"/>
  <c r="B694" i="2"/>
  <c r="C694" i="2"/>
  <c r="D694" i="2"/>
  <c r="F694" i="2"/>
  <c r="G694" i="2"/>
  <c r="I694" i="2"/>
  <c r="J694" i="2"/>
  <c r="A695" i="2"/>
  <c r="B695" i="2"/>
  <c r="C695" i="2"/>
  <c r="D695" i="2"/>
  <c r="F695" i="2"/>
  <c r="G695" i="2"/>
  <c r="I695" i="2"/>
  <c r="J695" i="2"/>
  <c r="K695" i="2"/>
  <c r="L695" i="2"/>
  <c r="M695" i="2"/>
  <c r="A696" i="2"/>
  <c r="B696" i="2"/>
  <c r="C696" i="2"/>
  <c r="D696" i="2"/>
  <c r="F696" i="2"/>
  <c r="G696" i="2"/>
  <c r="I696" i="2"/>
  <c r="J696" i="2"/>
  <c r="K696" i="2"/>
  <c r="L696" i="2"/>
  <c r="M696" i="2"/>
  <c r="A697" i="2"/>
  <c r="B697" i="2"/>
  <c r="C697" i="2"/>
  <c r="D697" i="2"/>
  <c r="F697" i="2"/>
  <c r="G697" i="2"/>
  <c r="I697" i="2"/>
  <c r="J697" i="2"/>
  <c r="K697" i="2"/>
  <c r="L697" i="2"/>
  <c r="M697" i="2"/>
  <c r="A698" i="2"/>
  <c r="B698" i="2"/>
  <c r="C698" i="2"/>
  <c r="D698" i="2"/>
  <c r="F698" i="2"/>
  <c r="G698" i="2"/>
  <c r="I698" i="2"/>
  <c r="J698" i="2"/>
  <c r="K698" i="2"/>
  <c r="L698" i="2"/>
  <c r="M698" i="2"/>
  <c r="A699" i="2"/>
  <c r="B699" i="2"/>
  <c r="C699" i="2"/>
  <c r="D699" i="2"/>
  <c r="F699" i="2"/>
  <c r="G699" i="2"/>
  <c r="I699" i="2"/>
  <c r="J699" i="2"/>
  <c r="K699" i="2"/>
  <c r="L699" i="2"/>
  <c r="M699" i="2"/>
  <c r="A700" i="2"/>
  <c r="B700" i="2"/>
  <c r="C700" i="2"/>
  <c r="D700" i="2"/>
  <c r="F700" i="2"/>
  <c r="G700" i="2"/>
  <c r="I700" i="2"/>
  <c r="J700" i="2"/>
  <c r="K700" i="2"/>
  <c r="L700" i="2"/>
  <c r="M700" i="2"/>
  <c r="A701" i="2"/>
  <c r="B701" i="2"/>
  <c r="C701" i="2"/>
  <c r="D701" i="2"/>
  <c r="F701" i="2"/>
  <c r="G701" i="2"/>
  <c r="I701" i="2"/>
  <c r="J701" i="2"/>
  <c r="K701" i="2"/>
  <c r="L701" i="2"/>
  <c r="M701" i="2"/>
  <c r="A702" i="2"/>
  <c r="B702" i="2"/>
  <c r="C702" i="2"/>
  <c r="D702" i="2"/>
  <c r="F702" i="2"/>
  <c r="G702" i="2"/>
  <c r="I702" i="2"/>
  <c r="J702" i="2"/>
  <c r="K702" i="2"/>
  <c r="L702" i="2"/>
  <c r="M702" i="2"/>
  <c r="A703" i="2"/>
  <c r="B703" i="2"/>
  <c r="C703" i="2"/>
  <c r="D703" i="2"/>
  <c r="F703" i="2"/>
  <c r="G703" i="2"/>
  <c r="I703" i="2"/>
  <c r="J703" i="2"/>
  <c r="K703" i="2"/>
  <c r="L703" i="2"/>
  <c r="M703" i="2"/>
  <c r="A671" i="2"/>
  <c r="B671" i="2"/>
  <c r="C671" i="2"/>
  <c r="D671" i="2"/>
  <c r="F671" i="2"/>
  <c r="G671" i="2"/>
  <c r="I671" i="2"/>
  <c r="J671" i="2"/>
  <c r="A672" i="2"/>
  <c r="B672" i="2"/>
  <c r="C672" i="2"/>
  <c r="D672" i="2"/>
  <c r="F672" i="2"/>
  <c r="G672" i="2"/>
  <c r="I672" i="2"/>
  <c r="J672" i="2"/>
  <c r="A673" i="2"/>
  <c r="B673" i="2"/>
  <c r="C673" i="2"/>
  <c r="D673" i="2"/>
  <c r="F673" i="2"/>
  <c r="G673" i="2"/>
  <c r="I673" i="2"/>
  <c r="J673" i="2"/>
  <c r="A674" i="2"/>
  <c r="B674" i="2"/>
  <c r="C674" i="2"/>
  <c r="D674" i="2"/>
  <c r="F674" i="2"/>
  <c r="G674" i="2"/>
  <c r="I674" i="2"/>
  <c r="J674" i="2"/>
  <c r="A675" i="2"/>
  <c r="B675" i="2"/>
  <c r="C675" i="2"/>
  <c r="D675" i="2"/>
  <c r="F675" i="2"/>
  <c r="G675" i="2"/>
  <c r="I675" i="2"/>
  <c r="J675" i="2"/>
  <c r="A676" i="2"/>
  <c r="B676" i="2"/>
  <c r="C676" i="2"/>
  <c r="D676" i="2"/>
  <c r="F676" i="2"/>
  <c r="G676" i="2"/>
  <c r="I676" i="2"/>
  <c r="J676" i="2"/>
  <c r="A677" i="2"/>
  <c r="B677" i="2"/>
  <c r="C677" i="2"/>
  <c r="D677" i="2"/>
  <c r="F677" i="2"/>
  <c r="G677" i="2"/>
  <c r="I677" i="2"/>
  <c r="J677" i="2"/>
  <c r="A678" i="2"/>
  <c r="B678" i="2"/>
  <c r="C678" i="2"/>
  <c r="D678" i="2"/>
  <c r="F678" i="2"/>
  <c r="G678" i="2"/>
  <c r="I678" i="2"/>
  <c r="J678" i="2"/>
  <c r="A679" i="2"/>
  <c r="B679" i="2"/>
  <c r="C679" i="2"/>
  <c r="D679" i="2"/>
  <c r="F679" i="2"/>
  <c r="G679" i="2"/>
  <c r="I679" i="2"/>
  <c r="J679" i="2"/>
  <c r="A680" i="2"/>
  <c r="B680" i="2"/>
  <c r="C680" i="2"/>
  <c r="D680" i="2"/>
  <c r="F680" i="2"/>
  <c r="G680" i="2"/>
  <c r="I680" i="2"/>
  <c r="J680" i="2"/>
  <c r="A681" i="2"/>
  <c r="B681" i="2"/>
  <c r="C681" i="2"/>
  <c r="D681" i="2"/>
  <c r="F681" i="2"/>
  <c r="G681" i="2"/>
  <c r="I681" i="2"/>
  <c r="J681" i="2"/>
  <c r="A682" i="2"/>
  <c r="B682" i="2"/>
  <c r="C682" i="2"/>
  <c r="D682" i="2"/>
  <c r="F682" i="2"/>
  <c r="G682" i="2"/>
  <c r="I682" i="2"/>
  <c r="J682" i="2"/>
  <c r="A683" i="2"/>
  <c r="B683" i="2"/>
  <c r="C683" i="2"/>
  <c r="D683" i="2"/>
  <c r="F683" i="2"/>
  <c r="G683" i="2"/>
  <c r="I683" i="2"/>
  <c r="J683" i="2"/>
  <c r="A684" i="2"/>
  <c r="B684" i="2"/>
  <c r="C684" i="2"/>
  <c r="D684" i="2"/>
  <c r="F684" i="2"/>
  <c r="G684" i="2"/>
  <c r="I684" i="2"/>
  <c r="J684" i="2"/>
  <c r="A685" i="2"/>
  <c r="B685" i="2"/>
  <c r="C685" i="2"/>
  <c r="D685" i="2"/>
  <c r="F685" i="2"/>
  <c r="G685" i="2"/>
  <c r="I685" i="2"/>
  <c r="J685" i="2"/>
  <c r="A686" i="2"/>
  <c r="B686" i="2"/>
  <c r="C686" i="2"/>
  <c r="D686" i="2"/>
  <c r="F686" i="2"/>
  <c r="G686" i="2"/>
  <c r="I686" i="2"/>
  <c r="J686" i="2"/>
  <c r="A687" i="2"/>
  <c r="B687" i="2"/>
  <c r="C687" i="2"/>
  <c r="D687" i="2"/>
  <c r="F687" i="2"/>
  <c r="G687" i="2"/>
  <c r="I687" i="2"/>
  <c r="J687" i="2"/>
  <c r="A688" i="2"/>
  <c r="B688" i="2"/>
  <c r="C688" i="2"/>
  <c r="D688" i="2"/>
  <c r="F688" i="2"/>
  <c r="G688" i="2"/>
  <c r="I688" i="2"/>
  <c r="J688" i="2"/>
  <c r="A689" i="2"/>
  <c r="B689" i="2"/>
  <c r="C689" i="2"/>
  <c r="D689" i="2"/>
  <c r="F689" i="2"/>
  <c r="G689" i="2"/>
  <c r="I689" i="2"/>
  <c r="J689" i="2"/>
  <c r="A690" i="2"/>
  <c r="B690" i="2"/>
  <c r="C690" i="2"/>
  <c r="D690" i="2"/>
  <c r="F690" i="2"/>
  <c r="G690" i="2"/>
  <c r="I690" i="2"/>
  <c r="J690" i="2"/>
  <c r="A691" i="2"/>
  <c r="B691" i="2"/>
  <c r="C691" i="2"/>
  <c r="D691" i="2"/>
  <c r="F691" i="2"/>
  <c r="G691" i="2"/>
  <c r="I691" i="2"/>
  <c r="J691" i="2"/>
  <c r="A651" i="2"/>
  <c r="B651" i="2"/>
  <c r="C651" i="2"/>
  <c r="D651" i="2"/>
  <c r="F651" i="2"/>
  <c r="G651" i="2"/>
  <c r="I651" i="2"/>
  <c r="J651" i="2"/>
  <c r="A652" i="2"/>
  <c r="B652" i="2"/>
  <c r="C652" i="2"/>
  <c r="D652" i="2"/>
  <c r="F652" i="2"/>
  <c r="G652" i="2"/>
  <c r="I652" i="2"/>
  <c r="J652" i="2"/>
  <c r="A653" i="2"/>
  <c r="B653" i="2"/>
  <c r="C653" i="2"/>
  <c r="D653" i="2"/>
  <c r="F653" i="2"/>
  <c r="G653" i="2"/>
  <c r="I653" i="2"/>
  <c r="J653" i="2"/>
  <c r="A654" i="2"/>
  <c r="B654" i="2"/>
  <c r="C654" i="2"/>
  <c r="D654" i="2"/>
  <c r="F654" i="2"/>
  <c r="G654" i="2"/>
  <c r="I654" i="2"/>
  <c r="J654" i="2"/>
  <c r="A655" i="2"/>
  <c r="B655" i="2"/>
  <c r="C655" i="2"/>
  <c r="D655" i="2"/>
  <c r="F655" i="2"/>
  <c r="G655" i="2"/>
  <c r="I655" i="2"/>
  <c r="J655" i="2"/>
  <c r="A656" i="2"/>
  <c r="B656" i="2"/>
  <c r="C656" i="2"/>
  <c r="D656" i="2"/>
  <c r="F656" i="2"/>
  <c r="G656" i="2"/>
  <c r="I656" i="2"/>
  <c r="J656" i="2"/>
  <c r="A657" i="2"/>
  <c r="B657" i="2"/>
  <c r="C657" i="2"/>
  <c r="D657" i="2"/>
  <c r="F657" i="2"/>
  <c r="G657" i="2"/>
  <c r="I657" i="2"/>
  <c r="J657" i="2"/>
  <c r="A658" i="2"/>
  <c r="B658" i="2"/>
  <c r="C658" i="2"/>
  <c r="D658" i="2"/>
  <c r="F658" i="2"/>
  <c r="G658" i="2"/>
  <c r="I658" i="2"/>
  <c r="J658" i="2"/>
  <c r="A659" i="2"/>
  <c r="B659" i="2"/>
  <c r="C659" i="2"/>
  <c r="D659" i="2"/>
  <c r="F659" i="2"/>
  <c r="G659" i="2"/>
  <c r="I659" i="2"/>
  <c r="J659" i="2"/>
  <c r="A660" i="2"/>
  <c r="B660" i="2"/>
  <c r="C660" i="2"/>
  <c r="D660" i="2"/>
  <c r="F660" i="2"/>
  <c r="G660" i="2"/>
  <c r="I660" i="2"/>
  <c r="J660" i="2"/>
  <c r="A661" i="2"/>
  <c r="B661" i="2"/>
  <c r="C661" i="2"/>
  <c r="D661" i="2"/>
  <c r="F661" i="2"/>
  <c r="G661" i="2"/>
  <c r="I661" i="2"/>
  <c r="J661" i="2"/>
  <c r="A662" i="2"/>
  <c r="B662" i="2"/>
  <c r="C662" i="2"/>
  <c r="D662" i="2"/>
  <c r="F662" i="2"/>
  <c r="G662" i="2"/>
  <c r="I662" i="2"/>
  <c r="J662" i="2"/>
  <c r="A663" i="2"/>
  <c r="B663" i="2"/>
  <c r="C663" i="2"/>
  <c r="D663" i="2"/>
  <c r="F663" i="2"/>
  <c r="G663" i="2"/>
  <c r="I663" i="2"/>
  <c r="J663" i="2"/>
  <c r="A664" i="2"/>
  <c r="B664" i="2"/>
  <c r="C664" i="2"/>
  <c r="D664" i="2"/>
  <c r="F664" i="2"/>
  <c r="G664" i="2"/>
  <c r="I664" i="2"/>
  <c r="J664" i="2"/>
  <c r="A665" i="2"/>
  <c r="B665" i="2"/>
  <c r="C665" i="2"/>
  <c r="D665" i="2"/>
  <c r="F665" i="2"/>
  <c r="G665" i="2"/>
  <c r="I665" i="2"/>
  <c r="J665" i="2"/>
  <c r="A666" i="2"/>
  <c r="B666" i="2"/>
  <c r="C666" i="2"/>
  <c r="D666" i="2"/>
  <c r="F666" i="2"/>
  <c r="G666" i="2"/>
  <c r="I666" i="2"/>
  <c r="J666" i="2"/>
  <c r="A667" i="2"/>
  <c r="B667" i="2"/>
  <c r="C667" i="2"/>
  <c r="D667" i="2"/>
  <c r="F667" i="2"/>
  <c r="G667" i="2"/>
  <c r="I667" i="2"/>
  <c r="J667" i="2"/>
  <c r="A668" i="2"/>
  <c r="B668" i="2"/>
  <c r="C668" i="2"/>
  <c r="D668" i="2"/>
  <c r="F668" i="2"/>
  <c r="G668" i="2"/>
  <c r="I668" i="2"/>
  <c r="J668" i="2"/>
  <c r="A669" i="2"/>
  <c r="B669" i="2"/>
  <c r="C669" i="2"/>
  <c r="D669" i="2"/>
  <c r="F669" i="2"/>
  <c r="G669" i="2"/>
  <c r="I669" i="2"/>
  <c r="J669" i="2"/>
  <c r="A670" i="2"/>
  <c r="B670" i="2"/>
  <c r="C670" i="2"/>
  <c r="D670" i="2"/>
  <c r="F670" i="2"/>
  <c r="G670" i="2"/>
  <c r="I670" i="2"/>
  <c r="J670" i="2"/>
  <c r="V4" i="5"/>
  <c r="X4" i="5"/>
  <c r="Y4" i="5"/>
  <c r="V5" i="5"/>
  <c r="X5" i="5"/>
  <c r="Y5" i="5"/>
  <c r="V6" i="5"/>
  <c r="X6" i="5"/>
  <c r="Y6" i="5"/>
  <c r="V7" i="5"/>
  <c r="X7" i="5"/>
  <c r="Y7" i="5"/>
  <c r="V8" i="5"/>
  <c r="X8" i="5"/>
  <c r="Y8" i="5"/>
  <c r="V9" i="5"/>
  <c r="X9" i="5"/>
  <c r="Y9" i="5"/>
  <c r="V10" i="5"/>
  <c r="X10" i="5"/>
  <c r="Y10" i="5"/>
  <c r="V11" i="5"/>
  <c r="X11" i="5"/>
  <c r="Y11" i="5"/>
  <c r="V12" i="5"/>
  <c r="X12" i="5"/>
  <c r="Y12" i="5"/>
  <c r="V13" i="5"/>
  <c r="X13" i="5"/>
  <c r="Y13" i="5"/>
  <c r="V14" i="5"/>
  <c r="X14" i="5"/>
  <c r="Y14" i="5"/>
  <c r="V15" i="5"/>
  <c r="X15" i="5"/>
  <c r="Y15" i="5"/>
  <c r="V16" i="5"/>
  <c r="X16" i="5"/>
  <c r="Y16" i="5"/>
  <c r="V17" i="5"/>
  <c r="X17" i="5"/>
  <c r="Y17" i="5"/>
  <c r="V18" i="5"/>
  <c r="X18" i="5"/>
  <c r="Y18" i="5"/>
  <c r="V19" i="5"/>
  <c r="X19" i="5"/>
  <c r="Y19" i="5"/>
  <c r="V20" i="5"/>
  <c r="X20" i="5"/>
  <c r="Y20" i="5"/>
  <c r="V21" i="5"/>
  <c r="X21" i="5"/>
  <c r="Y21" i="5"/>
  <c r="V22" i="5"/>
  <c r="X22" i="5"/>
  <c r="Y22" i="5"/>
  <c r="V23" i="5"/>
  <c r="X23" i="5"/>
  <c r="Y23" i="5"/>
  <c r="V24" i="5"/>
  <c r="X24" i="5"/>
  <c r="Y24" i="5"/>
  <c r="V25" i="5"/>
  <c r="X25" i="5"/>
  <c r="Y25" i="5"/>
  <c r="V26" i="5"/>
  <c r="X26" i="5"/>
  <c r="Y26" i="5"/>
  <c r="V27" i="5"/>
  <c r="X27" i="5"/>
  <c r="Y27" i="5"/>
  <c r="V28" i="5"/>
  <c r="X28" i="5"/>
  <c r="Y28" i="5"/>
  <c r="V29" i="5"/>
  <c r="X29" i="5"/>
  <c r="Y29" i="5"/>
  <c r="V30" i="5"/>
  <c r="X30" i="5"/>
  <c r="Y30" i="5"/>
  <c r="V31" i="5"/>
  <c r="X31" i="5"/>
  <c r="Y31" i="5"/>
  <c r="V32" i="5"/>
  <c r="X32" i="5"/>
  <c r="Y32" i="5"/>
  <c r="V33" i="5"/>
  <c r="X33" i="5"/>
  <c r="Y33" i="5"/>
  <c r="V34" i="5"/>
  <c r="X34" i="5"/>
  <c r="Y34" i="5"/>
  <c r="V35" i="5"/>
  <c r="X35" i="5"/>
  <c r="Y35" i="5"/>
  <c r="V36" i="5"/>
  <c r="X36" i="5"/>
  <c r="Y36" i="5"/>
  <c r="V37" i="5"/>
  <c r="X37" i="5"/>
  <c r="Y37" i="5"/>
  <c r="V38" i="5"/>
  <c r="X38" i="5"/>
  <c r="Y38" i="5"/>
  <c r="V39" i="5"/>
  <c r="X39" i="5"/>
  <c r="Y39" i="5"/>
  <c r="V40" i="5"/>
  <c r="X40" i="5"/>
  <c r="Y40" i="5"/>
  <c r="V41" i="5"/>
  <c r="X41" i="5"/>
  <c r="Y41" i="5"/>
  <c r="V42" i="5"/>
  <c r="X42" i="5"/>
  <c r="Y42" i="5"/>
  <c r="V43" i="5"/>
  <c r="X43" i="5"/>
  <c r="Y43" i="5"/>
  <c r="V44" i="5"/>
  <c r="X44" i="5"/>
  <c r="Y44" i="5"/>
  <c r="V45" i="5"/>
  <c r="X45" i="5"/>
  <c r="Y45" i="5"/>
  <c r="V46" i="5"/>
  <c r="X46" i="5"/>
  <c r="Y46" i="5"/>
  <c r="V47" i="5"/>
  <c r="X47" i="5"/>
  <c r="Y47" i="5"/>
  <c r="V48" i="5"/>
  <c r="X48" i="5"/>
  <c r="Y48" i="5"/>
  <c r="V49" i="5"/>
  <c r="X49" i="5"/>
  <c r="Y49" i="5"/>
  <c r="V50" i="5"/>
  <c r="X50" i="5"/>
  <c r="Y50" i="5"/>
  <c r="V51" i="5"/>
  <c r="X51" i="5"/>
  <c r="Y51" i="5"/>
  <c r="V52" i="5"/>
  <c r="X52" i="5"/>
  <c r="Y52" i="5"/>
  <c r="V53" i="5"/>
  <c r="X53" i="5"/>
  <c r="Y53" i="5"/>
  <c r="V54" i="5"/>
  <c r="X54" i="5"/>
  <c r="Y54" i="5"/>
  <c r="V55" i="5"/>
  <c r="X55" i="5"/>
  <c r="Y55" i="5"/>
  <c r="V56" i="5"/>
  <c r="X56" i="5"/>
  <c r="Y56" i="5"/>
  <c r="V57" i="5"/>
  <c r="X57" i="5"/>
  <c r="Y57" i="5"/>
  <c r="V58" i="5"/>
  <c r="X58" i="5"/>
  <c r="Y58" i="5"/>
  <c r="V59" i="5"/>
  <c r="X59" i="5"/>
  <c r="Y59" i="5"/>
  <c r="V60" i="5"/>
  <c r="X60" i="5"/>
  <c r="Y60" i="5"/>
  <c r="V61" i="5"/>
  <c r="X61" i="5"/>
  <c r="Y61" i="5"/>
  <c r="V62" i="5"/>
  <c r="X62" i="5"/>
  <c r="Y62" i="5"/>
  <c r="V63" i="5"/>
  <c r="X63" i="5"/>
  <c r="Y63" i="5"/>
  <c r="V64" i="5"/>
  <c r="X64" i="5"/>
  <c r="Y64" i="5"/>
  <c r="V65" i="5"/>
  <c r="X65" i="5"/>
  <c r="Y65" i="5"/>
  <c r="V66" i="5"/>
  <c r="X66" i="5"/>
  <c r="Y66" i="5"/>
  <c r="V67" i="5"/>
  <c r="X67" i="5"/>
  <c r="Y67" i="5"/>
  <c r="V68" i="5"/>
  <c r="X68" i="5"/>
  <c r="Y68" i="5"/>
  <c r="V69" i="5"/>
  <c r="X69" i="5"/>
  <c r="Y69" i="5"/>
  <c r="V70" i="5"/>
  <c r="X70" i="5"/>
  <c r="Y70" i="5"/>
  <c r="V71" i="5"/>
  <c r="X71" i="5"/>
  <c r="Y71" i="5"/>
  <c r="V72" i="5"/>
  <c r="X72" i="5"/>
  <c r="Y72" i="5"/>
  <c r="V73" i="5"/>
  <c r="X73" i="5"/>
  <c r="Y73" i="5"/>
  <c r="V74" i="5"/>
  <c r="X74" i="5"/>
  <c r="Y74" i="5"/>
  <c r="V75" i="5"/>
  <c r="X75" i="5"/>
  <c r="Y75" i="5"/>
  <c r="V76" i="5"/>
  <c r="X76" i="5"/>
  <c r="Y76" i="5"/>
  <c r="V77" i="5"/>
  <c r="X77" i="5"/>
  <c r="Y77" i="5"/>
  <c r="V78" i="5"/>
  <c r="X78" i="5"/>
  <c r="Y78" i="5"/>
  <c r="V79" i="5"/>
  <c r="X79" i="5"/>
  <c r="Y79" i="5"/>
  <c r="V80" i="5"/>
  <c r="X80" i="5"/>
  <c r="Y80" i="5"/>
  <c r="V81" i="5"/>
  <c r="X81" i="5"/>
  <c r="Y81" i="5"/>
  <c r="V82" i="5"/>
  <c r="X82" i="5"/>
  <c r="Y82" i="5"/>
  <c r="V83" i="5"/>
  <c r="X83" i="5"/>
  <c r="Y83" i="5"/>
  <c r="V84" i="5"/>
  <c r="X84" i="5"/>
  <c r="Y84" i="5"/>
  <c r="V85" i="5"/>
  <c r="X85" i="5"/>
  <c r="Y85" i="5"/>
  <c r="V86" i="5"/>
  <c r="X86" i="5"/>
  <c r="Y86" i="5"/>
  <c r="V87" i="5"/>
  <c r="X87" i="5"/>
  <c r="Y87" i="5"/>
  <c r="V88" i="5"/>
  <c r="X88" i="5"/>
  <c r="Y88" i="5"/>
  <c r="V89" i="5"/>
  <c r="X89" i="5"/>
  <c r="Y89" i="5"/>
  <c r="V90" i="5"/>
  <c r="X90" i="5"/>
  <c r="Y90" i="5"/>
  <c r="V91" i="5"/>
  <c r="X91" i="5"/>
  <c r="Y91" i="5"/>
  <c r="V92" i="5"/>
  <c r="X92" i="5"/>
  <c r="Y92" i="5"/>
  <c r="V93" i="5"/>
  <c r="X93" i="5"/>
  <c r="Y93" i="5"/>
  <c r="V94" i="5"/>
  <c r="X94" i="5"/>
  <c r="Y94" i="5"/>
  <c r="V95" i="5"/>
  <c r="X95" i="5"/>
  <c r="Y95" i="5"/>
  <c r="V96" i="5"/>
  <c r="X96" i="5"/>
  <c r="Y96" i="5"/>
  <c r="V97" i="5"/>
  <c r="X97" i="5"/>
  <c r="Y97" i="5"/>
  <c r="V98" i="5"/>
  <c r="X98" i="5"/>
  <c r="Y98" i="5"/>
  <c r="V99" i="5"/>
  <c r="X99" i="5"/>
  <c r="Y99" i="5"/>
  <c r="V100" i="5"/>
  <c r="X100" i="5"/>
  <c r="Y100" i="5"/>
  <c r="V101" i="5"/>
  <c r="X101" i="5"/>
  <c r="Y101" i="5"/>
  <c r="V102" i="5"/>
  <c r="X102" i="5"/>
  <c r="Y102" i="5"/>
  <c r="V103" i="5"/>
  <c r="X103" i="5"/>
  <c r="Y103" i="5"/>
  <c r="V104" i="5"/>
  <c r="X104" i="5"/>
  <c r="Y104" i="5"/>
  <c r="V105" i="5"/>
  <c r="X105" i="5"/>
  <c r="Y105" i="5"/>
  <c r="V106" i="5"/>
  <c r="X106" i="5"/>
  <c r="Y106" i="5"/>
  <c r="V107" i="5"/>
  <c r="X107" i="5"/>
  <c r="Y107" i="5"/>
  <c r="V108" i="5"/>
  <c r="X108" i="5"/>
  <c r="Y108" i="5"/>
  <c r="V109" i="5"/>
  <c r="X109" i="5"/>
  <c r="Y109" i="5"/>
  <c r="V110" i="5"/>
  <c r="X110" i="5"/>
  <c r="Y110" i="5"/>
  <c r="V111" i="5"/>
  <c r="X111" i="5"/>
  <c r="Y111" i="5"/>
  <c r="V112" i="5"/>
  <c r="X112" i="5"/>
  <c r="Y112" i="5"/>
  <c r="V113" i="5"/>
  <c r="X113" i="5"/>
  <c r="Y113" i="5"/>
  <c r="V114" i="5"/>
  <c r="X114" i="5"/>
  <c r="Y114" i="5"/>
  <c r="V115" i="5"/>
  <c r="X115" i="5"/>
  <c r="Y115" i="5"/>
  <c r="V116" i="5"/>
  <c r="X116" i="5"/>
  <c r="Y116" i="5"/>
  <c r="V117" i="5"/>
  <c r="X117" i="5"/>
  <c r="Y117" i="5"/>
  <c r="V118" i="5"/>
  <c r="X118" i="5"/>
  <c r="Y118" i="5"/>
  <c r="V119" i="5"/>
  <c r="X119" i="5"/>
  <c r="Y119" i="5"/>
  <c r="V120" i="5"/>
  <c r="X120" i="5"/>
  <c r="Y120" i="5"/>
  <c r="V121" i="5"/>
  <c r="X121" i="5"/>
  <c r="Y121" i="5"/>
  <c r="V122" i="5"/>
  <c r="X122" i="5"/>
  <c r="Y122" i="5"/>
  <c r="V123" i="5"/>
  <c r="X123" i="5"/>
  <c r="Y123" i="5"/>
  <c r="V124" i="5"/>
  <c r="X124" i="5"/>
  <c r="Y124" i="5"/>
  <c r="V125" i="5"/>
  <c r="X125" i="5"/>
  <c r="Y125" i="5"/>
  <c r="V126" i="5"/>
  <c r="X126" i="5"/>
  <c r="Y126" i="5"/>
  <c r="V127" i="5"/>
  <c r="X127" i="5"/>
  <c r="Y127" i="5"/>
  <c r="V128" i="5"/>
  <c r="X128" i="5"/>
  <c r="Y128" i="5"/>
  <c r="V129" i="5"/>
  <c r="X129" i="5"/>
  <c r="Y129" i="5"/>
  <c r="V130" i="5"/>
  <c r="X130" i="5"/>
  <c r="Y130" i="5"/>
  <c r="V131" i="5"/>
  <c r="X131" i="5"/>
  <c r="Y131" i="5"/>
  <c r="V132" i="5"/>
  <c r="X132" i="5"/>
  <c r="Y132" i="5"/>
  <c r="V133" i="5"/>
  <c r="X133" i="5"/>
  <c r="Y133" i="5"/>
  <c r="V134" i="5"/>
  <c r="X134" i="5"/>
  <c r="Y134" i="5"/>
  <c r="V135" i="5"/>
  <c r="X135" i="5"/>
  <c r="Y135" i="5"/>
  <c r="V136" i="5"/>
  <c r="X136" i="5"/>
  <c r="Y136" i="5"/>
  <c r="V137" i="5"/>
  <c r="X137" i="5"/>
  <c r="Y137" i="5"/>
  <c r="V138" i="5"/>
  <c r="X138" i="5"/>
  <c r="Y138" i="5"/>
  <c r="V139" i="5"/>
  <c r="X139" i="5"/>
  <c r="Y139" i="5"/>
  <c r="V140" i="5"/>
  <c r="X140" i="5"/>
  <c r="Y140" i="5"/>
  <c r="V141" i="5"/>
  <c r="X141" i="5"/>
  <c r="Y141" i="5"/>
  <c r="V142" i="5"/>
  <c r="X142" i="5"/>
  <c r="Y142" i="5"/>
  <c r="V143" i="5"/>
  <c r="X143" i="5"/>
  <c r="Y143" i="5"/>
  <c r="V144" i="5"/>
  <c r="X144" i="5"/>
  <c r="Y144" i="5"/>
  <c r="V145" i="5"/>
  <c r="X145" i="5"/>
  <c r="Y145" i="5"/>
  <c r="V146" i="5"/>
  <c r="X146" i="5"/>
  <c r="Y146" i="5"/>
  <c r="V147" i="5"/>
  <c r="X147" i="5"/>
  <c r="Y147" i="5"/>
  <c r="V148" i="5"/>
  <c r="X148" i="5"/>
  <c r="Y148" i="5"/>
  <c r="V149" i="5"/>
  <c r="X149" i="5"/>
  <c r="Y149" i="5"/>
  <c r="V150" i="5"/>
  <c r="X150" i="5"/>
  <c r="Y150" i="5"/>
  <c r="V151" i="5"/>
  <c r="X151" i="5"/>
  <c r="Y151" i="5"/>
  <c r="V152" i="5"/>
  <c r="X152" i="5"/>
  <c r="Y152" i="5"/>
  <c r="V153" i="5"/>
  <c r="X153" i="5"/>
  <c r="Y153" i="5"/>
  <c r="V154" i="5"/>
  <c r="X154" i="5"/>
  <c r="Y154" i="5"/>
  <c r="V155" i="5"/>
  <c r="X155" i="5"/>
  <c r="Y155" i="5"/>
  <c r="V156" i="5"/>
  <c r="X156" i="5"/>
  <c r="Y156" i="5"/>
  <c r="V157" i="5"/>
  <c r="X157" i="5"/>
  <c r="Y157" i="5"/>
  <c r="V158" i="5"/>
  <c r="X158" i="5"/>
  <c r="Y158" i="5"/>
  <c r="V159" i="5"/>
  <c r="X159" i="5"/>
  <c r="Y159" i="5"/>
  <c r="V160" i="5"/>
  <c r="X160" i="5"/>
  <c r="Y160" i="5"/>
  <c r="V161" i="5"/>
  <c r="X161" i="5"/>
  <c r="Y161" i="5"/>
  <c r="V162" i="5"/>
  <c r="X162" i="5"/>
  <c r="Y162" i="5"/>
  <c r="V163" i="5"/>
  <c r="X163" i="5"/>
  <c r="Y163" i="5"/>
  <c r="V164" i="5"/>
  <c r="X164" i="5"/>
  <c r="Y164" i="5"/>
  <c r="V165" i="5"/>
  <c r="X165" i="5"/>
  <c r="Y165" i="5"/>
  <c r="V166" i="5"/>
  <c r="X166" i="5"/>
  <c r="Y166" i="5"/>
  <c r="V167" i="5"/>
  <c r="X167" i="5"/>
  <c r="Y167" i="5"/>
  <c r="V168" i="5"/>
  <c r="X168" i="5"/>
  <c r="Y168" i="5"/>
  <c r="V169" i="5"/>
  <c r="X169" i="5"/>
  <c r="Y169" i="5"/>
  <c r="V170" i="5"/>
  <c r="X170" i="5"/>
  <c r="Y170" i="5"/>
  <c r="V171" i="5"/>
  <c r="X171" i="5"/>
  <c r="Y171" i="5"/>
  <c r="V172" i="5"/>
  <c r="X172" i="5"/>
  <c r="Y172" i="5"/>
  <c r="V173" i="5"/>
  <c r="X173" i="5"/>
  <c r="Y173" i="5"/>
  <c r="V174" i="5"/>
  <c r="X174" i="5"/>
  <c r="Y174" i="5"/>
  <c r="V175" i="5"/>
  <c r="X175" i="5"/>
  <c r="Y175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Q16" i="5"/>
  <c r="R16" i="5"/>
  <c r="S16" i="5"/>
  <c r="T16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Q35" i="5"/>
  <c r="R35" i="5"/>
  <c r="S35" i="5"/>
  <c r="T35" i="5"/>
  <c r="Q36" i="5"/>
  <c r="R36" i="5"/>
  <c r="S36" i="5"/>
  <c r="T36" i="5"/>
  <c r="Q37" i="5"/>
  <c r="R37" i="5"/>
  <c r="S37" i="5"/>
  <c r="T37" i="5"/>
  <c r="Q38" i="5"/>
  <c r="R38" i="5"/>
  <c r="S38" i="5"/>
  <c r="T38" i="5"/>
  <c r="Q39" i="5"/>
  <c r="R39" i="5"/>
  <c r="S39" i="5"/>
  <c r="T39" i="5"/>
  <c r="Q40" i="5"/>
  <c r="R40" i="5"/>
  <c r="S40" i="5"/>
  <c r="T40" i="5"/>
  <c r="Q41" i="5"/>
  <c r="R41" i="5"/>
  <c r="S41" i="5"/>
  <c r="T41" i="5"/>
  <c r="Q42" i="5"/>
  <c r="R42" i="5"/>
  <c r="S42" i="5"/>
  <c r="T42" i="5"/>
  <c r="Q43" i="5"/>
  <c r="R43" i="5"/>
  <c r="S43" i="5"/>
  <c r="T43" i="5"/>
  <c r="Q44" i="5"/>
  <c r="R44" i="5"/>
  <c r="S44" i="5"/>
  <c r="T44" i="5"/>
  <c r="Q45" i="5"/>
  <c r="R45" i="5"/>
  <c r="S45" i="5"/>
  <c r="T45" i="5"/>
  <c r="Q46" i="5"/>
  <c r="R46" i="5"/>
  <c r="S46" i="5"/>
  <c r="T46" i="5"/>
  <c r="Q47" i="5"/>
  <c r="R47" i="5"/>
  <c r="S47" i="5"/>
  <c r="T47" i="5"/>
  <c r="Q48" i="5"/>
  <c r="R48" i="5"/>
  <c r="S48" i="5"/>
  <c r="T48" i="5"/>
  <c r="Q49" i="5"/>
  <c r="R49" i="5"/>
  <c r="S49" i="5"/>
  <c r="T49" i="5"/>
  <c r="Q50" i="5"/>
  <c r="R50" i="5"/>
  <c r="S50" i="5"/>
  <c r="T50" i="5"/>
  <c r="Q51" i="5"/>
  <c r="R51" i="5"/>
  <c r="S51" i="5"/>
  <c r="T51" i="5"/>
  <c r="Q52" i="5"/>
  <c r="R52" i="5"/>
  <c r="S52" i="5"/>
  <c r="T52" i="5"/>
  <c r="Q53" i="5"/>
  <c r="R53" i="5"/>
  <c r="S53" i="5"/>
  <c r="T53" i="5"/>
  <c r="Q54" i="5"/>
  <c r="R54" i="5"/>
  <c r="S54" i="5"/>
  <c r="T54" i="5"/>
  <c r="Q55" i="5"/>
  <c r="R55" i="5"/>
  <c r="S55" i="5"/>
  <c r="T55" i="5"/>
  <c r="Q56" i="5"/>
  <c r="R56" i="5"/>
  <c r="S56" i="5"/>
  <c r="T56" i="5"/>
  <c r="Q57" i="5"/>
  <c r="R57" i="5"/>
  <c r="S57" i="5"/>
  <c r="T57" i="5"/>
  <c r="Q58" i="5"/>
  <c r="R58" i="5"/>
  <c r="S58" i="5"/>
  <c r="T58" i="5"/>
  <c r="Q59" i="5"/>
  <c r="R59" i="5"/>
  <c r="S59" i="5"/>
  <c r="T59" i="5"/>
  <c r="Q60" i="5"/>
  <c r="R60" i="5"/>
  <c r="S60" i="5"/>
  <c r="T60" i="5"/>
  <c r="Q61" i="5"/>
  <c r="R61" i="5"/>
  <c r="S61" i="5"/>
  <c r="T61" i="5"/>
  <c r="Q62" i="5"/>
  <c r="R62" i="5"/>
  <c r="S62" i="5"/>
  <c r="T62" i="5"/>
  <c r="Q63" i="5"/>
  <c r="R63" i="5"/>
  <c r="S63" i="5"/>
  <c r="T63" i="5"/>
  <c r="Q64" i="5"/>
  <c r="R64" i="5"/>
  <c r="S64" i="5"/>
  <c r="T64" i="5"/>
  <c r="Q65" i="5"/>
  <c r="R65" i="5"/>
  <c r="S65" i="5"/>
  <c r="T65" i="5"/>
  <c r="Q66" i="5"/>
  <c r="R66" i="5"/>
  <c r="S66" i="5"/>
  <c r="T66" i="5"/>
  <c r="Q67" i="5"/>
  <c r="R67" i="5"/>
  <c r="S67" i="5"/>
  <c r="T67" i="5"/>
  <c r="Q68" i="5"/>
  <c r="R68" i="5"/>
  <c r="S68" i="5"/>
  <c r="T68" i="5"/>
  <c r="Q69" i="5"/>
  <c r="R69" i="5"/>
  <c r="S69" i="5"/>
  <c r="T69" i="5"/>
  <c r="Q70" i="5"/>
  <c r="R70" i="5"/>
  <c r="S70" i="5"/>
  <c r="T70" i="5"/>
  <c r="Q71" i="5"/>
  <c r="R71" i="5"/>
  <c r="S71" i="5"/>
  <c r="T71" i="5"/>
  <c r="Q72" i="5"/>
  <c r="R72" i="5"/>
  <c r="S72" i="5"/>
  <c r="T72" i="5"/>
  <c r="Q73" i="5"/>
  <c r="R73" i="5"/>
  <c r="S73" i="5"/>
  <c r="T73" i="5"/>
  <c r="Q74" i="5"/>
  <c r="R74" i="5"/>
  <c r="S74" i="5"/>
  <c r="T74" i="5"/>
  <c r="Q75" i="5"/>
  <c r="R75" i="5"/>
  <c r="S75" i="5"/>
  <c r="T75" i="5"/>
  <c r="Q76" i="5"/>
  <c r="R76" i="5"/>
  <c r="S76" i="5"/>
  <c r="T76" i="5"/>
  <c r="Q77" i="5"/>
  <c r="R77" i="5"/>
  <c r="S77" i="5"/>
  <c r="T77" i="5"/>
  <c r="Q78" i="5"/>
  <c r="R78" i="5"/>
  <c r="S78" i="5"/>
  <c r="T78" i="5"/>
  <c r="Q79" i="5"/>
  <c r="R79" i="5"/>
  <c r="S79" i="5"/>
  <c r="T79" i="5"/>
  <c r="Q80" i="5"/>
  <c r="R80" i="5"/>
  <c r="S80" i="5"/>
  <c r="T80" i="5"/>
  <c r="Q81" i="5"/>
  <c r="R81" i="5"/>
  <c r="S81" i="5"/>
  <c r="T81" i="5"/>
  <c r="Q82" i="5"/>
  <c r="R82" i="5"/>
  <c r="S82" i="5"/>
  <c r="T82" i="5"/>
  <c r="Q83" i="5"/>
  <c r="R83" i="5"/>
  <c r="S83" i="5"/>
  <c r="T83" i="5"/>
  <c r="Q84" i="5"/>
  <c r="R84" i="5"/>
  <c r="S84" i="5"/>
  <c r="T84" i="5"/>
  <c r="Q85" i="5"/>
  <c r="R85" i="5"/>
  <c r="S85" i="5"/>
  <c r="T85" i="5"/>
  <c r="Q86" i="5"/>
  <c r="R86" i="5"/>
  <c r="S86" i="5"/>
  <c r="T86" i="5"/>
  <c r="Q87" i="5"/>
  <c r="R87" i="5"/>
  <c r="S87" i="5"/>
  <c r="T87" i="5"/>
  <c r="Q88" i="5"/>
  <c r="R88" i="5"/>
  <c r="S88" i="5"/>
  <c r="T88" i="5"/>
  <c r="Q89" i="5"/>
  <c r="R89" i="5"/>
  <c r="S89" i="5"/>
  <c r="T89" i="5"/>
  <c r="Q90" i="5"/>
  <c r="R90" i="5"/>
  <c r="S90" i="5"/>
  <c r="T90" i="5"/>
  <c r="Q91" i="5"/>
  <c r="R91" i="5"/>
  <c r="S91" i="5"/>
  <c r="T91" i="5"/>
  <c r="Q92" i="5"/>
  <c r="R92" i="5"/>
  <c r="S92" i="5"/>
  <c r="T92" i="5"/>
  <c r="Q93" i="5"/>
  <c r="R93" i="5"/>
  <c r="S93" i="5"/>
  <c r="T93" i="5"/>
  <c r="Q94" i="5"/>
  <c r="R94" i="5"/>
  <c r="S94" i="5"/>
  <c r="T94" i="5"/>
  <c r="Q95" i="5"/>
  <c r="R95" i="5"/>
  <c r="S95" i="5"/>
  <c r="T95" i="5"/>
  <c r="Q96" i="5"/>
  <c r="R96" i="5"/>
  <c r="S96" i="5"/>
  <c r="T96" i="5"/>
  <c r="Q97" i="5"/>
  <c r="R97" i="5"/>
  <c r="S97" i="5"/>
  <c r="T97" i="5"/>
  <c r="Q98" i="5"/>
  <c r="R98" i="5"/>
  <c r="S98" i="5"/>
  <c r="T98" i="5"/>
  <c r="Q99" i="5"/>
  <c r="R99" i="5"/>
  <c r="S99" i="5"/>
  <c r="T99" i="5"/>
  <c r="Q100" i="5"/>
  <c r="R100" i="5"/>
  <c r="S100" i="5"/>
  <c r="T100" i="5"/>
  <c r="Q101" i="5"/>
  <c r="R101" i="5"/>
  <c r="S101" i="5"/>
  <c r="T101" i="5"/>
  <c r="Q102" i="5"/>
  <c r="R102" i="5"/>
  <c r="S102" i="5"/>
  <c r="T102" i="5"/>
  <c r="Q103" i="5"/>
  <c r="R103" i="5"/>
  <c r="S103" i="5"/>
  <c r="T103" i="5"/>
  <c r="Q104" i="5"/>
  <c r="R104" i="5"/>
  <c r="S104" i="5"/>
  <c r="T104" i="5"/>
  <c r="Q105" i="5"/>
  <c r="R105" i="5"/>
  <c r="S105" i="5"/>
  <c r="T105" i="5"/>
  <c r="Q106" i="5"/>
  <c r="R106" i="5"/>
  <c r="S106" i="5"/>
  <c r="T106" i="5"/>
  <c r="Q107" i="5"/>
  <c r="R107" i="5"/>
  <c r="S107" i="5"/>
  <c r="T107" i="5"/>
  <c r="Q108" i="5"/>
  <c r="R108" i="5"/>
  <c r="S108" i="5"/>
  <c r="T108" i="5"/>
  <c r="Q109" i="5"/>
  <c r="R109" i="5"/>
  <c r="S109" i="5"/>
  <c r="T109" i="5"/>
  <c r="Q110" i="5"/>
  <c r="R110" i="5"/>
  <c r="S110" i="5"/>
  <c r="T110" i="5"/>
  <c r="Q111" i="5"/>
  <c r="R111" i="5"/>
  <c r="S111" i="5"/>
  <c r="T111" i="5"/>
  <c r="Q112" i="5"/>
  <c r="R112" i="5"/>
  <c r="S112" i="5"/>
  <c r="T112" i="5"/>
  <c r="Q113" i="5"/>
  <c r="R113" i="5"/>
  <c r="S113" i="5"/>
  <c r="T113" i="5"/>
  <c r="Q114" i="5"/>
  <c r="R114" i="5"/>
  <c r="S114" i="5"/>
  <c r="T114" i="5"/>
  <c r="Q115" i="5"/>
  <c r="R115" i="5"/>
  <c r="S115" i="5"/>
  <c r="T115" i="5"/>
  <c r="Q116" i="5"/>
  <c r="R116" i="5"/>
  <c r="S116" i="5"/>
  <c r="T116" i="5"/>
  <c r="Q117" i="5"/>
  <c r="R117" i="5"/>
  <c r="S117" i="5"/>
  <c r="T117" i="5"/>
  <c r="Q118" i="5"/>
  <c r="R118" i="5"/>
  <c r="S118" i="5"/>
  <c r="T118" i="5"/>
  <c r="Q119" i="5"/>
  <c r="R119" i="5"/>
  <c r="S119" i="5"/>
  <c r="T119" i="5"/>
  <c r="Q120" i="5"/>
  <c r="R120" i="5"/>
  <c r="S120" i="5"/>
  <c r="T120" i="5"/>
  <c r="Q121" i="5"/>
  <c r="R121" i="5"/>
  <c r="S121" i="5"/>
  <c r="T121" i="5"/>
  <c r="Q122" i="5"/>
  <c r="R122" i="5"/>
  <c r="S122" i="5"/>
  <c r="T122" i="5"/>
  <c r="Q123" i="5"/>
  <c r="R123" i="5"/>
  <c r="S123" i="5"/>
  <c r="T123" i="5"/>
  <c r="Q124" i="5"/>
  <c r="R124" i="5"/>
  <c r="S124" i="5"/>
  <c r="T124" i="5"/>
  <c r="Q125" i="5"/>
  <c r="R125" i="5"/>
  <c r="S125" i="5"/>
  <c r="T125" i="5"/>
  <c r="Q126" i="5"/>
  <c r="R126" i="5"/>
  <c r="S126" i="5"/>
  <c r="T126" i="5"/>
  <c r="Q127" i="5"/>
  <c r="R127" i="5"/>
  <c r="S127" i="5"/>
  <c r="T127" i="5"/>
  <c r="Q128" i="5"/>
  <c r="R128" i="5"/>
  <c r="S128" i="5"/>
  <c r="T128" i="5"/>
  <c r="Q129" i="5"/>
  <c r="R129" i="5"/>
  <c r="S129" i="5"/>
  <c r="T129" i="5"/>
  <c r="Q130" i="5"/>
  <c r="R130" i="5"/>
  <c r="S130" i="5"/>
  <c r="T130" i="5"/>
  <c r="Q131" i="5"/>
  <c r="R131" i="5"/>
  <c r="S131" i="5"/>
  <c r="T131" i="5"/>
  <c r="Q132" i="5"/>
  <c r="R132" i="5"/>
  <c r="S132" i="5"/>
  <c r="T132" i="5"/>
  <c r="Q133" i="5"/>
  <c r="R133" i="5"/>
  <c r="S133" i="5"/>
  <c r="T133" i="5"/>
  <c r="Q134" i="5"/>
  <c r="R134" i="5"/>
  <c r="S134" i="5"/>
  <c r="T134" i="5"/>
  <c r="Q135" i="5"/>
  <c r="R135" i="5"/>
  <c r="S135" i="5"/>
  <c r="T135" i="5"/>
  <c r="Q136" i="5"/>
  <c r="R136" i="5"/>
  <c r="S136" i="5"/>
  <c r="T136" i="5"/>
  <c r="Q137" i="5"/>
  <c r="R137" i="5"/>
  <c r="S137" i="5"/>
  <c r="T137" i="5"/>
  <c r="Q138" i="5"/>
  <c r="R138" i="5"/>
  <c r="S138" i="5"/>
  <c r="T138" i="5"/>
  <c r="Q139" i="5"/>
  <c r="R139" i="5"/>
  <c r="S139" i="5"/>
  <c r="T139" i="5"/>
  <c r="Q140" i="5"/>
  <c r="R140" i="5"/>
  <c r="S140" i="5"/>
  <c r="T140" i="5"/>
  <c r="Q141" i="5"/>
  <c r="R141" i="5"/>
  <c r="S141" i="5"/>
  <c r="T141" i="5"/>
  <c r="Q142" i="5"/>
  <c r="R142" i="5"/>
  <c r="S142" i="5"/>
  <c r="T142" i="5"/>
  <c r="Q143" i="5"/>
  <c r="R143" i="5"/>
  <c r="S143" i="5"/>
  <c r="T143" i="5"/>
  <c r="Q144" i="5"/>
  <c r="R144" i="5"/>
  <c r="S144" i="5"/>
  <c r="T144" i="5"/>
  <c r="Q145" i="5"/>
  <c r="R145" i="5"/>
  <c r="S145" i="5"/>
  <c r="T145" i="5"/>
  <c r="Q146" i="5"/>
  <c r="R146" i="5"/>
  <c r="S146" i="5"/>
  <c r="T146" i="5"/>
  <c r="Q147" i="5"/>
  <c r="R147" i="5"/>
  <c r="S147" i="5"/>
  <c r="T147" i="5"/>
  <c r="Q148" i="5"/>
  <c r="R148" i="5"/>
  <c r="S148" i="5"/>
  <c r="T148" i="5"/>
  <c r="Q149" i="5"/>
  <c r="R149" i="5"/>
  <c r="S149" i="5"/>
  <c r="T149" i="5"/>
  <c r="Q150" i="5"/>
  <c r="R150" i="5"/>
  <c r="S150" i="5"/>
  <c r="T150" i="5"/>
  <c r="Q151" i="5"/>
  <c r="R151" i="5"/>
  <c r="S151" i="5"/>
  <c r="T151" i="5"/>
  <c r="Q152" i="5"/>
  <c r="R152" i="5"/>
  <c r="S152" i="5"/>
  <c r="T152" i="5"/>
  <c r="Q153" i="5"/>
  <c r="R153" i="5"/>
  <c r="S153" i="5"/>
  <c r="T153" i="5"/>
  <c r="Q154" i="5"/>
  <c r="R154" i="5"/>
  <c r="S154" i="5"/>
  <c r="T154" i="5"/>
  <c r="Q155" i="5"/>
  <c r="R155" i="5"/>
  <c r="S155" i="5"/>
  <c r="T155" i="5"/>
  <c r="Q156" i="5"/>
  <c r="R156" i="5"/>
  <c r="S156" i="5"/>
  <c r="T156" i="5"/>
  <c r="Q157" i="5"/>
  <c r="R157" i="5"/>
  <c r="S157" i="5"/>
  <c r="T157" i="5"/>
  <c r="Q158" i="5"/>
  <c r="R158" i="5"/>
  <c r="S158" i="5"/>
  <c r="T158" i="5"/>
  <c r="Q159" i="5"/>
  <c r="R159" i="5"/>
  <c r="S159" i="5"/>
  <c r="T159" i="5"/>
  <c r="Q160" i="5"/>
  <c r="R160" i="5"/>
  <c r="S160" i="5"/>
  <c r="T160" i="5"/>
  <c r="Q161" i="5"/>
  <c r="R161" i="5"/>
  <c r="S161" i="5"/>
  <c r="T161" i="5"/>
  <c r="Q162" i="5"/>
  <c r="R162" i="5"/>
  <c r="S162" i="5"/>
  <c r="T162" i="5"/>
  <c r="Q163" i="5"/>
  <c r="R163" i="5"/>
  <c r="S163" i="5"/>
  <c r="T163" i="5"/>
  <c r="Q164" i="5"/>
  <c r="R164" i="5"/>
  <c r="S164" i="5"/>
  <c r="T164" i="5"/>
  <c r="Q165" i="5"/>
  <c r="R165" i="5"/>
  <c r="S165" i="5"/>
  <c r="T165" i="5"/>
  <c r="Q166" i="5"/>
  <c r="R166" i="5"/>
  <c r="S166" i="5"/>
  <c r="T166" i="5"/>
  <c r="Q167" i="5"/>
  <c r="R167" i="5"/>
  <c r="S167" i="5"/>
  <c r="T167" i="5"/>
  <c r="Q168" i="5"/>
  <c r="R168" i="5"/>
  <c r="S168" i="5"/>
  <c r="T168" i="5"/>
  <c r="Q169" i="5"/>
  <c r="R169" i="5"/>
  <c r="S169" i="5"/>
  <c r="T169" i="5"/>
  <c r="Q170" i="5"/>
  <c r="R170" i="5"/>
  <c r="S170" i="5"/>
  <c r="T170" i="5"/>
  <c r="Q171" i="5"/>
  <c r="R171" i="5"/>
  <c r="S171" i="5"/>
  <c r="T171" i="5"/>
  <c r="Q172" i="5"/>
  <c r="R172" i="5"/>
  <c r="S172" i="5"/>
  <c r="T172" i="5"/>
  <c r="Q173" i="5"/>
  <c r="R173" i="5"/>
  <c r="S173" i="5"/>
  <c r="T173" i="5"/>
  <c r="Q174" i="5"/>
  <c r="R174" i="5"/>
  <c r="S174" i="5"/>
  <c r="T174" i="5"/>
  <c r="Q175" i="5"/>
  <c r="R175" i="5"/>
  <c r="S175" i="5"/>
  <c r="T175" i="5"/>
  <c r="V3" i="5"/>
  <c r="X3" i="5"/>
  <c r="Y3" i="5"/>
  <c r="L9" i="5"/>
  <c r="AK9" i="5"/>
  <c r="M9" i="5"/>
  <c r="AL9" i="5"/>
  <c r="N9" i="5"/>
  <c r="AM9" i="5"/>
  <c r="O9" i="5"/>
  <c r="AN9" i="5"/>
  <c r="L10" i="5"/>
  <c r="AK10" i="5"/>
  <c r="M10" i="5"/>
  <c r="AL10" i="5"/>
  <c r="N10" i="5"/>
  <c r="AM10" i="5"/>
  <c r="O10" i="5"/>
  <c r="AN10" i="5"/>
  <c r="L11" i="5"/>
  <c r="AK11" i="5"/>
  <c r="M11" i="5"/>
  <c r="AL11" i="5"/>
  <c r="N11" i="5"/>
  <c r="AM11" i="5"/>
  <c r="O11" i="5"/>
  <c r="AN11" i="5"/>
  <c r="L12" i="5"/>
  <c r="AK12" i="5"/>
  <c r="M12" i="5"/>
  <c r="AL12" i="5"/>
  <c r="N12" i="5"/>
  <c r="AM12" i="5"/>
  <c r="O12" i="5"/>
  <c r="AN12" i="5"/>
  <c r="L13" i="5"/>
  <c r="AK13" i="5"/>
  <c r="M13" i="5"/>
  <c r="AL13" i="5"/>
  <c r="N13" i="5"/>
  <c r="AM13" i="5"/>
  <c r="O13" i="5"/>
  <c r="AN13" i="5"/>
  <c r="L14" i="5"/>
  <c r="AK14" i="5"/>
  <c r="M14" i="5"/>
  <c r="AL14" i="5"/>
  <c r="N14" i="5"/>
  <c r="AM14" i="5"/>
  <c r="O14" i="5"/>
  <c r="AN14" i="5"/>
  <c r="L15" i="5"/>
  <c r="AK15" i="5"/>
  <c r="M15" i="5"/>
  <c r="AL15" i="5"/>
  <c r="N15" i="5"/>
  <c r="AM15" i="5"/>
  <c r="O15" i="5"/>
  <c r="AN15" i="5"/>
  <c r="L16" i="5"/>
  <c r="AK16" i="5"/>
  <c r="M16" i="5"/>
  <c r="AL16" i="5"/>
  <c r="N16" i="5"/>
  <c r="AM16" i="5"/>
  <c r="O16" i="5"/>
  <c r="AN16" i="5"/>
  <c r="L17" i="5"/>
  <c r="AK17" i="5"/>
  <c r="M17" i="5"/>
  <c r="AL17" i="5"/>
  <c r="N17" i="5"/>
  <c r="AM17" i="5"/>
  <c r="O17" i="5"/>
  <c r="AN17" i="5"/>
  <c r="L18" i="5"/>
  <c r="AK18" i="5"/>
  <c r="M18" i="5"/>
  <c r="AL18" i="5"/>
  <c r="N18" i="5"/>
  <c r="AM18" i="5"/>
  <c r="O18" i="5"/>
  <c r="AN18" i="5"/>
  <c r="L19" i="5"/>
  <c r="AK19" i="5"/>
  <c r="M19" i="5"/>
  <c r="AL19" i="5"/>
  <c r="N19" i="5"/>
  <c r="AM19" i="5"/>
  <c r="O19" i="5"/>
  <c r="AN19" i="5"/>
  <c r="L20" i="5"/>
  <c r="AK20" i="5"/>
  <c r="M20" i="5"/>
  <c r="AL20" i="5"/>
  <c r="N20" i="5"/>
  <c r="AM20" i="5"/>
  <c r="O20" i="5"/>
  <c r="AN20" i="5"/>
  <c r="L21" i="5"/>
  <c r="AK21" i="5"/>
  <c r="M21" i="5"/>
  <c r="AL21" i="5"/>
  <c r="N21" i="5"/>
  <c r="AM21" i="5"/>
  <c r="O21" i="5"/>
  <c r="AN21" i="5"/>
  <c r="L22" i="5"/>
  <c r="AK22" i="5"/>
  <c r="M22" i="5"/>
  <c r="AL22" i="5"/>
  <c r="N22" i="5"/>
  <c r="AM22" i="5"/>
  <c r="O22" i="5"/>
  <c r="AN22" i="5"/>
  <c r="L23" i="5"/>
  <c r="AK23" i="5"/>
  <c r="M23" i="5"/>
  <c r="AL23" i="5"/>
  <c r="N23" i="5"/>
  <c r="AM23" i="5"/>
  <c r="O23" i="5"/>
  <c r="AN23" i="5"/>
  <c r="L24" i="5"/>
  <c r="AK24" i="5"/>
  <c r="M24" i="5"/>
  <c r="AL24" i="5"/>
  <c r="N24" i="5"/>
  <c r="AM24" i="5"/>
  <c r="O24" i="5"/>
  <c r="AN24" i="5"/>
  <c r="L25" i="5"/>
  <c r="AK25" i="5"/>
  <c r="M25" i="5"/>
  <c r="AL25" i="5"/>
  <c r="N25" i="5"/>
  <c r="AM25" i="5"/>
  <c r="O25" i="5"/>
  <c r="AN25" i="5"/>
  <c r="L26" i="5"/>
  <c r="AK26" i="5"/>
  <c r="M26" i="5"/>
  <c r="AL26" i="5"/>
  <c r="N26" i="5"/>
  <c r="AM26" i="5"/>
  <c r="O26" i="5"/>
  <c r="AN26" i="5"/>
  <c r="L27" i="5"/>
  <c r="AK27" i="5"/>
  <c r="M27" i="5"/>
  <c r="AL27" i="5"/>
  <c r="N27" i="5"/>
  <c r="AM27" i="5"/>
  <c r="O27" i="5"/>
  <c r="AN27" i="5"/>
  <c r="L28" i="5"/>
  <c r="AK28" i="5"/>
  <c r="M28" i="5"/>
  <c r="AL28" i="5"/>
  <c r="N28" i="5"/>
  <c r="AM28" i="5"/>
  <c r="O28" i="5"/>
  <c r="AN28" i="5"/>
  <c r="L29" i="5"/>
  <c r="AK29" i="5"/>
  <c r="M29" i="5"/>
  <c r="AL29" i="5"/>
  <c r="N29" i="5"/>
  <c r="AM29" i="5"/>
  <c r="O29" i="5"/>
  <c r="AN29" i="5"/>
  <c r="L30" i="5"/>
  <c r="AK30" i="5"/>
  <c r="M30" i="5"/>
  <c r="AL30" i="5"/>
  <c r="N30" i="5"/>
  <c r="AM30" i="5"/>
  <c r="O30" i="5"/>
  <c r="AN30" i="5"/>
  <c r="L31" i="5"/>
  <c r="AK31" i="5"/>
  <c r="M31" i="5"/>
  <c r="AL31" i="5"/>
  <c r="N31" i="5"/>
  <c r="AM31" i="5"/>
  <c r="O31" i="5"/>
  <c r="AN31" i="5"/>
  <c r="L32" i="5"/>
  <c r="AK32" i="5"/>
  <c r="M32" i="5"/>
  <c r="AL32" i="5"/>
  <c r="N32" i="5"/>
  <c r="AM32" i="5"/>
  <c r="O32" i="5"/>
  <c r="AN32" i="5"/>
  <c r="L33" i="5"/>
  <c r="AK33" i="5"/>
  <c r="M33" i="5"/>
  <c r="AL33" i="5"/>
  <c r="N33" i="5"/>
  <c r="AM33" i="5"/>
  <c r="O33" i="5"/>
  <c r="AN33" i="5"/>
  <c r="L34" i="5"/>
  <c r="AK34" i="5"/>
  <c r="M34" i="5"/>
  <c r="AL34" i="5"/>
  <c r="N34" i="5"/>
  <c r="AM34" i="5"/>
  <c r="O34" i="5"/>
  <c r="AN34" i="5"/>
  <c r="L35" i="5"/>
  <c r="AK35" i="5"/>
  <c r="M35" i="5"/>
  <c r="AL35" i="5"/>
  <c r="N35" i="5"/>
  <c r="AM35" i="5"/>
  <c r="O35" i="5"/>
  <c r="AN35" i="5"/>
  <c r="L36" i="5"/>
  <c r="AK36" i="5"/>
  <c r="M36" i="5"/>
  <c r="AL36" i="5"/>
  <c r="N36" i="5"/>
  <c r="AM36" i="5"/>
  <c r="O36" i="5"/>
  <c r="AN36" i="5"/>
  <c r="L37" i="5"/>
  <c r="AK37" i="5"/>
  <c r="M37" i="5"/>
  <c r="AL37" i="5"/>
  <c r="N37" i="5"/>
  <c r="AM37" i="5"/>
  <c r="O37" i="5"/>
  <c r="AN37" i="5"/>
  <c r="L38" i="5"/>
  <c r="AK38" i="5"/>
  <c r="M38" i="5"/>
  <c r="AL38" i="5"/>
  <c r="N38" i="5"/>
  <c r="AM38" i="5"/>
  <c r="O38" i="5"/>
  <c r="AN38" i="5"/>
  <c r="L39" i="5"/>
  <c r="AK39" i="5"/>
  <c r="M39" i="5"/>
  <c r="AL39" i="5"/>
  <c r="N39" i="5"/>
  <c r="AM39" i="5"/>
  <c r="O39" i="5"/>
  <c r="AN39" i="5"/>
  <c r="L40" i="5"/>
  <c r="AK40" i="5"/>
  <c r="M40" i="5"/>
  <c r="AL40" i="5"/>
  <c r="N40" i="5"/>
  <c r="AM40" i="5"/>
  <c r="O40" i="5"/>
  <c r="AN40" i="5"/>
  <c r="L41" i="5"/>
  <c r="AK41" i="5"/>
  <c r="M41" i="5"/>
  <c r="AL41" i="5"/>
  <c r="N41" i="5"/>
  <c r="AM41" i="5"/>
  <c r="O41" i="5"/>
  <c r="AN41" i="5"/>
  <c r="L42" i="5"/>
  <c r="AK42" i="5"/>
  <c r="M42" i="5"/>
  <c r="AL42" i="5"/>
  <c r="N42" i="5"/>
  <c r="AM42" i="5"/>
  <c r="O42" i="5"/>
  <c r="AN42" i="5"/>
  <c r="L43" i="5"/>
  <c r="AK43" i="5"/>
  <c r="M43" i="5"/>
  <c r="AL43" i="5"/>
  <c r="N43" i="5"/>
  <c r="AM43" i="5"/>
  <c r="O43" i="5"/>
  <c r="AN43" i="5"/>
  <c r="L44" i="5"/>
  <c r="AK44" i="5"/>
  <c r="M44" i="5"/>
  <c r="AL44" i="5"/>
  <c r="N44" i="5"/>
  <c r="AM44" i="5"/>
  <c r="O44" i="5"/>
  <c r="AN44" i="5"/>
  <c r="L45" i="5"/>
  <c r="AK45" i="5"/>
  <c r="M45" i="5"/>
  <c r="AL45" i="5"/>
  <c r="N45" i="5"/>
  <c r="AM45" i="5"/>
  <c r="O45" i="5"/>
  <c r="AN45" i="5"/>
  <c r="L46" i="5"/>
  <c r="AK46" i="5"/>
  <c r="M46" i="5"/>
  <c r="AL46" i="5"/>
  <c r="N46" i="5"/>
  <c r="AM46" i="5"/>
  <c r="O46" i="5"/>
  <c r="AN46" i="5"/>
  <c r="L47" i="5"/>
  <c r="AK47" i="5"/>
  <c r="M47" i="5"/>
  <c r="AL47" i="5"/>
  <c r="N47" i="5"/>
  <c r="AM47" i="5"/>
  <c r="O47" i="5"/>
  <c r="AN47" i="5"/>
  <c r="L48" i="5"/>
  <c r="AK48" i="5"/>
  <c r="M48" i="5"/>
  <c r="AL48" i="5"/>
  <c r="N48" i="5"/>
  <c r="AM48" i="5"/>
  <c r="O48" i="5"/>
  <c r="AN48" i="5"/>
  <c r="L49" i="5"/>
  <c r="AK49" i="5"/>
  <c r="M49" i="5"/>
  <c r="AL49" i="5"/>
  <c r="N49" i="5"/>
  <c r="AM49" i="5"/>
  <c r="O49" i="5"/>
  <c r="AN49" i="5"/>
  <c r="L50" i="5"/>
  <c r="AK50" i="5"/>
  <c r="M50" i="5"/>
  <c r="AL50" i="5"/>
  <c r="N50" i="5"/>
  <c r="AM50" i="5"/>
  <c r="O50" i="5"/>
  <c r="AN50" i="5"/>
  <c r="L51" i="5"/>
  <c r="AK51" i="5"/>
  <c r="M51" i="5"/>
  <c r="AL51" i="5"/>
  <c r="N51" i="5"/>
  <c r="AM51" i="5"/>
  <c r="O51" i="5"/>
  <c r="AN51" i="5"/>
  <c r="L52" i="5"/>
  <c r="AK52" i="5"/>
  <c r="M52" i="5"/>
  <c r="AL52" i="5"/>
  <c r="N52" i="5"/>
  <c r="AM52" i="5"/>
  <c r="O52" i="5"/>
  <c r="AN52" i="5"/>
  <c r="L53" i="5"/>
  <c r="AK53" i="5"/>
  <c r="M53" i="5"/>
  <c r="AL53" i="5"/>
  <c r="N53" i="5"/>
  <c r="AM53" i="5"/>
  <c r="O53" i="5"/>
  <c r="AN53" i="5"/>
  <c r="L54" i="5"/>
  <c r="AK54" i="5"/>
  <c r="M54" i="5"/>
  <c r="AL54" i="5"/>
  <c r="N54" i="5"/>
  <c r="AM54" i="5"/>
  <c r="O54" i="5"/>
  <c r="AN54" i="5"/>
  <c r="L55" i="5"/>
  <c r="AK55" i="5"/>
  <c r="M55" i="5"/>
  <c r="AL55" i="5"/>
  <c r="N55" i="5"/>
  <c r="AM55" i="5"/>
  <c r="O55" i="5"/>
  <c r="AN55" i="5"/>
  <c r="L56" i="5"/>
  <c r="AK56" i="5"/>
  <c r="M56" i="5"/>
  <c r="AL56" i="5"/>
  <c r="N56" i="5"/>
  <c r="AM56" i="5"/>
  <c r="O56" i="5"/>
  <c r="AN56" i="5"/>
  <c r="L57" i="5"/>
  <c r="AK57" i="5"/>
  <c r="M57" i="5"/>
  <c r="AL57" i="5"/>
  <c r="N57" i="5"/>
  <c r="AM57" i="5"/>
  <c r="O57" i="5"/>
  <c r="AN57" i="5"/>
  <c r="L58" i="5"/>
  <c r="AK58" i="5"/>
  <c r="M58" i="5"/>
  <c r="AL58" i="5"/>
  <c r="N58" i="5"/>
  <c r="AM58" i="5"/>
  <c r="O58" i="5"/>
  <c r="AN58" i="5"/>
  <c r="L59" i="5"/>
  <c r="AK59" i="5"/>
  <c r="M59" i="5"/>
  <c r="AL59" i="5"/>
  <c r="N59" i="5"/>
  <c r="AM59" i="5"/>
  <c r="O59" i="5"/>
  <c r="AN59" i="5"/>
  <c r="L60" i="5"/>
  <c r="AK60" i="5"/>
  <c r="M60" i="5"/>
  <c r="AL60" i="5"/>
  <c r="N60" i="5"/>
  <c r="AM60" i="5"/>
  <c r="O60" i="5"/>
  <c r="AN60" i="5"/>
  <c r="L61" i="5"/>
  <c r="AK61" i="5"/>
  <c r="M61" i="5"/>
  <c r="AL61" i="5"/>
  <c r="N61" i="5"/>
  <c r="AM61" i="5"/>
  <c r="O61" i="5"/>
  <c r="AN61" i="5"/>
  <c r="L62" i="5"/>
  <c r="AK62" i="5"/>
  <c r="M62" i="5"/>
  <c r="AL62" i="5"/>
  <c r="N62" i="5"/>
  <c r="AM62" i="5"/>
  <c r="O62" i="5"/>
  <c r="AN62" i="5"/>
  <c r="L63" i="5"/>
  <c r="AK63" i="5"/>
  <c r="M63" i="5"/>
  <c r="AL63" i="5"/>
  <c r="N63" i="5"/>
  <c r="AM63" i="5"/>
  <c r="O63" i="5"/>
  <c r="AN63" i="5"/>
  <c r="L64" i="5"/>
  <c r="AK64" i="5"/>
  <c r="M64" i="5"/>
  <c r="AL64" i="5"/>
  <c r="N64" i="5"/>
  <c r="AM64" i="5"/>
  <c r="O64" i="5"/>
  <c r="AN64" i="5"/>
  <c r="L65" i="5"/>
  <c r="AK65" i="5"/>
  <c r="M65" i="5"/>
  <c r="AL65" i="5"/>
  <c r="N65" i="5"/>
  <c r="AM65" i="5"/>
  <c r="O65" i="5"/>
  <c r="AN65" i="5"/>
  <c r="L66" i="5"/>
  <c r="AK66" i="5"/>
  <c r="M66" i="5"/>
  <c r="AL66" i="5"/>
  <c r="N66" i="5"/>
  <c r="AM66" i="5"/>
  <c r="O66" i="5"/>
  <c r="AN66" i="5"/>
  <c r="L67" i="5"/>
  <c r="AK67" i="5"/>
  <c r="M67" i="5"/>
  <c r="AL67" i="5"/>
  <c r="N67" i="5"/>
  <c r="AM67" i="5"/>
  <c r="O67" i="5"/>
  <c r="AN67" i="5"/>
  <c r="L68" i="5"/>
  <c r="AK68" i="5"/>
  <c r="M68" i="5"/>
  <c r="AL68" i="5"/>
  <c r="N68" i="5"/>
  <c r="AM68" i="5"/>
  <c r="O68" i="5"/>
  <c r="AN68" i="5"/>
  <c r="L69" i="5"/>
  <c r="AK69" i="5"/>
  <c r="M69" i="5"/>
  <c r="AL69" i="5"/>
  <c r="N69" i="5"/>
  <c r="AM69" i="5"/>
  <c r="O69" i="5"/>
  <c r="AN69" i="5"/>
  <c r="L70" i="5"/>
  <c r="AK70" i="5"/>
  <c r="M70" i="5"/>
  <c r="AL70" i="5"/>
  <c r="N70" i="5"/>
  <c r="AM70" i="5"/>
  <c r="O70" i="5"/>
  <c r="AN70" i="5"/>
  <c r="L71" i="5"/>
  <c r="AK71" i="5"/>
  <c r="M71" i="5"/>
  <c r="AL71" i="5"/>
  <c r="N71" i="5"/>
  <c r="AM71" i="5"/>
  <c r="O71" i="5"/>
  <c r="AN71" i="5"/>
  <c r="L72" i="5"/>
  <c r="AK72" i="5"/>
  <c r="M72" i="5"/>
  <c r="AL72" i="5"/>
  <c r="N72" i="5"/>
  <c r="AM72" i="5"/>
  <c r="O72" i="5"/>
  <c r="AN72" i="5"/>
  <c r="L73" i="5"/>
  <c r="AK73" i="5"/>
  <c r="M73" i="5"/>
  <c r="AL73" i="5"/>
  <c r="N73" i="5"/>
  <c r="AM73" i="5"/>
  <c r="O73" i="5"/>
  <c r="AN73" i="5"/>
  <c r="L74" i="5"/>
  <c r="AK74" i="5"/>
  <c r="M74" i="5"/>
  <c r="AL74" i="5"/>
  <c r="N74" i="5"/>
  <c r="AM74" i="5"/>
  <c r="O74" i="5"/>
  <c r="AN74" i="5"/>
  <c r="L75" i="5"/>
  <c r="AK75" i="5"/>
  <c r="M75" i="5"/>
  <c r="AL75" i="5"/>
  <c r="N75" i="5"/>
  <c r="AM75" i="5"/>
  <c r="O75" i="5"/>
  <c r="AN75" i="5"/>
  <c r="L76" i="5"/>
  <c r="AK76" i="5"/>
  <c r="M76" i="5"/>
  <c r="AL76" i="5"/>
  <c r="N76" i="5"/>
  <c r="AM76" i="5"/>
  <c r="O76" i="5"/>
  <c r="AN76" i="5"/>
  <c r="L77" i="5"/>
  <c r="AK77" i="5"/>
  <c r="M77" i="5"/>
  <c r="AL77" i="5"/>
  <c r="N77" i="5"/>
  <c r="AM77" i="5"/>
  <c r="O77" i="5"/>
  <c r="AN77" i="5"/>
  <c r="L78" i="5"/>
  <c r="AK78" i="5"/>
  <c r="M78" i="5"/>
  <c r="AL78" i="5"/>
  <c r="N78" i="5"/>
  <c r="AM78" i="5"/>
  <c r="O78" i="5"/>
  <c r="AN78" i="5"/>
  <c r="L79" i="5"/>
  <c r="AK79" i="5"/>
  <c r="M79" i="5"/>
  <c r="AL79" i="5"/>
  <c r="N79" i="5"/>
  <c r="AM79" i="5"/>
  <c r="O79" i="5"/>
  <c r="AN79" i="5"/>
  <c r="L80" i="5"/>
  <c r="AK80" i="5"/>
  <c r="M80" i="5"/>
  <c r="AL80" i="5"/>
  <c r="N80" i="5"/>
  <c r="AM80" i="5"/>
  <c r="O80" i="5"/>
  <c r="AN80" i="5"/>
  <c r="L81" i="5"/>
  <c r="AK81" i="5"/>
  <c r="M81" i="5"/>
  <c r="AL81" i="5"/>
  <c r="N81" i="5"/>
  <c r="AM81" i="5"/>
  <c r="O81" i="5"/>
  <c r="AN81" i="5"/>
  <c r="L82" i="5"/>
  <c r="AK82" i="5"/>
  <c r="M82" i="5"/>
  <c r="AL82" i="5"/>
  <c r="N82" i="5"/>
  <c r="AM82" i="5"/>
  <c r="O82" i="5"/>
  <c r="AN82" i="5"/>
  <c r="L83" i="5"/>
  <c r="AK83" i="5"/>
  <c r="M83" i="5"/>
  <c r="AL83" i="5"/>
  <c r="N83" i="5"/>
  <c r="AM83" i="5"/>
  <c r="O83" i="5"/>
  <c r="AN83" i="5"/>
  <c r="L84" i="5"/>
  <c r="AK84" i="5"/>
  <c r="M84" i="5"/>
  <c r="AL84" i="5"/>
  <c r="N84" i="5"/>
  <c r="AM84" i="5"/>
  <c r="O84" i="5"/>
  <c r="AN84" i="5"/>
  <c r="L85" i="5"/>
  <c r="AK85" i="5"/>
  <c r="M85" i="5"/>
  <c r="AL85" i="5"/>
  <c r="N85" i="5"/>
  <c r="AM85" i="5"/>
  <c r="O85" i="5"/>
  <c r="AN85" i="5"/>
  <c r="L86" i="5"/>
  <c r="AK86" i="5"/>
  <c r="M86" i="5"/>
  <c r="AL86" i="5"/>
  <c r="N86" i="5"/>
  <c r="AM86" i="5"/>
  <c r="O86" i="5"/>
  <c r="AN86" i="5"/>
  <c r="L87" i="5"/>
  <c r="AK87" i="5"/>
  <c r="M87" i="5"/>
  <c r="AL87" i="5"/>
  <c r="N87" i="5"/>
  <c r="AM87" i="5"/>
  <c r="O87" i="5"/>
  <c r="AN87" i="5"/>
  <c r="L88" i="5"/>
  <c r="AK88" i="5"/>
  <c r="M88" i="5"/>
  <c r="AL88" i="5"/>
  <c r="N88" i="5"/>
  <c r="AM88" i="5"/>
  <c r="O88" i="5"/>
  <c r="AN88" i="5"/>
  <c r="L89" i="5"/>
  <c r="AK89" i="5"/>
  <c r="M89" i="5"/>
  <c r="AL89" i="5"/>
  <c r="N89" i="5"/>
  <c r="AM89" i="5"/>
  <c r="O89" i="5"/>
  <c r="AN89" i="5"/>
  <c r="L90" i="5"/>
  <c r="AK90" i="5"/>
  <c r="M90" i="5"/>
  <c r="AL90" i="5"/>
  <c r="N90" i="5"/>
  <c r="AM90" i="5"/>
  <c r="O90" i="5"/>
  <c r="AN90" i="5"/>
  <c r="L91" i="5"/>
  <c r="AK91" i="5"/>
  <c r="M91" i="5"/>
  <c r="AL91" i="5"/>
  <c r="N91" i="5"/>
  <c r="AM91" i="5"/>
  <c r="O91" i="5"/>
  <c r="AN91" i="5"/>
  <c r="L92" i="5"/>
  <c r="AK92" i="5"/>
  <c r="M92" i="5"/>
  <c r="AL92" i="5"/>
  <c r="N92" i="5"/>
  <c r="AM92" i="5"/>
  <c r="O92" i="5"/>
  <c r="AN92" i="5"/>
  <c r="L93" i="5"/>
  <c r="AK93" i="5"/>
  <c r="M93" i="5"/>
  <c r="AL93" i="5"/>
  <c r="N93" i="5"/>
  <c r="AM93" i="5"/>
  <c r="O93" i="5"/>
  <c r="AN93" i="5"/>
  <c r="L94" i="5"/>
  <c r="AK94" i="5"/>
  <c r="M94" i="5"/>
  <c r="AL94" i="5"/>
  <c r="N94" i="5"/>
  <c r="AM94" i="5"/>
  <c r="O94" i="5"/>
  <c r="AN94" i="5"/>
  <c r="L95" i="5"/>
  <c r="AK95" i="5"/>
  <c r="M95" i="5"/>
  <c r="AL95" i="5"/>
  <c r="N95" i="5"/>
  <c r="AM95" i="5"/>
  <c r="O95" i="5"/>
  <c r="AN95" i="5"/>
  <c r="L96" i="5"/>
  <c r="AK96" i="5"/>
  <c r="M96" i="5"/>
  <c r="AL96" i="5"/>
  <c r="N96" i="5"/>
  <c r="AM96" i="5"/>
  <c r="O96" i="5"/>
  <c r="AN96" i="5"/>
  <c r="L97" i="5"/>
  <c r="AK97" i="5"/>
  <c r="M97" i="5"/>
  <c r="AL97" i="5"/>
  <c r="N97" i="5"/>
  <c r="AM97" i="5"/>
  <c r="O97" i="5"/>
  <c r="AN97" i="5"/>
  <c r="L98" i="5"/>
  <c r="AK98" i="5"/>
  <c r="M98" i="5"/>
  <c r="AL98" i="5"/>
  <c r="N98" i="5"/>
  <c r="AM98" i="5"/>
  <c r="O98" i="5"/>
  <c r="AN98" i="5"/>
  <c r="L99" i="5"/>
  <c r="AK99" i="5"/>
  <c r="M99" i="5"/>
  <c r="AL99" i="5"/>
  <c r="N99" i="5"/>
  <c r="AM99" i="5"/>
  <c r="O99" i="5"/>
  <c r="AN99" i="5"/>
  <c r="L100" i="5"/>
  <c r="AK100" i="5"/>
  <c r="M100" i="5"/>
  <c r="AL100" i="5"/>
  <c r="N100" i="5"/>
  <c r="AM100" i="5"/>
  <c r="O100" i="5"/>
  <c r="AN100" i="5"/>
  <c r="L101" i="5"/>
  <c r="AK101" i="5"/>
  <c r="M101" i="5"/>
  <c r="AL101" i="5"/>
  <c r="N101" i="5"/>
  <c r="AM101" i="5"/>
  <c r="O101" i="5"/>
  <c r="AN101" i="5"/>
  <c r="L102" i="5"/>
  <c r="AK102" i="5"/>
  <c r="M102" i="5"/>
  <c r="AL102" i="5"/>
  <c r="N102" i="5"/>
  <c r="AM102" i="5"/>
  <c r="O102" i="5"/>
  <c r="AN102" i="5"/>
  <c r="L103" i="5"/>
  <c r="AK103" i="5"/>
  <c r="M103" i="5"/>
  <c r="AL103" i="5"/>
  <c r="N103" i="5"/>
  <c r="AM103" i="5"/>
  <c r="O103" i="5"/>
  <c r="AN103" i="5"/>
  <c r="L104" i="5"/>
  <c r="AK104" i="5"/>
  <c r="M104" i="5"/>
  <c r="AL104" i="5"/>
  <c r="N104" i="5"/>
  <c r="AM104" i="5"/>
  <c r="O104" i="5"/>
  <c r="AN104" i="5"/>
  <c r="L105" i="5"/>
  <c r="AK105" i="5"/>
  <c r="M105" i="5"/>
  <c r="AL105" i="5"/>
  <c r="N105" i="5"/>
  <c r="AM105" i="5"/>
  <c r="O105" i="5"/>
  <c r="AN105" i="5"/>
  <c r="L106" i="5"/>
  <c r="AK106" i="5"/>
  <c r="M106" i="5"/>
  <c r="AL106" i="5"/>
  <c r="N106" i="5"/>
  <c r="AM106" i="5"/>
  <c r="O106" i="5"/>
  <c r="AN106" i="5"/>
  <c r="L107" i="5"/>
  <c r="AK107" i="5"/>
  <c r="M107" i="5"/>
  <c r="AL107" i="5"/>
  <c r="N107" i="5"/>
  <c r="AM107" i="5"/>
  <c r="O107" i="5"/>
  <c r="AN107" i="5"/>
  <c r="L108" i="5"/>
  <c r="AK108" i="5"/>
  <c r="M108" i="5"/>
  <c r="AL108" i="5"/>
  <c r="N108" i="5"/>
  <c r="AM108" i="5"/>
  <c r="O108" i="5"/>
  <c r="AN108" i="5"/>
  <c r="L109" i="5"/>
  <c r="AK109" i="5"/>
  <c r="M109" i="5"/>
  <c r="AL109" i="5"/>
  <c r="N109" i="5"/>
  <c r="AM109" i="5"/>
  <c r="O109" i="5"/>
  <c r="AN109" i="5"/>
  <c r="L110" i="5"/>
  <c r="AK110" i="5"/>
  <c r="M110" i="5"/>
  <c r="AL110" i="5"/>
  <c r="N110" i="5"/>
  <c r="AM110" i="5"/>
  <c r="O110" i="5"/>
  <c r="AN110" i="5"/>
  <c r="L111" i="5"/>
  <c r="AK111" i="5"/>
  <c r="M111" i="5"/>
  <c r="AL111" i="5"/>
  <c r="N111" i="5"/>
  <c r="AM111" i="5"/>
  <c r="O111" i="5"/>
  <c r="AN111" i="5"/>
  <c r="L112" i="5"/>
  <c r="AK112" i="5"/>
  <c r="M112" i="5"/>
  <c r="AL112" i="5"/>
  <c r="N112" i="5"/>
  <c r="AM112" i="5"/>
  <c r="O112" i="5"/>
  <c r="AN112" i="5"/>
  <c r="L113" i="5"/>
  <c r="AK113" i="5"/>
  <c r="M113" i="5"/>
  <c r="AL113" i="5"/>
  <c r="N113" i="5"/>
  <c r="AM113" i="5"/>
  <c r="O113" i="5"/>
  <c r="AN113" i="5"/>
  <c r="L114" i="5"/>
  <c r="AK114" i="5"/>
  <c r="M114" i="5"/>
  <c r="AL114" i="5"/>
  <c r="N114" i="5"/>
  <c r="AM114" i="5"/>
  <c r="O114" i="5"/>
  <c r="AN114" i="5"/>
  <c r="L115" i="5"/>
  <c r="AK115" i="5"/>
  <c r="M115" i="5"/>
  <c r="AL115" i="5"/>
  <c r="N115" i="5"/>
  <c r="AM115" i="5"/>
  <c r="O115" i="5"/>
  <c r="AN115" i="5"/>
  <c r="L116" i="5"/>
  <c r="AK116" i="5"/>
  <c r="M116" i="5"/>
  <c r="AL116" i="5"/>
  <c r="N116" i="5"/>
  <c r="AM116" i="5"/>
  <c r="O116" i="5"/>
  <c r="AN116" i="5"/>
  <c r="L117" i="5"/>
  <c r="AK117" i="5"/>
  <c r="M117" i="5"/>
  <c r="AL117" i="5"/>
  <c r="N117" i="5"/>
  <c r="AM117" i="5"/>
  <c r="O117" i="5"/>
  <c r="AN117" i="5"/>
  <c r="L118" i="5"/>
  <c r="AK118" i="5"/>
  <c r="M118" i="5"/>
  <c r="AL118" i="5"/>
  <c r="N118" i="5"/>
  <c r="AM118" i="5"/>
  <c r="O118" i="5"/>
  <c r="AN118" i="5"/>
  <c r="L119" i="5"/>
  <c r="AK119" i="5"/>
  <c r="M119" i="5"/>
  <c r="AL119" i="5"/>
  <c r="N119" i="5"/>
  <c r="AM119" i="5"/>
  <c r="O119" i="5"/>
  <c r="AN119" i="5"/>
  <c r="L120" i="5"/>
  <c r="AK120" i="5"/>
  <c r="M120" i="5"/>
  <c r="AL120" i="5"/>
  <c r="N120" i="5"/>
  <c r="AM120" i="5"/>
  <c r="O120" i="5"/>
  <c r="AN120" i="5"/>
  <c r="L121" i="5"/>
  <c r="AK121" i="5"/>
  <c r="M121" i="5"/>
  <c r="AL121" i="5"/>
  <c r="N121" i="5"/>
  <c r="AM121" i="5"/>
  <c r="O121" i="5"/>
  <c r="AN121" i="5"/>
  <c r="L122" i="5"/>
  <c r="AK122" i="5"/>
  <c r="M122" i="5"/>
  <c r="AL122" i="5"/>
  <c r="N122" i="5"/>
  <c r="AM122" i="5"/>
  <c r="O122" i="5"/>
  <c r="AN122" i="5"/>
  <c r="L123" i="5"/>
  <c r="AK123" i="5"/>
  <c r="M123" i="5"/>
  <c r="AL123" i="5"/>
  <c r="N123" i="5"/>
  <c r="AM123" i="5"/>
  <c r="O123" i="5"/>
  <c r="AN123" i="5"/>
  <c r="L124" i="5"/>
  <c r="AK124" i="5"/>
  <c r="M124" i="5"/>
  <c r="AL124" i="5"/>
  <c r="N124" i="5"/>
  <c r="AM124" i="5"/>
  <c r="O124" i="5"/>
  <c r="AN124" i="5"/>
  <c r="L125" i="5"/>
  <c r="AK125" i="5"/>
  <c r="M125" i="5"/>
  <c r="AL125" i="5"/>
  <c r="N125" i="5"/>
  <c r="AM125" i="5"/>
  <c r="O125" i="5"/>
  <c r="AN125" i="5"/>
  <c r="L126" i="5"/>
  <c r="AK126" i="5"/>
  <c r="M126" i="5"/>
  <c r="AL126" i="5"/>
  <c r="N126" i="5"/>
  <c r="AM126" i="5"/>
  <c r="O126" i="5"/>
  <c r="AN126" i="5"/>
  <c r="L127" i="5"/>
  <c r="AK127" i="5"/>
  <c r="M127" i="5"/>
  <c r="AL127" i="5"/>
  <c r="N127" i="5"/>
  <c r="AM127" i="5"/>
  <c r="O127" i="5"/>
  <c r="AN127" i="5"/>
  <c r="L128" i="5"/>
  <c r="AK128" i="5"/>
  <c r="M128" i="5"/>
  <c r="AL128" i="5"/>
  <c r="N128" i="5"/>
  <c r="AM128" i="5"/>
  <c r="O128" i="5"/>
  <c r="AN128" i="5"/>
  <c r="L129" i="5"/>
  <c r="AK129" i="5"/>
  <c r="M129" i="5"/>
  <c r="AL129" i="5"/>
  <c r="N129" i="5"/>
  <c r="AM129" i="5"/>
  <c r="O129" i="5"/>
  <c r="AN129" i="5"/>
  <c r="L130" i="5"/>
  <c r="AK130" i="5"/>
  <c r="M130" i="5"/>
  <c r="AL130" i="5"/>
  <c r="N130" i="5"/>
  <c r="AM130" i="5"/>
  <c r="O130" i="5"/>
  <c r="AN130" i="5"/>
  <c r="L131" i="5"/>
  <c r="AK131" i="5"/>
  <c r="M131" i="5"/>
  <c r="AL131" i="5"/>
  <c r="N131" i="5"/>
  <c r="AM131" i="5"/>
  <c r="O131" i="5"/>
  <c r="AN131" i="5"/>
  <c r="L132" i="5"/>
  <c r="AK132" i="5"/>
  <c r="M132" i="5"/>
  <c r="AL132" i="5"/>
  <c r="N132" i="5"/>
  <c r="AM132" i="5"/>
  <c r="O132" i="5"/>
  <c r="AN132" i="5"/>
  <c r="L133" i="5"/>
  <c r="AK133" i="5"/>
  <c r="M133" i="5"/>
  <c r="AL133" i="5"/>
  <c r="N133" i="5"/>
  <c r="AM133" i="5"/>
  <c r="O133" i="5"/>
  <c r="AN133" i="5"/>
  <c r="L134" i="5"/>
  <c r="AK134" i="5"/>
  <c r="M134" i="5"/>
  <c r="AL134" i="5"/>
  <c r="N134" i="5"/>
  <c r="AM134" i="5"/>
  <c r="O134" i="5"/>
  <c r="AN134" i="5"/>
  <c r="L135" i="5"/>
  <c r="AK135" i="5"/>
  <c r="M135" i="5"/>
  <c r="AL135" i="5"/>
  <c r="N135" i="5"/>
  <c r="AM135" i="5"/>
  <c r="O135" i="5"/>
  <c r="AN135" i="5"/>
  <c r="L136" i="5"/>
  <c r="AK136" i="5"/>
  <c r="M136" i="5"/>
  <c r="AL136" i="5"/>
  <c r="N136" i="5"/>
  <c r="AM136" i="5"/>
  <c r="O136" i="5"/>
  <c r="AN136" i="5"/>
  <c r="L137" i="5"/>
  <c r="AK137" i="5"/>
  <c r="M137" i="5"/>
  <c r="AL137" i="5"/>
  <c r="N137" i="5"/>
  <c r="AM137" i="5"/>
  <c r="O137" i="5"/>
  <c r="AN137" i="5"/>
  <c r="L138" i="5"/>
  <c r="AK138" i="5"/>
  <c r="M138" i="5"/>
  <c r="AL138" i="5"/>
  <c r="N138" i="5"/>
  <c r="AM138" i="5"/>
  <c r="O138" i="5"/>
  <c r="AN138" i="5"/>
  <c r="L139" i="5"/>
  <c r="AK139" i="5"/>
  <c r="M139" i="5"/>
  <c r="AL139" i="5"/>
  <c r="N139" i="5"/>
  <c r="AM139" i="5"/>
  <c r="O139" i="5"/>
  <c r="AN139" i="5"/>
  <c r="L140" i="5"/>
  <c r="AK140" i="5"/>
  <c r="M140" i="5"/>
  <c r="AL140" i="5"/>
  <c r="N140" i="5"/>
  <c r="AM140" i="5"/>
  <c r="O140" i="5"/>
  <c r="AN140" i="5"/>
  <c r="L141" i="5"/>
  <c r="AK141" i="5"/>
  <c r="M141" i="5"/>
  <c r="AL141" i="5"/>
  <c r="N141" i="5"/>
  <c r="AM141" i="5"/>
  <c r="O141" i="5"/>
  <c r="AN141" i="5"/>
  <c r="L142" i="5"/>
  <c r="AK142" i="5"/>
  <c r="M142" i="5"/>
  <c r="AL142" i="5"/>
  <c r="N142" i="5"/>
  <c r="AM142" i="5"/>
  <c r="O142" i="5"/>
  <c r="AN142" i="5"/>
  <c r="L143" i="5"/>
  <c r="AK143" i="5"/>
  <c r="M143" i="5"/>
  <c r="AL143" i="5"/>
  <c r="N143" i="5"/>
  <c r="AM143" i="5"/>
  <c r="O143" i="5"/>
  <c r="AN143" i="5"/>
  <c r="L144" i="5"/>
  <c r="AK144" i="5"/>
  <c r="M144" i="5"/>
  <c r="AL144" i="5"/>
  <c r="N144" i="5"/>
  <c r="AM144" i="5"/>
  <c r="O144" i="5"/>
  <c r="AN144" i="5"/>
  <c r="L145" i="5"/>
  <c r="AK145" i="5"/>
  <c r="M145" i="5"/>
  <c r="AL145" i="5"/>
  <c r="N145" i="5"/>
  <c r="AM145" i="5"/>
  <c r="O145" i="5"/>
  <c r="AN145" i="5"/>
  <c r="L146" i="5"/>
  <c r="AK146" i="5"/>
  <c r="M146" i="5"/>
  <c r="AL146" i="5"/>
  <c r="N146" i="5"/>
  <c r="AM146" i="5"/>
  <c r="O146" i="5"/>
  <c r="AN146" i="5"/>
  <c r="L147" i="5"/>
  <c r="AK147" i="5"/>
  <c r="M147" i="5"/>
  <c r="AL147" i="5"/>
  <c r="N147" i="5"/>
  <c r="AM147" i="5"/>
  <c r="O147" i="5"/>
  <c r="AN147" i="5"/>
  <c r="L148" i="5"/>
  <c r="AK148" i="5"/>
  <c r="M148" i="5"/>
  <c r="AL148" i="5"/>
  <c r="N148" i="5"/>
  <c r="AM148" i="5"/>
  <c r="O148" i="5"/>
  <c r="AN148" i="5"/>
  <c r="L149" i="5"/>
  <c r="AK149" i="5"/>
  <c r="M149" i="5"/>
  <c r="AL149" i="5"/>
  <c r="N149" i="5"/>
  <c r="AM149" i="5"/>
  <c r="O149" i="5"/>
  <c r="AN149" i="5"/>
  <c r="L150" i="5"/>
  <c r="AK150" i="5"/>
  <c r="M150" i="5"/>
  <c r="AL150" i="5"/>
  <c r="N150" i="5"/>
  <c r="AM150" i="5"/>
  <c r="O150" i="5"/>
  <c r="AN150" i="5"/>
  <c r="L151" i="5"/>
  <c r="AK151" i="5"/>
  <c r="M151" i="5"/>
  <c r="AL151" i="5"/>
  <c r="N151" i="5"/>
  <c r="AM151" i="5"/>
  <c r="O151" i="5"/>
  <c r="AN151" i="5"/>
  <c r="L152" i="5"/>
  <c r="AK152" i="5"/>
  <c r="M152" i="5"/>
  <c r="AL152" i="5"/>
  <c r="N152" i="5"/>
  <c r="AM152" i="5"/>
  <c r="O152" i="5"/>
  <c r="AN152" i="5"/>
  <c r="L153" i="5"/>
  <c r="AK153" i="5"/>
  <c r="M153" i="5"/>
  <c r="AL153" i="5"/>
  <c r="N153" i="5"/>
  <c r="AM153" i="5"/>
  <c r="O153" i="5"/>
  <c r="AN153" i="5"/>
  <c r="L154" i="5"/>
  <c r="AK154" i="5"/>
  <c r="M154" i="5"/>
  <c r="AL154" i="5"/>
  <c r="N154" i="5"/>
  <c r="AM154" i="5"/>
  <c r="O154" i="5"/>
  <c r="AN154" i="5"/>
  <c r="L155" i="5"/>
  <c r="AK155" i="5"/>
  <c r="M155" i="5"/>
  <c r="AL155" i="5"/>
  <c r="N155" i="5"/>
  <c r="AM155" i="5"/>
  <c r="O155" i="5"/>
  <c r="AN155" i="5"/>
  <c r="L156" i="5"/>
  <c r="AK156" i="5"/>
  <c r="M156" i="5"/>
  <c r="AL156" i="5"/>
  <c r="N156" i="5"/>
  <c r="AM156" i="5"/>
  <c r="O156" i="5"/>
  <c r="AN156" i="5"/>
  <c r="L157" i="5"/>
  <c r="AK157" i="5"/>
  <c r="M157" i="5"/>
  <c r="AL157" i="5"/>
  <c r="N157" i="5"/>
  <c r="AM157" i="5"/>
  <c r="O157" i="5"/>
  <c r="AN157" i="5"/>
  <c r="L158" i="5"/>
  <c r="AK158" i="5"/>
  <c r="M158" i="5"/>
  <c r="AL158" i="5"/>
  <c r="N158" i="5"/>
  <c r="AM158" i="5"/>
  <c r="O158" i="5"/>
  <c r="AN158" i="5"/>
  <c r="L159" i="5"/>
  <c r="AK159" i="5"/>
  <c r="M159" i="5"/>
  <c r="AL159" i="5"/>
  <c r="N159" i="5"/>
  <c r="AM159" i="5"/>
  <c r="O159" i="5"/>
  <c r="AN159" i="5"/>
  <c r="L160" i="5"/>
  <c r="AK160" i="5"/>
  <c r="M160" i="5"/>
  <c r="AL160" i="5"/>
  <c r="N160" i="5"/>
  <c r="AM160" i="5"/>
  <c r="O160" i="5"/>
  <c r="AN160" i="5"/>
  <c r="L161" i="5"/>
  <c r="AK161" i="5"/>
  <c r="M161" i="5"/>
  <c r="AL161" i="5"/>
  <c r="N161" i="5"/>
  <c r="AM161" i="5"/>
  <c r="O161" i="5"/>
  <c r="AN161" i="5"/>
  <c r="L162" i="5"/>
  <c r="AK162" i="5"/>
  <c r="M162" i="5"/>
  <c r="AL162" i="5"/>
  <c r="N162" i="5"/>
  <c r="AM162" i="5"/>
  <c r="O162" i="5"/>
  <c r="AN162" i="5"/>
  <c r="L163" i="5"/>
  <c r="AK163" i="5"/>
  <c r="M163" i="5"/>
  <c r="AL163" i="5"/>
  <c r="N163" i="5"/>
  <c r="AM163" i="5"/>
  <c r="O163" i="5"/>
  <c r="AN163" i="5"/>
  <c r="L164" i="5"/>
  <c r="AK164" i="5"/>
  <c r="M164" i="5"/>
  <c r="AL164" i="5"/>
  <c r="N164" i="5"/>
  <c r="AM164" i="5"/>
  <c r="O164" i="5"/>
  <c r="AN164" i="5"/>
  <c r="L165" i="5"/>
  <c r="AK165" i="5"/>
  <c r="M165" i="5"/>
  <c r="AL165" i="5"/>
  <c r="N165" i="5"/>
  <c r="AM165" i="5"/>
  <c r="O165" i="5"/>
  <c r="AN165" i="5"/>
  <c r="L166" i="5"/>
  <c r="AK166" i="5"/>
  <c r="M166" i="5"/>
  <c r="AL166" i="5"/>
  <c r="N166" i="5"/>
  <c r="AM166" i="5"/>
  <c r="O166" i="5"/>
  <c r="AN166" i="5"/>
  <c r="L167" i="5"/>
  <c r="AK167" i="5"/>
  <c r="M167" i="5"/>
  <c r="AL167" i="5"/>
  <c r="N167" i="5"/>
  <c r="AM167" i="5"/>
  <c r="O167" i="5"/>
  <c r="AN167" i="5"/>
  <c r="L168" i="5"/>
  <c r="AK168" i="5"/>
  <c r="M168" i="5"/>
  <c r="AL168" i="5"/>
  <c r="N168" i="5"/>
  <c r="AM168" i="5"/>
  <c r="O168" i="5"/>
  <c r="AN168" i="5"/>
  <c r="L169" i="5"/>
  <c r="AK169" i="5"/>
  <c r="M169" i="5"/>
  <c r="AL169" i="5"/>
  <c r="N169" i="5"/>
  <c r="AM169" i="5"/>
  <c r="O169" i="5"/>
  <c r="AN169" i="5"/>
  <c r="L170" i="5"/>
  <c r="AK170" i="5"/>
  <c r="M170" i="5"/>
  <c r="AL170" i="5"/>
  <c r="N170" i="5"/>
  <c r="AM170" i="5"/>
  <c r="O170" i="5"/>
  <c r="AN170" i="5"/>
  <c r="L171" i="5"/>
  <c r="AK171" i="5"/>
  <c r="M171" i="5"/>
  <c r="AL171" i="5"/>
  <c r="N171" i="5"/>
  <c r="AM171" i="5"/>
  <c r="O171" i="5"/>
  <c r="AN171" i="5"/>
  <c r="L172" i="5"/>
  <c r="AK172" i="5"/>
  <c r="M172" i="5"/>
  <c r="AL172" i="5"/>
  <c r="N172" i="5"/>
  <c r="AM172" i="5"/>
  <c r="O172" i="5"/>
  <c r="AN172" i="5"/>
  <c r="L173" i="5"/>
  <c r="AK173" i="5"/>
  <c r="M173" i="5"/>
  <c r="AL173" i="5"/>
  <c r="N173" i="5"/>
  <c r="AM173" i="5"/>
  <c r="O173" i="5"/>
  <c r="AN173" i="5"/>
  <c r="L174" i="5"/>
  <c r="AK174" i="5"/>
  <c r="M174" i="5"/>
  <c r="AL174" i="5"/>
  <c r="N174" i="5"/>
  <c r="AM174" i="5"/>
  <c r="O174" i="5"/>
  <c r="AN174" i="5"/>
  <c r="L175" i="5"/>
  <c r="AK175" i="5"/>
  <c r="M175" i="5"/>
  <c r="AL175" i="5"/>
  <c r="N175" i="5"/>
  <c r="AM175" i="5"/>
  <c r="O175" i="5"/>
  <c r="AN175" i="5"/>
  <c r="Q3" i="5"/>
  <c r="R3" i="5"/>
  <c r="R177" i="5"/>
  <c r="S3" i="5"/>
  <c r="T3" i="5"/>
  <c r="T177" i="5"/>
  <c r="L4" i="5"/>
  <c r="M4" i="5"/>
  <c r="N4" i="5"/>
  <c r="O4" i="5"/>
  <c r="L5" i="5"/>
  <c r="M5" i="5"/>
  <c r="N5" i="5"/>
  <c r="O5" i="5"/>
  <c r="L6" i="5"/>
  <c r="M6" i="5"/>
  <c r="AL6" i="5"/>
  <c r="N6" i="5"/>
  <c r="O6" i="5"/>
  <c r="L7" i="5"/>
  <c r="M7" i="5"/>
  <c r="N7" i="5"/>
  <c r="O7" i="5"/>
  <c r="AN7" i="5"/>
  <c r="L8" i="5"/>
  <c r="M8" i="5"/>
  <c r="N8" i="5"/>
  <c r="O8" i="5"/>
  <c r="Y4" i="3"/>
  <c r="Z4" i="3"/>
  <c r="AA4" i="3"/>
  <c r="AB4" i="3"/>
  <c r="AC4" i="3"/>
  <c r="AD4" i="3"/>
  <c r="Y5" i="3"/>
  <c r="Z5" i="3"/>
  <c r="AA5" i="3"/>
  <c r="AB5" i="3"/>
  <c r="AC5" i="3"/>
  <c r="AD5" i="3"/>
  <c r="Y6" i="3"/>
  <c r="Z6" i="3"/>
  <c r="AA6" i="3"/>
  <c r="AB6" i="3"/>
  <c r="AC6" i="3"/>
  <c r="AD6" i="3"/>
  <c r="Y7" i="3"/>
  <c r="Z7" i="3"/>
  <c r="AA7" i="3"/>
  <c r="AB7" i="3"/>
  <c r="AC7" i="3"/>
  <c r="AD7" i="3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Y11" i="3"/>
  <c r="Z11" i="3"/>
  <c r="AA11" i="3"/>
  <c r="AB11" i="3"/>
  <c r="AC11" i="3"/>
  <c r="AD11" i="3"/>
  <c r="Y12" i="3"/>
  <c r="Z12" i="3"/>
  <c r="AA12" i="3"/>
  <c r="AB12" i="3"/>
  <c r="AC12" i="3"/>
  <c r="AD12" i="3"/>
  <c r="Y13" i="3"/>
  <c r="Z13" i="3"/>
  <c r="AA13" i="3"/>
  <c r="AB13" i="3"/>
  <c r="AC13" i="3"/>
  <c r="AD13" i="3"/>
  <c r="Y14" i="3"/>
  <c r="Z14" i="3"/>
  <c r="AA14" i="3"/>
  <c r="AB14" i="3"/>
  <c r="AC14" i="3"/>
  <c r="AD14" i="3"/>
  <c r="Y15" i="3"/>
  <c r="Z15" i="3"/>
  <c r="AA15" i="3"/>
  <c r="AB15" i="3"/>
  <c r="AC15" i="3"/>
  <c r="AD15" i="3"/>
  <c r="Y16" i="3"/>
  <c r="Z16" i="3"/>
  <c r="AA16" i="3"/>
  <c r="AB16" i="3"/>
  <c r="AC16" i="3"/>
  <c r="AD16" i="3"/>
  <c r="Y17" i="3"/>
  <c r="Z17" i="3"/>
  <c r="AA17" i="3"/>
  <c r="AB17" i="3"/>
  <c r="AC17" i="3"/>
  <c r="AD17" i="3"/>
  <c r="Y18" i="3"/>
  <c r="Z18" i="3"/>
  <c r="AA18" i="3"/>
  <c r="AB18" i="3"/>
  <c r="AC18" i="3"/>
  <c r="AD18" i="3"/>
  <c r="Y19" i="3"/>
  <c r="Z19" i="3"/>
  <c r="AA19" i="3"/>
  <c r="AB19" i="3"/>
  <c r="AC19" i="3"/>
  <c r="AD19" i="3"/>
  <c r="Y20" i="3"/>
  <c r="Z20" i="3"/>
  <c r="AA20" i="3"/>
  <c r="AB20" i="3"/>
  <c r="AC20" i="3"/>
  <c r="AD20" i="3"/>
  <c r="Y21" i="3"/>
  <c r="Z21" i="3"/>
  <c r="AA21" i="3"/>
  <c r="AB21" i="3"/>
  <c r="AC21" i="3"/>
  <c r="AD21" i="3"/>
  <c r="Y22" i="3"/>
  <c r="Z22" i="3"/>
  <c r="AA22" i="3"/>
  <c r="AB22" i="3"/>
  <c r="AC22" i="3"/>
  <c r="AD22" i="3"/>
  <c r="Y23" i="3"/>
  <c r="Z23" i="3"/>
  <c r="AA23" i="3"/>
  <c r="AB23" i="3"/>
  <c r="AC23" i="3"/>
  <c r="AD23" i="3"/>
  <c r="Y24" i="3"/>
  <c r="Z24" i="3"/>
  <c r="AA24" i="3"/>
  <c r="AB24" i="3"/>
  <c r="AC24" i="3"/>
  <c r="AD24" i="3"/>
  <c r="Y25" i="3"/>
  <c r="Z25" i="3"/>
  <c r="AA25" i="3"/>
  <c r="AB25" i="3"/>
  <c r="AC25" i="3"/>
  <c r="AD25" i="3"/>
  <c r="Y26" i="3"/>
  <c r="Z26" i="3"/>
  <c r="AA26" i="3"/>
  <c r="AB26" i="3"/>
  <c r="AC26" i="3"/>
  <c r="AD26" i="3"/>
  <c r="Y27" i="3"/>
  <c r="Z27" i="3"/>
  <c r="AA27" i="3"/>
  <c r="AB27" i="3"/>
  <c r="AC27" i="3"/>
  <c r="AD27" i="3"/>
  <c r="Y28" i="3"/>
  <c r="Z28" i="3"/>
  <c r="AA28" i="3"/>
  <c r="AB28" i="3"/>
  <c r="AC28" i="3"/>
  <c r="AD28" i="3"/>
  <c r="Y29" i="3"/>
  <c r="Z29" i="3"/>
  <c r="AA29" i="3"/>
  <c r="AB29" i="3"/>
  <c r="AC29" i="3"/>
  <c r="AD29" i="3"/>
  <c r="Y30" i="3"/>
  <c r="Z30" i="3"/>
  <c r="AA30" i="3"/>
  <c r="AB30" i="3"/>
  <c r="AC30" i="3"/>
  <c r="AD30" i="3"/>
  <c r="Y31" i="3"/>
  <c r="Z31" i="3"/>
  <c r="AA31" i="3"/>
  <c r="AB31" i="3"/>
  <c r="AC31" i="3"/>
  <c r="AD31" i="3"/>
  <c r="Y32" i="3"/>
  <c r="Z32" i="3"/>
  <c r="AA32" i="3"/>
  <c r="AB32" i="3"/>
  <c r="AC32" i="3"/>
  <c r="AD32" i="3"/>
  <c r="Y33" i="3"/>
  <c r="Z33" i="3"/>
  <c r="AA33" i="3"/>
  <c r="AB33" i="3"/>
  <c r="AC33" i="3"/>
  <c r="AD33" i="3"/>
  <c r="Y34" i="3"/>
  <c r="Z34" i="3"/>
  <c r="AA34" i="3"/>
  <c r="AB34" i="3"/>
  <c r="AC34" i="3"/>
  <c r="AD34" i="3"/>
  <c r="Y35" i="3"/>
  <c r="Z35" i="3"/>
  <c r="AA35" i="3"/>
  <c r="AB35" i="3"/>
  <c r="AC35" i="3"/>
  <c r="AD35" i="3"/>
  <c r="Y36" i="3"/>
  <c r="Z36" i="3"/>
  <c r="AA36" i="3"/>
  <c r="AB36" i="3"/>
  <c r="AC36" i="3"/>
  <c r="AD36" i="3"/>
  <c r="Y37" i="3"/>
  <c r="Z37" i="3"/>
  <c r="AA37" i="3"/>
  <c r="AB37" i="3"/>
  <c r="AC37" i="3"/>
  <c r="AD37" i="3"/>
  <c r="Y38" i="3"/>
  <c r="Z38" i="3"/>
  <c r="AA38" i="3"/>
  <c r="AB38" i="3"/>
  <c r="AC38" i="3"/>
  <c r="AD38" i="3"/>
  <c r="Y39" i="3"/>
  <c r="Z39" i="3"/>
  <c r="AA39" i="3"/>
  <c r="AB39" i="3"/>
  <c r="AC39" i="3"/>
  <c r="AD39" i="3"/>
  <c r="Y40" i="3"/>
  <c r="Z40" i="3"/>
  <c r="AA40" i="3"/>
  <c r="AB40" i="3"/>
  <c r="AC40" i="3"/>
  <c r="AD40" i="3"/>
  <c r="Y41" i="3"/>
  <c r="Z41" i="3"/>
  <c r="AA41" i="3"/>
  <c r="AB41" i="3"/>
  <c r="AC41" i="3"/>
  <c r="AD41" i="3"/>
  <c r="Y42" i="3"/>
  <c r="Z42" i="3"/>
  <c r="AA42" i="3"/>
  <c r="AB42" i="3"/>
  <c r="AC42" i="3"/>
  <c r="AD42" i="3"/>
  <c r="Y43" i="3"/>
  <c r="Z43" i="3"/>
  <c r="AA43" i="3"/>
  <c r="AB43" i="3"/>
  <c r="AC43" i="3"/>
  <c r="AD43" i="3"/>
  <c r="Y44" i="3"/>
  <c r="Z44" i="3"/>
  <c r="AA44" i="3"/>
  <c r="AB44" i="3"/>
  <c r="AC44" i="3"/>
  <c r="AD44" i="3"/>
  <c r="Y45" i="3"/>
  <c r="Z45" i="3"/>
  <c r="AA45" i="3"/>
  <c r="AB45" i="3"/>
  <c r="AC45" i="3"/>
  <c r="AD45" i="3"/>
  <c r="Y46" i="3"/>
  <c r="Z46" i="3"/>
  <c r="AA46" i="3"/>
  <c r="AB46" i="3"/>
  <c r="AC46" i="3"/>
  <c r="AD46" i="3"/>
  <c r="Y47" i="3"/>
  <c r="Z47" i="3"/>
  <c r="AA47" i="3"/>
  <c r="AB47" i="3"/>
  <c r="AC47" i="3"/>
  <c r="AD47" i="3"/>
  <c r="Y48" i="3"/>
  <c r="Z48" i="3"/>
  <c r="AA48" i="3"/>
  <c r="AB48" i="3"/>
  <c r="AC48" i="3"/>
  <c r="AD48" i="3"/>
  <c r="Y49" i="3"/>
  <c r="Z49" i="3"/>
  <c r="AA49" i="3"/>
  <c r="AB49" i="3"/>
  <c r="AC49" i="3"/>
  <c r="AD49" i="3"/>
  <c r="Y50" i="3"/>
  <c r="Z50" i="3"/>
  <c r="AA50" i="3"/>
  <c r="AB50" i="3"/>
  <c r="AC50" i="3"/>
  <c r="AD50" i="3"/>
  <c r="Y51" i="3"/>
  <c r="Z51" i="3"/>
  <c r="AA51" i="3"/>
  <c r="AB51" i="3"/>
  <c r="AC51" i="3"/>
  <c r="AD51" i="3"/>
  <c r="Y52" i="3"/>
  <c r="Z52" i="3"/>
  <c r="AA52" i="3"/>
  <c r="AB52" i="3"/>
  <c r="AC52" i="3"/>
  <c r="AD52" i="3"/>
  <c r="Y53" i="3"/>
  <c r="Z53" i="3"/>
  <c r="AA53" i="3"/>
  <c r="AB53" i="3"/>
  <c r="AC53" i="3"/>
  <c r="AD53" i="3"/>
  <c r="Y54" i="3"/>
  <c r="Z54" i="3"/>
  <c r="AA54" i="3"/>
  <c r="AB54" i="3"/>
  <c r="AC54" i="3"/>
  <c r="AD54" i="3"/>
  <c r="Y55" i="3"/>
  <c r="Z55" i="3"/>
  <c r="AA55" i="3"/>
  <c r="AB55" i="3"/>
  <c r="AC55" i="3"/>
  <c r="AD55" i="3"/>
  <c r="Y56" i="3"/>
  <c r="Z56" i="3"/>
  <c r="AA56" i="3"/>
  <c r="AB56" i="3"/>
  <c r="AC56" i="3"/>
  <c r="AD56" i="3"/>
  <c r="Y57" i="3"/>
  <c r="Z57" i="3"/>
  <c r="AA57" i="3"/>
  <c r="AB57" i="3"/>
  <c r="AC57" i="3"/>
  <c r="AD57" i="3"/>
  <c r="Y58" i="3"/>
  <c r="Z58" i="3"/>
  <c r="AA58" i="3"/>
  <c r="AB58" i="3"/>
  <c r="AC58" i="3"/>
  <c r="AD58" i="3"/>
  <c r="Y59" i="3"/>
  <c r="Z59" i="3"/>
  <c r="AA59" i="3"/>
  <c r="AB59" i="3"/>
  <c r="AC59" i="3"/>
  <c r="AD59" i="3"/>
  <c r="Y60" i="3"/>
  <c r="Z60" i="3"/>
  <c r="AA60" i="3"/>
  <c r="AB60" i="3"/>
  <c r="AC60" i="3"/>
  <c r="AD60" i="3"/>
  <c r="Y61" i="3"/>
  <c r="Z61" i="3"/>
  <c r="AA61" i="3"/>
  <c r="AB61" i="3"/>
  <c r="AC61" i="3"/>
  <c r="AD61" i="3"/>
  <c r="Y62" i="3"/>
  <c r="Z62" i="3"/>
  <c r="AA62" i="3"/>
  <c r="AB62" i="3"/>
  <c r="AC62" i="3"/>
  <c r="AD62" i="3"/>
  <c r="Y63" i="3"/>
  <c r="Z63" i="3"/>
  <c r="AA63" i="3"/>
  <c r="AB63" i="3"/>
  <c r="AC63" i="3"/>
  <c r="AD63" i="3"/>
  <c r="Y64" i="3"/>
  <c r="Z64" i="3"/>
  <c r="AA64" i="3"/>
  <c r="AB64" i="3"/>
  <c r="AC64" i="3"/>
  <c r="AD64" i="3"/>
  <c r="Y65" i="3"/>
  <c r="Z65" i="3"/>
  <c r="AA65" i="3"/>
  <c r="AB65" i="3"/>
  <c r="AC65" i="3"/>
  <c r="AD65" i="3"/>
  <c r="Y66" i="3"/>
  <c r="Z66" i="3"/>
  <c r="AA66" i="3"/>
  <c r="AB66" i="3"/>
  <c r="AC66" i="3"/>
  <c r="AD66" i="3"/>
  <c r="Y67" i="3"/>
  <c r="Z67" i="3"/>
  <c r="AA67" i="3"/>
  <c r="AB67" i="3"/>
  <c r="AC67" i="3"/>
  <c r="AD67" i="3"/>
  <c r="Y68" i="3"/>
  <c r="Z68" i="3"/>
  <c r="AA68" i="3"/>
  <c r="AB68" i="3"/>
  <c r="AC68" i="3"/>
  <c r="AD68" i="3"/>
  <c r="Y69" i="3"/>
  <c r="Z69" i="3"/>
  <c r="AA69" i="3"/>
  <c r="AB69" i="3"/>
  <c r="AC69" i="3"/>
  <c r="AD69" i="3"/>
  <c r="Y70" i="3"/>
  <c r="Z70" i="3"/>
  <c r="AA70" i="3"/>
  <c r="AB70" i="3"/>
  <c r="AC70" i="3"/>
  <c r="AD70" i="3"/>
  <c r="Y71" i="3"/>
  <c r="Z71" i="3"/>
  <c r="AA71" i="3"/>
  <c r="AB71" i="3"/>
  <c r="AC71" i="3"/>
  <c r="AD71" i="3"/>
  <c r="Y72" i="3"/>
  <c r="Z72" i="3"/>
  <c r="AA72" i="3"/>
  <c r="AB72" i="3"/>
  <c r="AC72" i="3"/>
  <c r="AD72" i="3"/>
  <c r="Y73" i="3"/>
  <c r="Z73" i="3"/>
  <c r="AA73" i="3"/>
  <c r="AB73" i="3"/>
  <c r="AC73" i="3"/>
  <c r="AD73" i="3"/>
  <c r="Y74" i="3"/>
  <c r="Z74" i="3"/>
  <c r="AA74" i="3"/>
  <c r="AB74" i="3"/>
  <c r="AC74" i="3"/>
  <c r="AD74" i="3"/>
  <c r="Y75" i="3"/>
  <c r="Z75" i="3"/>
  <c r="AA75" i="3"/>
  <c r="AB75" i="3"/>
  <c r="AC75" i="3"/>
  <c r="AD75" i="3"/>
  <c r="Y76" i="3"/>
  <c r="Z76" i="3"/>
  <c r="AA76" i="3"/>
  <c r="AB76" i="3"/>
  <c r="AC76" i="3"/>
  <c r="AD76" i="3"/>
  <c r="Y77" i="3"/>
  <c r="Z77" i="3"/>
  <c r="AA77" i="3"/>
  <c r="AB77" i="3"/>
  <c r="AC77" i="3"/>
  <c r="AD77" i="3"/>
  <c r="Y78" i="3"/>
  <c r="Z78" i="3"/>
  <c r="AA78" i="3"/>
  <c r="AB78" i="3"/>
  <c r="AC78" i="3"/>
  <c r="AD78" i="3"/>
  <c r="Y79" i="3"/>
  <c r="Z79" i="3"/>
  <c r="AA79" i="3"/>
  <c r="AB79" i="3"/>
  <c r="AC79" i="3"/>
  <c r="AD79" i="3"/>
  <c r="Y80" i="3"/>
  <c r="Z80" i="3"/>
  <c r="AA80" i="3"/>
  <c r="AB80" i="3"/>
  <c r="AC80" i="3"/>
  <c r="AD80" i="3"/>
  <c r="Y81" i="3"/>
  <c r="Z81" i="3"/>
  <c r="AA81" i="3"/>
  <c r="AB81" i="3"/>
  <c r="AC81" i="3"/>
  <c r="AD81" i="3"/>
  <c r="Y82" i="3"/>
  <c r="Z82" i="3"/>
  <c r="AA82" i="3"/>
  <c r="AB82" i="3"/>
  <c r="AC82" i="3"/>
  <c r="AD82" i="3"/>
  <c r="Y83" i="3"/>
  <c r="Z83" i="3"/>
  <c r="AA83" i="3"/>
  <c r="AB83" i="3"/>
  <c r="AC83" i="3"/>
  <c r="AD83" i="3"/>
  <c r="Y84" i="3"/>
  <c r="Z84" i="3"/>
  <c r="AA84" i="3"/>
  <c r="AB84" i="3"/>
  <c r="AC84" i="3"/>
  <c r="AD84" i="3"/>
  <c r="Y85" i="3"/>
  <c r="Z85" i="3"/>
  <c r="AA85" i="3"/>
  <c r="AB85" i="3"/>
  <c r="AC85" i="3"/>
  <c r="AD85" i="3"/>
  <c r="Y86" i="3"/>
  <c r="Z86" i="3"/>
  <c r="AA86" i="3"/>
  <c r="AB86" i="3"/>
  <c r="AC86" i="3"/>
  <c r="AD86" i="3"/>
  <c r="Y87" i="3"/>
  <c r="Z87" i="3"/>
  <c r="AA87" i="3"/>
  <c r="AB87" i="3"/>
  <c r="AC87" i="3"/>
  <c r="AD87" i="3"/>
  <c r="Y88" i="3"/>
  <c r="Z88" i="3"/>
  <c r="AA88" i="3"/>
  <c r="AB88" i="3"/>
  <c r="AC88" i="3"/>
  <c r="AD88" i="3"/>
  <c r="Y89" i="3"/>
  <c r="Z89" i="3"/>
  <c r="AA89" i="3"/>
  <c r="AB89" i="3"/>
  <c r="AC89" i="3"/>
  <c r="AD89" i="3"/>
  <c r="Y90" i="3"/>
  <c r="Z90" i="3"/>
  <c r="AA90" i="3"/>
  <c r="AB90" i="3"/>
  <c r="AC90" i="3"/>
  <c r="AD90" i="3"/>
  <c r="Y91" i="3"/>
  <c r="Z91" i="3"/>
  <c r="AA91" i="3"/>
  <c r="AB91" i="3"/>
  <c r="AC91" i="3"/>
  <c r="AD91" i="3"/>
  <c r="Y92" i="3"/>
  <c r="Z92" i="3"/>
  <c r="AA92" i="3"/>
  <c r="AB92" i="3"/>
  <c r="AC92" i="3"/>
  <c r="AD92" i="3"/>
  <c r="Y93" i="3"/>
  <c r="Z93" i="3"/>
  <c r="AA93" i="3"/>
  <c r="AB93" i="3"/>
  <c r="AC93" i="3"/>
  <c r="AD93" i="3"/>
  <c r="Y94" i="3"/>
  <c r="Z94" i="3"/>
  <c r="AA94" i="3"/>
  <c r="AB94" i="3"/>
  <c r="AC94" i="3"/>
  <c r="AD94" i="3"/>
  <c r="Y95" i="3"/>
  <c r="Z95" i="3"/>
  <c r="AA95" i="3"/>
  <c r="AB95" i="3"/>
  <c r="AC95" i="3"/>
  <c r="AD95" i="3"/>
  <c r="Y96" i="3"/>
  <c r="Z96" i="3"/>
  <c r="AA96" i="3"/>
  <c r="AB96" i="3"/>
  <c r="AC96" i="3"/>
  <c r="AD96" i="3"/>
  <c r="Y97" i="3"/>
  <c r="Z97" i="3"/>
  <c r="AA97" i="3"/>
  <c r="AB97" i="3"/>
  <c r="AC97" i="3"/>
  <c r="AD97" i="3"/>
  <c r="Y98" i="3"/>
  <c r="Z98" i="3"/>
  <c r="AA98" i="3"/>
  <c r="AB98" i="3"/>
  <c r="AC98" i="3"/>
  <c r="AD98" i="3"/>
  <c r="Y99" i="3"/>
  <c r="Z99" i="3"/>
  <c r="AA99" i="3"/>
  <c r="AB99" i="3"/>
  <c r="AC99" i="3"/>
  <c r="AD99" i="3"/>
  <c r="Y100" i="3"/>
  <c r="Z100" i="3"/>
  <c r="AA100" i="3"/>
  <c r="AB100" i="3"/>
  <c r="AC100" i="3"/>
  <c r="AD100" i="3"/>
  <c r="Y101" i="3"/>
  <c r="Z101" i="3"/>
  <c r="AA101" i="3"/>
  <c r="AB101" i="3"/>
  <c r="AC101" i="3"/>
  <c r="AD101" i="3"/>
  <c r="Y102" i="3"/>
  <c r="Z102" i="3"/>
  <c r="AA102" i="3"/>
  <c r="AB102" i="3"/>
  <c r="AC102" i="3"/>
  <c r="AD102" i="3"/>
  <c r="Y103" i="3"/>
  <c r="Z103" i="3"/>
  <c r="AA103" i="3"/>
  <c r="AB103" i="3"/>
  <c r="AC103" i="3"/>
  <c r="AD103" i="3"/>
  <c r="Y104" i="3"/>
  <c r="Z104" i="3"/>
  <c r="AA104" i="3"/>
  <c r="AB104" i="3"/>
  <c r="AC104" i="3"/>
  <c r="AD104" i="3"/>
  <c r="Y105" i="3"/>
  <c r="Z105" i="3"/>
  <c r="AA105" i="3"/>
  <c r="AB105" i="3"/>
  <c r="AC105" i="3"/>
  <c r="AD105" i="3"/>
  <c r="Y106" i="3"/>
  <c r="Z106" i="3"/>
  <c r="AA106" i="3"/>
  <c r="AB106" i="3"/>
  <c r="AC106" i="3"/>
  <c r="AD106" i="3"/>
  <c r="Y107" i="3"/>
  <c r="Z107" i="3"/>
  <c r="AA107" i="3"/>
  <c r="AB107" i="3"/>
  <c r="AC107" i="3"/>
  <c r="AD107" i="3"/>
  <c r="Y108" i="3"/>
  <c r="Z108" i="3"/>
  <c r="AA108" i="3"/>
  <c r="AB108" i="3"/>
  <c r="AC108" i="3"/>
  <c r="AD108" i="3"/>
  <c r="Y109" i="3"/>
  <c r="Z109" i="3"/>
  <c r="AA109" i="3"/>
  <c r="AB109" i="3"/>
  <c r="AC109" i="3"/>
  <c r="AD109" i="3"/>
  <c r="Y110" i="3"/>
  <c r="Z110" i="3"/>
  <c r="AA110" i="3"/>
  <c r="AB110" i="3"/>
  <c r="AC110" i="3"/>
  <c r="AD110" i="3"/>
  <c r="Y111" i="3"/>
  <c r="Z111" i="3"/>
  <c r="AA111" i="3"/>
  <c r="AB111" i="3"/>
  <c r="AC111" i="3"/>
  <c r="AD111" i="3"/>
  <c r="Y112" i="3"/>
  <c r="Z112" i="3"/>
  <c r="AA112" i="3"/>
  <c r="AB112" i="3"/>
  <c r="AC112" i="3"/>
  <c r="AD112" i="3"/>
  <c r="Y113" i="3"/>
  <c r="Z113" i="3"/>
  <c r="AA113" i="3"/>
  <c r="AB113" i="3"/>
  <c r="AC113" i="3"/>
  <c r="AD113" i="3"/>
  <c r="Y114" i="3"/>
  <c r="Z114" i="3"/>
  <c r="AA114" i="3"/>
  <c r="AB114" i="3"/>
  <c r="AC114" i="3"/>
  <c r="AD114" i="3"/>
  <c r="Y115" i="3"/>
  <c r="Z115" i="3"/>
  <c r="AA115" i="3"/>
  <c r="AB115" i="3"/>
  <c r="AC115" i="3"/>
  <c r="AD115" i="3"/>
  <c r="Y116" i="3"/>
  <c r="Z116" i="3"/>
  <c r="AA116" i="3"/>
  <c r="AB116" i="3"/>
  <c r="AC116" i="3"/>
  <c r="AD116" i="3"/>
  <c r="Y117" i="3"/>
  <c r="Z117" i="3"/>
  <c r="AA117" i="3"/>
  <c r="AB117" i="3"/>
  <c r="AC117" i="3"/>
  <c r="AD117" i="3"/>
  <c r="Y118" i="3"/>
  <c r="Z118" i="3"/>
  <c r="AA118" i="3"/>
  <c r="AB118" i="3"/>
  <c r="AC118" i="3"/>
  <c r="AD118" i="3"/>
  <c r="Y119" i="3"/>
  <c r="Z119" i="3"/>
  <c r="AA119" i="3"/>
  <c r="AB119" i="3"/>
  <c r="AC119" i="3"/>
  <c r="AD119" i="3"/>
  <c r="Y120" i="3"/>
  <c r="Z120" i="3"/>
  <c r="AA120" i="3"/>
  <c r="AB120" i="3"/>
  <c r="AC120" i="3"/>
  <c r="AD120" i="3"/>
  <c r="Y121" i="3"/>
  <c r="Z121" i="3"/>
  <c r="AA121" i="3"/>
  <c r="AB121" i="3"/>
  <c r="AC121" i="3"/>
  <c r="AD121" i="3"/>
  <c r="Y122" i="3"/>
  <c r="Z122" i="3"/>
  <c r="AA122" i="3"/>
  <c r="AB122" i="3"/>
  <c r="AC122" i="3"/>
  <c r="AD122" i="3"/>
  <c r="Y123" i="3"/>
  <c r="Z123" i="3"/>
  <c r="AA123" i="3"/>
  <c r="AB123" i="3"/>
  <c r="AC123" i="3"/>
  <c r="AD123" i="3"/>
  <c r="Y124" i="3"/>
  <c r="Z124" i="3"/>
  <c r="AA124" i="3"/>
  <c r="AB124" i="3"/>
  <c r="AC124" i="3"/>
  <c r="AD124" i="3"/>
  <c r="Y125" i="3"/>
  <c r="Z125" i="3"/>
  <c r="AA125" i="3"/>
  <c r="AB125" i="3"/>
  <c r="AC125" i="3"/>
  <c r="AD125" i="3"/>
  <c r="Y126" i="3"/>
  <c r="Z126" i="3"/>
  <c r="AA126" i="3"/>
  <c r="AB126" i="3"/>
  <c r="AC126" i="3"/>
  <c r="AD126" i="3"/>
  <c r="Y127" i="3"/>
  <c r="Z127" i="3"/>
  <c r="AA127" i="3"/>
  <c r="AB127" i="3"/>
  <c r="AC127" i="3"/>
  <c r="AD127" i="3"/>
  <c r="Y128" i="3"/>
  <c r="Z128" i="3"/>
  <c r="AA128" i="3"/>
  <c r="AB128" i="3"/>
  <c r="AC128" i="3"/>
  <c r="AD128" i="3"/>
  <c r="Y129" i="3"/>
  <c r="Z129" i="3"/>
  <c r="AA129" i="3"/>
  <c r="AB129" i="3"/>
  <c r="AC129" i="3"/>
  <c r="AD129" i="3"/>
  <c r="Y130" i="3"/>
  <c r="Z130" i="3"/>
  <c r="AA130" i="3"/>
  <c r="AB130" i="3"/>
  <c r="AC130" i="3"/>
  <c r="AD130" i="3"/>
  <c r="Y131" i="3"/>
  <c r="Z131" i="3"/>
  <c r="AA131" i="3"/>
  <c r="AB131" i="3"/>
  <c r="AC131" i="3"/>
  <c r="AD131" i="3"/>
  <c r="Y132" i="3"/>
  <c r="Z132" i="3"/>
  <c r="AA132" i="3"/>
  <c r="AB132" i="3"/>
  <c r="AC132" i="3"/>
  <c r="AD132" i="3"/>
  <c r="Y133" i="3"/>
  <c r="Z133" i="3"/>
  <c r="AA133" i="3"/>
  <c r="AB133" i="3"/>
  <c r="AC133" i="3"/>
  <c r="AD133" i="3"/>
  <c r="Y134" i="3"/>
  <c r="Z134" i="3"/>
  <c r="AA134" i="3"/>
  <c r="AB134" i="3"/>
  <c r="AC134" i="3"/>
  <c r="AD134" i="3"/>
  <c r="Y135" i="3"/>
  <c r="Z135" i="3"/>
  <c r="AA135" i="3"/>
  <c r="AB135" i="3"/>
  <c r="AC135" i="3"/>
  <c r="AD135" i="3"/>
  <c r="Y136" i="3"/>
  <c r="Z136" i="3"/>
  <c r="AA136" i="3"/>
  <c r="AB136" i="3"/>
  <c r="AC136" i="3"/>
  <c r="AD136" i="3"/>
  <c r="Y137" i="3"/>
  <c r="Z137" i="3"/>
  <c r="AA137" i="3"/>
  <c r="AB137" i="3"/>
  <c r="AC137" i="3"/>
  <c r="AD137" i="3"/>
  <c r="Y138" i="3"/>
  <c r="Z138" i="3"/>
  <c r="AA138" i="3"/>
  <c r="AB138" i="3"/>
  <c r="AC138" i="3"/>
  <c r="AD138" i="3"/>
  <c r="Y139" i="3"/>
  <c r="Z139" i="3"/>
  <c r="AA139" i="3"/>
  <c r="AB139" i="3"/>
  <c r="AC139" i="3"/>
  <c r="AD139" i="3"/>
  <c r="Y140" i="3"/>
  <c r="Z140" i="3"/>
  <c r="AA140" i="3"/>
  <c r="AB140" i="3"/>
  <c r="AC140" i="3"/>
  <c r="AD140" i="3"/>
  <c r="Y141" i="3"/>
  <c r="Z141" i="3"/>
  <c r="AA141" i="3"/>
  <c r="AB141" i="3"/>
  <c r="AC141" i="3"/>
  <c r="AD141" i="3"/>
  <c r="Y142" i="3"/>
  <c r="Z142" i="3"/>
  <c r="AA142" i="3"/>
  <c r="AB142" i="3"/>
  <c r="AC142" i="3"/>
  <c r="AD142" i="3"/>
  <c r="Y143" i="3"/>
  <c r="Z143" i="3"/>
  <c r="AA143" i="3"/>
  <c r="AB143" i="3"/>
  <c r="AC143" i="3"/>
  <c r="AD143" i="3"/>
  <c r="Y144" i="3"/>
  <c r="Z144" i="3"/>
  <c r="AA144" i="3"/>
  <c r="AB144" i="3"/>
  <c r="AC144" i="3"/>
  <c r="AD144" i="3"/>
  <c r="Y145" i="3"/>
  <c r="Z145" i="3"/>
  <c r="AA145" i="3"/>
  <c r="AB145" i="3"/>
  <c r="AC145" i="3"/>
  <c r="AD145" i="3"/>
  <c r="Y146" i="3"/>
  <c r="Z146" i="3"/>
  <c r="AA146" i="3"/>
  <c r="AB146" i="3"/>
  <c r="AC146" i="3"/>
  <c r="AD146" i="3"/>
  <c r="Y147" i="3"/>
  <c r="Z147" i="3"/>
  <c r="AA147" i="3"/>
  <c r="AB147" i="3"/>
  <c r="AC147" i="3"/>
  <c r="AD147" i="3"/>
  <c r="Y148" i="3"/>
  <c r="Z148" i="3"/>
  <c r="AA148" i="3"/>
  <c r="AB148" i="3"/>
  <c r="AC148" i="3"/>
  <c r="AD148" i="3"/>
  <c r="Y149" i="3"/>
  <c r="Z149" i="3"/>
  <c r="AA149" i="3"/>
  <c r="AB149" i="3"/>
  <c r="AC149" i="3"/>
  <c r="AD149" i="3"/>
  <c r="Y150" i="3"/>
  <c r="Z150" i="3"/>
  <c r="AA150" i="3"/>
  <c r="AB150" i="3"/>
  <c r="AC150" i="3"/>
  <c r="AD150" i="3"/>
  <c r="Y151" i="3"/>
  <c r="Z151" i="3"/>
  <c r="AA151" i="3"/>
  <c r="AB151" i="3"/>
  <c r="AC151" i="3"/>
  <c r="AD151" i="3"/>
  <c r="Y152" i="3"/>
  <c r="Z152" i="3"/>
  <c r="AA152" i="3"/>
  <c r="AB152" i="3"/>
  <c r="AC152" i="3"/>
  <c r="AD152" i="3"/>
  <c r="Y153" i="3"/>
  <c r="Z153" i="3"/>
  <c r="AA153" i="3"/>
  <c r="AB153" i="3"/>
  <c r="AC153" i="3"/>
  <c r="AD153" i="3"/>
  <c r="Y154" i="3"/>
  <c r="Z154" i="3"/>
  <c r="AA154" i="3"/>
  <c r="AB154" i="3"/>
  <c r="AC154" i="3"/>
  <c r="AD154" i="3"/>
  <c r="Y155" i="3"/>
  <c r="Z155" i="3"/>
  <c r="AA155" i="3"/>
  <c r="AB155" i="3"/>
  <c r="AC155" i="3"/>
  <c r="AD155" i="3"/>
  <c r="Y156" i="3"/>
  <c r="Z156" i="3"/>
  <c r="AA156" i="3"/>
  <c r="AB156" i="3"/>
  <c r="AC156" i="3"/>
  <c r="AD156" i="3"/>
  <c r="Y157" i="3"/>
  <c r="Z157" i="3"/>
  <c r="AA157" i="3"/>
  <c r="AB157" i="3"/>
  <c r="AC157" i="3"/>
  <c r="AD157" i="3"/>
  <c r="Y158" i="3"/>
  <c r="Z158" i="3"/>
  <c r="AA158" i="3"/>
  <c r="AB158" i="3"/>
  <c r="AC158" i="3"/>
  <c r="AD158" i="3"/>
  <c r="Y159" i="3"/>
  <c r="Z159" i="3"/>
  <c r="AA159" i="3"/>
  <c r="AB159" i="3"/>
  <c r="AC159" i="3"/>
  <c r="AD159" i="3"/>
  <c r="Y160" i="3"/>
  <c r="Z160" i="3"/>
  <c r="AA160" i="3"/>
  <c r="AB160" i="3"/>
  <c r="AC160" i="3"/>
  <c r="AD160" i="3"/>
  <c r="Y161" i="3"/>
  <c r="Z161" i="3"/>
  <c r="AA161" i="3"/>
  <c r="AB161" i="3"/>
  <c r="AC161" i="3"/>
  <c r="AD161" i="3"/>
  <c r="Y162" i="3"/>
  <c r="Z162" i="3"/>
  <c r="AA162" i="3"/>
  <c r="AB162" i="3"/>
  <c r="AC162" i="3"/>
  <c r="AD162" i="3"/>
  <c r="Y163" i="3"/>
  <c r="Z163" i="3"/>
  <c r="AA163" i="3"/>
  <c r="AB163" i="3"/>
  <c r="AC163" i="3"/>
  <c r="AD163" i="3"/>
  <c r="Y164" i="3"/>
  <c r="Z164" i="3"/>
  <c r="AA164" i="3"/>
  <c r="AB164" i="3"/>
  <c r="AC164" i="3"/>
  <c r="AD164" i="3"/>
  <c r="Y165" i="3"/>
  <c r="Z165" i="3"/>
  <c r="AA165" i="3"/>
  <c r="AB165" i="3"/>
  <c r="AC165" i="3"/>
  <c r="AD165" i="3"/>
  <c r="Y166" i="3"/>
  <c r="Z166" i="3"/>
  <c r="AA166" i="3"/>
  <c r="AB166" i="3"/>
  <c r="AC166" i="3"/>
  <c r="AD166" i="3"/>
  <c r="Y167" i="3"/>
  <c r="Z167" i="3"/>
  <c r="AA167" i="3"/>
  <c r="AB167" i="3"/>
  <c r="AC167" i="3"/>
  <c r="AD167" i="3"/>
  <c r="Y168" i="3"/>
  <c r="Z168" i="3"/>
  <c r="AA168" i="3"/>
  <c r="AB168" i="3"/>
  <c r="AC168" i="3"/>
  <c r="AD168" i="3"/>
  <c r="Y169" i="3"/>
  <c r="Z169" i="3"/>
  <c r="AA169" i="3"/>
  <c r="AB169" i="3"/>
  <c r="AC169" i="3"/>
  <c r="AD169" i="3"/>
  <c r="Y170" i="3"/>
  <c r="Z170" i="3"/>
  <c r="AA170" i="3"/>
  <c r="AB170" i="3"/>
  <c r="AC170" i="3"/>
  <c r="AD170" i="3"/>
  <c r="Y171" i="3"/>
  <c r="Z171" i="3"/>
  <c r="AA171" i="3"/>
  <c r="AB171" i="3"/>
  <c r="AC171" i="3"/>
  <c r="AD171" i="3"/>
  <c r="Y172" i="3"/>
  <c r="Z172" i="3"/>
  <c r="AA172" i="3"/>
  <c r="AB172" i="3"/>
  <c r="AC172" i="3"/>
  <c r="AD172" i="3"/>
  <c r="Y173" i="3"/>
  <c r="Z173" i="3"/>
  <c r="AA173" i="3"/>
  <c r="AB173" i="3"/>
  <c r="AC173" i="3"/>
  <c r="AD173" i="3"/>
  <c r="Y174" i="3"/>
  <c r="Z174" i="3"/>
  <c r="AA174" i="3"/>
  <c r="AB174" i="3"/>
  <c r="AC174" i="3"/>
  <c r="AD174" i="3"/>
  <c r="Y175" i="3"/>
  <c r="Z175" i="3"/>
  <c r="AA175" i="3"/>
  <c r="AB175" i="3"/>
  <c r="AC175" i="3"/>
  <c r="AD175" i="3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S42" i="3"/>
  <c r="T42" i="3"/>
  <c r="U42" i="3"/>
  <c r="V42" i="3"/>
  <c r="W42" i="3"/>
  <c r="R43" i="3"/>
  <c r="S43" i="3"/>
  <c r="T43" i="3"/>
  <c r="U43" i="3"/>
  <c r="V43" i="3"/>
  <c r="W43" i="3"/>
  <c r="R44" i="3"/>
  <c r="S44" i="3"/>
  <c r="T44" i="3"/>
  <c r="U44" i="3"/>
  <c r="V44" i="3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R48" i="3"/>
  <c r="S48" i="3"/>
  <c r="T48" i="3"/>
  <c r="U48" i="3"/>
  <c r="V48" i="3"/>
  <c r="W48" i="3"/>
  <c r="R49" i="3"/>
  <c r="S49" i="3"/>
  <c r="T49" i="3"/>
  <c r="U49" i="3"/>
  <c r="V49" i="3"/>
  <c r="W49" i="3"/>
  <c r="R50" i="3"/>
  <c r="S50" i="3"/>
  <c r="T50" i="3"/>
  <c r="U50" i="3"/>
  <c r="V50" i="3"/>
  <c r="W50" i="3"/>
  <c r="R51" i="3"/>
  <c r="S51" i="3"/>
  <c r="T51" i="3"/>
  <c r="U51" i="3"/>
  <c r="V51" i="3"/>
  <c r="W51" i="3"/>
  <c r="R52" i="3"/>
  <c r="S52" i="3"/>
  <c r="T52" i="3"/>
  <c r="U52" i="3"/>
  <c r="V52" i="3"/>
  <c r="W52" i="3"/>
  <c r="R53" i="3"/>
  <c r="S53" i="3"/>
  <c r="T53" i="3"/>
  <c r="U53" i="3"/>
  <c r="V53" i="3"/>
  <c r="W53" i="3"/>
  <c r="R54" i="3"/>
  <c r="S54" i="3"/>
  <c r="T54" i="3"/>
  <c r="U54" i="3"/>
  <c r="V54" i="3"/>
  <c r="W54" i="3"/>
  <c r="R55" i="3"/>
  <c r="S55" i="3"/>
  <c r="T55" i="3"/>
  <c r="U55" i="3"/>
  <c r="V55" i="3"/>
  <c r="W55" i="3"/>
  <c r="R56" i="3"/>
  <c r="S56" i="3"/>
  <c r="T56" i="3"/>
  <c r="U56" i="3"/>
  <c r="V56" i="3"/>
  <c r="W56" i="3"/>
  <c r="R57" i="3"/>
  <c r="S57" i="3"/>
  <c r="T57" i="3"/>
  <c r="U57" i="3"/>
  <c r="V57" i="3"/>
  <c r="W57" i="3"/>
  <c r="R58" i="3"/>
  <c r="S58" i="3"/>
  <c r="T58" i="3"/>
  <c r="U58" i="3"/>
  <c r="V58" i="3"/>
  <c r="W58" i="3"/>
  <c r="R59" i="3"/>
  <c r="S59" i="3"/>
  <c r="T59" i="3"/>
  <c r="U59" i="3"/>
  <c r="V59" i="3"/>
  <c r="W59" i="3"/>
  <c r="R60" i="3"/>
  <c r="S60" i="3"/>
  <c r="T60" i="3"/>
  <c r="U60" i="3"/>
  <c r="V60" i="3"/>
  <c r="W60" i="3"/>
  <c r="R61" i="3"/>
  <c r="S61" i="3"/>
  <c r="T61" i="3"/>
  <c r="U61" i="3"/>
  <c r="V61" i="3"/>
  <c r="W61" i="3"/>
  <c r="R62" i="3"/>
  <c r="S62" i="3"/>
  <c r="T62" i="3"/>
  <c r="U62" i="3"/>
  <c r="V62" i="3"/>
  <c r="W62" i="3"/>
  <c r="R63" i="3"/>
  <c r="S63" i="3"/>
  <c r="T63" i="3"/>
  <c r="U63" i="3"/>
  <c r="V63" i="3"/>
  <c r="W63" i="3"/>
  <c r="R64" i="3"/>
  <c r="S64" i="3"/>
  <c r="T64" i="3"/>
  <c r="U64" i="3"/>
  <c r="V64" i="3"/>
  <c r="W64" i="3"/>
  <c r="R65" i="3"/>
  <c r="S65" i="3"/>
  <c r="T65" i="3"/>
  <c r="U65" i="3"/>
  <c r="V65" i="3"/>
  <c r="W65" i="3"/>
  <c r="R66" i="3"/>
  <c r="S66" i="3"/>
  <c r="T66" i="3"/>
  <c r="U66" i="3"/>
  <c r="V66" i="3"/>
  <c r="W66" i="3"/>
  <c r="R67" i="3"/>
  <c r="S67" i="3"/>
  <c r="T67" i="3"/>
  <c r="U67" i="3"/>
  <c r="V67" i="3"/>
  <c r="W67" i="3"/>
  <c r="R68" i="3"/>
  <c r="S68" i="3"/>
  <c r="T68" i="3"/>
  <c r="U68" i="3"/>
  <c r="V68" i="3"/>
  <c r="W68" i="3"/>
  <c r="R69" i="3"/>
  <c r="S69" i="3"/>
  <c r="T69" i="3"/>
  <c r="U69" i="3"/>
  <c r="V69" i="3"/>
  <c r="W69" i="3"/>
  <c r="R70" i="3"/>
  <c r="S70" i="3"/>
  <c r="T70" i="3"/>
  <c r="U70" i="3"/>
  <c r="V70" i="3"/>
  <c r="W70" i="3"/>
  <c r="R71" i="3"/>
  <c r="S71" i="3"/>
  <c r="T71" i="3"/>
  <c r="U71" i="3"/>
  <c r="V71" i="3"/>
  <c r="W71" i="3"/>
  <c r="R72" i="3"/>
  <c r="S72" i="3"/>
  <c r="T72" i="3"/>
  <c r="U72" i="3"/>
  <c r="V72" i="3"/>
  <c r="W72" i="3"/>
  <c r="R73" i="3"/>
  <c r="S73" i="3"/>
  <c r="T73" i="3"/>
  <c r="U73" i="3"/>
  <c r="V73" i="3"/>
  <c r="W73" i="3"/>
  <c r="R74" i="3"/>
  <c r="S74" i="3"/>
  <c r="T74" i="3"/>
  <c r="U74" i="3"/>
  <c r="V74" i="3"/>
  <c r="W74" i="3"/>
  <c r="R75" i="3"/>
  <c r="S75" i="3"/>
  <c r="T75" i="3"/>
  <c r="U75" i="3"/>
  <c r="V75" i="3"/>
  <c r="W75" i="3"/>
  <c r="R76" i="3"/>
  <c r="S76" i="3"/>
  <c r="T76" i="3"/>
  <c r="U76" i="3"/>
  <c r="V76" i="3"/>
  <c r="W76" i="3"/>
  <c r="R77" i="3"/>
  <c r="S77" i="3"/>
  <c r="T77" i="3"/>
  <c r="U77" i="3"/>
  <c r="V77" i="3"/>
  <c r="W77" i="3"/>
  <c r="R78" i="3"/>
  <c r="S78" i="3"/>
  <c r="T78" i="3"/>
  <c r="U78" i="3"/>
  <c r="V78" i="3"/>
  <c r="W78" i="3"/>
  <c r="R79" i="3"/>
  <c r="S79" i="3"/>
  <c r="T79" i="3"/>
  <c r="U79" i="3"/>
  <c r="V79" i="3"/>
  <c r="W79" i="3"/>
  <c r="R80" i="3"/>
  <c r="S80" i="3"/>
  <c r="T80" i="3"/>
  <c r="U80" i="3"/>
  <c r="V80" i="3"/>
  <c r="W80" i="3"/>
  <c r="R81" i="3"/>
  <c r="S81" i="3"/>
  <c r="T81" i="3"/>
  <c r="U81" i="3"/>
  <c r="V81" i="3"/>
  <c r="W81" i="3"/>
  <c r="R82" i="3"/>
  <c r="S82" i="3"/>
  <c r="T82" i="3"/>
  <c r="U82" i="3"/>
  <c r="V82" i="3"/>
  <c r="W82" i="3"/>
  <c r="R83" i="3"/>
  <c r="S83" i="3"/>
  <c r="T83" i="3"/>
  <c r="U83" i="3"/>
  <c r="V83" i="3"/>
  <c r="W83" i="3"/>
  <c r="R84" i="3"/>
  <c r="S84" i="3"/>
  <c r="T84" i="3"/>
  <c r="U84" i="3"/>
  <c r="V84" i="3"/>
  <c r="W84" i="3"/>
  <c r="R85" i="3"/>
  <c r="S85" i="3"/>
  <c r="T85" i="3"/>
  <c r="U85" i="3"/>
  <c r="V85" i="3"/>
  <c r="W85" i="3"/>
  <c r="R86" i="3"/>
  <c r="S86" i="3"/>
  <c r="T86" i="3"/>
  <c r="U86" i="3"/>
  <c r="V86" i="3"/>
  <c r="W86" i="3"/>
  <c r="R87" i="3"/>
  <c r="S87" i="3"/>
  <c r="T87" i="3"/>
  <c r="U87" i="3"/>
  <c r="V87" i="3"/>
  <c r="W87" i="3"/>
  <c r="R88" i="3"/>
  <c r="S88" i="3"/>
  <c r="T88" i="3"/>
  <c r="U88" i="3"/>
  <c r="V88" i="3"/>
  <c r="W88" i="3"/>
  <c r="R89" i="3"/>
  <c r="S89" i="3"/>
  <c r="T89" i="3"/>
  <c r="U89" i="3"/>
  <c r="V89" i="3"/>
  <c r="W89" i="3"/>
  <c r="R90" i="3"/>
  <c r="S90" i="3"/>
  <c r="T90" i="3"/>
  <c r="U90" i="3"/>
  <c r="V90" i="3"/>
  <c r="W90" i="3"/>
  <c r="R91" i="3"/>
  <c r="S91" i="3"/>
  <c r="T91" i="3"/>
  <c r="U91" i="3"/>
  <c r="V91" i="3"/>
  <c r="W91" i="3"/>
  <c r="R92" i="3"/>
  <c r="S92" i="3"/>
  <c r="T92" i="3"/>
  <c r="U92" i="3"/>
  <c r="V92" i="3"/>
  <c r="W92" i="3"/>
  <c r="R93" i="3"/>
  <c r="S93" i="3"/>
  <c r="T93" i="3"/>
  <c r="U93" i="3"/>
  <c r="V93" i="3"/>
  <c r="W93" i="3"/>
  <c r="R94" i="3"/>
  <c r="S94" i="3"/>
  <c r="T94" i="3"/>
  <c r="U94" i="3"/>
  <c r="V94" i="3"/>
  <c r="W94" i="3"/>
  <c r="R95" i="3"/>
  <c r="S95" i="3"/>
  <c r="T95" i="3"/>
  <c r="U95" i="3"/>
  <c r="V95" i="3"/>
  <c r="W95" i="3"/>
  <c r="R96" i="3"/>
  <c r="S96" i="3"/>
  <c r="T96" i="3"/>
  <c r="U96" i="3"/>
  <c r="V96" i="3"/>
  <c r="W96" i="3"/>
  <c r="R97" i="3"/>
  <c r="S97" i="3"/>
  <c r="T97" i="3"/>
  <c r="U97" i="3"/>
  <c r="V97" i="3"/>
  <c r="W97" i="3"/>
  <c r="R98" i="3"/>
  <c r="S98" i="3"/>
  <c r="T98" i="3"/>
  <c r="U98" i="3"/>
  <c r="V98" i="3"/>
  <c r="W98" i="3"/>
  <c r="R99" i="3"/>
  <c r="S99" i="3"/>
  <c r="T99" i="3"/>
  <c r="U99" i="3"/>
  <c r="V99" i="3"/>
  <c r="W99" i="3"/>
  <c r="R100" i="3"/>
  <c r="S100" i="3"/>
  <c r="T100" i="3"/>
  <c r="U100" i="3"/>
  <c r="V100" i="3"/>
  <c r="W100" i="3"/>
  <c r="R101" i="3"/>
  <c r="S101" i="3"/>
  <c r="T101" i="3"/>
  <c r="U101" i="3"/>
  <c r="V101" i="3"/>
  <c r="W101" i="3"/>
  <c r="R102" i="3"/>
  <c r="S102" i="3"/>
  <c r="T102" i="3"/>
  <c r="U102" i="3"/>
  <c r="V102" i="3"/>
  <c r="W102" i="3"/>
  <c r="R103" i="3"/>
  <c r="S103" i="3"/>
  <c r="T103" i="3"/>
  <c r="U103" i="3"/>
  <c r="V103" i="3"/>
  <c r="W103" i="3"/>
  <c r="R104" i="3"/>
  <c r="S104" i="3"/>
  <c r="T104" i="3"/>
  <c r="U104" i="3"/>
  <c r="V104" i="3"/>
  <c r="W104" i="3"/>
  <c r="R105" i="3"/>
  <c r="S105" i="3"/>
  <c r="T105" i="3"/>
  <c r="U105" i="3"/>
  <c r="V105" i="3"/>
  <c r="W105" i="3"/>
  <c r="R106" i="3"/>
  <c r="S106" i="3"/>
  <c r="T106" i="3"/>
  <c r="U106" i="3"/>
  <c r="V106" i="3"/>
  <c r="W106" i="3"/>
  <c r="R107" i="3"/>
  <c r="S107" i="3"/>
  <c r="T107" i="3"/>
  <c r="U107" i="3"/>
  <c r="V107" i="3"/>
  <c r="W107" i="3"/>
  <c r="R108" i="3"/>
  <c r="S108" i="3"/>
  <c r="T108" i="3"/>
  <c r="U108" i="3"/>
  <c r="V108" i="3"/>
  <c r="W108" i="3"/>
  <c r="R109" i="3"/>
  <c r="S109" i="3"/>
  <c r="T109" i="3"/>
  <c r="U109" i="3"/>
  <c r="V109" i="3"/>
  <c r="W109" i="3"/>
  <c r="R110" i="3"/>
  <c r="S110" i="3"/>
  <c r="T110" i="3"/>
  <c r="U110" i="3"/>
  <c r="V110" i="3"/>
  <c r="W110" i="3"/>
  <c r="R111" i="3"/>
  <c r="S111" i="3"/>
  <c r="T111" i="3"/>
  <c r="U111" i="3"/>
  <c r="V111" i="3"/>
  <c r="W111" i="3"/>
  <c r="R112" i="3"/>
  <c r="S112" i="3"/>
  <c r="T112" i="3"/>
  <c r="U112" i="3"/>
  <c r="V112" i="3"/>
  <c r="W112" i="3"/>
  <c r="R113" i="3"/>
  <c r="S113" i="3"/>
  <c r="T113" i="3"/>
  <c r="U113" i="3"/>
  <c r="V113" i="3"/>
  <c r="W113" i="3"/>
  <c r="R114" i="3"/>
  <c r="S114" i="3"/>
  <c r="T114" i="3"/>
  <c r="U114" i="3"/>
  <c r="V114" i="3"/>
  <c r="W114" i="3"/>
  <c r="R115" i="3"/>
  <c r="S115" i="3"/>
  <c r="T115" i="3"/>
  <c r="U115" i="3"/>
  <c r="V115" i="3"/>
  <c r="W115" i="3"/>
  <c r="R116" i="3"/>
  <c r="S116" i="3"/>
  <c r="T116" i="3"/>
  <c r="U116" i="3"/>
  <c r="V116" i="3"/>
  <c r="W116" i="3"/>
  <c r="R117" i="3"/>
  <c r="S117" i="3"/>
  <c r="T117" i="3"/>
  <c r="U117" i="3"/>
  <c r="V117" i="3"/>
  <c r="W117" i="3"/>
  <c r="R118" i="3"/>
  <c r="S118" i="3"/>
  <c r="T118" i="3"/>
  <c r="U118" i="3"/>
  <c r="V118" i="3"/>
  <c r="W118" i="3"/>
  <c r="R119" i="3"/>
  <c r="S119" i="3"/>
  <c r="T119" i="3"/>
  <c r="U119" i="3"/>
  <c r="V119" i="3"/>
  <c r="W119" i="3"/>
  <c r="R120" i="3"/>
  <c r="S120" i="3"/>
  <c r="T120" i="3"/>
  <c r="U120" i="3"/>
  <c r="V120" i="3"/>
  <c r="W120" i="3"/>
  <c r="R121" i="3"/>
  <c r="S121" i="3"/>
  <c r="T121" i="3"/>
  <c r="U121" i="3"/>
  <c r="V121" i="3"/>
  <c r="W121" i="3"/>
  <c r="R122" i="3"/>
  <c r="S122" i="3"/>
  <c r="T122" i="3"/>
  <c r="U122" i="3"/>
  <c r="V122" i="3"/>
  <c r="W122" i="3"/>
  <c r="R123" i="3"/>
  <c r="S123" i="3"/>
  <c r="T123" i="3"/>
  <c r="U123" i="3"/>
  <c r="V123" i="3"/>
  <c r="W123" i="3"/>
  <c r="R124" i="3"/>
  <c r="S124" i="3"/>
  <c r="T124" i="3"/>
  <c r="U124" i="3"/>
  <c r="V124" i="3"/>
  <c r="W124" i="3"/>
  <c r="R125" i="3"/>
  <c r="S125" i="3"/>
  <c r="T125" i="3"/>
  <c r="U125" i="3"/>
  <c r="V125" i="3"/>
  <c r="W125" i="3"/>
  <c r="R126" i="3"/>
  <c r="S126" i="3"/>
  <c r="T126" i="3"/>
  <c r="U126" i="3"/>
  <c r="V126" i="3"/>
  <c r="W126" i="3"/>
  <c r="R127" i="3"/>
  <c r="S127" i="3"/>
  <c r="T127" i="3"/>
  <c r="U127" i="3"/>
  <c r="V127" i="3"/>
  <c r="W127" i="3"/>
  <c r="R128" i="3"/>
  <c r="S128" i="3"/>
  <c r="T128" i="3"/>
  <c r="U128" i="3"/>
  <c r="V128" i="3"/>
  <c r="W128" i="3"/>
  <c r="R129" i="3"/>
  <c r="S129" i="3"/>
  <c r="T129" i="3"/>
  <c r="U129" i="3"/>
  <c r="V129" i="3"/>
  <c r="W129" i="3"/>
  <c r="R130" i="3"/>
  <c r="S130" i="3"/>
  <c r="T130" i="3"/>
  <c r="U130" i="3"/>
  <c r="V130" i="3"/>
  <c r="W130" i="3"/>
  <c r="R131" i="3"/>
  <c r="S131" i="3"/>
  <c r="T131" i="3"/>
  <c r="U131" i="3"/>
  <c r="V131" i="3"/>
  <c r="W131" i="3"/>
  <c r="R132" i="3"/>
  <c r="S132" i="3"/>
  <c r="T132" i="3"/>
  <c r="U132" i="3"/>
  <c r="V132" i="3"/>
  <c r="W132" i="3"/>
  <c r="R133" i="3"/>
  <c r="S133" i="3"/>
  <c r="T133" i="3"/>
  <c r="U133" i="3"/>
  <c r="V133" i="3"/>
  <c r="W133" i="3"/>
  <c r="R134" i="3"/>
  <c r="S134" i="3"/>
  <c r="T134" i="3"/>
  <c r="U134" i="3"/>
  <c r="V134" i="3"/>
  <c r="W134" i="3"/>
  <c r="R135" i="3"/>
  <c r="S135" i="3"/>
  <c r="T135" i="3"/>
  <c r="U135" i="3"/>
  <c r="V135" i="3"/>
  <c r="W135" i="3"/>
  <c r="R136" i="3"/>
  <c r="S136" i="3"/>
  <c r="T136" i="3"/>
  <c r="U136" i="3"/>
  <c r="V136" i="3"/>
  <c r="W136" i="3"/>
  <c r="R137" i="3"/>
  <c r="S137" i="3"/>
  <c r="T137" i="3"/>
  <c r="U137" i="3"/>
  <c r="V137" i="3"/>
  <c r="W137" i="3"/>
  <c r="R138" i="3"/>
  <c r="S138" i="3"/>
  <c r="T138" i="3"/>
  <c r="U138" i="3"/>
  <c r="V138" i="3"/>
  <c r="W138" i="3"/>
  <c r="R139" i="3"/>
  <c r="S139" i="3"/>
  <c r="T139" i="3"/>
  <c r="U139" i="3"/>
  <c r="V139" i="3"/>
  <c r="W139" i="3"/>
  <c r="R140" i="3"/>
  <c r="S140" i="3"/>
  <c r="T140" i="3"/>
  <c r="U140" i="3"/>
  <c r="V140" i="3"/>
  <c r="W140" i="3"/>
  <c r="R141" i="3"/>
  <c r="S141" i="3"/>
  <c r="T141" i="3"/>
  <c r="U141" i="3"/>
  <c r="V141" i="3"/>
  <c r="W141" i="3"/>
  <c r="R142" i="3"/>
  <c r="S142" i="3"/>
  <c r="T142" i="3"/>
  <c r="U142" i="3"/>
  <c r="V142" i="3"/>
  <c r="W142" i="3"/>
  <c r="R143" i="3"/>
  <c r="S143" i="3"/>
  <c r="T143" i="3"/>
  <c r="U143" i="3"/>
  <c r="V143" i="3"/>
  <c r="W143" i="3"/>
  <c r="R144" i="3"/>
  <c r="S144" i="3"/>
  <c r="T144" i="3"/>
  <c r="U144" i="3"/>
  <c r="V144" i="3"/>
  <c r="W144" i="3"/>
  <c r="R145" i="3"/>
  <c r="S145" i="3"/>
  <c r="T145" i="3"/>
  <c r="U145" i="3"/>
  <c r="V145" i="3"/>
  <c r="W145" i="3"/>
  <c r="R146" i="3"/>
  <c r="S146" i="3"/>
  <c r="T146" i="3"/>
  <c r="U146" i="3"/>
  <c r="V146" i="3"/>
  <c r="W146" i="3"/>
  <c r="R147" i="3"/>
  <c r="S147" i="3"/>
  <c r="T147" i="3"/>
  <c r="U147" i="3"/>
  <c r="V147" i="3"/>
  <c r="W147" i="3"/>
  <c r="R148" i="3"/>
  <c r="S148" i="3"/>
  <c r="T148" i="3"/>
  <c r="U148" i="3"/>
  <c r="V148" i="3"/>
  <c r="W148" i="3"/>
  <c r="R149" i="3"/>
  <c r="S149" i="3"/>
  <c r="T149" i="3"/>
  <c r="U149" i="3"/>
  <c r="V149" i="3"/>
  <c r="W149" i="3"/>
  <c r="R150" i="3"/>
  <c r="S150" i="3"/>
  <c r="T150" i="3"/>
  <c r="U150" i="3"/>
  <c r="V150" i="3"/>
  <c r="W150" i="3"/>
  <c r="R151" i="3"/>
  <c r="S151" i="3"/>
  <c r="T151" i="3"/>
  <c r="U151" i="3"/>
  <c r="V151" i="3"/>
  <c r="W151" i="3"/>
  <c r="R152" i="3"/>
  <c r="S152" i="3"/>
  <c r="T152" i="3"/>
  <c r="U152" i="3"/>
  <c r="V152" i="3"/>
  <c r="W152" i="3"/>
  <c r="R153" i="3"/>
  <c r="S153" i="3"/>
  <c r="T153" i="3"/>
  <c r="U153" i="3"/>
  <c r="V153" i="3"/>
  <c r="W153" i="3"/>
  <c r="R154" i="3"/>
  <c r="S154" i="3"/>
  <c r="T154" i="3"/>
  <c r="U154" i="3"/>
  <c r="V154" i="3"/>
  <c r="W154" i="3"/>
  <c r="R155" i="3"/>
  <c r="S155" i="3"/>
  <c r="T155" i="3"/>
  <c r="U155" i="3"/>
  <c r="V155" i="3"/>
  <c r="W155" i="3"/>
  <c r="R156" i="3"/>
  <c r="S156" i="3"/>
  <c r="T156" i="3"/>
  <c r="U156" i="3"/>
  <c r="V156" i="3"/>
  <c r="W156" i="3"/>
  <c r="R157" i="3"/>
  <c r="S157" i="3"/>
  <c r="T157" i="3"/>
  <c r="U157" i="3"/>
  <c r="V157" i="3"/>
  <c r="W157" i="3"/>
  <c r="R158" i="3"/>
  <c r="S158" i="3"/>
  <c r="T158" i="3"/>
  <c r="U158" i="3"/>
  <c r="V158" i="3"/>
  <c r="W158" i="3"/>
  <c r="R159" i="3"/>
  <c r="S159" i="3"/>
  <c r="T159" i="3"/>
  <c r="U159" i="3"/>
  <c r="V159" i="3"/>
  <c r="W159" i="3"/>
  <c r="R160" i="3"/>
  <c r="S160" i="3"/>
  <c r="T160" i="3"/>
  <c r="U160" i="3"/>
  <c r="V160" i="3"/>
  <c r="W160" i="3"/>
  <c r="R161" i="3"/>
  <c r="S161" i="3"/>
  <c r="T161" i="3"/>
  <c r="U161" i="3"/>
  <c r="V161" i="3"/>
  <c r="W161" i="3"/>
  <c r="R162" i="3"/>
  <c r="S162" i="3"/>
  <c r="T162" i="3"/>
  <c r="U162" i="3"/>
  <c r="V162" i="3"/>
  <c r="W162" i="3"/>
  <c r="R163" i="3"/>
  <c r="S163" i="3"/>
  <c r="T163" i="3"/>
  <c r="U163" i="3"/>
  <c r="V163" i="3"/>
  <c r="W163" i="3"/>
  <c r="R164" i="3"/>
  <c r="S164" i="3"/>
  <c r="T164" i="3"/>
  <c r="U164" i="3"/>
  <c r="V164" i="3"/>
  <c r="W164" i="3"/>
  <c r="R165" i="3"/>
  <c r="S165" i="3"/>
  <c r="T165" i="3"/>
  <c r="U165" i="3"/>
  <c r="V165" i="3"/>
  <c r="W165" i="3"/>
  <c r="R166" i="3"/>
  <c r="S166" i="3"/>
  <c r="T166" i="3"/>
  <c r="U166" i="3"/>
  <c r="V166" i="3"/>
  <c r="W166" i="3"/>
  <c r="R167" i="3"/>
  <c r="S167" i="3"/>
  <c r="T167" i="3"/>
  <c r="U167" i="3"/>
  <c r="V167" i="3"/>
  <c r="W167" i="3"/>
  <c r="R168" i="3"/>
  <c r="S168" i="3"/>
  <c r="T168" i="3"/>
  <c r="U168" i="3"/>
  <c r="V168" i="3"/>
  <c r="W168" i="3"/>
  <c r="R169" i="3"/>
  <c r="S169" i="3"/>
  <c r="T169" i="3"/>
  <c r="U169" i="3"/>
  <c r="V169" i="3"/>
  <c r="W169" i="3"/>
  <c r="R170" i="3"/>
  <c r="S170" i="3"/>
  <c r="T170" i="3"/>
  <c r="U170" i="3"/>
  <c r="V170" i="3"/>
  <c r="W170" i="3"/>
  <c r="R171" i="3"/>
  <c r="S171" i="3"/>
  <c r="T171" i="3"/>
  <c r="U171" i="3"/>
  <c r="V171" i="3"/>
  <c r="W171" i="3"/>
  <c r="R172" i="3"/>
  <c r="S172" i="3"/>
  <c r="T172" i="3"/>
  <c r="U172" i="3"/>
  <c r="V172" i="3"/>
  <c r="W172" i="3"/>
  <c r="R173" i="3"/>
  <c r="S173" i="3"/>
  <c r="T173" i="3"/>
  <c r="U173" i="3"/>
  <c r="V173" i="3"/>
  <c r="W173" i="3"/>
  <c r="R174" i="3"/>
  <c r="S174" i="3"/>
  <c r="T174" i="3"/>
  <c r="U174" i="3"/>
  <c r="V174" i="3"/>
  <c r="W174" i="3"/>
  <c r="R175" i="3"/>
  <c r="S175" i="3"/>
  <c r="T175" i="3"/>
  <c r="U175" i="3"/>
  <c r="V175" i="3"/>
  <c r="W175" i="3"/>
  <c r="Y3" i="3"/>
  <c r="Z3" i="3"/>
  <c r="AA3" i="3"/>
  <c r="AB3" i="3"/>
  <c r="AC3" i="3"/>
  <c r="AD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R3" i="3"/>
  <c r="S3" i="3"/>
  <c r="T3" i="3"/>
  <c r="U3" i="3"/>
  <c r="V3" i="3"/>
  <c r="W3" i="3"/>
  <c r="F176" i="2"/>
  <c r="G176" i="2"/>
  <c r="I176" i="2"/>
  <c r="J176" i="2"/>
  <c r="F177" i="2"/>
  <c r="G177" i="2"/>
  <c r="I177" i="2"/>
  <c r="J177" i="2"/>
  <c r="F178" i="2"/>
  <c r="G178" i="2"/>
  <c r="I178" i="2"/>
  <c r="J178" i="2"/>
  <c r="F179" i="2"/>
  <c r="G179" i="2"/>
  <c r="I179" i="2"/>
  <c r="J179" i="2"/>
  <c r="F180" i="2"/>
  <c r="G180" i="2"/>
  <c r="I180" i="2"/>
  <c r="J180" i="2"/>
  <c r="F181" i="2"/>
  <c r="G181" i="2"/>
  <c r="I181" i="2"/>
  <c r="J181" i="2"/>
  <c r="F182" i="2"/>
  <c r="G182" i="2"/>
  <c r="I182" i="2"/>
  <c r="J182" i="2"/>
  <c r="F183" i="2"/>
  <c r="G183" i="2"/>
  <c r="I183" i="2"/>
  <c r="J183" i="2"/>
  <c r="F184" i="2"/>
  <c r="G184" i="2"/>
  <c r="I184" i="2"/>
  <c r="J184" i="2"/>
  <c r="F185" i="2"/>
  <c r="G185" i="2"/>
  <c r="I185" i="2"/>
  <c r="J185" i="2"/>
  <c r="F186" i="2"/>
  <c r="G186" i="2"/>
  <c r="I186" i="2"/>
  <c r="J186" i="2"/>
  <c r="F187" i="2"/>
  <c r="G187" i="2"/>
  <c r="I187" i="2"/>
  <c r="J187" i="2"/>
  <c r="F188" i="2"/>
  <c r="G188" i="2"/>
  <c r="I188" i="2"/>
  <c r="J188" i="2"/>
  <c r="F189" i="2"/>
  <c r="G189" i="2"/>
  <c r="I189" i="2"/>
  <c r="J189" i="2"/>
  <c r="F190" i="2"/>
  <c r="G190" i="2"/>
  <c r="I190" i="2"/>
  <c r="J190" i="2"/>
  <c r="F191" i="2"/>
  <c r="G191" i="2"/>
  <c r="I191" i="2"/>
  <c r="J191" i="2"/>
  <c r="F192" i="2"/>
  <c r="G192" i="2"/>
  <c r="I192" i="2"/>
  <c r="J192" i="2"/>
  <c r="F193" i="2"/>
  <c r="G193" i="2"/>
  <c r="I193" i="2"/>
  <c r="J193" i="2"/>
  <c r="F194" i="2"/>
  <c r="G194" i="2"/>
  <c r="I194" i="2"/>
  <c r="J194" i="2"/>
  <c r="F195" i="2"/>
  <c r="G195" i="2"/>
  <c r="I195" i="2"/>
  <c r="J195" i="2"/>
  <c r="F196" i="2"/>
  <c r="G196" i="2"/>
  <c r="I196" i="2"/>
  <c r="J196" i="2"/>
  <c r="F197" i="2"/>
  <c r="G197" i="2"/>
  <c r="I197" i="2"/>
  <c r="J197" i="2"/>
  <c r="F198" i="2"/>
  <c r="G198" i="2"/>
  <c r="I198" i="2"/>
  <c r="J198" i="2"/>
  <c r="F199" i="2"/>
  <c r="G199" i="2"/>
  <c r="I199" i="2"/>
  <c r="J199" i="2"/>
  <c r="F200" i="2"/>
  <c r="G200" i="2"/>
  <c r="I200" i="2"/>
  <c r="J200" i="2"/>
  <c r="F201" i="2"/>
  <c r="G201" i="2"/>
  <c r="I201" i="2"/>
  <c r="J201" i="2"/>
  <c r="F202" i="2"/>
  <c r="G202" i="2"/>
  <c r="I202" i="2"/>
  <c r="J202" i="2"/>
  <c r="F203" i="2"/>
  <c r="G203" i="2"/>
  <c r="I203" i="2"/>
  <c r="J203" i="2"/>
  <c r="F204" i="2"/>
  <c r="G204" i="2"/>
  <c r="I204" i="2"/>
  <c r="J204" i="2"/>
  <c r="F205" i="2"/>
  <c r="G205" i="2"/>
  <c r="I205" i="2"/>
  <c r="J205" i="2"/>
  <c r="F206" i="2"/>
  <c r="G206" i="2"/>
  <c r="I206" i="2"/>
  <c r="J206" i="2"/>
  <c r="F207" i="2"/>
  <c r="G207" i="2"/>
  <c r="I207" i="2"/>
  <c r="J207" i="2"/>
  <c r="F208" i="2"/>
  <c r="G208" i="2"/>
  <c r="I208" i="2"/>
  <c r="J208" i="2"/>
  <c r="F209" i="2"/>
  <c r="G209" i="2"/>
  <c r="I209" i="2"/>
  <c r="J209" i="2"/>
  <c r="F210" i="2"/>
  <c r="G210" i="2"/>
  <c r="I210" i="2"/>
  <c r="J210" i="2"/>
  <c r="F211" i="2"/>
  <c r="G211" i="2"/>
  <c r="I211" i="2"/>
  <c r="J211" i="2"/>
  <c r="F212" i="2"/>
  <c r="G212" i="2"/>
  <c r="I212" i="2"/>
  <c r="J212" i="2"/>
  <c r="F213" i="2"/>
  <c r="G213" i="2"/>
  <c r="I213" i="2"/>
  <c r="J213" i="2"/>
  <c r="F214" i="2"/>
  <c r="G214" i="2"/>
  <c r="I214" i="2"/>
  <c r="J214" i="2"/>
  <c r="F215" i="2"/>
  <c r="G215" i="2"/>
  <c r="I215" i="2"/>
  <c r="J215" i="2"/>
  <c r="F216" i="2"/>
  <c r="G216" i="2"/>
  <c r="I216" i="2"/>
  <c r="J216" i="2"/>
  <c r="F217" i="2"/>
  <c r="G217" i="2"/>
  <c r="I217" i="2"/>
  <c r="J217" i="2"/>
  <c r="F218" i="2"/>
  <c r="G218" i="2"/>
  <c r="I218" i="2"/>
  <c r="J218" i="2"/>
  <c r="F219" i="2"/>
  <c r="G219" i="2"/>
  <c r="I219" i="2"/>
  <c r="J219" i="2"/>
  <c r="F220" i="2"/>
  <c r="G220" i="2"/>
  <c r="I220" i="2"/>
  <c r="J220" i="2"/>
  <c r="F221" i="2"/>
  <c r="G221" i="2"/>
  <c r="I221" i="2"/>
  <c r="J221" i="2"/>
  <c r="F222" i="2"/>
  <c r="G222" i="2"/>
  <c r="I222" i="2"/>
  <c r="J222" i="2"/>
  <c r="F223" i="2"/>
  <c r="G223" i="2"/>
  <c r="I223" i="2"/>
  <c r="J223" i="2"/>
  <c r="F224" i="2"/>
  <c r="G224" i="2"/>
  <c r="I224" i="2"/>
  <c r="J224" i="2"/>
  <c r="F225" i="2"/>
  <c r="G225" i="2"/>
  <c r="I225" i="2"/>
  <c r="J225" i="2"/>
  <c r="F226" i="2"/>
  <c r="G226" i="2"/>
  <c r="I226" i="2"/>
  <c r="J226" i="2"/>
  <c r="F227" i="2"/>
  <c r="G227" i="2"/>
  <c r="I227" i="2"/>
  <c r="J227" i="2"/>
  <c r="F228" i="2"/>
  <c r="G228" i="2"/>
  <c r="I228" i="2"/>
  <c r="J228" i="2"/>
  <c r="F229" i="2"/>
  <c r="G229" i="2"/>
  <c r="I229" i="2"/>
  <c r="J229" i="2"/>
  <c r="F230" i="2"/>
  <c r="G230" i="2"/>
  <c r="I230" i="2"/>
  <c r="J230" i="2"/>
  <c r="F231" i="2"/>
  <c r="G231" i="2"/>
  <c r="I231" i="2"/>
  <c r="J231" i="2"/>
  <c r="F232" i="2"/>
  <c r="G232" i="2"/>
  <c r="I232" i="2"/>
  <c r="J232" i="2"/>
  <c r="F233" i="2"/>
  <c r="G233" i="2"/>
  <c r="I233" i="2"/>
  <c r="J233" i="2"/>
  <c r="F234" i="2"/>
  <c r="G234" i="2"/>
  <c r="I234" i="2"/>
  <c r="J234" i="2"/>
  <c r="F235" i="2"/>
  <c r="G235" i="2"/>
  <c r="I235" i="2"/>
  <c r="J235" i="2"/>
  <c r="F236" i="2"/>
  <c r="G236" i="2"/>
  <c r="I236" i="2"/>
  <c r="J236" i="2"/>
  <c r="F237" i="2"/>
  <c r="G237" i="2"/>
  <c r="I237" i="2"/>
  <c r="J237" i="2"/>
  <c r="F238" i="2"/>
  <c r="G238" i="2"/>
  <c r="I238" i="2"/>
  <c r="J238" i="2"/>
  <c r="F239" i="2"/>
  <c r="G239" i="2"/>
  <c r="I239" i="2"/>
  <c r="J239" i="2"/>
  <c r="F240" i="2"/>
  <c r="G240" i="2"/>
  <c r="I240" i="2"/>
  <c r="J240" i="2"/>
  <c r="F241" i="2"/>
  <c r="G241" i="2"/>
  <c r="I241" i="2"/>
  <c r="J241" i="2"/>
  <c r="F242" i="2"/>
  <c r="G242" i="2"/>
  <c r="I242" i="2"/>
  <c r="J242" i="2"/>
  <c r="F243" i="2"/>
  <c r="G243" i="2"/>
  <c r="I243" i="2"/>
  <c r="J243" i="2"/>
  <c r="F244" i="2"/>
  <c r="G244" i="2"/>
  <c r="I244" i="2"/>
  <c r="J244" i="2"/>
  <c r="F245" i="2"/>
  <c r="G245" i="2"/>
  <c r="I245" i="2"/>
  <c r="J245" i="2"/>
  <c r="F246" i="2"/>
  <c r="G246" i="2"/>
  <c r="I246" i="2"/>
  <c r="J246" i="2"/>
  <c r="F247" i="2"/>
  <c r="G247" i="2"/>
  <c r="I247" i="2"/>
  <c r="J247" i="2"/>
  <c r="F248" i="2"/>
  <c r="G248" i="2"/>
  <c r="I248" i="2"/>
  <c r="J248" i="2"/>
  <c r="F249" i="2"/>
  <c r="G249" i="2"/>
  <c r="I249" i="2"/>
  <c r="J249" i="2"/>
  <c r="F250" i="2"/>
  <c r="G250" i="2"/>
  <c r="I250" i="2"/>
  <c r="J250" i="2"/>
  <c r="F251" i="2"/>
  <c r="G251" i="2"/>
  <c r="I251" i="2"/>
  <c r="J251" i="2"/>
  <c r="F252" i="2"/>
  <c r="G252" i="2"/>
  <c r="I252" i="2"/>
  <c r="J252" i="2"/>
  <c r="F253" i="2"/>
  <c r="G253" i="2"/>
  <c r="I253" i="2"/>
  <c r="J253" i="2"/>
  <c r="F254" i="2"/>
  <c r="G254" i="2"/>
  <c r="I254" i="2"/>
  <c r="J254" i="2"/>
  <c r="F255" i="2"/>
  <c r="G255" i="2"/>
  <c r="I255" i="2"/>
  <c r="J255" i="2"/>
  <c r="F256" i="2"/>
  <c r="G256" i="2"/>
  <c r="I256" i="2"/>
  <c r="J256" i="2"/>
  <c r="F257" i="2"/>
  <c r="G257" i="2"/>
  <c r="I257" i="2"/>
  <c r="J257" i="2"/>
  <c r="F258" i="2"/>
  <c r="G258" i="2"/>
  <c r="I258" i="2"/>
  <c r="J258" i="2"/>
  <c r="F259" i="2"/>
  <c r="G259" i="2"/>
  <c r="I259" i="2"/>
  <c r="J259" i="2"/>
  <c r="F260" i="2"/>
  <c r="G260" i="2"/>
  <c r="I260" i="2"/>
  <c r="J260" i="2"/>
  <c r="F261" i="2"/>
  <c r="G261" i="2"/>
  <c r="I261" i="2"/>
  <c r="J261" i="2"/>
  <c r="F262" i="2"/>
  <c r="G262" i="2"/>
  <c r="I262" i="2"/>
  <c r="J262" i="2"/>
  <c r="F263" i="2"/>
  <c r="G263" i="2"/>
  <c r="I263" i="2"/>
  <c r="J263" i="2"/>
  <c r="F264" i="2"/>
  <c r="G264" i="2"/>
  <c r="I264" i="2"/>
  <c r="J264" i="2"/>
  <c r="F265" i="2"/>
  <c r="G265" i="2"/>
  <c r="I265" i="2"/>
  <c r="J265" i="2"/>
  <c r="F266" i="2"/>
  <c r="G266" i="2"/>
  <c r="I266" i="2"/>
  <c r="J266" i="2"/>
  <c r="F267" i="2"/>
  <c r="G267" i="2"/>
  <c r="I267" i="2"/>
  <c r="J267" i="2"/>
  <c r="F268" i="2"/>
  <c r="G268" i="2"/>
  <c r="I268" i="2"/>
  <c r="J268" i="2"/>
  <c r="F269" i="2"/>
  <c r="G269" i="2"/>
  <c r="I269" i="2"/>
  <c r="J269" i="2"/>
  <c r="F270" i="2"/>
  <c r="G270" i="2"/>
  <c r="I270" i="2"/>
  <c r="J270" i="2"/>
  <c r="F271" i="2"/>
  <c r="G271" i="2"/>
  <c r="I271" i="2"/>
  <c r="J271" i="2"/>
  <c r="F272" i="2"/>
  <c r="G272" i="2"/>
  <c r="I272" i="2"/>
  <c r="J272" i="2"/>
  <c r="F273" i="2"/>
  <c r="G273" i="2"/>
  <c r="I273" i="2"/>
  <c r="J273" i="2"/>
  <c r="F274" i="2"/>
  <c r="G274" i="2"/>
  <c r="I274" i="2"/>
  <c r="J274" i="2"/>
  <c r="F275" i="2"/>
  <c r="G275" i="2"/>
  <c r="I275" i="2"/>
  <c r="J275" i="2"/>
  <c r="F276" i="2"/>
  <c r="G276" i="2"/>
  <c r="I276" i="2"/>
  <c r="J276" i="2"/>
  <c r="F277" i="2"/>
  <c r="G277" i="2"/>
  <c r="I277" i="2"/>
  <c r="J277" i="2"/>
  <c r="F278" i="2"/>
  <c r="G278" i="2"/>
  <c r="I278" i="2"/>
  <c r="J278" i="2"/>
  <c r="F279" i="2"/>
  <c r="G279" i="2"/>
  <c r="I279" i="2"/>
  <c r="J279" i="2"/>
  <c r="F280" i="2"/>
  <c r="G280" i="2"/>
  <c r="I280" i="2"/>
  <c r="J280" i="2"/>
  <c r="F281" i="2"/>
  <c r="G281" i="2"/>
  <c r="I281" i="2"/>
  <c r="J281" i="2"/>
  <c r="F282" i="2"/>
  <c r="G282" i="2"/>
  <c r="I282" i="2"/>
  <c r="J282" i="2"/>
  <c r="F283" i="2"/>
  <c r="G283" i="2"/>
  <c r="I283" i="2"/>
  <c r="J283" i="2"/>
  <c r="F284" i="2"/>
  <c r="G284" i="2"/>
  <c r="I284" i="2"/>
  <c r="J284" i="2"/>
  <c r="F285" i="2"/>
  <c r="G285" i="2"/>
  <c r="I285" i="2"/>
  <c r="J285" i="2"/>
  <c r="F286" i="2"/>
  <c r="G286" i="2"/>
  <c r="I286" i="2"/>
  <c r="J286" i="2"/>
  <c r="F287" i="2"/>
  <c r="G287" i="2"/>
  <c r="I287" i="2"/>
  <c r="J287" i="2"/>
  <c r="F288" i="2"/>
  <c r="G288" i="2"/>
  <c r="I288" i="2"/>
  <c r="J288" i="2"/>
  <c r="F289" i="2"/>
  <c r="G289" i="2"/>
  <c r="I289" i="2"/>
  <c r="J289" i="2"/>
  <c r="F290" i="2"/>
  <c r="G290" i="2"/>
  <c r="I290" i="2"/>
  <c r="J290" i="2"/>
  <c r="F291" i="2"/>
  <c r="G291" i="2"/>
  <c r="I291" i="2"/>
  <c r="J291" i="2"/>
  <c r="F292" i="2"/>
  <c r="G292" i="2"/>
  <c r="I292" i="2"/>
  <c r="J292" i="2"/>
  <c r="F293" i="2"/>
  <c r="G293" i="2"/>
  <c r="I293" i="2"/>
  <c r="J293" i="2"/>
  <c r="F294" i="2"/>
  <c r="G294" i="2"/>
  <c r="I294" i="2"/>
  <c r="J294" i="2"/>
  <c r="F295" i="2"/>
  <c r="G295" i="2"/>
  <c r="I295" i="2"/>
  <c r="J295" i="2"/>
  <c r="F296" i="2"/>
  <c r="G296" i="2"/>
  <c r="I296" i="2"/>
  <c r="J296" i="2"/>
  <c r="F297" i="2"/>
  <c r="G297" i="2"/>
  <c r="I297" i="2"/>
  <c r="J297" i="2"/>
  <c r="F298" i="2"/>
  <c r="G298" i="2"/>
  <c r="I298" i="2"/>
  <c r="J298" i="2"/>
  <c r="F299" i="2"/>
  <c r="G299" i="2"/>
  <c r="I299" i="2"/>
  <c r="J299" i="2"/>
  <c r="F300" i="2"/>
  <c r="G300" i="2"/>
  <c r="I300" i="2"/>
  <c r="J300" i="2"/>
  <c r="F301" i="2"/>
  <c r="G301" i="2"/>
  <c r="I301" i="2"/>
  <c r="J301" i="2"/>
  <c r="F302" i="2"/>
  <c r="G302" i="2"/>
  <c r="I302" i="2"/>
  <c r="J302" i="2"/>
  <c r="F303" i="2"/>
  <c r="G303" i="2"/>
  <c r="I303" i="2"/>
  <c r="J303" i="2"/>
  <c r="F304" i="2"/>
  <c r="G304" i="2"/>
  <c r="I304" i="2"/>
  <c r="J304" i="2"/>
  <c r="F305" i="2"/>
  <c r="G305" i="2"/>
  <c r="I305" i="2"/>
  <c r="J305" i="2"/>
  <c r="F306" i="2"/>
  <c r="G306" i="2"/>
  <c r="I306" i="2"/>
  <c r="J306" i="2"/>
  <c r="F307" i="2"/>
  <c r="G307" i="2"/>
  <c r="I307" i="2"/>
  <c r="J307" i="2"/>
  <c r="F308" i="2"/>
  <c r="G308" i="2"/>
  <c r="I308" i="2"/>
  <c r="J308" i="2"/>
  <c r="F309" i="2"/>
  <c r="G309" i="2"/>
  <c r="I309" i="2"/>
  <c r="J309" i="2"/>
  <c r="F310" i="2"/>
  <c r="G310" i="2"/>
  <c r="I310" i="2"/>
  <c r="J310" i="2"/>
  <c r="F311" i="2"/>
  <c r="G311" i="2"/>
  <c r="I311" i="2"/>
  <c r="J311" i="2"/>
  <c r="F312" i="2"/>
  <c r="G312" i="2"/>
  <c r="I312" i="2"/>
  <c r="J312" i="2"/>
  <c r="F313" i="2"/>
  <c r="G313" i="2"/>
  <c r="I313" i="2"/>
  <c r="J313" i="2"/>
  <c r="F314" i="2"/>
  <c r="G314" i="2"/>
  <c r="I314" i="2"/>
  <c r="J314" i="2"/>
  <c r="F315" i="2"/>
  <c r="G315" i="2"/>
  <c r="I315" i="2"/>
  <c r="J315" i="2"/>
  <c r="F316" i="2"/>
  <c r="G316" i="2"/>
  <c r="I316" i="2"/>
  <c r="J316" i="2"/>
  <c r="F317" i="2"/>
  <c r="G317" i="2"/>
  <c r="I317" i="2"/>
  <c r="J317" i="2"/>
  <c r="F318" i="2"/>
  <c r="G318" i="2"/>
  <c r="I318" i="2"/>
  <c r="J318" i="2"/>
  <c r="F319" i="2"/>
  <c r="G319" i="2"/>
  <c r="I319" i="2"/>
  <c r="J319" i="2"/>
  <c r="F320" i="2"/>
  <c r="G320" i="2"/>
  <c r="I320" i="2"/>
  <c r="J320" i="2"/>
  <c r="F321" i="2"/>
  <c r="G321" i="2"/>
  <c r="I321" i="2"/>
  <c r="J321" i="2"/>
  <c r="F322" i="2"/>
  <c r="G322" i="2"/>
  <c r="I322" i="2"/>
  <c r="J322" i="2"/>
  <c r="F323" i="2"/>
  <c r="G323" i="2"/>
  <c r="I323" i="2"/>
  <c r="J323" i="2"/>
  <c r="F324" i="2"/>
  <c r="G324" i="2"/>
  <c r="I324" i="2"/>
  <c r="J324" i="2"/>
  <c r="F325" i="2"/>
  <c r="G325" i="2"/>
  <c r="I325" i="2"/>
  <c r="J325" i="2"/>
  <c r="F326" i="2"/>
  <c r="G326" i="2"/>
  <c r="I326" i="2"/>
  <c r="J326" i="2"/>
  <c r="F327" i="2"/>
  <c r="G327" i="2"/>
  <c r="I327" i="2"/>
  <c r="J327" i="2"/>
  <c r="F328" i="2"/>
  <c r="G328" i="2"/>
  <c r="I328" i="2"/>
  <c r="J328" i="2"/>
  <c r="F329" i="2"/>
  <c r="G329" i="2"/>
  <c r="I329" i="2"/>
  <c r="J329" i="2"/>
  <c r="F330" i="2"/>
  <c r="G330" i="2"/>
  <c r="I330" i="2"/>
  <c r="J330" i="2"/>
  <c r="F331" i="2"/>
  <c r="G331" i="2"/>
  <c r="I331" i="2"/>
  <c r="J331" i="2"/>
  <c r="F332" i="2"/>
  <c r="G332" i="2"/>
  <c r="I332" i="2"/>
  <c r="J332" i="2"/>
  <c r="F333" i="2"/>
  <c r="G333" i="2"/>
  <c r="I333" i="2"/>
  <c r="J333" i="2"/>
  <c r="F334" i="2"/>
  <c r="G334" i="2"/>
  <c r="I334" i="2"/>
  <c r="J334" i="2"/>
  <c r="F335" i="2"/>
  <c r="G335" i="2"/>
  <c r="I335" i="2"/>
  <c r="J335" i="2"/>
  <c r="F336" i="2"/>
  <c r="G336" i="2"/>
  <c r="I336" i="2"/>
  <c r="J336" i="2"/>
  <c r="F337" i="2"/>
  <c r="G337" i="2"/>
  <c r="I337" i="2"/>
  <c r="J337" i="2"/>
  <c r="F338" i="2"/>
  <c r="G338" i="2"/>
  <c r="I338" i="2"/>
  <c r="J338" i="2"/>
  <c r="F339" i="2"/>
  <c r="G339" i="2"/>
  <c r="I339" i="2"/>
  <c r="J339" i="2"/>
  <c r="F340" i="2"/>
  <c r="G340" i="2"/>
  <c r="I340" i="2"/>
  <c r="J340" i="2"/>
  <c r="F341" i="2"/>
  <c r="G341" i="2"/>
  <c r="I341" i="2"/>
  <c r="J341" i="2"/>
  <c r="F342" i="2"/>
  <c r="G342" i="2"/>
  <c r="I342" i="2"/>
  <c r="J342" i="2"/>
  <c r="F343" i="2"/>
  <c r="G343" i="2"/>
  <c r="I343" i="2"/>
  <c r="J343" i="2"/>
  <c r="F344" i="2"/>
  <c r="G344" i="2"/>
  <c r="I344" i="2"/>
  <c r="J344" i="2"/>
  <c r="F345" i="2"/>
  <c r="G345" i="2"/>
  <c r="I345" i="2"/>
  <c r="J345" i="2"/>
  <c r="F346" i="2"/>
  <c r="G346" i="2"/>
  <c r="I346" i="2"/>
  <c r="J346" i="2"/>
  <c r="F347" i="2"/>
  <c r="G347" i="2"/>
  <c r="I347" i="2"/>
  <c r="J347" i="2"/>
  <c r="F348" i="2"/>
  <c r="G348" i="2"/>
  <c r="I348" i="2"/>
  <c r="J348" i="2"/>
  <c r="F349" i="2"/>
  <c r="G349" i="2"/>
  <c r="I349" i="2"/>
  <c r="J349" i="2"/>
  <c r="F350" i="2"/>
  <c r="G350" i="2"/>
  <c r="H350" i="2"/>
  <c r="I350" i="2"/>
  <c r="J350" i="2"/>
  <c r="F351" i="2"/>
  <c r="G351" i="2"/>
  <c r="H351" i="2"/>
  <c r="I351" i="2"/>
  <c r="J351" i="2"/>
  <c r="F352" i="2"/>
  <c r="G352" i="2"/>
  <c r="H352" i="2"/>
  <c r="I352" i="2"/>
  <c r="J352" i="2"/>
  <c r="F353" i="2"/>
  <c r="G353" i="2"/>
  <c r="H353" i="2"/>
  <c r="I353" i="2"/>
  <c r="J353" i="2"/>
  <c r="F354" i="2"/>
  <c r="G354" i="2"/>
  <c r="H354" i="2"/>
  <c r="I354" i="2"/>
  <c r="J354" i="2"/>
  <c r="F355" i="2"/>
  <c r="G355" i="2"/>
  <c r="H355" i="2"/>
  <c r="I355" i="2"/>
  <c r="J355" i="2"/>
  <c r="F356" i="2"/>
  <c r="G356" i="2"/>
  <c r="H356" i="2"/>
  <c r="I356" i="2"/>
  <c r="J356" i="2"/>
  <c r="F357" i="2"/>
  <c r="G357" i="2"/>
  <c r="H357" i="2"/>
  <c r="I357" i="2"/>
  <c r="J357" i="2"/>
  <c r="F358" i="2"/>
  <c r="G358" i="2"/>
  <c r="H358" i="2"/>
  <c r="I358" i="2"/>
  <c r="J358" i="2"/>
  <c r="F359" i="2"/>
  <c r="G359" i="2"/>
  <c r="H359" i="2"/>
  <c r="I359" i="2"/>
  <c r="J359" i="2"/>
  <c r="F360" i="2"/>
  <c r="G360" i="2"/>
  <c r="H360" i="2"/>
  <c r="I360" i="2"/>
  <c r="J360" i="2"/>
  <c r="F361" i="2"/>
  <c r="G361" i="2"/>
  <c r="H361" i="2"/>
  <c r="I361" i="2"/>
  <c r="J361" i="2"/>
  <c r="F362" i="2"/>
  <c r="G362" i="2"/>
  <c r="H362" i="2"/>
  <c r="I362" i="2"/>
  <c r="J362" i="2"/>
  <c r="F363" i="2"/>
  <c r="G363" i="2"/>
  <c r="H363" i="2"/>
  <c r="I363" i="2"/>
  <c r="J363" i="2"/>
  <c r="F364" i="2"/>
  <c r="G364" i="2"/>
  <c r="H364" i="2"/>
  <c r="I364" i="2"/>
  <c r="J364" i="2"/>
  <c r="F365" i="2"/>
  <c r="G365" i="2"/>
  <c r="H365" i="2"/>
  <c r="I365" i="2"/>
  <c r="J365" i="2"/>
  <c r="F366" i="2"/>
  <c r="G366" i="2"/>
  <c r="H366" i="2"/>
  <c r="I366" i="2"/>
  <c r="J366" i="2"/>
  <c r="F367" i="2"/>
  <c r="G367" i="2"/>
  <c r="H367" i="2"/>
  <c r="I367" i="2"/>
  <c r="J367" i="2"/>
  <c r="F368" i="2"/>
  <c r="G368" i="2"/>
  <c r="H368" i="2"/>
  <c r="I368" i="2"/>
  <c r="J368" i="2"/>
  <c r="F369" i="2"/>
  <c r="G369" i="2"/>
  <c r="H369" i="2"/>
  <c r="I369" i="2"/>
  <c r="J369" i="2"/>
  <c r="F370" i="2"/>
  <c r="G370" i="2"/>
  <c r="H370" i="2"/>
  <c r="I370" i="2"/>
  <c r="J370" i="2"/>
  <c r="F371" i="2"/>
  <c r="G371" i="2"/>
  <c r="H371" i="2"/>
  <c r="I371" i="2"/>
  <c r="J371" i="2"/>
  <c r="F372" i="2"/>
  <c r="G372" i="2"/>
  <c r="H372" i="2"/>
  <c r="I372" i="2"/>
  <c r="J372" i="2"/>
  <c r="F373" i="2"/>
  <c r="G373" i="2"/>
  <c r="H373" i="2"/>
  <c r="I373" i="2"/>
  <c r="J373" i="2"/>
  <c r="F374" i="2"/>
  <c r="G374" i="2"/>
  <c r="H374" i="2"/>
  <c r="I374" i="2"/>
  <c r="J374" i="2"/>
  <c r="F375" i="2"/>
  <c r="G375" i="2"/>
  <c r="H375" i="2"/>
  <c r="I375" i="2"/>
  <c r="J375" i="2"/>
  <c r="F376" i="2"/>
  <c r="G376" i="2"/>
  <c r="H376" i="2"/>
  <c r="I376" i="2"/>
  <c r="J376" i="2"/>
  <c r="F377" i="2"/>
  <c r="G377" i="2"/>
  <c r="H377" i="2"/>
  <c r="I377" i="2"/>
  <c r="J377" i="2"/>
  <c r="F378" i="2"/>
  <c r="G378" i="2"/>
  <c r="H378" i="2"/>
  <c r="I378" i="2"/>
  <c r="J378" i="2"/>
  <c r="F379" i="2"/>
  <c r="G379" i="2"/>
  <c r="H379" i="2"/>
  <c r="I379" i="2"/>
  <c r="J379" i="2"/>
  <c r="F380" i="2"/>
  <c r="G380" i="2"/>
  <c r="H380" i="2"/>
  <c r="I380" i="2"/>
  <c r="J380" i="2"/>
  <c r="F381" i="2"/>
  <c r="G381" i="2"/>
  <c r="H381" i="2"/>
  <c r="I381" i="2"/>
  <c r="J381" i="2"/>
  <c r="F382" i="2"/>
  <c r="G382" i="2"/>
  <c r="H382" i="2"/>
  <c r="I382" i="2"/>
  <c r="J382" i="2"/>
  <c r="F383" i="2"/>
  <c r="G383" i="2"/>
  <c r="H383" i="2"/>
  <c r="I383" i="2"/>
  <c r="J383" i="2"/>
  <c r="F384" i="2"/>
  <c r="G384" i="2"/>
  <c r="H384" i="2"/>
  <c r="I384" i="2"/>
  <c r="J384" i="2"/>
  <c r="F385" i="2"/>
  <c r="G385" i="2"/>
  <c r="H385" i="2"/>
  <c r="I385" i="2"/>
  <c r="J385" i="2"/>
  <c r="F386" i="2"/>
  <c r="G386" i="2"/>
  <c r="H386" i="2"/>
  <c r="I386" i="2"/>
  <c r="J386" i="2"/>
  <c r="F387" i="2"/>
  <c r="G387" i="2"/>
  <c r="H387" i="2"/>
  <c r="I387" i="2"/>
  <c r="J387" i="2"/>
  <c r="F388" i="2"/>
  <c r="G388" i="2"/>
  <c r="H388" i="2"/>
  <c r="I388" i="2"/>
  <c r="J388" i="2"/>
  <c r="F389" i="2"/>
  <c r="G389" i="2"/>
  <c r="H389" i="2"/>
  <c r="I389" i="2"/>
  <c r="J389" i="2"/>
  <c r="F390" i="2"/>
  <c r="G390" i="2"/>
  <c r="H390" i="2"/>
  <c r="I390" i="2"/>
  <c r="J390" i="2"/>
  <c r="F391" i="2"/>
  <c r="G391" i="2"/>
  <c r="H391" i="2"/>
  <c r="I391" i="2"/>
  <c r="J391" i="2"/>
  <c r="F392" i="2"/>
  <c r="G392" i="2"/>
  <c r="H392" i="2"/>
  <c r="I392" i="2"/>
  <c r="J392" i="2"/>
  <c r="F393" i="2"/>
  <c r="G393" i="2"/>
  <c r="H393" i="2"/>
  <c r="I393" i="2"/>
  <c r="J393" i="2"/>
  <c r="F394" i="2"/>
  <c r="G394" i="2"/>
  <c r="H394" i="2"/>
  <c r="I394" i="2"/>
  <c r="J394" i="2"/>
  <c r="F395" i="2"/>
  <c r="G395" i="2"/>
  <c r="H395" i="2"/>
  <c r="I395" i="2"/>
  <c r="J395" i="2"/>
  <c r="F396" i="2"/>
  <c r="G396" i="2"/>
  <c r="H396" i="2"/>
  <c r="I396" i="2"/>
  <c r="J396" i="2"/>
  <c r="F397" i="2"/>
  <c r="G397" i="2"/>
  <c r="H397" i="2"/>
  <c r="I397" i="2"/>
  <c r="J397" i="2"/>
  <c r="F398" i="2"/>
  <c r="G398" i="2"/>
  <c r="H398" i="2"/>
  <c r="I398" i="2"/>
  <c r="J398" i="2"/>
  <c r="F399" i="2"/>
  <c r="G399" i="2"/>
  <c r="H399" i="2"/>
  <c r="I399" i="2"/>
  <c r="J399" i="2"/>
  <c r="F400" i="2"/>
  <c r="G400" i="2"/>
  <c r="H400" i="2"/>
  <c r="I400" i="2"/>
  <c r="J400" i="2"/>
  <c r="F401" i="2"/>
  <c r="G401" i="2"/>
  <c r="H401" i="2"/>
  <c r="I401" i="2"/>
  <c r="J401" i="2"/>
  <c r="F402" i="2"/>
  <c r="G402" i="2"/>
  <c r="H402" i="2"/>
  <c r="I402" i="2"/>
  <c r="J402" i="2"/>
  <c r="F403" i="2"/>
  <c r="G403" i="2"/>
  <c r="H403" i="2"/>
  <c r="I403" i="2"/>
  <c r="J403" i="2"/>
  <c r="F404" i="2"/>
  <c r="G404" i="2"/>
  <c r="H404" i="2"/>
  <c r="I404" i="2"/>
  <c r="J404" i="2"/>
  <c r="F405" i="2"/>
  <c r="G405" i="2"/>
  <c r="H405" i="2"/>
  <c r="I405" i="2"/>
  <c r="J405" i="2"/>
  <c r="F406" i="2"/>
  <c r="G406" i="2"/>
  <c r="H406" i="2"/>
  <c r="I406" i="2"/>
  <c r="J406" i="2"/>
  <c r="F407" i="2"/>
  <c r="G407" i="2"/>
  <c r="H407" i="2"/>
  <c r="I407" i="2"/>
  <c r="J407" i="2"/>
  <c r="F408" i="2"/>
  <c r="G408" i="2"/>
  <c r="H408" i="2"/>
  <c r="I408" i="2"/>
  <c r="J408" i="2"/>
  <c r="F409" i="2"/>
  <c r="G409" i="2"/>
  <c r="H409" i="2"/>
  <c r="I409" i="2"/>
  <c r="J409" i="2"/>
  <c r="F410" i="2"/>
  <c r="G410" i="2"/>
  <c r="H410" i="2"/>
  <c r="I410" i="2"/>
  <c r="J410" i="2"/>
  <c r="F411" i="2"/>
  <c r="G411" i="2"/>
  <c r="H411" i="2"/>
  <c r="I411" i="2"/>
  <c r="J411" i="2"/>
  <c r="F412" i="2"/>
  <c r="G412" i="2"/>
  <c r="H412" i="2"/>
  <c r="I412" i="2"/>
  <c r="J412" i="2"/>
  <c r="F413" i="2"/>
  <c r="G413" i="2"/>
  <c r="H413" i="2"/>
  <c r="I413" i="2"/>
  <c r="J413" i="2"/>
  <c r="F414" i="2"/>
  <c r="G414" i="2"/>
  <c r="H414" i="2"/>
  <c r="I414" i="2"/>
  <c r="J414" i="2"/>
  <c r="F415" i="2"/>
  <c r="G415" i="2"/>
  <c r="H415" i="2"/>
  <c r="I415" i="2"/>
  <c r="J415" i="2"/>
  <c r="F416" i="2"/>
  <c r="G416" i="2"/>
  <c r="H416" i="2"/>
  <c r="I416" i="2"/>
  <c r="J416" i="2"/>
  <c r="F417" i="2"/>
  <c r="G417" i="2"/>
  <c r="H417" i="2"/>
  <c r="I417" i="2"/>
  <c r="J417" i="2"/>
  <c r="F418" i="2"/>
  <c r="G418" i="2"/>
  <c r="H418" i="2"/>
  <c r="I418" i="2"/>
  <c r="J418" i="2"/>
  <c r="F419" i="2"/>
  <c r="G419" i="2"/>
  <c r="H419" i="2"/>
  <c r="I419" i="2"/>
  <c r="J419" i="2"/>
  <c r="F420" i="2"/>
  <c r="G420" i="2"/>
  <c r="H420" i="2"/>
  <c r="I420" i="2"/>
  <c r="J420" i="2"/>
  <c r="F421" i="2"/>
  <c r="G421" i="2"/>
  <c r="H421" i="2"/>
  <c r="I421" i="2"/>
  <c r="J421" i="2"/>
  <c r="F422" i="2"/>
  <c r="G422" i="2"/>
  <c r="H422" i="2"/>
  <c r="I422" i="2"/>
  <c r="J422" i="2"/>
  <c r="F423" i="2"/>
  <c r="G423" i="2"/>
  <c r="H423" i="2"/>
  <c r="I423" i="2"/>
  <c r="J423" i="2"/>
  <c r="F424" i="2"/>
  <c r="G424" i="2"/>
  <c r="H424" i="2"/>
  <c r="I424" i="2"/>
  <c r="J424" i="2"/>
  <c r="F425" i="2"/>
  <c r="G425" i="2"/>
  <c r="H425" i="2"/>
  <c r="I425" i="2"/>
  <c r="J425" i="2"/>
  <c r="F426" i="2"/>
  <c r="G426" i="2"/>
  <c r="H426" i="2"/>
  <c r="I426" i="2"/>
  <c r="J426" i="2"/>
  <c r="F427" i="2"/>
  <c r="G427" i="2"/>
  <c r="H427" i="2"/>
  <c r="I427" i="2"/>
  <c r="J427" i="2"/>
  <c r="F428" i="2"/>
  <c r="G428" i="2"/>
  <c r="H428" i="2"/>
  <c r="I428" i="2"/>
  <c r="J428" i="2"/>
  <c r="F429" i="2"/>
  <c r="G429" i="2"/>
  <c r="H429" i="2"/>
  <c r="I429" i="2"/>
  <c r="J429" i="2"/>
  <c r="F430" i="2"/>
  <c r="G430" i="2"/>
  <c r="H430" i="2"/>
  <c r="I430" i="2"/>
  <c r="J430" i="2"/>
  <c r="F431" i="2"/>
  <c r="G431" i="2"/>
  <c r="H431" i="2"/>
  <c r="I431" i="2"/>
  <c r="J431" i="2"/>
  <c r="F432" i="2"/>
  <c r="G432" i="2"/>
  <c r="H432" i="2"/>
  <c r="I432" i="2"/>
  <c r="J432" i="2"/>
  <c r="F433" i="2"/>
  <c r="G433" i="2"/>
  <c r="H433" i="2"/>
  <c r="I433" i="2"/>
  <c r="J433" i="2"/>
  <c r="F434" i="2"/>
  <c r="G434" i="2"/>
  <c r="H434" i="2"/>
  <c r="I434" i="2"/>
  <c r="J434" i="2"/>
  <c r="F435" i="2"/>
  <c r="G435" i="2"/>
  <c r="H435" i="2"/>
  <c r="I435" i="2"/>
  <c r="J435" i="2"/>
  <c r="F436" i="2"/>
  <c r="G436" i="2"/>
  <c r="H436" i="2"/>
  <c r="I436" i="2"/>
  <c r="J436" i="2"/>
  <c r="F437" i="2"/>
  <c r="G437" i="2"/>
  <c r="H437" i="2"/>
  <c r="I437" i="2"/>
  <c r="J437" i="2"/>
  <c r="F438" i="2"/>
  <c r="G438" i="2"/>
  <c r="H438" i="2"/>
  <c r="I438" i="2"/>
  <c r="J438" i="2"/>
  <c r="F439" i="2"/>
  <c r="G439" i="2"/>
  <c r="H439" i="2"/>
  <c r="I439" i="2"/>
  <c r="J439" i="2"/>
  <c r="F440" i="2"/>
  <c r="G440" i="2"/>
  <c r="H440" i="2"/>
  <c r="I440" i="2"/>
  <c r="J440" i="2"/>
  <c r="F441" i="2"/>
  <c r="G441" i="2"/>
  <c r="H441" i="2"/>
  <c r="I441" i="2"/>
  <c r="J441" i="2"/>
  <c r="F442" i="2"/>
  <c r="G442" i="2"/>
  <c r="H442" i="2"/>
  <c r="I442" i="2"/>
  <c r="J442" i="2"/>
  <c r="F443" i="2"/>
  <c r="G443" i="2"/>
  <c r="H443" i="2"/>
  <c r="I443" i="2"/>
  <c r="J443" i="2"/>
  <c r="F444" i="2"/>
  <c r="G444" i="2"/>
  <c r="H444" i="2"/>
  <c r="I444" i="2"/>
  <c r="J444" i="2"/>
  <c r="F445" i="2"/>
  <c r="G445" i="2"/>
  <c r="H445" i="2"/>
  <c r="I445" i="2"/>
  <c r="J445" i="2"/>
  <c r="F446" i="2"/>
  <c r="G446" i="2"/>
  <c r="H446" i="2"/>
  <c r="I446" i="2"/>
  <c r="J446" i="2"/>
  <c r="F447" i="2"/>
  <c r="G447" i="2"/>
  <c r="H447" i="2"/>
  <c r="I447" i="2"/>
  <c r="J447" i="2"/>
  <c r="F448" i="2"/>
  <c r="G448" i="2"/>
  <c r="H448" i="2"/>
  <c r="I448" i="2"/>
  <c r="J448" i="2"/>
  <c r="F449" i="2"/>
  <c r="G449" i="2"/>
  <c r="H449" i="2"/>
  <c r="I449" i="2"/>
  <c r="J449" i="2"/>
  <c r="F450" i="2"/>
  <c r="G450" i="2"/>
  <c r="H450" i="2"/>
  <c r="I450" i="2"/>
  <c r="J450" i="2"/>
  <c r="F451" i="2"/>
  <c r="G451" i="2"/>
  <c r="H451" i="2"/>
  <c r="I451" i="2"/>
  <c r="J451" i="2"/>
  <c r="F452" i="2"/>
  <c r="G452" i="2"/>
  <c r="H452" i="2"/>
  <c r="I452" i="2"/>
  <c r="J452" i="2"/>
  <c r="F453" i="2"/>
  <c r="G453" i="2"/>
  <c r="H453" i="2"/>
  <c r="I453" i="2"/>
  <c r="J453" i="2"/>
  <c r="F454" i="2"/>
  <c r="G454" i="2"/>
  <c r="H454" i="2"/>
  <c r="I454" i="2"/>
  <c r="J454" i="2"/>
  <c r="F455" i="2"/>
  <c r="G455" i="2"/>
  <c r="H455" i="2"/>
  <c r="I455" i="2"/>
  <c r="J455" i="2"/>
  <c r="F456" i="2"/>
  <c r="G456" i="2"/>
  <c r="H456" i="2"/>
  <c r="I456" i="2"/>
  <c r="J456" i="2"/>
  <c r="F457" i="2"/>
  <c r="G457" i="2"/>
  <c r="H457" i="2"/>
  <c r="I457" i="2"/>
  <c r="J457" i="2"/>
  <c r="F458" i="2"/>
  <c r="G458" i="2"/>
  <c r="H458" i="2"/>
  <c r="I458" i="2"/>
  <c r="J458" i="2"/>
  <c r="F459" i="2"/>
  <c r="G459" i="2"/>
  <c r="H459" i="2"/>
  <c r="I459" i="2"/>
  <c r="J459" i="2"/>
  <c r="F460" i="2"/>
  <c r="G460" i="2"/>
  <c r="H460" i="2"/>
  <c r="I460" i="2"/>
  <c r="J460" i="2"/>
  <c r="F461" i="2"/>
  <c r="G461" i="2"/>
  <c r="H461" i="2"/>
  <c r="I461" i="2"/>
  <c r="J461" i="2"/>
  <c r="F462" i="2"/>
  <c r="G462" i="2"/>
  <c r="H462" i="2"/>
  <c r="I462" i="2"/>
  <c r="J462" i="2"/>
  <c r="F463" i="2"/>
  <c r="G463" i="2"/>
  <c r="H463" i="2"/>
  <c r="I463" i="2"/>
  <c r="J463" i="2"/>
  <c r="F464" i="2"/>
  <c r="G464" i="2"/>
  <c r="H464" i="2"/>
  <c r="I464" i="2"/>
  <c r="J464" i="2"/>
  <c r="F465" i="2"/>
  <c r="G465" i="2"/>
  <c r="H465" i="2"/>
  <c r="I465" i="2"/>
  <c r="J465" i="2"/>
  <c r="F466" i="2"/>
  <c r="G466" i="2"/>
  <c r="H466" i="2"/>
  <c r="I466" i="2"/>
  <c r="J466" i="2"/>
  <c r="F467" i="2"/>
  <c r="G467" i="2"/>
  <c r="H467" i="2"/>
  <c r="I467" i="2"/>
  <c r="J467" i="2"/>
  <c r="F468" i="2"/>
  <c r="G468" i="2"/>
  <c r="H468" i="2"/>
  <c r="I468" i="2"/>
  <c r="J468" i="2"/>
  <c r="F469" i="2"/>
  <c r="G469" i="2"/>
  <c r="H469" i="2"/>
  <c r="I469" i="2"/>
  <c r="J469" i="2"/>
  <c r="F470" i="2"/>
  <c r="G470" i="2"/>
  <c r="H470" i="2"/>
  <c r="I470" i="2"/>
  <c r="J470" i="2"/>
  <c r="F471" i="2"/>
  <c r="G471" i="2"/>
  <c r="H471" i="2"/>
  <c r="I471" i="2"/>
  <c r="J471" i="2"/>
  <c r="F472" i="2"/>
  <c r="G472" i="2"/>
  <c r="H472" i="2"/>
  <c r="I472" i="2"/>
  <c r="J472" i="2"/>
  <c r="F473" i="2"/>
  <c r="G473" i="2"/>
  <c r="H473" i="2"/>
  <c r="I473" i="2"/>
  <c r="J473" i="2"/>
  <c r="F474" i="2"/>
  <c r="G474" i="2"/>
  <c r="H474" i="2"/>
  <c r="I474" i="2"/>
  <c r="J474" i="2"/>
  <c r="F475" i="2"/>
  <c r="G475" i="2"/>
  <c r="H475" i="2"/>
  <c r="I475" i="2"/>
  <c r="J475" i="2"/>
  <c r="F476" i="2"/>
  <c r="G476" i="2"/>
  <c r="H476" i="2"/>
  <c r="I476" i="2"/>
  <c r="J476" i="2"/>
  <c r="F477" i="2"/>
  <c r="G477" i="2"/>
  <c r="H477" i="2"/>
  <c r="I477" i="2"/>
  <c r="J477" i="2"/>
  <c r="F478" i="2"/>
  <c r="G478" i="2"/>
  <c r="H478" i="2"/>
  <c r="I478" i="2"/>
  <c r="J478" i="2"/>
  <c r="F479" i="2"/>
  <c r="G479" i="2"/>
  <c r="H479" i="2"/>
  <c r="I479" i="2"/>
  <c r="J479" i="2"/>
  <c r="F480" i="2"/>
  <c r="G480" i="2"/>
  <c r="H480" i="2"/>
  <c r="I480" i="2"/>
  <c r="J480" i="2"/>
  <c r="F481" i="2"/>
  <c r="G481" i="2"/>
  <c r="H481" i="2"/>
  <c r="I481" i="2"/>
  <c r="J481" i="2"/>
  <c r="F482" i="2"/>
  <c r="G482" i="2"/>
  <c r="H482" i="2"/>
  <c r="I482" i="2"/>
  <c r="J482" i="2"/>
  <c r="F483" i="2"/>
  <c r="G483" i="2"/>
  <c r="H483" i="2"/>
  <c r="I483" i="2"/>
  <c r="J483" i="2"/>
  <c r="F484" i="2"/>
  <c r="G484" i="2"/>
  <c r="H484" i="2"/>
  <c r="I484" i="2"/>
  <c r="J484" i="2"/>
  <c r="F485" i="2"/>
  <c r="G485" i="2"/>
  <c r="H485" i="2"/>
  <c r="I485" i="2"/>
  <c r="J485" i="2"/>
  <c r="F486" i="2"/>
  <c r="G486" i="2"/>
  <c r="H486" i="2"/>
  <c r="I486" i="2"/>
  <c r="J486" i="2"/>
  <c r="F487" i="2"/>
  <c r="G487" i="2"/>
  <c r="H487" i="2"/>
  <c r="I487" i="2"/>
  <c r="J487" i="2"/>
  <c r="F488" i="2"/>
  <c r="G488" i="2"/>
  <c r="H488" i="2"/>
  <c r="I488" i="2"/>
  <c r="J488" i="2"/>
  <c r="F489" i="2"/>
  <c r="G489" i="2"/>
  <c r="H489" i="2"/>
  <c r="I489" i="2"/>
  <c r="J489" i="2"/>
  <c r="F490" i="2"/>
  <c r="G490" i="2"/>
  <c r="H490" i="2"/>
  <c r="I490" i="2"/>
  <c r="J490" i="2"/>
  <c r="F491" i="2"/>
  <c r="G491" i="2"/>
  <c r="H491" i="2"/>
  <c r="I491" i="2"/>
  <c r="J491" i="2"/>
  <c r="F492" i="2"/>
  <c r="G492" i="2"/>
  <c r="H492" i="2"/>
  <c r="I492" i="2"/>
  <c r="J492" i="2"/>
  <c r="F493" i="2"/>
  <c r="G493" i="2"/>
  <c r="H493" i="2"/>
  <c r="I493" i="2"/>
  <c r="J493" i="2"/>
  <c r="F494" i="2"/>
  <c r="G494" i="2"/>
  <c r="H494" i="2"/>
  <c r="I494" i="2"/>
  <c r="J494" i="2"/>
  <c r="F495" i="2"/>
  <c r="G495" i="2"/>
  <c r="H495" i="2"/>
  <c r="I495" i="2"/>
  <c r="J495" i="2"/>
  <c r="F496" i="2"/>
  <c r="G496" i="2"/>
  <c r="H496" i="2"/>
  <c r="I496" i="2"/>
  <c r="J496" i="2"/>
  <c r="F497" i="2"/>
  <c r="G497" i="2"/>
  <c r="H497" i="2"/>
  <c r="I497" i="2"/>
  <c r="J497" i="2"/>
  <c r="F498" i="2"/>
  <c r="G498" i="2"/>
  <c r="H498" i="2"/>
  <c r="I498" i="2"/>
  <c r="J498" i="2"/>
  <c r="F499" i="2"/>
  <c r="G499" i="2"/>
  <c r="H499" i="2"/>
  <c r="I499" i="2"/>
  <c r="J499" i="2"/>
  <c r="F500" i="2"/>
  <c r="G500" i="2"/>
  <c r="H500" i="2"/>
  <c r="I500" i="2"/>
  <c r="J500" i="2"/>
  <c r="F501" i="2"/>
  <c r="G501" i="2"/>
  <c r="H501" i="2"/>
  <c r="I501" i="2"/>
  <c r="J501" i="2"/>
  <c r="F502" i="2"/>
  <c r="G502" i="2"/>
  <c r="H502" i="2"/>
  <c r="I502" i="2"/>
  <c r="J502" i="2"/>
  <c r="F503" i="2"/>
  <c r="G503" i="2"/>
  <c r="H503" i="2"/>
  <c r="I503" i="2"/>
  <c r="J503" i="2"/>
  <c r="F504" i="2"/>
  <c r="G504" i="2"/>
  <c r="H504" i="2"/>
  <c r="I504" i="2"/>
  <c r="J504" i="2"/>
  <c r="F505" i="2"/>
  <c r="G505" i="2"/>
  <c r="H505" i="2"/>
  <c r="I505" i="2"/>
  <c r="J505" i="2"/>
  <c r="F506" i="2"/>
  <c r="G506" i="2"/>
  <c r="H506" i="2"/>
  <c r="I506" i="2"/>
  <c r="J506" i="2"/>
  <c r="F507" i="2"/>
  <c r="G507" i="2"/>
  <c r="H507" i="2"/>
  <c r="I507" i="2"/>
  <c r="J507" i="2"/>
  <c r="F508" i="2"/>
  <c r="G508" i="2"/>
  <c r="H508" i="2"/>
  <c r="I508" i="2"/>
  <c r="J508" i="2"/>
  <c r="F509" i="2"/>
  <c r="G509" i="2"/>
  <c r="H509" i="2"/>
  <c r="I509" i="2"/>
  <c r="J509" i="2"/>
  <c r="F510" i="2"/>
  <c r="G510" i="2"/>
  <c r="H510" i="2"/>
  <c r="I510" i="2"/>
  <c r="J510" i="2"/>
  <c r="F511" i="2"/>
  <c r="G511" i="2"/>
  <c r="H511" i="2"/>
  <c r="I511" i="2"/>
  <c r="J511" i="2"/>
  <c r="F512" i="2"/>
  <c r="G512" i="2"/>
  <c r="H512" i="2"/>
  <c r="I512" i="2"/>
  <c r="J512" i="2"/>
  <c r="F513" i="2"/>
  <c r="G513" i="2"/>
  <c r="H513" i="2"/>
  <c r="I513" i="2"/>
  <c r="J513" i="2"/>
  <c r="F514" i="2"/>
  <c r="G514" i="2"/>
  <c r="H514" i="2"/>
  <c r="I514" i="2"/>
  <c r="J514" i="2"/>
  <c r="F515" i="2"/>
  <c r="G515" i="2"/>
  <c r="H515" i="2"/>
  <c r="I515" i="2"/>
  <c r="J515" i="2"/>
  <c r="F516" i="2"/>
  <c r="G516" i="2"/>
  <c r="H516" i="2"/>
  <c r="I516" i="2"/>
  <c r="J516" i="2"/>
  <c r="F517" i="2"/>
  <c r="G517" i="2"/>
  <c r="H517" i="2"/>
  <c r="I517" i="2"/>
  <c r="J517" i="2"/>
  <c r="F518" i="2"/>
  <c r="G518" i="2"/>
  <c r="H518" i="2"/>
  <c r="I518" i="2"/>
  <c r="J518" i="2"/>
  <c r="F519" i="2"/>
  <c r="G519" i="2"/>
  <c r="H519" i="2"/>
  <c r="I519" i="2"/>
  <c r="J519" i="2"/>
  <c r="F520" i="2"/>
  <c r="G520" i="2"/>
  <c r="H520" i="2"/>
  <c r="I520" i="2"/>
  <c r="J520" i="2"/>
  <c r="F521" i="2"/>
  <c r="G521" i="2"/>
  <c r="H521" i="2"/>
  <c r="I521" i="2"/>
  <c r="J521" i="2"/>
  <c r="F522" i="2"/>
  <c r="G522" i="2"/>
  <c r="I522" i="2"/>
  <c r="J522" i="2"/>
  <c r="F523" i="2"/>
  <c r="G523" i="2"/>
  <c r="I523" i="2"/>
  <c r="J523" i="2"/>
  <c r="F524" i="2"/>
  <c r="G524" i="2"/>
  <c r="I524" i="2"/>
  <c r="J524" i="2"/>
  <c r="F525" i="2"/>
  <c r="G525" i="2"/>
  <c r="I525" i="2"/>
  <c r="J525" i="2"/>
  <c r="F526" i="2"/>
  <c r="G526" i="2"/>
  <c r="I526" i="2"/>
  <c r="J526" i="2"/>
  <c r="F527" i="2"/>
  <c r="G527" i="2"/>
  <c r="I527" i="2"/>
  <c r="J527" i="2"/>
  <c r="F528" i="2"/>
  <c r="G528" i="2"/>
  <c r="I528" i="2"/>
  <c r="J528" i="2"/>
  <c r="F529" i="2"/>
  <c r="G529" i="2"/>
  <c r="I529" i="2"/>
  <c r="J529" i="2"/>
  <c r="F530" i="2"/>
  <c r="G530" i="2"/>
  <c r="I530" i="2"/>
  <c r="J530" i="2"/>
  <c r="F531" i="2"/>
  <c r="G531" i="2"/>
  <c r="I531" i="2"/>
  <c r="J531" i="2"/>
  <c r="F532" i="2"/>
  <c r="G532" i="2"/>
  <c r="I532" i="2"/>
  <c r="J532" i="2"/>
  <c r="F533" i="2"/>
  <c r="G533" i="2"/>
  <c r="I533" i="2"/>
  <c r="J533" i="2"/>
  <c r="F534" i="2"/>
  <c r="G534" i="2"/>
  <c r="I534" i="2"/>
  <c r="J534" i="2"/>
  <c r="F535" i="2"/>
  <c r="G535" i="2"/>
  <c r="I535" i="2"/>
  <c r="J535" i="2"/>
  <c r="F536" i="2"/>
  <c r="G536" i="2"/>
  <c r="I536" i="2"/>
  <c r="J536" i="2"/>
  <c r="F537" i="2"/>
  <c r="G537" i="2"/>
  <c r="I537" i="2"/>
  <c r="J537" i="2"/>
  <c r="F538" i="2"/>
  <c r="G538" i="2"/>
  <c r="I538" i="2"/>
  <c r="J538" i="2"/>
  <c r="F539" i="2"/>
  <c r="G539" i="2"/>
  <c r="I539" i="2"/>
  <c r="J539" i="2"/>
  <c r="F540" i="2"/>
  <c r="G540" i="2"/>
  <c r="I540" i="2"/>
  <c r="J540" i="2"/>
  <c r="F541" i="2"/>
  <c r="G541" i="2"/>
  <c r="I541" i="2"/>
  <c r="J541" i="2"/>
  <c r="F542" i="2"/>
  <c r="G542" i="2"/>
  <c r="I542" i="2"/>
  <c r="J542" i="2"/>
  <c r="F543" i="2"/>
  <c r="G543" i="2"/>
  <c r="I543" i="2"/>
  <c r="J543" i="2"/>
  <c r="F544" i="2"/>
  <c r="G544" i="2"/>
  <c r="I544" i="2"/>
  <c r="J544" i="2"/>
  <c r="F545" i="2"/>
  <c r="G545" i="2"/>
  <c r="I545" i="2"/>
  <c r="J545" i="2"/>
  <c r="F546" i="2"/>
  <c r="G546" i="2"/>
  <c r="I546" i="2"/>
  <c r="J546" i="2"/>
  <c r="F547" i="2"/>
  <c r="G547" i="2"/>
  <c r="I547" i="2"/>
  <c r="J547" i="2"/>
  <c r="F548" i="2"/>
  <c r="G548" i="2"/>
  <c r="I548" i="2"/>
  <c r="J548" i="2"/>
  <c r="F549" i="2"/>
  <c r="G549" i="2"/>
  <c r="I549" i="2"/>
  <c r="J549" i="2"/>
  <c r="F550" i="2"/>
  <c r="G550" i="2"/>
  <c r="I550" i="2"/>
  <c r="J550" i="2"/>
  <c r="F551" i="2"/>
  <c r="G551" i="2"/>
  <c r="I551" i="2"/>
  <c r="J551" i="2"/>
  <c r="F552" i="2"/>
  <c r="G552" i="2"/>
  <c r="I552" i="2"/>
  <c r="J552" i="2"/>
  <c r="F553" i="2"/>
  <c r="G553" i="2"/>
  <c r="I553" i="2"/>
  <c r="J553" i="2"/>
  <c r="F554" i="2"/>
  <c r="G554" i="2"/>
  <c r="I554" i="2"/>
  <c r="J554" i="2"/>
  <c r="F555" i="2"/>
  <c r="G555" i="2"/>
  <c r="I555" i="2"/>
  <c r="J555" i="2"/>
  <c r="F556" i="2"/>
  <c r="G556" i="2"/>
  <c r="I556" i="2"/>
  <c r="J556" i="2"/>
  <c r="F557" i="2"/>
  <c r="G557" i="2"/>
  <c r="I557" i="2"/>
  <c r="J557" i="2"/>
  <c r="F558" i="2"/>
  <c r="G558" i="2"/>
  <c r="I558" i="2"/>
  <c r="J558" i="2"/>
  <c r="F559" i="2"/>
  <c r="G559" i="2"/>
  <c r="I559" i="2"/>
  <c r="J559" i="2"/>
  <c r="F560" i="2"/>
  <c r="G560" i="2"/>
  <c r="I560" i="2"/>
  <c r="J560" i="2"/>
  <c r="F561" i="2"/>
  <c r="G561" i="2"/>
  <c r="I561" i="2"/>
  <c r="J561" i="2"/>
  <c r="F562" i="2"/>
  <c r="G562" i="2"/>
  <c r="I562" i="2"/>
  <c r="J562" i="2"/>
  <c r="F563" i="2"/>
  <c r="G563" i="2"/>
  <c r="I563" i="2"/>
  <c r="J563" i="2"/>
  <c r="F564" i="2"/>
  <c r="G564" i="2"/>
  <c r="I564" i="2"/>
  <c r="J564" i="2"/>
  <c r="F565" i="2"/>
  <c r="G565" i="2"/>
  <c r="I565" i="2"/>
  <c r="J565" i="2"/>
  <c r="F566" i="2"/>
  <c r="G566" i="2"/>
  <c r="I566" i="2"/>
  <c r="J566" i="2"/>
  <c r="F567" i="2"/>
  <c r="G567" i="2"/>
  <c r="I567" i="2"/>
  <c r="J567" i="2"/>
  <c r="F568" i="2"/>
  <c r="G568" i="2"/>
  <c r="I568" i="2"/>
  <c r="J568" i="2"/>
  <c r="F569" i="2"/>
  <c r="G569" i="2"/>
  <c r="I569" i="2"/>
  <c r="J569" i="2"/>
  <c r="F570" i="2"/>
  <c r="G570" i="2"/>
  <c r="I570" i="2"/>
  <c r="J570" i="2"/>
  <c r="F571" i="2"/>
  <c r="G571" i="2"/>
  <c r="I571" i="2"/>
  <c r="J571" i="2"/>
  <c r="F572" i="2"/>
  <c r="G572" i="2"/>
  <c r="I572" i="2"/>
  <c r="J572" i="2"/>
  <c r="F573" i="2"/>
  <c r="G573" i="2"/>
  <c r="I573" i="2"/>
  <c r="J573" i="2"/>
  <c r="F574" i="2"/>
  <c r="G574" i="2"/>
  <c r="I574" i="2"/>
  <c r="J574" i="2"/>
  <c r="F575" i="2"/>
  <c r="G575" i="2"/>
  <c r="I575" i="2"/>
  <c r="J575" i="2"/>
  <c r="F576" i="2"/>
  <c r="G576" i="2"/>
  <c r="I576" i="2"/>
  <c r="J576" i="2"/>
  <c r="F577" i="2"/>
  <c r="G577" i="2"/>
  <c r="I577" i="2"/>
  <c r="J577" i="2"/>
  <c r="F578" i="2"/>
  <c r="G578" i="2"/>
  <c r="I578" i="2"/>
  <c r="J578" i="2"/>
  <c r="F579" i="2"/>
  <c r="G579" i="2"/>
  <c r="I579" i="2"/>
  <c r="J579" i="2"/>
  <c r="F580" i="2"/>
  <c r="G580" i="2"/>
  <c r="I580" i="2"/>
  <c r="J580" i="2"/>
  <c r="F581" i="2"/>
  <c r="G581" i="2"/>
  <c r="I581" i="2"/>
  <c r="J581" i="2"/>
  <c r="F582" i="2"/>
  <c r="G582" i="2"/>
  <c r="I582" i="2"/>
  <c r="J582" i="2"/>
  <c r="F583" i="2"/>
  <c r="G583" i="2"/>
  <c r="I583" i="2"/>
  <c r="J583" i="2"/>
  <c r="F584" i="2"/>
  <c r="G584" i="2"/>
  <c r="I584" i="2"/>
  <c r="J584" i="2"/>
  <c r="F585" i="2"/>
  <c r="G585" i="2"/>
  <c r="I585" i="2"/>
  <c r="J585" i="2"/>
  <c r="F586" i="2"/>
  <c r="G586" i="2"/>
  <c r="I586" i="2"/>
  <c r="J586" i="2"/>
  <c r="F587" i="2"/>
  <c r="G587" i="2"/>
  <c r="I587" i="2"/>
  <c r="J587" i="2"/>
  <c r="F588" i="2"/>
  <c r="G588" i="2"/>
  <c r="I588" i="2"/>
  <c r="J588" i="2"/>
  <c r="F589" i="2"/>
  <c r="G589" i="2"/>
  <c r="I589" i="2"/>
  <c r="J589" i="2"/>
  <c r="F590" i="2"/>
  <c r="G590" i="2"/>
  <c r="I590" i="2"/>
  <c r="J590" i="2"/>
  <c r="F591" i="2"/>
  <c r="G591" i="2"/>
  <c r="I591" i="2"/>
  <c r="J591" i="2"/>
  <c r="F592" i="2"/>
  <c r="G592" i="2"/>
  <c r="I592" i="2"/>
  <c r="J592" i="2"/>
  <c r="F593" i="2"/>
  <c r="G593" i="2"/>
  <c r="I593" i="2"/>
  <c r="J593" i="2"/>
  <c r="F594" i="2"/>
  <c r="G594" i="2"/>
  <c r="I594" i="2"/>
  <c r="J594" i="2"/>
  <c r="F595" i="2"/>
  <c r="G595" i="2"/>
  <c r="I595" i="2"/>
  <c r="J595" i="2"/>
  <c r="F596" i="2"/>
  <c r="G596" i="2"/>
  <c r="I596" i="2"/>
  <c r="J596" i="2"/>
  <c r="F597" i="2"/>
  <c r="G597" i="2"/>
  <c r="I597" i="2"/>
  <c r="J597" i="2"/>
  <c r="F598" i="2"/>
  <c r="G598" i="2"/>
  <c r="I598" i="2"/>
  <c r="J598" i="2"/>
  <c r="F599" i="2"/>
  <c r="G599" i="2"/>
  <c r="I599" i="2"/>
  <c r="J599" i="2"/>
  <c r="F600" i="2"/>
  <c r="G600" i="2"/>
  <c r="I600" i="2"/>
  <c r="J600" i="2"/>
  <c r="F601" i="2"/>
  <c r="G601" i="2"/>
  <c r="I601" i="2"/>
  <c r="J601" i="2"/>
  <c r="F602" i="2"/>
  <c r="G602" i="2"/>
  <c r="I602" i="2"/>
  <c r="J602" i="2"/>
  <c r="F603" i="2"/>
  <c r="G603" i="2"/>
  <c r="I603" i="2"/>
  <c r="J603" i="2"/>
  <c r="F604" i="2"/>
  <c r="G604" i="2"/>
  <c r="I604" i="2"/>
  <c r="J604" i="2"/>
  <c r="F605" i="2"/>
  <c r="G605" i="2"/>
  <c r="I605" i="2"/>
  <c r="J605" i="2"/>
  <c r="F606" i="2"/>
  <c r="G606" i="2"/>
  <c r="I606" i="2"/>
  <c r="J606" i="2"/>
  <c r="F607" i="2"/>
  <c r="G607" i="2"/>
  <c r="I607" i="2"/>
  <c r="J607" i="2"/>
  <c r="F608" i="2"/>
  <c r="G608" i="2"/>
  <c r="I608" i="2"/>
  <c r="J608" i="2"/>
  <c r="F609" i="2"/>
  <c r="G609" i="2"/>
  <c r="I609" i="2"/>
  <c r="J609" i="2"/>
  <c r="F610" i="2"/>
  <c r="G610" i="2"/>
  <c r="I610" i="2"/>
  <c r="J610" i="2"/>
  <c r="F611" i="2"/>
  <c r="G611" i="2"/>
  <c r="I611" i="2"/>
  <c r="J611" i="2"/>
  <c r="F612" i="2"/>
  <c r="G612" i="2"/>
  <c r="I612" i="2"/>
  <c r="J612" i="2"/>
  <c r="F613" i="2"/>
  <c r="G613" i="2"/>
  <c r="I613" i="2"/>
  <c r="J613" i="2"/>
  <c r="F614" i="2"/>
  <c r="G614" i="2"/>
  <c r="I614" i="2"/>
  <c r="J614" i="2"/>
  <c r="F615" i="2"/>
  <c r="G615" i="2"/>
  <c r="I615" i="2"/>
  <c r="J615" i="2"/>
  <c r="F616" i="2"/>
  <c r="G616" i="2"/>
  <c r="I616" i="2"/>
  <c r="J616" i="2"/>
  <c r="F617" i="2"/>
  <c r="G617" i="2"/>
  <c r="I617" i="2"/>
  <c r="J617" i="2"/>
  <c r="F618" i="2"/>
  <c r="G618" i="2"/>
  <c r="I618" i="2"/>
  <c r="J618" i="2"/>
  <c r="F619" i="2"/>
  <c r="G619" i="2"/>
  <c r="I619" i="2"/>
  <c r="J619" i="2"/>
  <c r="F620" i="2"/>
  <c r="G620" i="2"/>
  <c r="I620" i="2"/>
  <c r="J620" i="2"/>
  <c r="F621" i="2"/>
  <c r="G621" i="2"/>
  <c r="I621" i="2"/>
  <c r="J621" i="2"/>
  <c r="F622" i="2"/>
  <c r="G622" i="2"/>
  <c r="I622" i="2"/>
  <c r="J622" i="2"/>
  <c r="F623" i="2"/>
  <c r="G623" i="2"/>
  <c r="I623" i="2"/>
  <c r="J623" i="2"/>
  <c r="F624" i="2"/>
  <c r="G624" i="2"/>
  <c r="I624" i="2"/>
  <c r="J624" i="2"/>
  <c r="F625" i="2"/>
  <c r="G625" i="2"/>
  <c r="I625" i="2"/>
  <c r="J625" i="2"/>
  <c r="F626" i="2"/>
  <c r="G626" i="2"/>
  <c r="I626" i="2"/>
  <c r="J626" i="2"/>
  <c r="F627" i="2"/>
  <c r="G627" i="2"/>
  <c r="I627" i="2"/>
  <c r="J627" i="2"/>
  <c r="F628" i="2"/>
  <c r="G628" i="2"/>
  <c r="I628" i="2"/>
  <c r="J628" i="2"/>
  <c r="F629" i="2"/>
  <c r="G629" i="2"/>
  <c r="I629" i="2"/>
  <c r="J629" i="2"/>
  <c r="F630" i="2"/>
  <c r="G630" i="2"/>
  <c r="I630" i="2"/>
  <c r="J630" i="2"/>
  <c r="F631" i="2"/>
  <c r="G631" i="2"/>
  <c r="I631" i="2"/>
  <c r="J631" i="2"/>
  <c r="F632" i="2"/>
  <c r="G632" i="2"/>
  <c r="I632" i="2"/>
  <c r="J632" i="2"/>
  <c r="F633" i="2"/>
  <c r="G633" i="2"/>
  <c r="I633" i="2"/>
  <c r="J633" i="2"/>
  <c r="F634" i="2"/>
  <c r="G634" i="2"/>
  <c r="I634" i="2"/>
  <c r="J634" i="2"/>
  <c r="F635" i="2"/>
  <c r="G635" i="2"/>
  <c r="I635" i="2"/>
  <c r="J635" i="2"/>
  <c r="F636" i="2"/>
  <c r="G636" i="2"/>
  <c r="I636" i="2"/>
  <c r="J636" i="2"/>
  <c r="F637" i="2"/>
  <c r="G637" i="2"/>
  <c r="I637" i="2"/>
  <c r="J637" i="2"/>
  <c r="F638" i="2"/>
  <c r="G638" i="2"/>
  <c r="I638" i="2"/>
  <c r="J638" i="2"/>
  <c r="F639" i="2"/>
  <c r="G639" i="2"/>
  <c r="I639" i="2"/>
  <c r="J639" i="2"/>
  <c r="F640" i="2"/>
  <c r="G640" i="2"/>
  <c r="I640" i="2"/>
  <c r="J640" i="2"/>
  <c r="F641" i="2"/>
  <c r="G641" i="2"/>
  <c r="I641" i="2"/>
  <c r="J641" i="2"/>
  <c r="F642" i="2"/>
  <c r="G642" i="2"/>
  <c r="I642" i="2"/>
  <c r="J642" i="2"/>
  <c r="F643" i="2"/>
  <c r="G643" i="2"/>
  <c r="I643" i="2"/>
  <c r="J643" i="2"/>
  <c r="F644" i="2"/>
  <c r="G644" i="2"/>
  <c r="I644" i="2"/>
  <c r="J644" i="2"/>
  <c r="F645" i="2"/>
  <c r="G645" i="2"/>
  <c r="I645" i="2"/>
  <c r="J645" i="2"/>
  <c r="F646" i="2"/>
  <c r="G646" i="2"/>
  <c r="I646" i="2"/>
  <c r="J646" i="2"/>
  <c r="F647" i="2"/>
  <c r="G647" i="2"/>
  <c r="I647" i="2"/>
  <c r="J647" i="2"/>
  <c r="F648" i="2"/>
  <c r="G648" i="2"/>
  <c r="I648" i="2"/>
  <c r="J648" i="2"/>
  <c r="F649" i="2"/>
  <c r="G649" i="2"/>
  <c r="I649" i="2"/>
  <c r="J649" i="2"/>
  <c r="F650" i="2"/>
  <c r="G650" i="2"/>
  <c r="I650" i="2"/>
  <c r="J650" i="2"/>
  <c r="Y177" i="5"/>
  <c r="U118" i="2"/>
  <c r="U166" i="2"/>
  <c r="U110" i="2"/>
  <c r="U54" i="2"/>
  <c r="AY23" i="3"/>
  <c r="AU5" i="3"/>
  <c r="U102" i="2"/>
  <c r="U62" i="2"/>
  <c r="U38" i="2"/>
  <c r="Y3" i="2"/>
  <c r="AT80" i="3"/>
  <c r="AY151" i="3"/>
  <c r="U174" i="2"/>
  <c r="U46" i="2"/>
  <c r="AW162" i="3"/>
  <c r="AW134" i="3"/>
  <c r="U158" i="2"/>
  <c r="U150" i="2"/>
  <c r="U142" i="2"/>
  <c r="U134" i="2"/>
  <c r="U126" i="2"/>
  <c r="U94" i="2"/>
  <c r="U86" i="2"/>
  <c r="U78" i="2"/>
  <c r="U70" i="2"/>
  <c r="U30" i="2"/>
  <c r="U22" i="2"/>
  <c r="U14" i="2"/>
  <c r="U6" i="2"/>
  <c r="AX175" i="3"/>
  <c r="AV170" i="3"/>
  <c r="AT165" i="3"/>
  <c r="AX159" i="3"/>
  <c r="AV154" i="3"/>
  <c r="AT141" i="3"/>
  <c r="AV134" i="3"/>
  <c r="AX123" i="3"/>
  <c r="AX111" i="3"/>
  <c r="AV106" i="3"/>
  <c r="AX99" i="3"/>
  <c r="AV94" i="3"/>
  <c r="AT89" i="3"/>
  <c r="AX83" i="3"/>
  <c r="AV78" i="3"/>
  <c r="AX75" i="3"/>
  <c r="AT69" i="3"/>
  <c r="AV62" i="3"/>
  <c r="AT57" i="3"/>
  <c r="AV50" i="3"/>
  <c r="AT45" i="3"/>
  <c r="AV38" i="3"/>
  <c r="AT33" i="3"/>
  <c r="AT29" i="3"/>
  <c r="AX23" i="3"/>
  <c r="AX19" i="3"/>
  <c r="AV14" i="3"/>
  <c r="AT9" i="3"/>
  <c r="AV174" i="3"/>
  <c r="AT169" i="3"/>
  <c r="AX163" i="3"/>
  <c r="AV158" i="3"/>
  <c r="AQ159" i="6"/>
  <c r="AT153" i="3"/>
  <c r="AT145" i="3"/>
  <c r="AX135" i="3"/>
  <c r="AT129" i="3"/>
  <c r="AX119" i="3"/>
  <c r="AX107" i="3"/>
  <c r="AX103" i="3"/>
  <c r="AV98" i="3"/>
  <c r="AT93" i="3"/>
  <c r="AX87" i="3"/>
  <c r="AV82" i="3"/>
  <c r="AT77" i="3"/>
  <c r="AX71" i="3"/>
  <c r="AV66" i="3"/>
  <c r="AX59" i="3"/>
  <c r="AV54" i="3"/>
  <c r="AT49" i="3"/>
  <c r="AV46" i="3"/>
  <c r="AT41" i="3"/>
  <c r="AX35" i="3"/>
  <c r="AV30" i="3"/>
  <c r="AT25" i="3"/>
  <c r="AT17" i="3"/>
  <c r="AX11" i="3"/>
  <c r="AX7" i="3"/>
  <c r="U170" i="2"/>
  <c r="U167" i="2"/>
  <c r="U163" i="2"/>
  <c r="U160" i="2"/>
  <c r="U155" i="2"/>
  <c r="U152" i="2"/>
  <c r="U146" i="2"/>
  <c r="U143" i="2"/>
  <c r="U138" i="2"/>
  <c r="U135" i="2"/>
  <c r="U130" i="2"/>
  <c r="U127" i="2"/>
  <c r="U123" i="2"/>
  <c r="U122" i="2"/>
  <c r="P53" i="2"/>
  <c r="AY170" i="3"/>
  <c r="AL5" i="5"/>
  <c r="AT173" i="3"/>
  <c r="AO174" i="6"/>
  <c r="AX167" i="3"/>
  <c r="AV162" i="3"/>
  <c r="AX155" i="3"/>
  <c r="AV150" i="3"/>
  <c r="AQ151" i="6"/>
  <c r="AX139" i="3"/>
  <c r="AV130" i="3"/>
  <c r="AT125" i="3"/>
  <c r="AT109" i="3"/>
  <c r="AV102" i="3"/>
  <c r="AT97" i="3"/>
  <c r="AX91" i="3"/>
  <c r="AV86" i="3"/>
  <c r="AT81" i="3"/>
  <c r="AT73" i="3"/>
  <c r="AX67" i="3"/>
  <c r="AX63" i="3"/>
  <c r="AV58" i="3"/>
  <c r="AT53" i="3"/>
  <c r="AX47" i="3"/>
  <c r="AV42" i="3"/>
  <c r="AT37" i="3"/>
  <c r="AX31" i="3"/>
  <c r="AV26" i="3"/>
  <c r="AT21" i="3"/>
  <c r="AX15" i="3"/>
  <c r="AV10" i="3"/>
  <c r="AV6" i="3"/>
  <c r="U171" i="2"/>
  <c r="U168" i="2"/>
  <c r="U162" i="2"/>
  <c r="U159" i="2"/>
  <c r="U154" i="2"/>
  <c r="U151" i="2"/>
  <c r="U147" i="2"/>
  <c r="U144" i="2"/>
  <c r="U139" i="2"/>
  <c r="U136" i="2"/>
  <c r="U131" i="2"/>
  <c r="U128" i="2"/>
  <c r="U124" i="2"/>
  <c r="U121" i="2"/>
  <c r="AX171" i="3"/>
  <c r="AV166" i="3"/>
  <c r="AQ167" i="6"/>
  <c r="AT161" i="3"/>
  <c r="AT157" i="3"/>
  <c r="AO158" i="6"/>
  <c r="AT149" i="3"/>
  <c r="AX143" i="3"/>
  <c r="AV138" i="3"/>
  <c r="AT133" i="3"/>
  <c r="AT117" i="3"/>
  <c r="AV114" i="3"/>
  <c r="AT105" i="3"/>
  <c r="AT101" i="3"/>
  <c r="AX95" i="3"/>
  <c r="AV90" i="3"/>
  <c r="AT85" i="3"/>
  <c r="AX79" i="3"/>
  <c r="AV74" i="3"/>
  <c r="AV70" i="3"/>
  <c r="AT65" i="3"/>
  <c r="AT61" i="3"/>
  <c r="AX55" i="3"/>
  <c r="AX51" i="3"/>
  <c r="AX43" i="3"/>
  <c r="AX39" i="3"/>
  <c r="AV34" i="3"/>
  <c r="AX27" i="3"/>
  <c r="AV22" i="3"/>
  <c r="AV18" i="3"/>
  <c r="AT13" i="3"/>
  <c r="AT5" i="3"/>
  <c r="U175" i="2"/>
  <c r="U172" i="2"/>
  <c r="U169" i="2"/>
  <c r="U164" i="2"/>
  <c r="U161" i="2"/>
  <c r="U156" i="2"/>
  <c r="U153" i="2"/>
  <c r="U148" i="2"/>
  <c r="U145" i="2"/>
  <c r="U140" i="2"/>
  <c r="U137" i="2"/>
  <c r="U132" i="2"/>
  <c r="U129" i="2"/>
  <c r="U120" i="2"/>
  <c r="U173" i="2"/>
  <c r="U165" i="2"/>
  <c r="U157" i="2"/>
  <c r="U149" i="2"/>
  <c r="U141" i="2"/>
  <c r="U133" i="2"/>
  <c r="U125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" i="2"/>
  <c r="U119" i="2"/>
  <c r="U116" i="2"/>
  <c r="U115" i="2"/>
  <c r="U114" i="2"/>
  <c r="U113" i="2"/>
  <c r="U112" i="2"/>
  <c r="U111" i="2"/>
  <c r="U108" i="2"/>
  <c r="U107" i="2"/>
  <c r="U106" i="2"/>
  <c r="U105" i="2"/>
  <c r="U104" i="2"/>
  <c r="U103" i="2"/>
  <c r="U100" i="2"/>
  <c r="U99" i="2"/>
  <c r="U98" i="2"/>
  <c r="U97" i="2"/>
  <c r="U96" i="2"/>
  <c r="U95" i="2"/>
  <c r="U92" i="2"/>
  <c r="U91" i="2"/>
  <c r="U90" i="2"/>
  <c r="U89" i="2"/>
  <c r="U88" i="2"/>
  <c r="U87" i="2"/>
  <c r="U84" i="2"/>
  <c r="U83" i="2"/>
  <c r="U82" i="2"/>
  <c r="U81" i="2"/>
  <c r="U80" i="2"/>
  <c r="U79" i="2"/>
  <c r="U76" i="2"/>
  <c r="U75" i="2"/>
  <c r="U74" i="2"/>
  <c r="U73" i="2"/>
  <c r="U72" i="2"/>
  <c r="U71" i="2"/>
  <c r="U68" i="2"/>
  <c r="U67" i="2"/>
  <c r="U66" i="2"/>
  <c r="U65" i="2"/>
  <c r="U64" i="2"/>
  <c r="U63" i="2"/>
  <c r="U60" i="2"/>
  <c r="U59" i="2"/>
  <c r="U58" i="2"/>
  <c r="U57" i="2"/>
  <c r="U56" i="2"/>
  <c r="U55" i="2"/>
  <c r="U52" i="2"/>
  <c r="U51" i="2"/>
  <c r="U50" i="2"/>
  <c r="U49" i="2"/>
  <c r="U48" i="2"/>
  <c r="U47" i="2"/>
  <c r="U44" i="2"/>
  <c r="U43" i="2"/>
  <c r="U42" i="2"/>
  <c r="U41" i="2"/>
  <c r="U40" i="2"/>
  <c r="U39" i="2"/>
  <c r="U36" i="2"/>
  <c r="U35" i="2"/>
  <c r="U34" i="2"/>
  <c r="U33" i="2"/>
  <c r="U32" i="2"/>
  <c r="U31" i="2"/>
  <c r="U28" i="2"/>
  <c r="U27" i="2"/>
  <c r="U26" i="2"/>
  <c r="U25" i="2"/>
  <c r="U24" i="2"/>
  <c r="U23" i="2"/>
  <c r="U20" i="2"/>
  <c r="U19" i="2"/>
  <c r="U18" i="2"/>
  <c r="U17" i="2"/>
  <c r="U16" i="2"/>
  <c r="U15" i="2"/>
  <c r="U12" i="2"/>
  <c r="U11" i="2"/>
  <c r="U10" i="2"/>
  <c r="U9" i="2"/>
  <c r="U8" i="2"/>
  <c r="U7" i="2"/>
  <c r="U4" i="2"/>
  <c r="AY172" i="3"/>
  <c r="AU170" i="3"/>
  <c r="AU162" i="3"/>
  <c r="AU158" i="3"/>
  <c r="AU154" i="3"/>
  <c r="AU150" i="3"/>
  <c r="AU142" i="3"/>
  <c r="AW139" i="3"/>
  <c r="BP139" i="3"/>
  <c r="AW131" i="3"/>
  <c r="BP131" i="3"/>
  <c r="AW127" i="3"/>
  <c r="BP127" i="3"/>
  <c r="AY120" i="3"/>
  <c r="AW115" i="3"/>
  <c r="BP115" i="3"/>
  <c r="AW111" i="3"/>
  <c r="BP111" i="3"/>
  <c r="AW107" i="3"/>
  <c r="BP107" i="3"/>
  <c r="AW99" i="3"/>
  <c r="BP99" i="3"/>
  <c r="AW95" i="3"/>
  <c r="AV153" i="3"/>
  <c r="AX66" i="3"/>
  <c r="AT28" i="3"/>
  <c r="AW175" i="3"/>
  <c r="AW171" i="3"/>
  <c r="AW163" i="3"/>
  <c r="AW159" i="3"/>
  <c r="AW155" i="3"/>
  <c r="AW147" i="3"/>
  <c r="AW143" i="3"/>
  <c r="AU138" i="3"/>
  <c r="AU134" i="3"/>
  <c r="BO134" i="3"/>
  <c r="AU126" i="3"/>
  <c r="BO126" i="3"/>
  <c r="AU122" i="3"/>
  <c r="AY116" i="3"/>
  <c r="AU110" i="3"/>
  <c r="AU106" i="3"/>
  <c r="BO106" i="3"/>
  <c r="AU102" i="3"/>
  <c r="AU94" i="3"/>
  <c r="BO94" i="3"/>
  <c r="AY88" i="3"/>
  <c r="T84" i="2"/>
  <c r="AU174" i="3"/>
  <c r="AY168" i="3"/>
  <c r="AY164" i="3"/>
  <c r="AY160" i="3"/>
  <c r="AY152" i="3"/>
  <c r="AY148" i="3"/>
  <c r="AY144" i="3"/>
  <c r="AY136" i="3"/>
  <c r="AY132" i="3"/>
  <c r="BQ132" i="3"/>
  <c r="AY128" i="3"/>
  <c r="BQ128" i="3"/>
  <c r="AW123" i="3"/>
  <c r="BP123" i="3"/>
  <c r="AU118" i="3"/>
  <c r="BO118" i="3"/>
  <c r="AY112" i="3"/>
  <c r="BQ112" i="3"/>
  <c r="AY104" i="3"/>
  <c r="BQ104" i="3"/>
  <c r="AY96" i="3"/>
  <c r="AU90" i="3"/>
  <c r="Q153" i="2"/>
  <c r="R62" i="2"/>
  <c r="R60" i="2"/>
  <c r="AX172" i="3"/>
  <c r="AX168" i="3"/>
  <c r="AX160" i="3"/>
  <c r="AT154" i="3"/>
  <c r="AT150" i="3"/>
  <c r="AX144" i="3"/>
  <c r="AX136" i="3"/>
  <c r="AX128" i="3"/>
  <c r="AX120" i="3"/>
  <c r="AX116" i="3"/>
  <c r="AV107" i="3"/>
  <c r="AT102" i="3"/>
  <c r="AT94" i="3"/>
  <c r="AT86" i="3"/>
  <c r="AT74" i="3"/>
  <c r="AV51" i="3"/>
  <c r="AT34" i="3"/>
  <c r="AT30" i="3"/>
  <c r="AV11" i="3"/>
  <c r="X159" i="2"/>
  <c r="R94" i="2"/>
  <c r="R78" i="2"/>
  <c r="R30" i="2"/>
  <c r="R14" i="2"/>
  <c r="AU175" i="3"/>
  <c r="AU171" i="3"/>
  <c r="AU167" i="3"/>
  <c r="AU163" i="3"/>
  <c r="AU159" i="3"/>
  <c r="AU155" i="3"/>
  <c r="AU151" i="3"/>
  <c r="AY145" i="3"/>
  <c r="AY141" i="3"/>
  <c r="AY137" i="3"/>
  <c r="BQ137" i="3"/>
  <c r="AU135" i="3"/>
  <c r="BO135" i="3"/>
  <c r="AU131" i="3"/>
  <c r="BO131" i="3"/>
  <c r="AU127" i="3"/>
  <c r="AU123" i="3"/>
  <c r="BO123" i="3"/>
  <c r="AU119" i="3"/>
  <c r="BO119" i="3"/>
  <c r="AU115" i="3"/>
  <c r="BO115" i="3"/>
  <c r="AU111" i="3"/>
  <c r="AU107" i="3"/>
  <c r="BO107" i="3"/>
  <c r="AU103" i="3"/>
  <c r="AU99" i="3"/>
  <c r="BO99" i="3"/>
  <c r="AU95" i="3"/>
  <c r="BO95" i="3"/>
  <c r="AU91" i="3"/>
  <c r="BO91" i="3"/>
  <c r="AU87" i="3"/>
  <c r="BO87" i="3"/>
  <c r="AU83" i="3"/>
  <c r="BO83" i="3"/>
  <c r="AU79" i="3"/>
  <c r="AY73" i="3"/>
  <c r="BQ73" i="3"/>
  <c r="AW68" i="3"/>
  <c r="AY65" i="3"/>
  <c r="BQ65" i="3"/>
  <c r="AY61" i="3"/>
  <c r="BQ61" i="3"/>
  <c r="AY57" i="3"/>
  <c r="BQ57" i="3"/>
  <c r="AW52" i="3"/>
  <c r="AW48" i="3"/>
  <c r="AY45" i="3"/>
  <c r="BQ45" i="3"/>
  <c r="AY41" i="3"/>
  <c r="BQ41" i="3"/>
  <c r="AY143" i="3"/>
  <c r="AW66" i="3"/>
  <c r="Q114" i="2"/>
  <c r="Q74" i="2"/>
  <c r="AV167" i="3"/>
  <c r="AV163" i="3"/>
  <c r="AT158" i="3"/>
  <c r="AV147" i="3"/>
  <c r="AQ148" i="6"/>
  <c r="AT138" i="3"/>
  <c r="AX132" i="3"/>
  <c r="AV127" i="3"/>
  <c r="AV123" i="3"/>
  <c r="AT118" i="3"/>
  <c r="AT106" i="3"/>
  <c r="AV95" i="3"/>
  <c r="AT90" i="3"/>
  <c r="AT70" i="3"/>
  <c r="AT66" i="3"/>
  <c r="AT42" i="3"/>
  <c r="AT22" i="3"/>
  <c r="AV7" i="3"/>
  <c r="R134" i="2"/>
  <c r="R35" i="2"/>
  <c r="Z39" i="2"/>
  <c r="AY173" i="3"/>
  <c r="AY169" i="3"/>
  <c r="AY165" i="3"/>
  <c r="AY161" i="3"/>
  <c r="AY157" i="3"/>
  <c r="AY153" i="3"/>
  <c r="AY149" i="3"/>
  <c r="AU147" i="3"/>
  <c r="AU143" i="3"/>
  <c r="AU139" i="3"/>
  <c r="BO139" i="3"/>
  <c r="AY133" i="3"/>
  <c r="BQ133" i="3"/>
  <c r="AW128" i="3"/>
  <c r="BP128" i="3"/>
  <c r="AW124" i="3"/>
  <c r="AW120" i="3"/>
  <c r="AW116" i="3"/>
  <c r="AW112" i="3"/>
  <c r="AW108" i="3"/>
  <c r="AW104" i="3"/>
  <c r="BP104" i="3"/>
  <c r="AW100" i="3"/>
  <c r="AW96" i="3"/>
  <c r="AW92" i="3"/>
  <c r="AW88" i="3"/>
  <c r="AW84" i="3"/>
  <c r="AW80" i="3"/>
  <c r="AW76" i="3"/>
  <c r="AU75" i="3"/>
  <c r="BO75" i="3"/>
  <c r="AU71" i="3"/>
  <c r="BO71" i="3"/>
  <c r="AU67" i="3"/>
  <c r="BO67" i="3"/>
  <c r="AU63" i="3"/>
  <c r="AU59" i="3"/>
  <c r="AU55" i="3"/>
  <c r="AU51" i="3"/>
  <c r="AU47" i="3"/>
  <c r="AU43" i="3"/>
  <c r="BO43" i="3"/>
  <c r="AK7" i="5"/>
  <c r="AT48" i="3"/>
  <c r="AV171" i="3"/>
  <c r="AQ172" i="6"/>
  <c r="AV159" i="3"/>
  <c r="AQ160" i="6"/>
  <c r="AX148" i="3"/>
  <c r="AT142" i="3"/>
  <c r="AV139" i="3"/>
  <c r="AT126" i="3"/>
  <c r="AV115" i="3"/>
  <c r="AV111" i="3"/>
  <c r="AX104" i="3"/>
  <c r="AV99" i="3"/>
  <c r="AX96" i="3"/>
  <c r="AX88" i="3"/>
  <c r="AX80" i="3"/>
  <c r="AX76" i="3"/>
  <c r="AX72" i="3"/>
  <c r="AX64" i="3"/>
  <c r="AV59" i="3"/>
  <c r="AT54" i="3"/>
  <c r="AT50" i="3"/>
  <c r="AV43" i="3"/>
  <c r="AT38" i="3"/>
  <c r="AV31" i="3"/>
  <c r="AV27" i="3"/>
  <c r="AV19" i="3"/>
  <c r="AX8" i="3"/>
  <c r="X167" i="2"/>
  <c r="R110" i="2"/>
  <c r="R34" i="2"/>
  <c r="AW172" i="3"/>
  <c r="AW168" i="3"/>
  <c r="AW164" i="3"/>
  <c r="AW160" i="3"/>
  <c r="AW156" i="3"/>
  <c r="AW152" i="3"/>
  <c r="AW148" i="3"/>
  <c r="AW144" i="3"/>
  <c r="AW140" i="3"/>
  <c r="AW136" i="3"/>
  <c r="AW132" i="3"/>
  <c r="BP132" i="3"/>
  <c r="AY129" i="3"/>
  <c r="BQ129" i="3"/>
  <c r="AY125" i="3"/>
  <c r="AY121" i="3"/>
  <c r="AY117" i="3"/>
  <c r="AY113" i="3"/>
  <c r="BQ113" i="3"/>
  <c r="AY109" i="3"/>
  <c r="BQ109" i="3"/>
  <c r="AY105" i="3"/>
  <c r="BQ105" i="3"/>
  <c r="AY101" i="3"/>
  <c r="BQ101" i="3"/>
  <c r="AY97" i="3"/>
  <c r="BQ97" i="3"/>
  <c r="AY93" i="3"/>
  <c r="AY89" i="3"/>
  <c r="BQ89" i="3"/>
  <c r="AY85" i="3"/>
  <c r="AY81" i="3"/>
  <c r="BQ81" i="3"/>
  <c r="AY77" i="3"/>
  <c r="BQ77" i="3"/>
  <c r="AW72" i="3"/>
  <c r="AY69" i="3"/>
  <c r="AW64" i="3"/>
  <c r="AW60" i="3"/>
  <c r="AW56" i="3"/>
  <c r="AY53" i="3"/>
  <c r="AY49" i="3"/>
  <c r="BQ49" i="3"/>
  <c r="AW44" i="3"/>
  <c r="AW40" i="3"/>
  <c r="AM8" i="5"/>
  <c r="AM4" i="5"/>
  <c r="Q50" i="2"/>
  <c r="Q18" i="2"/>
  <c r="V129" i="2"/>
  <c r="V25" i="2"/>
  <c r="V20" i="2"/>
  <c r="Q164" i="2"/>
  <c r="Q156" i="2"/>
  <c r="Q132" i="2"/>
  <c r="Q124" i="2"/>
  <c r="Q100" i="2"/>
  <c r="Q92" i="2"/>
  <c r="Q60" i="2"/>
  <c r="Q173" i="2"/>
  <c r="Q117" i="2"/>
  <c r="Q101" i="2"/>
  <c r="Q69" i="2"/>
  <c r="Y53" i="2"/>
  <c r="Q13" i="2"/>
  <c r="P143" i="2"/>
  <c r="P132" i="2"/>
  <c r="T60" i="2"/>
  <c r="V116" i="2"/>
  <c r="Q45" i="2"/>
  <c r="P144" i="2"/>
  <c r="Q165" i="2"/>
  <c r="Q141" i="2"/>
  <c r="Q109" i="2"/>
  <c r="Q85" i="2"/>
  <c r="Q77" i="2"/>
  <c r="T129" i="2"/>
  <c r="AU35" i="3"/>
  <c r="BO35" i="3"/>
  <c r="AY29" i="3"/>
  <c r="BQ29" i="3"/>
  <c r="AW24" i="3"/>
  <c r="AU19" i="3"/>
  <c r="BO19" i="3"/>
  <c r="AY13" i="3"/>
  <c r="BQ13" i="3"/>
  <c r="AW8" i="3"/>
  <c r="Z124" i="2"/>
  <c r="Q150" i="2"/>
  <c r="Q118" i="2"/>
  <c r="X108" i="2"/>
  <c r="X5" i="2"/>
  <c r="V172" i="2"/>
  <c r="V166" i="2"/>
  <c r="V155" i="2"/>
  <c r="V144" i="2"/>
  <c r="V137" i="2"/>
  <c r="V135" i="2"/>
  <c r="R127" i="2"/>
  <c r="V120" i="2"/>
  <c r="V115" i="2"/>
  <c r="V108" i="2"/>
  <c r="V103" i="2"/>
  <c r="V73" i="2"/>
  <c r="R71" i="2"/>
  <c r="V57" i="2"/>
  <c r="V56" i="2"/>
  <c r="V55" i="2"/>
  <c r="V52" i="2"/>
  <c r="V51" i="2"/>
  <c r="V47" i="2"/>
  <c r="V44" i="2"/>
  <c r="V41" i="2"/>
  <c r="V39" i="2"/>
  <c r="V38" i="2"/>
  <c r="V30" i="2"/>
  <c r="V24" i="2"/>
  <c r="V23" i="2"/>
  <c r="V16" i="2"/>
  <c r="V12" i="2"/>
  <c r="V11" i="2"/>
  <c r="X64" i="2"/>
  <c r="Z61" i="2"/>
  <c r="Z45" i="2"/>
  <c r="Q159" i="2"/>
  <c r="Z35" i="2"/>
  <c r="X13" i="2"/>
  <c r="R172" i="2"/>
  <c r="V167" i="2"/>
  <c r="R166" i="2"/>
  <c r="R148" i="2"/>
  <c r="V140" i="2"/>
  <c r="R131" i="2"/>
  <c r="V112" i="2"/>
  <c r="V111" i="2"/>
  <c r="V105" i="2"/>
  <c r="V89" i="2"/>
  <c r="R81" i="2"/>
  <c r="V65" i="2"/>
  <c r="R46" i="2"/>
  <c r="R6" i="2"/>
  <c r="AW36" i="3"/>
  <c r="AU31" i="3"/>
  <c r="AU27" i="3"/>
  <c r="BO27" i="3"/>
  <c r="AU23" i="3"/>
  <c r="BO23" i="3"/>
  <c r="AY17" i="3"/>
  <c r="AU11" i="3"/>
  <c r="BO11" i="3"/>
  <c r="AW4" i="3"/>
  <c r="Y174" i="2"/>
  <c r="X124" i="2"/>
  <c r="Q110" i="2"/>
  <c r="Z97" i="2"/>
  <c r="Y86" i="2"/>
  <c r="Q78" i="2"/>
  <c r="V161" i="2"/>
  <c r="V143" i="2"/>
  <c r="V126" i="2"/>
  <c r="V119" i="2"/>
  <c r="V107" i="2"/>
  <c r="V102" i="2"/>
  <c r="V97" i="2"/>
  <c r="R95" i="2"/>
  <c r="V91" i="2"/>
  <c r="V84" i="2"/>
  <c r="V80" i="2"/>
  <c r="V79" i="2"/>
  <c r="V75" i="2"/>
  <c r="Y32" i="2"/>
  <c r="Z12" i="2"/>
  <c r="Q5" i="2"/>
  <c r="AU39" i="3"/>
  <c r="BO39" i="3"/>
  <c r="AY33" i="3"/>
  <c r="BQ33" i="3"/>
  <c r="AW28" i="3"/>
  <c r="AY21" i="3"/>
  <c r="AW16" i="3"/>
  <c r="AW12" i="3"/>
  <c r="AY5" i="3"/>
  <c r="BQ5" i="3"/>
  <c r="Y33" i="2"/>
  <c r="AY37" i="3"/>
  <c r="AW32" i="3"/>
  <c r="AY25" i="3"/>
  <c r="BQ25" i="3"/>
  <c r="AW20" i="3"/>
  <c r="AU15" i="3"/>
  <c r="AY9" i="3"/>
  <c r="BQ9" i="3"/>
  <c r="AU7" i="3"/>
  <c r="BO7" i="3"/>
  <c r="Y129" i="2"/>
  <c r="Y49" i="2"/>
  <c r="Y17" i="2"/>
  <c r="Q149" i="2"/>
  <c r="Q127" i="2"/>
  <c r="Q68" i="2"/>
  <c r="R63" i="2"/>
  <c r="R52" i="2"/>
  <c r="V43" i="2"/>
  <c r="X65" i="2"/>
  <c r="X106" i="2"/>
  <c r="Y100" i="2"/>
  <c r="Y113" i="2"/>
  <c r="Y65" i="2"/>
  <c r="AX134" i="3"/>
  <c r="AT60" i="3"/>
  <c r="AN6" i="5"/>
  <c r="V83" i="2"/>
  <c r="R28" i="2"/>
  <c r="R17" i="2"/>
  <c r="R12" i="2"/>
  <c r="AL8" i="5"/>
  <c r="AL4" i="5"/>
  <c r="Z131" i="2"/>
  <c r="Z115" i="2"/>
  <c r="Z99" i="2"/>
  <c r="Z83" i="2"/>
  <c r="Z67" i="2"/>
  <c r="Q57" i="2"/>
  <c r="AW174" i="3"/>
  <c r="AW166" i="3"/>
  <c r="AY155" i="3"/>
  <c r="AU149" i="3"/>
  <c r="AY139" i="3"/>
  <c r="BQ139" i="3"/>
  <c r="AW130" i="3"/>
  <c r="AY127" i="3"/>
  <c r="BQ127" i="3"/>
  <c r="AU125" i="3"/>
  <c r="BO125" i="3"/>
  <c r="AW118" i="3"/>
  <c r="AU109" i="3"/>
  <c r="AW106" i="3"/>
  <c r="AU101" i="3"/>
  <c r="AU97" i="3"/>
  <c r="AY91" i="3"/>
  <c r="BQ91" i="3"/>
  <c r="AW86" i="3"/>
  <c r="AY83" i="3"/>
  <c r="AY67" i="3"/>
  <c r="AW62" i="3"/>
  <c r="BP62" i="3"/>
  <c r="AY47" i="3"/>
  <c r="AW46" i="3"/>
  <c r="BP46" i="3"/>
  <c r="AY43" i="3"/>
  <c r="AU41" i="3"/>
  <c r="AU25" i="3"/>
  <c r="AM6" i="5"/>
  <c r="AK5" i="5"/>
  <c r="AN5" i="5"/>
  <c r="AN8" i="5"/>
  <c r="AL7" i="5"/>
  <c r="Q167" i="2"/>
  <c r="Q151" i="2"/>
  <c r="Q135" i="2"/>
  <c r="Y127" i="2"/>
  <c r="Y119" i="2"/>
  <c r="Q119" i="2"/>
  <c r="Y103" i="2"/>
  <c r="Q103" i="2"/>
  <c r="Q95" i="2"/>
  <c r="Y87" i="2"/>
  <c r="Y71" i="2"/>
  <c r="Y54" i="2"/>
  <c r="Q46" i="2"/>
  <c r="X29" i="2"/>
  <c r="Q22" i="2"/>
  <c r="P167" i="2"/>
  <c r="P156" i="2"/>
  <c r="T95" i="2"/>
  <c r="T73" i="2"/>
  <c r="P7" i="2"/>
  <c r="AT175" i="3"/>
  <c r="AX173" i="3"/>
  <c r="AV172" i="3"/>
  <c r="AQ173" i="6"/>
  <c r="AT171" i="3"/>
  <c r="AO172" i="6"/>
  <c r="AX41" i="3"/>
  <c r="Y120" i="2"/>
  <c r="Y55" i="2"/>
  <c r="Q39" i="2"/>
  <c r="R139" i="2"/>
  <c r="R122" i="2"/>
  <c r="R121" i="2"/>
  <c r="R106" i="2"/>
  <c r="R99" i="2"/>
  <c r="R90" i="2"/>
  <c r="R89" i="2"/>
  <c r="R76" i="2"/>
  <c r="R67" i="2"/>
  <c r="R66" i="2"/>
  <c r="R49" i="2"/>
  <c r="R43" i="2"/>
  <c r="R42" i="2"/>
  <c r="R26" i="2"/>
  <c r="R25" i="2"/>
  <c r="R20" i="2"/>
  <c r="R10" i="2"/>
  <c r="Y96" i="2"/>
  <c r="Y88" i="2"/>
  <c r="Y64" i="2"/>
  <c r="R145" i="2"/>
  <c r="R140" i="2"/>
  <c r="R130" i="2"/>
  <c r="R124" i="2"/>
  <c r="R116" i="2"/>
  <c r="Y85" i="2"/>
  <c r="Z55" i="2"/>
  <c r="Q113" i="2"/>
  <c r="Q105" i="2"/>
  <c r="Z92" i="2"/>
  <c r="Z77" i="2"/>
  <c r="X72" i="2"/>
  <c r="Z51" i="2"/>
  <c r="Q17" i="2"/>
  <c r="V171" i="2"/>
  <c r="R167" i="2"/>
  <c r="R159" i="2"/>
  <c r="R154" i="2"/>
  <c r="V148" i="2"/>
  <c r="R142" i="2"/>
  <c r="V134" i="2"/>
  <c r="V123" i="2"/>
  <c r="R108" i="2"/>
  <c r="R103" i="2"/>
  <c r="V94" i="2"/>
  <c r="V87" i="2"/>
  <c r="V76" i="2"/>
  <c r="R75" i="2"/>
  <c r="R74" i="2"/>
  <c r="V71" i="2"/>
  <c r="V70" i="2"/>
  <c r="R70" i="2"/>
  <c r="V59" i="2"/>
  <c r="R58" i="2"/>
  <c r="V48" i="2"/>
  <c r="R39" i="2"/>
  <c r="V15" i="2"/>
  <c r="R11" i="2"/>
  <c r="V9" i="2"/>
  <c r="R171" i="2"/>
  <c r="Q87" i="2"/>
  <c r="Q63" i="2"/>
  <c r="Y31" i="2"/>
  <c r="R138" i="2"/>
  <c r="R113" i="2"/>
  <c r="Y14" i="2"/>
  <c r="Q169" i="2"/>
  <c r="Q145" i="2"/>
  <c r="Q137" i="2"/>
  <c r="Y121" i="2"/>
  <c r="Z108" i="2"/>
  <c r="Y97" i="2"/>
  <c r="Q89" i="2"/>
  <c r="Y81" i="2"/>
  <c r="Q81" i="2"/>
  <c r="Z76" i="2"/>
  <c r="Y73" i="2"/>
  <c r="Y56" i="2"/>
  <c r="Z44" i="2"/>
  <c r="X38" i="2"/>
  <c r="X22" i="2"/>
  <c r="Z19" i="2"/>
  <c r="R170" i="2"/>
  <c r="V158" i="2"/>
  <c r="V153" i="2"/>
  <c r="R153" i="2"/>
  <c r="V151" i="2"/>
  <c r="V139" i="2"/>
  <c r="R126" i="2"/>
  <c r="R98" i="2"/>
  <c r="R92" i="2"/>
  <c r="V88" i="2"/>
  <c r="R57" i="2"/>
  <c r="Z29" i="2"/>
  <c r="Z28" i="2"/>
  <c r="Y9" i="2"/>
  <c r="Q86" i="2"/>
  <c r="Y46" i="2"/>
  <c r="AT167" i="3"/>
  <c r="AO168" i="6"/>
  <c r="AX161" i="3"/>
  <c r="AV156" i="3"/>
  <c r="AQ157" i="6"/>
  <c r="AV152" i="3"/>
  <c r="AV148" i="3"/>
  <c r="AQ149" i="6"/>
  <c r="AX145" i="3"/>
  <c r="AX141" i="3"/>
  <c r="AT139" i="3"/>
  <c r="AV136" i="3"/>
  <c r="AX133" i="3"/>
  <c r="AT131" i="3"/>
  <c r="AT127" i="3"/>
  <c r="AV124" i="3"/>
  <c r="AX121" i="3"/>
  <c r="AT119" i="3"/>
  <c r="AT115" i="3"/>
  <c r="AV112" i="3"/>
  <c r="AX109" i="3"/>
  <c r="AT107" i="3"/>
  <c r="AV104" i="3"/>
  <c r="AX101" i="3"/>
  <c r="AT99" i="3"/>
  <c r="AV96" i="3"/>
  <c r="AX93" i="3"/>
  <c r="AT91" i="3"/>
  <c r="AT87" i="3"/>
  <c r="AV84" i="3"/>
  <c r="AX81" i="3"/>
  <c r="AT79" i="3"/>
  <c r="AV76" i="3"/>
  <c r="AX73" i="3"/>
  <c r="AT71" i="3"/>
  <c r="AV68" i="3"/>
  <c r="AX65" i="3"/>
  <c r="AT63" i="3"/>
  <c r="AV60" i="3"/>
  <c r="AX57" i="3"/>
  <c r="AT55" i="3"/>
  <c r="AV52" i="3"/>
  <c r="AX49" i="3"/>
  <c r="AV48" i="3"/>
  <c r="AX45" i="3"/>
  <c r="AV44" i="3"/>
  <c r="AT43" i="3"/>
  <c r="AV40" i="3"/>
  <c r="AT39" i="3"/>
  <c r="AX37" i="3"/>
  <c r="AV36" i="3"/>
  <c r="AT35" i="3"/>
  <c r="AX33" i="3"/>
  <c r="AV32" i="3"/>
  <c r="AT31" i="3"/>
  <c r="AX29" i="3"/>
  <c r="AV28" i="3"/>
  <c r="AT27" i="3"/>
  <c r="AX25" i="3"/>
  <c r="AV24" i="3"/>
  <c r="AT23" i="3"/>
  <c r="AX21" i="3"/>
  <c r="AV20" i="3"/>
  <c r="AT19" i="3"/>
  <c r="AX17" i="3"/>
  <c r="AV16" i="3"/>
  <c r="AT15" i="3"/>
  <c r="AX13" i="3"/>
  <c r="AV12" i="3"/>
  <c r="AX9" i="3"/>
  <c r="AV8" i="3"/>
  <c r="AT7" i="3"/>
  <c r="AX5" i="3"/>
  <c r="AV4" i="3"/>
  <c r="AV168" i="3"/>
  <c r="AV164" i="3"/>
  <c r="AQ165" i="6"/>
  <c r="AT159" i="3"/>
  <c r="AT155" i="3"/>
  <c r="AO156" i="6"/>
  <c r="AT151" i="3"/>
  <c r="AO152" i="6"/>
  <c r="AT147" i="3"/>
  <c r="AO148" i="6"/>
  <c r="AV144" i="3"/>
  <c r="AV140" i="3"/>
  <c r="AQ141" i="6"/>
  <c r="AX137" i="3"/>
  <c r="AT135" i="3"/>
  <c r="AV132" i="3"/>
  <c r="AX129" i="3"/>
  <c r="AV128" i="3"/>
  <c r="AX125" i="3"/>
  <c r="AT123" i="3"/>
  <c r="AV120" i="3"/>
  <c r="AX117" i="3"/>
  <c r="AV116" i="3"/>
  <c r="AX113" i="3"/>
  <c r="AT111" i="3"/>
  <c r="AV108" i="3"/>
  <c r="AX105" i="3"/>
  <c r="AT103" i="3"/>
  <c r="AV100" i="3"/>
  <c r="AX97" i="3"/>
  <c r="AT95" i="3"/>
  <c r="AV92" i="3"/>
  <c r="AV88" i="3"/>
  <c r="AX85" i="3"/>
  <c r="AT83" i="3"/>
  <c r="AV80" i="3"/>
  <c r="AX77" i="3"/>
  <c r="AT75" i="3"/>
  <c r="AV72" i="3"/>
  <c r="AX69" i="3"/>
  <c r="AT67" i="3"/>
  <c r="AV64" i="3"/>
  <c r="AX61" i="3"/>
  <c r="AT59" i="3"/>
  <c r="AV56" i="3"/>
  <c r="AX53" i="3"/>
  <c r="AT51" i="3"/>
  <c r="AT47" i="3"/>
  <c r="AT11" i="3"/>
  <c r="V6" i="2"/>
  <c r="X114" i="2"/>
  <c r="Y108" i="2"/>
  <c r="P98" i="2"/>
  <c r="X98" i="2"/>
  <c r="Y76" i="2"/>
  <c r="Y68" i="2"/>
  <c r="Q170" i="2"/>
  <c r="Q142" i="2"/>
  <c r="Q138" i="2"/>
  <c r="Q121" i="2"/>
  <c r="Q41" i="2"/>
  <c r="Q28" i="2"/>
  <c r="Q23" i="2"/>
  <c r="Q7" i="2"/>
  <c r="AX169" i="3"/>
  <c r="AX165" i="3"/>
  <c r="AT163" i="3"/>
  <c r="AO164" i="6"/>
  <c r="AV160" i="3"/>
  <c r="AX157" i="3"/>
  <c r="AX153" i="3"/>
  <c r="AX149" i="3"/>
  <c r="AT143" i="3"/>
  <c r="AX89" i="3"/>
  <c r="Y125" i="2"/>
  <c r="Y109" i="2"/>
  <c r="Y93" i="2"/>
  <c r="R7" i="2"/>
  <c r="T106" i="2"/>
  <c r="P42" i="2"/>
  <c r="P29" i="2"/>
  <c r="P18" i="2"/>
  <c r="AX174" i="3"/>
  <c r="AV173" i="3"/>
  <c r="AT172" i="3"/>
  <c r="AX170" i="3"/>
  <c r="AV169" i="3"/>
  <c r="AT168" i="3"/>
  <c r="AO169" i="6"/>
  <c r="AX166" i="3"/>
  <c r="AV165" i="3"/>
  <c r="AT164" i="3"/>
  <c r="AX162" i="3"/>
  <c r="AV161" i="3"/>
  <c r="AT160" i="3"/>
  <c r="AX158" i="3"/>
  <c r="AV157" i="3"/>
  <c r="AT156" i="3"/>
  <c r="AX154" i="3"/>
  <c r="AT152" i="3"/>
  <c r="AO153" i="6"/>
  <c r="AX150" i="3"/>
  <c r="AV149" i="3"/>
  <c r="AT148" i="3"/>
  <c r="AX146" i="3"/>
  <c r="AV145" i="3"/>
  <c r="AT144" i="3"/>
  <c r="AX142" i="3"/>
  <c r="AV141" i="3"/>
  <c r="AT140" i="3"/>
  <c r="AX138" i="3"/>
  <c r="AV137" i="3"/>
  <c r="AT136" i="3"/>
  <c r="AV133" i="3"/>
  <c r="AT132" i="3"/>
  <c r="AX130" i="3"/>
  <c r="AV129" i="3"/>
  <c r="AT128" i="3"/>
  <c r="AX126" i="3"/>
  <c r="AV125" i="3"/>
  <c r="AT124" i="3"/>
  <c r="AX122" i="3"/>
  <c r="AV121" i="3"/>
  <c r="AT120" i="3"/>
  <c r="AX118" i="3"/>
  <c r="AV117" i="3"/>
  <c r="AT116" i="3"/>
  <c r="AX114" i="3"/>
  <c r="AV113" i="3"/>
  <c r="AT112" i="3"/>
  <c r="AX110" i="3"/>
  <c r="AV109" i="3"/>
  <c r="AT108" i="3"/>
  <c r="AX106" i="3"/>
  <c r="AV105" i="3"/>
  <c r="AT104" i="3"/>
  <c r="AX102" i="3"/>
  <c r="AV101" i="3"/>
  <c r="AT100" i="3"/>
  <c r="AX98" i="3"/>
  <c r="AV97" i="3"/>
  <c r="AT96" i="3"/>
  <c r="AX94" i="3"/>
  <c r="AV93" i="3"/>
  <c r="AT92" i="3"/>
  <c r="AX90" i="3"/>
  <c r="AV89" i="3"/>
  <c r="AT88" i="3"/>
  <c r="AX86" i="3"/>
  <c r="AV85" i="3"/>
  <c r="AT84" i="3"/>
  <c r="AX82" i="3"/>
  <c r="AV81" i="3"/>
  <c r="AX78" i="3"/>
  <c r="AV77" i="3"/>
  <c r="AT76" i="3"/>
  <c r="AX74" i="3"/>
  <c r="AV73" i="3"/>
  <c r="AT72" i="3"/>
  <c r="AX70" i="3"/>
  <c r="AV69" i="3"/>
  <c r="AT68" i="3"/>
  <c r="AV65" i="3"/>
  <c r="AT64" i="3"/>
  <c r="AX62" i="3"/>
  <c r="AV61" i="3"/>
  <c r="AX58" i="3"/>
  <c r="AV57" i="3"/>
  <c r="AT56" i="3"/>
  <c r="AX54" i="3"/>
  <c r="AV53" i="3"/>
  <c r="AT52" i="3"/>
  <c r="AX50" i="3"/>
  <c r="AV49" i="3"/>
  <c r="AX46" i="3"/>
  <c r="AV45" i="3"/>
  <c r="AT44" i="3"/>
  <c r="AX42" i="3"/>
  <c r="AV41" i="3"/>
  <c r="AT40" i="3"/>
  <c r="AX38" i="3"/>
  <c r="AV37" i="3"/>
  <c r="AT36" i="3"/>
  <c r="AX34" i="3"/>
  <c r="AV33" i="3"/>
  <c r="AT32" i="3"/>
  <c r="AX30" i="3"/>
  <c r="AV29" i="3"/>
  <c r="AX26" i="3"/>
  <c r="AV25" i="3"/>
  <c r="AT24" i="3"/>
  <c r="AX22" i="3"/>
  <c r="AV21" i="3"/>
  <c r="AT20" i="3"/>
  <c r="AX18" i="3"/>
  <c r="AV17" i="3"/>
  <c r="AT16" i="3"/>
  <c r="AX14" i="3"/>
  <c r="AV13" i="3"/>
  <c r="AT12" i="3"/>
  <c r="AX10" i="3"/>
  <c r="AV9" i="3"/>
  <c r="AT8" i="3"/>
  <c r="AX6" i="3"/>
  <c r="Y118" i="2"/>
  <c r="Z113" i="2"/>
  <c r="Y63" i="2"/>
  <c r="T101" i="2"/>
  <c r="T77" i="2"/>
  <c r="T61" i="2"/>
  <c r="T49" i="2"/>
  <c r="T38" i="2"/>
  <c r="T33" i="2"/>
  <c r="Q146" i="2"/>
  <c r="Q106" i="2"/>
  <c r="Z93" i="2"/>
  <c r="Z60" i="2"/>
  <c r="Q49" i="2"/>
  <c r="Y41" i="2"/>
  <c r="AY100" i="3"/>
  <c r="BQ100" i="3"/>
  <c r="AW91" i="3"/>
  <c r="BP91" i="3"/>
  <c r="Y117" i="2"/>
  <c r="Z88" i="2"/>
  <c r="Z81" i="2"/>
  <c r="Z72" i="2"/>
  <c r="Y13" i="2"/>
  <c r="T78" i="2"/>
  <c r="T66" i="2"/>
  <c r="T55" i="2"/>
  <c r="T15" i="2"/>
  <c r="Z125" i="2"/>
  <c r="Z109" i="2"/>
  <c r="Q82" i="2"/>
  <c r="Y128" i="2"/>
  <c r="Y24" i="2"/>
  <c r="V7" i="2"/>
  <c r="X90" i="2"/>
  <c r="X81" i="2"/>
  <c r="P64" i="2"/>
  <c r="Z13" i="2"/>
  <c r="Q37" i="2"/>
  <c r="Q36" i="2"/>
  <c r="Q31" i="2"/>
  <c r="Q21" i="2"/>
  <c r="Q10" i="2"/>
  <c r="Q9" i="2"/>
  <c r="Q4" i="2"/>
  <c r="AV5" i="3"/>
  <c r="AT4" i="3"/>
  <c r="AX151" i="3"/>
  <c r="AV146" i="3"/>
  <c r="AX127" i="3"/>
  <c r="AV122" i="3"/>
  <c r="AV118" i="3"/>
  <c r="AT113" i="3"/>
  <c r="AN4" i="5"/>
  <c r="Y150" i="2"/>
  <c r="Z149" i="2"/>
  <c r="X148" i="2"/>
  <c r="Y147" i="2"/>
  <c r="X145" i="2"/>
  <c r="Y144" i="2"/>
  <c r="Y142" i="2"/>
  <c r="Z141" i="2"/>
  <c r="X140" i="2"/>
  <c r="Y139" i="2"/>
  <c r="X137" i="2"/>
  <c r="Y136" i="2"/>
  <c r="Y134" i="2"/>
  <c r="Z133" i="2"/>
  <c r="X132" i="2"/>
  <c r="X170" i="2"/>
  <c r="Y167" i="2"/>
  <c r="Z166" i="2"/>
  <c r="X162" i="2"/>
  <c r="Y159" i="2"/>
  <c r="Z158" i="2"/>
  <c r="X154" i="2"/>
  <c r="Z175" i="2"/>
  <c r="X174" i="2"/>
  <c r="AT174" i="3"/>
  <c r="AT170" i="3"/>
  <c r="AT162" i="3"/>
  <c r="AV155" i="3"/>
  <c r="AQ156" i="6"/>
  <c r="AX152" i="3"/>
  <c r="AV143" i="3"/>
  <c r="AQ144" i="6"/>
  <c r="AT134" i="3"/>
  <c r="AV131" i="3"/>
  <c r="AT122" i="3"/>
  <c r="AX112" i="3"/>
  <c r="AT110" i="3"/>
  <c r="AX100" i="3"/>
  <c r="AX84" i="3"/>
  <c r="AT82" i="3"/>
  <c r="AT62" i="3"/>
  <c r="AV39" i="3"/>
  <c r="AV23" i="3"/>
  <c r="AX16" i="3"/>
  <c r="AW146" i="3"/>
  <c r="AW122" i="3"/>
  <c r="BP122" i="3"/>
  <c r="AU113" i="3"/>
  <c r="AY103" i="3"/>
  <c r="AY63" i="3"/>
  <c r="AU21" i="3"/>
  <c r="AY11" i="3"/>
  <c r="AM7" i="5"/>
  <c r="AK6" i="5"/>
  <c r="Y169" i="2"/>
  <c r="Y164" i="2"/>
  <c r="AW153" i="3"/>
  <c r="AW113" i="3"/>
  <c r="AU56" i="3"/>
  <c r="BO56" i="3"/>
  <c r="AU28" i="3"/>
  <c r="BO28" i="3"/>
  <c r="Y44" i="2"/>
  <c r="Y4" i="2"/>
  <c r="Y78" i="2"/>
  <c r="Y61" i="2"/>
  <c r="T46" i="2"/>
  <c r="T34" i="2"/>
  <c r="T23" i="2"/>
  <c r="T14" i="2"/>
  <c r="T5" i="2"/>
  <c r="X169" i="2"/>
  <c r="X156" i="2"/>
  <c r="X149" i="2"/>
  <c r="X139" i="2"/>
  <c r="X133" i="2"/>
  <c r="X129" i="2"/>
  <c r="X127" i="2"/>
  <c r="X126" i="2"/>
  <c r="X125" i="2"/>
  <c r="X123" i="2"/>
  <c r="X121" i="2"/>
  <c r="X120" i="2"/>
  <c r="X118" i="2"/>
  <c r="X116" i="2"/>
  <c r="X115" i="2"/>
  <c r="X113" i="2"/>
  <c r="X112" i="2"/>
  <c r="X111" i="2"/>
  <c r="X110" i="2"/>
  <c r="X109" i="2"/>
  <c r="X107" i="2"/>
  <c r="X105" i="2"/>
  <c r="X104" i="2"/>
  <c r="X103" i="2"/>
  <c r="X102" i="2"/>
  <c r="X101" i="2"/>
  <c r="X100" i="2"/>
  <c r="X99" i="2"/>
  <c r="X97" i="2"/>
  <c r="X96" i="2"/>
  <c r="X95" i="2"/>
  <c r="X94" i="2"/>
  <c r="X93" i="2"/>
  <c r="X92" i="2"/>
  <c r="X91" i="2"/>
  <c r="X89" i="2"/>
  <c r="X88" i="2"/>
  <c r="X87" i="2"/>
  <c r="X86" i="2"/>
  <c r="X85" i="2"/>
  <c r="X84" i="2"/>
  <c r="X83" i="2"/>
  <c r="X82" i="2"/>
  <c r="X80" i="2"/>
  <c r="X79" i="2"/>
  <c r="X78" i="2"/>
  <c r="X77" i="2"/>
  <c r="X76" i="2"/>
  <c r="X75" i="2"/>
  <c r="X74" i="2"/>
  <c r="X73" i="2"/>
  <c r="X71" i="2"/>
  <c r="X70" i="2"/>
  <c r="X69" i="2"/>
  <c r="X68" i="2"/>
  <c r="X67" i="2"/>
  <c r="X66" i="2"/>
  <c r="X63" i="2"/>
  <c r="X62" i="2"/>
  <c r="X61" i="2"/>
  <c r="X60" i="2"/>
  <c r="X59" i="2"/>
  <c r="X58" i="2"/>
  <c r="X57" i="2"/>
  <c r="P56" i="2"/>
  <c r="X55" i="2"/>
  <c r="X54" i="2"/>
  <c r="X53" i="2"/>
  <c r="X52" i="2"/>
  <c r="P52" i="2"/>
  <c r="X51" i="2"/>
  <c r="X50" i="2"/>
  <c r="P50" i="2"/>
  <c r="X49" i="2"/>
  <c r="P48" i="2"/>
  <c r="X47" i="2"/>
  <c r="X46" i="2"/>
  <c r="X45" i="2"/>
  <c r="X44" i="2"/>
  <c r="X43" i="2"/>
  <c r="X42" i="2"/>
  <c r="X41" i="2"/>
  <c r="X40" i="2"/>
  <c r="X39" i="2"/>
  <c r="P39" i="2"/>
  <c r="X37" i="2"/>
  <c r="X36" i="2"/>
  <c r="X35" i="2"/>
  <c r="P34" i="2"/>
  <c r="X34" i="2"/>
  <c r="X33" i="2"/>
  <c r="P33" i="2"/>
  <c r="X32" i="2"/>
  <c r="P32" i="2"/>
  <c r="X31" i="2"/>
  <c r="X30" i="2"/>
  <c r="X28" i="2"/>
  <c r="P28" i="2"/>
  <c r="X27" i="2"/>
  <c r="X26" i="2"/>
  <c r="X25" i="2"/>
  <c r="X24" i="2"/>
  <c r="X23" i="2"/>
  <c r="P21" i="2"/>
  <c r="X20" i="2"/>
  <c r="P20" i="2"/>
  <c r="X19" i="2"/>
  <c r="X18" i="2"/>
  <c r="X17" i="2"/>
  <c r="X16" i="2"/>
  <c r="P16" i="2"/>
  <c r="X15" i="2"/>
  <c r="P15" i="2"/>
  <c r="X14" i="2"/>
  <c r="X12" i="2"/>
  <c r="X11" i="2"/>
  <c r="P10" i="2"/>
  <c r="X10" i="2"/>
  <c r="X9" i="2"/>
  <c r="X8" i="2"/>
  <c r="X7" i="2"/>
  <c r="X6" i="2"/>
  <c r="X4" i="2"/>
  <c r="P4" i="2"/>
  <c r="X3" i="2"/>
  <c r="P175" i="2"/>
  <c r="P174" i="2"/>
  <c r="P173" i="2"/>
  <c r="T173" i="2"/>
  <c r="P172" i="2"/>
  <c r="T172" i="2"/>
  <c r="P171" i="2"/>
  <c r="T171" i="2"/>
  <c r="T170" i="2"/>
  <c r="P170" i="2"/>
  <c r="P169" i="2"/>
  <c r="T168" i="2"/>
  <c r="P168" i="2"/>
  <c r="T167" i="2"/>
  <c r="P166" i="2"/>
  <c r="T166" i="2"/>
  <c r="P165" i="2"/>
  <c r="T165" i="2"/>
  <c r="T164" i="2"/>
  <c r="P164" i="2"/>
  <c r="P163" i="2"/>
  <c r="T163" i="2"/>
  <c r="P162" i="2"/>
  <c r="T162" i="2"/>
  <c r="T161" i="2"/>
  <c r="T160" i="2"/>
  <c r="P159" i="2"/>
  <c r="T159" i="2"/>
  <c r="P158" i="2"/>
  <c r="T158" i="2"/>
  <c r="P157" i="2"/>
  <c r="T156" i="2"/>
  <c r="P155" i="2"/>
  <c r="T155" i="2"/>
  <c r="P154" i="2"/>
  <c r="T154" i="2"/>
  <c r="T153" i="2"/>
  <c r="P153" i="2"/>
  <c r="T152" i="2"/>
  <c r="P152" i="2"/>
  <c r="P151" i="2"/>
  <c r="T151" i="2"/>
  <c r="P150" i="2"/>
  <c r="T150" i="2"/>
  <c r="T149" i="2"/>
  <c r="T148" i="2"/>
  <c r="P148" i="2"/>
  <c r="P147" i="2"/>
  <c r="T147" i="2"/>
  <c r="T146" i="2"/>
  <c r="P146" i="2"/>
  <c r="P145" i="2"/>
  <c r="T145" i="2"/>
  <c r="T144" i="2"/>
  <c r="T143" i="2"/>
  <c r="P142" i="2"/>
  <c r="T142" i="2"/>
  <c r="P141" i="2"/>
  <c r="T141" i="2"/>
  <c r="P140" i="2"/>
  <c r="T140" i="2"/>
  <c r="P139" i="2"/>
  <c r="T139" i="2"/>
  <c r="T138" i="2"/>
  <c r="P137" i="2"/>
  <c r="T137" i="2"/>
  <c r="T136" i="2"/>
  <c r="P136" i="2"/>
  <c r="T135" i="2"/>
  <c r="P135" i="2"/>
  <c r="P134" i="2"/>
  <c r="T134" i="2"/>
  <c r="P133" i="2"/>
  <c r="T133" i="2"/>
  <c r="T132" i="2"/>
  <c r="P131" i="2"/>
  <c r="T131" i="2"/>
  <c r="T130" i="2"/>
  <c r="P130" i="2"/>
  <c r="P129" i="2"/>
  <c r="T128" i="2"/>
  <c r="P128" i="2"/>
  <c r="P127" i="2"/>
  <c r="T127" i="2"/>
  <c r="P126" i="2"/>
  <c r="T126" i="2"/>
  <c r="T125" i="2"/>
  <c r="P125" i="2"/>
  <c r="T124" i="2"/>
  <c r="P124" i="2"/>
  <c r="P123" i="2"/>
  <c r="T123" i="2"/>
  <c r="P122" i="2"/>
  <c r="T122" i="2"/>
  <c r="T121" i="2"/>
  <c r="T120" i="2"/>
  <c r="P120" i="2"/>
  <c r="P119" i="2"/>
  <c r="T119" i="2"/>
  <c r="P118" i="2"/>
  <c r="T118" i="2"/>
  <c r="T117" i="2"/>
  <c r="P117" i="2"/>
  <c r="T116" i="2"/>
  <c r="P115" i="2"/>
  <c r="T115" i="2"/>
  <c r="T114" i="2"/>
  <c r="P112" i="2"/>
  <c r="P111" i="2"/>
  <c r="T109" i="2"/>
  <c r="P106" i="2"/>
  <c r="T105" i="2"/>
  <c r="T98" i="2"/>
  <c r="T97" i="2"/>
  <c r="P93" i="2"/>
  <c r="P92" i="2"/>
  <c r="T87" i="2"/>
  <c r="P85" i="2"/>
  <c r="P84" i="2"/>
  <c r="T81" i="2"/>
  <c r="T79" i="2"/>
  <c r="P74" i="2"/>
  <c r="P68" i="2"/>
  <c r="P66" i="2"/>
  <c r="P65" i="2"/>
  <c r="P61" i="2"/>
  <c r="P60" i="2"/>
  <c r="T175" i="2"/>
  <c r="T157" i="2"/>
  <c r="X56" i="2"/>
  <c r="Y153" i="2"/>
  <c r="AW129" i="3"/>
  <c r="AU104" i="3"/>
  <c r="AU80" i="3"/>
  <c r="Y12" i="2"/>
  <c r="T52" i="2"/>
  <c r="T45" i="2"/>
  <c r="T37" i="2"/>
  <c r="T29" i="2"/>
  <c r="T13" i="2"/>
  <c r="T6" i="2"/>
  <c r="X161" i="2"/>
  <c r="X150" i="2"/>
  <c r="X141" i="2"/>
  <c r="X134" i="2"/>
  <c r="X130" i="2"/>
  <c r="X119" i="2"/>
  <c r="Z129" i="2"/>
  <c r="Z87" i="2"/>
  <c r="P161" i="2"/>
  <c r="P138" i="2"/>
  <c r="P121" i="2"/>
  <c r="P25" i="2"/>
  <c r="T174" i="2"/>
  <c r="Y172" i="2"/>
  <c r="Y161" i="2"/>
  <c r="Y156" i="2"/>
  <c r="Y173" i="2"/>
  <c r="AU156" i="3"/>
  <c r="AW137" i="3"/>
  <c r="BP137" i="3"/>
  <c r="AY110" i="3"/>
  <c r="BQ110" i="3"/>
  <c r="AY94" i="3"/>
  <c r="AY78" i="3"/>
  <c r="BQ78" i="3"/>
  <c r="AW37" i="3"/>
  <c r="Z71" i="2"/>
  <c r="Y36" i="2"/>
  <c r="Z104" i="2"/>
  <c r="Y45" i="2"/>
  <c r="Y21" i="2"/>
  <c r="T47" i="2"/>
  <c r="T42" i="2"/>
  <c r="T31" i="2"/>
  <c r="T20" i="2"/>
  <c r="T9" i="2"/>
  <c r="X175" i="2"/>
  <c r="X164" i="2"/>
  <c r="X147" i="2"/>
  <c r="X142" i="2"/>
  <c r="X122" i="2"/>
  <c r="Y22" i="2"/>
  <c r="Y23" i="2"/>
  <c r="Z119" i="2"/>
  <c r="Z103" i="2"/>
  <c r="Z56" i="2"/>
  <c r="Z49" i="2"/>
  <c r="Z33" i="2"/>
  <c r="Z23" i="2"/>
  <c r="Z17" i="2"/>
  <c r="Z8" i="2"/>
  <c r="P160" i="2"/>
  <c r="P149" i="2"/>
  <c r="P47" i="2"/>
  <c r="P36" i="2"/>
  <c r="P24" i="2"/>
  <c r="X48" i="2"/>
  <c r="X21" i="2"/>
  <c r="AY146" i="3"/>
  <c r="AU120" i="3"/>
  <c r="BO120" i="3"/>
  <c r="AU60" i="3"/>
  <c r="BO60" i="3"/>
  <c r="AW17" i="3"/>
  <c r="Y77" i="2"/>
  <c r="Y29" i="2"/>
  <c r="T41" i="2"/>
  <c r="T28" i="2"/>
  <c r="T17" i="2"/>
  <c r="T10" i="2"/>
  <c r="X172" i="2"/>
  <c r="X153" i="2"/>
  <c r="X144" i="2"/>
  <c r="X136" i="2"/>
  <c r="X131" i="2"/>
  <c r="X128" i="2"/>
  <c r="X117" i="2"/>
  <c r="Y110" i="2"/>
  <c r="Y95" i="2"/>
  <c r="Z120" i="2"/>
  <c r="Y39" i="2"/>
  <c r="Y7" i="2"/>
  <c r="Z65" i="2"/>
  <c r="Z40" i="2"/>
  <c r="Z24" i="2"/>
  <c r="P116" i="2"/>
  <c r="T169" i="2"/>
  <c r="P113" i="2"/>
  <c r="P108" i="2"/>
  <c r="T108" i="2"/>
  <c r="P102" i="2"/>
  <c r="P99" i="2"/>
  <c r="T99" i="2"/>
  <c r="T88" i="2"/>
  <c r="T82" i="2"/>
  <c r="P77" i="2"/>
  <c r="P70" i="2"/>
  <c r="P63" i="2"/>
  <c r="P58" i="2"/>
  <c r="T58" i="2"/>
  <c r="T50" i="2"/>
  <c r="T39" i="2"/>
  <c r="P31" i="2"/>
  <c r="T21" i="2"/>
  <c r="P12" i="2"/>
  <c r="AY166" i="3"/>
  <c r="AW161" i="3"/>
  <c r="AY154" i="3"/>
  <c r="AW149" i="3"/>
  <c r="AW141" i="3"/>
  <c r="AU136" i="3"/>
  <c r="BO136" i="3"/>
  <c r="AW133" i="3"/>
  <c r="BP133" i="3"/>
  <c r="AU128" i="3"/>
  <c r="AY122" i="3"/>
  <c r="BQ122" i="3"/>
  <c r="AW117" i="3"/>
  <c r="AU112" i="3"/>
  <c r="AY106" i="3"/>
  <c r="AW101" i="3"/>
  <c r="BP101" i="3"/>
  <c r="AU96" i="3"/>
  <c r="BO96" i="3"/>
  <c r="AY90" i="3"/>
  <c r="BQ90" i="3"/>
  <c r="AW85" i="3"/>
  <c r="AU76" i="3"/>
  <c r="BO76" i="3"/>
  <c r="AW69" i="3"/>
  <c r="AU64" i="3"/>
  <c r="AY54" i="3"/>
  <c r="AW49" i="3"/>
  <c r="AW45" i="3"/>
  <c r="BP45" i="3"/>
  <c r="AU40" i="3"/>
  <c r="BO40" i="3"/>
  <c r="AY34" i="3"/>
  <c r="BQ34" i="3"/>
  <c r="AW29" i="3"/>
  <c r="BP29" i="3"/>
  <c r="AU24" i="3"/>
  <c r="BO24" i="3"/>
  <c r="AY18" i="3"/>
  <c r="BQ18" i="3"/>
  <c r="AW13" i="3"/>
  <c r="BP13" i="3"/>
  <c r="AU8" i="3"/>
  <c r="V40" i="2"/>
  <c r="V28" i="2"/>
  <c r="R19" i="2"/>
  <c r="T65" i="2"/>
  <c r="Y175" i="2"/>
  <c r="Z174" i="2"/>
  <c r="Z168" i="2"/>
  <c r="Z163" i="2"/>
  <c r="Z157" i="2"/>
  <c r="Z151" i="2"/>
  <c r="Z145" i="2"/>
  <c r="Z142" i="2"/>
  <c r="Z138" i="2"/>
  <c r="Z135" i="2"/>
  <c r="Z132" i="2"/>
  <c r="Z128" i="2"/>
  <c r="Z126" i="2"/>
  <c r="Z122" i="2"/>
  <c r="Z116" i="2"/>
  <c r="Z112" i="2"/>
  <c r="Z111" i="2"/>
  <c r="Z110" i="2"/>
  <c r="Z107" i="2"/>
  <c r="Z106" i="2"/>
  <c r="Z105" i="2"/>
  <c r="Z102" i="2"/>
  <c r="Z101" i="2"/>
  <c r="Z100" i="2"/>
  <c r="Z98" i="2"/>
  <c r="Z96" i="2"/>
  <c r="Z95" i="2"/>
  <c r="Z94" i="2"/>
  <c r="Z91" i="2"/>
  <c r="Z90" i="2"/>
  <c r="Z89" i="2"/>
  <c r="Z86" i="2"/>
  <c r="Z85" i="2"/>
  <c r="Z84" i="2"/>
  <c r="Z82" i="2"/>
  <c r="Z80" i="2"/>
  <c r="Z79" i="2"/>
  <c r="Z78" i="2"/>
  <c r="Z75" i="2"/>
  <c r="Z74" i="2"/>
  <c r="Z73" i="2"/>
  <c r="Z70" i="2"/>
  <c r="Z69" i="2"/>
  <c r="Z68" i="2"/>
  <c r="Z66" i="2"/>
  <c r="Z64" i="2"/>
  <c r="Z63" i="2"/>
  <c r="Z62" i="2"/>
  <c r="Z59" i="2"/>
  <c r="Z58" i="2"/>
  <c r="Z57" i="2"/>
  <c r="Z54" i="2"/>
  <c r="Z53" i="2"/>
  <c r="Z52" i="2"/>
  <c r="Z50" i="2"/>
  <c r="Z48" i="2"/>
  <c r="Z47" i="2"/>
  <c r="Z46" i="2"/>
  <c r="Z43" i="2"/>
  <c r="Z42" i="2"/>
  <c r="Z41" i="2"/>
  <c r="Z38" i="2"/>
  <c r="Z37" i="2"/>
  <c r="Z36" i="2"/>
  <c r="Z34" i="2"/>
  <c r="Z32" i="2"/>
  <c r="Z31" i="2"/>
  <c r="Z30" i="2"/>
  <c r="Z27" i="2"/>
  <c r="Z26" i="2"/>
  <c r="Z25" i="2"/>
  <c r="Z22" i="2"/>
  <c r="Z21" i="2"/>
  <c r="Z20" i="2"/>
  <c r="Z18" i="2"/>
  <c r="Z16" i="2"/>
  <c r="Z15" i="2"/>
  <c r="Z14" i="2"/>
  <c r="Z11" i="2"/>
  <c r="Z10" i="2"/>
  <c r="Z9" i="2"/>
  <c r="R9" i="2"/>
  <c r="Z6" i="2"/>
  <c r="Z5" i="2"/>
  <c r="R4" i="2"/>
  <c r="Z4" i="2"/>
  <c r="Z3" i="2"/>
  <c r="R175" i="2"/>
  <c r="V174" i="2"/>
  <c r="R173" i="2"/>
  <c r="V173" i="2"/>
  <c r="V170" i="2"/>
  <c r="R169" i="2"/>
  <c r="R168" i="2"/>
  <c r="V168" i="2"/>
  <c r="R165" i="2"/>
  <c r="V165" i="2"/>
  <c r="R164" i="2"/>
  <c r="V164" i="2"/>
  <c r="V163" i="2"/>
  <c r="V162" i="2"/>
  <c r="R161" i="2"/>
  <c r="R160" i="2"/>
  <c r="V160" i="2"/>
  <c r="V159" i="2"/>
  <c r="R157" i="2"/>
  <c r="V157" i="2"/>
  <c r="V156" i="2"/>
  <c r="R155" i="2"/>
  <c r="V154" i="2"/>
  <c r="R152" i="2"/>
  <c r="R151" i="2"/>
  <c r="R150" i="2"/>
  <c r="V150" i="2"/>
  <c r="R149" i="2"/>
  <c r="V149" i="2"/>
  <c r="R147" i="2"/>
  <c r="V146" i="2"/>
  <c r="R146" i="2"/>
  <c r="V145" i="2"/>
  <c r="R143" i="2"/>
  <c r="V142" i="2"/>
  <c r="R137" i="2"/>
  <c r="V136" i="2"/>
  <c r="R132" i="2"/>
  <c r="V131" i="2"/>
  <c r="R129" i="2"/>
  <c r="V127" i="2"/>
  <c r="V124" i="2"/>
  <c r="R123" i="2"/>
  <c r="R119" i="2"/>
  <c r="R118" i="2"/>
  <c r="R115" i="2"/>
  <c r="V113" i="2"/>
  <c r="R111" i="2"/>
  <c r="V110" i="2"/>
  <c r="R105" i="2"/>
  <c r="V104" i="2"/>
  <c r="R100" i="2"/>
  <c r="V99" i="2"/>
  <c r="R97" i="2"/>
  <c r="V95" i="2"/>
  <c r="V92" i="2"/>
  <c r="R91" i="2"/>
  <c r="R87" i="2"/>
  <c r="R86" i="2"/>
  <c r="R83" i="2"/>
  <c r="V81" i="2"/>
  <c r="R79" i="2"/>
  <c r="V78" i="2"/>
  <c r="R73" i="2"/>
  <c r="V72" i="2"/>
  <c r="R68" i="2"/>
  <c r="V67" i="2"/>
  <c r="R65" i="2"/>
  <c r="V63" i="2"/>
  <c r="V60" i="2"/>
  <c r="R59" i="2"/>
  <c r="R55" i="2"/>
  <c r="R54" i="2"/>
  <c r="R51" i="2"/>
  <c r="V49" i="2"/>
  <c r="R158" i="2"/>
  <c r="R84" i="2"/>
  <c r="Q73" i="2"/>
  <c r="R44" i="2"/>
  <c r="T92" i="2"/>
  <c r="T70" i="2"/>
  <c r="P110" i="2"/>
  <c r="P107" i="2"/>
  <c r="T107" i="2"/>
  <c r="T104" i="2"/>
  <c r="P104" i="2"/>
  <c r="T100" i="2"/>
  <c r="P94" i="2"/>
  <c r="T94" i="2"/>
  <c r="T89" i="2"/>
  <c r="P86" i="2"/>
  <c r="T86" i="2"/>
  <c r="T80" i="2"/>
  <c r="P73" i="2"/>
  <c r="P69" i="2"/>
  <c r="T57" i="2"/>
  <c r="P49" i="2"/>
  <c r="P41" i="2"/>
  <c r="T25" i="2"/>
  <c r="P13" i="2"/>
  <c r="P97" i="2"/>
  <c r="P80" i="2"/>
  <c r="AY174" i="3"/>
  <c r="AW169" i="3"/>
  <c r="AU164" i="3"/>
  <c r="AY158" i="3"/>
  <c r="AU148" i="3"/>
  <c r="AY142" i="3"/>
  <c r="AY130" i="3"/>
  <c r="AU124" i="3"/>
  <c r="BO124" i="3"/>
  <c r="AU116" i="3"/>
  <c r="BO116" i="3"/>
  <c r="AW109" i="3"/>
  <c r="BP109" i="3"/>
  <c r="AY98" i="3"/>
  <c r="BQ98" i="3"/>
  <c r="AW89" i="3"/>
  <c r="BP89" i="3"/>
  <c r="AU84" i="3"/>
  <c r="BO84" i="3"/>
  <c r="AW73" i="3"/>
  <c r="BP73" i="3"/>
  <c r="AU68" i="3"/>
  <c r="BO68" i="3"/>
  <c r="AY62" i="3"/>
  <c r="BQ62" i="3"/>
  <c r="AW57" i="3"/>
  <c r="BP57" i="3"/>
  <c r="AY50" i="3"/>
  <c r="BQ50" i="3"/>
  <c r="AU44" i="3"/>
  <c r="BO44" i="3"/>
  <c r="AY38" i="3"/>
  <c r="AW33" i="3"/>
  <c r="AY22" i="3"/>
  <c r="AU16" i="3"/>
  <c r="AU12" i="3"/>
  <c r="BO12" i="3"/>
  <c r="AY6" i="3"/>
  <c r="R47" i="2"/>
  <c r="R36" i="2"/>
  <c r="V36" i="2"/>
  <c r="V31" i="2"/>
  <c r="R23" i="2"/>
  <c r="R15" i="2"/>
  <c r="R102" i="2"/>
  <c r="T110" i="2"/>
  <c r="V19" i="2"/>
  <c r="V4" i="2"/>
  <c r="Z171" i="2"/>
  <c r="Z160" i="2"/>
  <c r="Z152" i="2"/>
  <c r="Z148" i="2"/>
  <c r="Z140" i="2"/>
  <c r="Z137" i="2"/>
  <c r="Z134" i="2"/>
  <c r="Z130" i="2"/>
  <c r="Z127" i="2"/>
  <c r="Z123" i="2"/>
  <c r="Z121" i="2"/>
  <c r="Z117" i="2"/>
  <c r="Z114" i="2"/>
  <c r="R174" i="2"/>
  <c r="R163" i="2"/>
  <c r="Q55" i="2"/>
  <c r="R38" i="2"/>
  <c r="T74" i="2"/>
  <c r="T69" i="2"/>
  <c r="T63" i="2"/>
  <c r="P109" i="2"/>
  <c r="T103" i="2"/>
  <c r="T96" i="2"/>
  <c r="P87" i="2"/>
  <c r="P81" i="2"/>
  <c r="P76" i="2"/>
  <c r="T76" i="2"/>
  <c r="T71" i="2"/>
  <c r="T64" i="2"/>
  <c r="P55" i="2"/>
  <c r="P44" i="2"/>
  <c r="T36" i="2"/>
  <c r="P23" i="2"/>
  <c r="P17" i="2"/>
  <c r="T7" i="2"/>
  <c r="T4" i="2"/>
  <c r="P114" i="2"/>
  <c r="P103" i="2"/>
  <c r="T111" i="2"/>
  <c r="AU172" i="3"/>
  <c r="AW165" i="3"/>
  <c r="AU160" i="3"/>
  <c r="AY150" i="3"/>
  <c r="AU144" i="3"/>
  <c r="AY138" i="3"/>
  <c r="BQ138" i="3"/>
  <c r="AU132" i="3"/>
  <c r="BO132" i="3"/>
  <c r="AY126" i="3"/>
  <c r="BQ126" i="3"/>
  <c r="AY118" i="3"/>
  <c r="AU108" i="3"/>
  <c r="BO108" i="3"/>
  <c r="AY102" i="3"/>
  <c r="BQ102" i="3"/>
  <c r="AW97" i="3"/>
  <c r="BP97" i="3"/>
  <c r="AU92" i="3"/>
  <c r="BO92" i="3"/>
  <c r="AY86" i="3"/>
  <c r="AW81" i="3"/>
  <c r="AY74" i="3"/>
  <c r="BQ74" i="3"/>
  <c r="AY70" i="3"/>
  <c r="AW65" i="3"/>
  <c r="AY58" i="3"/>
  <c r="BQ58" i="3"/>
  <c r="AW53" i="3"/>
  <c r="AU48" i="3"/>
  <c r="AY42" i="3"/>
  <c r="BQ42" i="3"/>
  <c r="AU32" i="3"/>
  <c r="AY26" i="3"/>
  <c r="BQ26" i="3"/>
  <c r="AW21" i="3"/>
  <c r="AW9" i="3"/>
  <c r="BP9" i="3"/>
  <c r="AU4" i="3"/>
  <c r="V46" i="2"/>
  <c r="R33" i="2"/>
  <c r="R27" i="2"/>
  <c r="V17" i="2"/>
  <c r="R135" i="2"/>
  <c r="R107" i="2"/>
  <c r="P96" i="2"/>
  <c r="P57" i="2"/>
  <c r="V121" i="2"/>
  <c r="T93" i="2"/>
  <c r="X173" i="2"/>
  <c r="V8" i="2"/>
  <c r="Z173" i="2"/>
  <c r="Z165" i="2"/>
  <c r="Z155" i="2"/>
  <c r="Z150" i="2"/>
  <c r="Z146" i="2"/>
  <c r="Z143" i="2"/>
  <c r="Z118" i="2"/>
  <c r="Q174" i="2"/>
  <c r="R162" i="2"/>
  <c r="R156" i="2"/>
  <c r="P100" i="2"/>
  <c r="P89" i="2"/>
  <c r="Q71" i="2"/>
  <c r="Q54" i="2"/>
  <c r="R31" i="2"/>
  <c r="V62" i="2"/>
  <c r="Z7" i="2"/>
  <c r="Y105" i="2"/>
  <c r="T112" i="2"/>
  <c r="P105" i="2"/>
  <c r="P101" i="2"/>
  <c r="P95" i="2"/>
  <c r="P91" i="2"/>
  <c r="T91" i="2"/>
  <c r="P90" i="2"/>
  <c r="T90" i="2"/>
  <c r="T85" i="2"/>
  <c r="P83" i="2"/>
  <c r="T83" i="2"/>
  <c r="P78" i="2"/>
  <c r="P75" i="2"/>
  <c r="T75" i="2"/>
  <c r="T72" i="2"/>
  <c r="P72" i="2"/>
  <c r="T68" i="2"/>
  <c r="P67" i="2"/>
  <c r="T67" i="2"/>
  <c r="P62" i="2"/>
  <c r="T62" i="2"/>
  <c r="P59" i="2"/>
  <c r="T59" i="2"/>
  <c r="T53" i="2"/>
  <c r="P45" i="2"/>
  <c r="P37" i="2"/>
  <c r="P26" i="2"/>
  <c r="T18" i="2"/>
  <c r="P9" i="2"/>
  <c r="P5" i="2"/>
  <c r="AW173" i="3"/>
  <c r="AU168" i="3"/>
  <c r="AY162" i="3"/>
  <c r="AW157" i="3"/>
  <c r="AU152" i="3"/>
  <c r="AW145" i="3"/>
  <c r="AU140" i="3"/>
  <c r="AY134" i="3"/>
  <c r="BQ134" i="3"/>
  <c r="AW125" i="3"/>
  <c r="AW121" i="3"/>
  <c r="BP121" i="3"/>
  <c r="AY114" i="3"/>
  <c r="BQ114" i="3"/>
  <c r="AW105" i="3"/>
  <c r="AU100" i="3"/>
  <c r="BO100" i="3"/>
  <c r="AW93" i="3"/>
  <c r="AU88" i="3"/>
  <c r="BO88" i="3"/>
  <c r="AY82" i="3"/>
  <c r="BQ82" i="3"/>
  <c r="AW77" i="3"/>
  <c r="BP77" i="3"/>
  <c r="AU72" i="3"/>
  <c r="BO72" i="3"/>
  <c r="AY66" i="3"/>
  <c r="BQ66" i="3"/>
  <c r="AW61" i="3"/>
  <c r="BP61" i="3"/>
  <c r="AU52" i="3"/>
  <c r="BO52" i="3"/>
  <c r="AY46" i="3"/>
  <c r="BQ46" i="3"/>
  <c r="AW41" i="3"/>
  <c r="BP41" i="3"/>
  <c r="AU36" i="3"/>
  <c r="BO36" i="3"/>
  <c r="AY30" i="3"/>
  <c r="BQ30" i="3"/>
  <c r="AW25" i="3"/>
  <c r="BP25" i="3"/>
  <c r="AU20" i="3"/>
  <c r="BO20" i="3"/>
  <c r="AY14" i="3"/>
  <c r="BQ14" i="3"/>
  <c r="AY10" i="3"/>
  <c r="BQ10" i="3"/>
  <c r="AW5" i="3"/>
  <c r="BP5" i="3"/>
  <c r="R41" i="2"/>
  <c r="V35" i="2"/>
  <c r="V32" i="2"/>
  <c r="R22" i="2"/>
  <c r="V22" i="2"/>
  <c r="R18" i="2"/>
  <c r="V14" i="2"/>
  <c r="P79" i="2"/>
  <c r="Y166" i="2"/>
  <c r="Y158" i="2"/>
  <c r="Y151" i="2"/>
  <c r="Y149" i="2"/>
  <c r="Y146" i="2"/>
  <c r="Y143" i="2"/>
  <c r="Y141" i="2"/>
  <c r="Y138" i="2"/>
  <c r="Y135" i="2"/>
  <c r="Y133" i="2"/>
  <c r="Y131" i="2"/>
  <c r="Y130" i="2"/>
  <c r="Y126" i="2"/>
  <c r="Y124" i="2"/>
  <c r="Y123" i="2"/>
  <c r="Y122" i="2"/>
  <c r="Y116" i="2"/>
  <c r="Y115" i="2"/>
  <c r="Y114" i="2"/>
  <c r="Y112" i="2"/>
  <c r="Y111" i="2"/>
  <c r="Y107" i="2"/>
  <c r="Y106" i="2"/>
  <c r="Y104" i="2"/>
  <c r="Y102" i="2"/>
  <c r="Y101" i="2"/>
  <c r="Y99" i="2"/>
  <c r="Y98" i="2"/>
  <c r="Y94" i="2"/>
  <c r="Y92" i="2"/>
  <c r="Y91" i="2"/>
  <c r="Y90" i="2"/>
  <c r="Y89" i="2"/>
  <c r="Y84" i="2"/>
  <c r="Y83" i="2"/>
  <c r="Y82" i="2"/>
  <c r="Y80" i="2"/>
  <c r="Y79" i="2"/>
  <c r="Y75" i="2"/>
  <c r="Y74" i="2"/>
  <c r="Y72" i="2"/>
  <c r="Y70" i="2"/>
  <c r="Y69" i="2"/>
  <c r="Y67" i="2"/>
  <c r="Y66" i="2"/>
  <c r="Y62" i="2"/>
  <c r="Y60" i="2"/>
  <c r="Y59" i="2"/>
  <c r="Y58" i="2"/>
  <c r="Y57" i="2"/>
  <c r="Y52" i="2"/>
  <c r="Y51" i="2"/>
  <c r="Y50" i="2"/>
  <c r="Y48" i="2"/>
  <c r="Y47" i="2"/>
  <c r="Y43" i="2"/>
  <c r="Y42" i="2"/>
  <c r="Y40" i="2"/>
  <c r="Y38" i="2"/>
  <c r="Y37" i="2"/>
  <c r="Y35" i="2"/>
  <c r="Y34" i="2"/>
  <c r="Y30" i="2"/>
  <c r="Y28" i="2"/>
  <c r="Y27" i="2"/>
  <c r="Y26" i="2"/>
  <c r="Y25" i="2"/>
  <c r="Y20" i="2"/>
  <c r="Q20" i="2"/>
  <c r="Y19" i="2"/>
  <c r="Y18" i="2"/>
  <c r="Y16" i="2"/>
  <c r="Y15" i="2"/>
  <c r="Y11" i="2"/>
  <c r="Y10" i="2"/>
  <c r="Y8" i="2"/>
  <c r="Y6" i="2"/>
  <c r="Q6" i="2"/>
  <c r="Y5" i="2"/>
  <c r="Q175" i="2"/>
  <c r="Q172" i="2"/>
  <c r="Q171" i="2"/>
  <c r="Q168" i="2"/>
  <c r="Q166" i="2"/>
  <c r="Q163" i="2"/>
  <c r="Q162" i="2"/>
  <c r="Q161" i="2"/>
  <c r="Q160" i="2"/>
  <c r="Q158" i="2"/>
  <c r="Q157" i="2"/>
  <c r="Q155" i="2"/>
  <c r="Q154" i="2"/>
  <c r="Q152" i="2"/>
  <c r="Q148" i="2"/>
  <c r="Q147" i="2"/>
  <c r="Q143" i="2"/>
  <c r="Q140" i="2"/>
  <c r="Q139" i="2"/>
  <c r="Q136" i="2"/>
  <c r="Q134" i="2"/>
  <c r="Q131" i="2"/>
  <c r="Q130" i="2"/>
  <c r="Q129" i="2"/>
  <c r="Q128" i="2"/>
  <c r="Q126" i="2"/>
  <c r="Q125" i="2"/>
  <c r="Q123" i="2"/>
  <c r="Q122" i="2"/>
  <c r="Q120" i="2"/>
  <c r="Q116" i="2"/>
  <c r="Q115" i="2"/>
  <c r="Q112" i="2"/>
  <c r="Q111" i="2"/>
  <c r="Q108" i="2"/>
  <c r="Q107" i="2"/>
  <c r="Q104" i="2"/>
  <c r="Q102" i="2"/>
  <c r="Q99" i="2"/>
  <c r="Q98" i="2"/>
  <c r="Q97" i="2"/>
  <c r="Q96" i="2"/>
  <c r="Q94" i="2"/>
  <c r="Q93" i="2"/>
  <c r="Q91" i="2"/>
  <c r="Q90" i="2"/>
  <c r="Q88" i="2"/>
  <c r="Q84" i="2"/>
  <c r="Q83" i="2"/>
  <c r="Q80" i="2"/>
  <c r="Q79" i="2"/>
  <c r="Q76" i="2"/>
  <c r="Q75" i="2"/>
  <c r="Q72" i="2"/>
  <c r="Q70" i="2"/>
  <c r="Q67" i="2"/>
  <c r="Q66" i="2"/>
  <c r="Q65" i="2"/>
  <c r="Q64" i="2"/>
  <c r="Q62" i="2"/>
  <c r="Q61" i="2"/>
  <c r="Q59" i="2"/>
  <c r="Q58" i="2"/>
  <c r="Q56" i="2"/>
  <c r="Q52" i="2"/>
  <c r="Q51" i="2"/>
  <c r="Q48" i="2"/>
  <c r="Q47" i="2"/>
  <c r="Q44" i="2"/>
  <c r="Q43" i="2"/>
  <c r="Q40" i="2"/>
  <c r="Q38" i="2"/>
  <c r="Q35" i="2"/>
  <c r="Q34" i="2"/>
  <c r="Q33" i="2"/>
  <c r="Q32" i="2"/>
  <c r="Q30" i="2"/>
  <c r="Q29" i="2"/>
  <c r="Q27" i="2"/>
  <c r="Q26" i="2"/>
  <c r="Q24" i="2"/>
  <c r="Q19" i="2"/>
  <c r="Q16" i="2"/>
  <c r="Q15" i="2"/>
  <c r="Q12" i="2"/>
  <c r="Q11" i="2"/>
  <c r="Q8" i="2"/>
  <c r="Q133" i="2"/>
  <c r="P88" i="2"/>
  <c r="P82" i="2"/>
  <c r="P71" i="2"/>
  <c r="Q53" i="2"/>
  <c r="Q42" i="2"/>
  <c r="Q25" i="2"/>
  <c r="Q14" i="2"/>
  <c r="V175" i="2"/>
  <c r="V169" i="2"/>
  <c r="V152" i="2"/>
  <c r="V147" i="2"/>
  <c r="T113" i="2"/>
  <c r="T102" i="2"/>
  <c r="V33" i="2"/>
  <c r="V27" i="2"/>
  <c r="T56" i="2"/>
  <c r="P54" i="2"/>
  <c r="P51" i="2"/>
  <c r="T51" i="2"/>
  <c r="T48" i="2"/>
  <c r="P46" i="2"/>
  <c r="P43" i="2"/>
  <c r="T43" i="2"/>
  <c r="T40" i="2"/>
  <c r="P38" i="2"/>
  <c r="P35" i="2"/>
  <c r="T35" i="2"/>
  <c r="T32" i="2"/>
  <c r="P30" i="2"/>
  <c r="P27" i="2"/>
  <c r="T27" i="2"/>
  <c r="T24" i="2"/>
  <c r="P22" i="2"/>
  <c r="P19" i="2"/>
  <c r="T19" i="2"/>
  <c r="T16" i="2"/>
  <c r="P14" i="2"/>
  <c r="P11" i="2"/>
  <c r="T11" i="2"/>
  <c r="T8" i="2"/>
  <c r="P6" i="2"/>
  <c r="V132" i="2"/>
  <c r="V118" i="2"/>
  <c r="V100" i="2"/>
  <c r="V86" i="2"/>
  <c r="V68" i="2"/>
  <c r="V54" i="2"/>
  <c r="T44" i="2"/>
  <c r="T30" i="2"/>
  <c r="T26" i="2"/>
  <c r="T12" i="2"/>
  <c r="R144" i="2"/>
  <c r="R141" i="2"/>
  <c r="V141" i="2"/>
  <c r="V138" i="2"/>
  <c r="R136" i="2"/>
  <c r="R133" i="2"/>
  <c r="V133" i="2"/>
  <c r="V130" i="2"/>
  <c r="R128" i="2"/>
  <c r="R125" i="2"/>
  <c r="V125" i="2"/>
  <c r="V122" i="2"/>
  <c r="R120" i="2"/>
  <c r="R117" i="2"/>
  <c r="V117" i="2"/>
  <c r="V114" i="2"/>
  <c r="R112" i="2"/>
  <c r="R109" i="2"/>
  <c r="V109" i="2"/>
  <c r="V106" i="2"/>
  <c r="R104" i="2"/>
  <c r="R101" i="2"/>
  <c r="V101" i="2"/>
  <c r="V98" i="2"/>
  <c r="R96" i="2"/>
  <c r="R93" i="2"/>
  <c r="V93" i="2"/>
  <c r="V90" i="2"/>
  <c r="R88" i="2"/>
  <c r="R85" i="2"/>
  <c r="V85" i="2"/>
  <c r="V82" i="2"/>
  <c r="R80" i="2"/>
  <c r="R77" i="2"/>
  <c r="V77" i="2"/>
  <c r="V74" i="2"/>
  <c r="R72" i="2"/>
  <c r="R69" i="2"/>
  <c r="V69" i="2"/>
  <c r="V66" i="2"/>
  <c r="R64" i="2"/>
  <c r="R61" i="2"/>
  <c r="V61" i="2"/>
  <c r="V58" i="2"/>
  <c r="R56" i="2"/>
  <c r="R53" i="2"/>
  <c r="V53" i="2"/>
  <c r="V50" i="2"/>
  <c r="R48" i="2"/>
  <c r="R45" i="2"/>
  <c r="V42" i="2"/>
  <c r="R40" i="2"/>
  <c r="R37" i="2"/>
  <c r="V34" i="2"/>
  <c r="R32" i="2"/>
  <c r="R29" i="2"/>
  <c r="V26" i="2"/>
  <c r="R24" i="2"/>
  <c r="R21" i="2"/>
  <c r="V18" i="2"/>
  <c r="R16" i="2"/>
  <c r="R13" i="2"/>
  <c r="V10" i="2"/>
  <c r="R8" i="2"/>
  <c r="R5" i="2"/>
  <c r="V128" i="2"/>
  <c r="V96" i="2"/>
  <c r="V64" i="2"/>
  <c r="T54" i="2"/>
  <c r="T22" i="2"/>
  <c r="R114" i="2"/>
  <c r="R82" i="2"/>
  <c r="R50" i="2"/>
  <c r="P40" i="2"/>
  <c r="P8" i="2"/>
  <c r="AY175" i="3"/>
  <c r="AU173" i="3"/>
  <c r="AY171" i="3"/>
  <c r="AW170" i="3"/>
  <c r="AU169" i="3"/>
  <c r="AY167" i="3"/>
  <c r="AU165" i="3"/>
  <c r="AY163" i="3"/>
  <c r="AU161" i="3"/>
  <c r="AY159" i="3"/>
  <c r="AW158" i="3"/>
  <c r="AU157" i="3"/>
  <c r="AW154" i="3"/>
  <c r="AU153" i="3"/>
  <c r="AW150" i="3"/>
  <c r="AY147" i="3"/>
  <c r="AU145" i="3"/>
  <c r="AW142" i="3"/>
  <c r="AU141" i="3"/>
  <c r="AW138" i="3"/>
  <c r="BP138" i="3"/>
  <c r="AU137" i="3"/>
  <c r="BO137" i="3"/>
  <c r="AY135" i="3"/>
  <c r="AU133" i="3"/>
  <c r="AY131" i="3"/>
  <c r="BQ131" i="3"/>
  <c r="AU129" i="3"/>
  <c r="BO129" i="3"/>
  <c r="AW126" i="3"/>
  <c r="BP126" i="3"/>
  <c r="AY123" i="3"/>
  <c r="BQ123" i="3"/>
  <c r="AU121" i="3"/>
  <c r="BO121" i="3"/>
  <c r="AY119" i="3"/>
  <c r="AU117" i="3"/>
  <c r="AY115" i="3"/>
  <c r="AW114" i="3"/>
  <c r="AY111" i="3"/>
  <c r="AW110" i="3"/>
  <c r="BP110" i="3"/>
  <c r="AY107" i="3"/>
  <c r="BQ107" i="3"/>
  <c r="AU105" i="3"/>
  <c r="BO105" i="3"/>
  <c r="AW102" i="3"/>
  <c r="BP102" i="3"/>
  <c r="AY99" i="3"/>
  <c r="AW98" i="3"/>
  <c r="BP98" i="3"/>
  <c r="AY95" i="3"/>
  <c r="AW94" i="3"/>
  <c r="AU93" i="3"/>
  <c r="AW90" i="3"/>
  <c r="BP90" i="3"/>
  <c r="AU89" i="3"/>
  <c r="BO89" i="3"/>
  <c r="AY87" i="3"/>
  <c r="AU85" i="3"/>
  <c r="AW82" i="3"/>
  <c r="AU81" i="3"/>
  <c r="AY79" i="3"/>
  <c r="AW78" i="3"/>
  <c r="BP78" i="3"/>
  <c r="AU77" i="3"/>
  <c r="AY75" i="3"/>
  <c r="AW74" i="3"/>
  <c r="BP74" i="3"/>
  <c r="AU73" i="3"/>
  <c r="AY71" i="3"/>
  <c r="AW70" i="3"/>
  <c r="AU69" i="3"/>
  <c r="AU65" i="3"/>
  <c r="AU61" i="3"/>
  <c r="AY59" i="3"/>
  <c r="AW58" i="3"/>
  <c r="BP58" i="3"/>
  <c r="AU57" i="3"/>
  <c r="AY55" i="3"/>
  <c r="AW54" i="3"/>
  <c r="AU53" i="3"/>
  <c r="AY51" i="3"/>
  <c r="AW50" i="3"/>
  <c r="AU49" i="3"/>
  <c r="AU45" i="3"/>
  <c r="AW42" i="3"/>
  <c r="BP42" i="3"/>
  <c r="AY39" i="3"/>
  <c r="AW38" i="3"/>
  <c r="AU37" i="3"/>
  <c r="AY35" i="3"/>
  <c r="AW34" i="3"/>
  <c r="AU33" i="3"/>
  <c r="AY31" i="3"/>
  <c r="AW30" i="3"/>
  <c r="BP30" i="3"/>
  <c r="AU29" i="3"/>
  <c r="AY27" i="3"/>
  <c r="AW26" i="3"/>
  <c r="BP26" i="3"/>
  <c r="AY19" i="3"/>
  <c r="AY15" i="3"/>
  <c r="AU13" i="3"/>
  <c r="AU9" i="3"/>
  <c r="BO9" i="3"/>
  <c r="AW22" i="3"/>
  <c r="AW18" i="3"/>
  <c r="AU17" i="3"/>
  <c r="AW14" i="3"/>
  <c r="BP14" i="3"/>
  <c r="AW10" i="3"/>
  <c r="AY7" i="3"/>
  <c r="BQ7" i="3"/>
  <c r="AW6" i="3"/>
  <c r="Y171" i="2"/>
  <c r="Z170" i="2"/>
  <c r="X166" i="2"/>
  <c r="Y163" i="2"/>
  <c r="Z162" i="2"/>
  <c r="X158" i="2"/>
  <c r="Y155" i="2"/>
  <c r="Z154" i="2"/>
  <c r="AX147" i="3"/>
  <c r="AV142" i="3"/>
  <c r="AQ143" i="6"/>
  <c r="AT137" i="3"/>
  <c r="AX131" i="3"/>
  <c r="AV126" i="3"/>
  <c r="AT121" i="3"/>
  <c r="AX115" i="3"/>
  <c r="AV110" i="3"/>
  <c r="V45" i="2"/>
  <c r="V37" i="2"/>
  <c r="V29" i="2"/>
  <c r="V21" i="2"/>
  <c r="V13" i="2"/>
  <c r="V5" i="2"/>
  <c r="AW167" i="3"/>
  <c r="AU166" i="3"/>
  <c r="AY156" i="3"/>
  <c r="AW151" i="3"/>
  <c r="AU146" i="3"/>
  <c r="AY140" i="3"/>
  <c r="AW135" i="3"/>
  <c r="AU130" i="3"/>
  <c r="BO130" i="3"/>
  <c r="AY124" i="3"/>
  <c r="BQ124" i="3"/>
  <c r="AW119" i="3"/>
  <c r="AU114" i="3"/>
  <c r="BO114" i="3"/>
  <c r="AY108" i="3"/>
  <c r="BQ108" i="3"/>
  <c r="AW103" i="3"/>
  <c r="BP103" i="3"/>
  <c r="AU98" i="3"/>
  <c r="BO98" i="3"/>
  <c r="AY92" i="3"/>
  <c r="BQ92" i="3"/>
  <c r="AW87" i="3"/>
  <c r="AU86" i="3"/>
  <c r="BO86" i="3"/>
  <c r="AY84" i="3"/>
  <c r="BQ84" i="3"/>
  <c r="AW83" i="3"/>
  <c r="BP83" i="3"/>
  <c r="AU82" i="3"/>
  <c r="BO82" i="3"/>
  <c r="AY80" i="3"/>
  <c r="BQ80" i="3"/>
  <c r="AW79" i="3"/>
  <c r="BP79" i="3"/>
  <c r="AU78" i="3"/>
  <c r="AY76" i="3"/>
  <c r="BQ76" i="3"/>
  <c r="AW75" i="3"/>
  <c r="BP75" i="3"/>
  <c r="AU74" i="3"/>
  <c r="BO74" i="3"/>
  <c r="AY72" i="3"/>
  <c r="AW71" i="3"/>
  <c r="AU70" i="3"/>
  <c r="BO70" i="3"/>
  <c r="AY68" i="3"/>
  <c r="BQ68" i="3"/>
  <c r="AW67" i="3"/>
  <c r="BP67" i="3"/>
  <c r="AU66" i="3"/>
  <c r="BO66" i="3"/>
  <c r="AY64" i="3"/>
  <c r="BQ64" i="3"/>
  <c r="AW63" i="3"/>
  <c r="BP63" i="3"/>
  <c r="AU62" i="3"/>
  <c r="AY60" i="3"/>
  <c r="BQ60" i="3"/>
  <c r="AW59" i="3"/>
  <c r="BP59" i="3"/>
  <c r="AU58" i="3"/>
  <c r="BO58" i="3"/>
  <c r="AY56" i="3"/>
  <c r="AW55" i="3"/>
  <c r="AU54" i="3"/>
  <c r="BO54" i="3"/>
  <c r="AY52" i="3"/>
  <c r="BQ52" i="3"/>
  <c r="AW51" i="3"/>
  <c r="BP51" i="3"/>
  <c r="AU50" i="3"/>
  <c r="BO50" i="3"/>
  <c r="AY48" i="3"/>
  <c r="BQ48" i="3"/>
  <c r="AW47" i="3"/>
  <c r="BP47" i="3"/>
  <c r="AU46" i="3"/>
  <c r="AY44" i="3"/>
  <c r="BQ44" i="3"/>
  <c r="AW43" i="3"/>
  <c r="BP43" i="3"/>
  <c r="AU42" i="3"/>
  <c r="BO42" i="3"/>
  <c r="AY40" i="3"/>
  <c r="AW39" i="3"/>
  <c r="AU38" i="3"/>
  <c r="BO38" i="3"/>
  <c r="AY36" i="3"/>
  <c r="BQ36" i="3"/>
  <c r="AW35" i="3"/>
  <c r="BP35" i="3"/>
  <c r="AU34" i="3"/>
  <c r="BO34" i="3"/>
  <c r="AY32" i="3"/>
  <c r="BQ32" i="3"/>
  <c r="AW31" i="3"/>
  <c r="BP31" i="3"/>
  <c r="AU30" i="3"/>
  <c r="AY28" i="3"/>
  <c r="BQ28" i="3"/>
  <c r="AW27" i="3"/>
  <c r="BP27" i="3"/>
  <c r="AU26" i="3"/>
  <c r="BO26" i="3"/>
  <c r="AY24" i="3"/>
  <c r="AW23" i="3"/>
  <c r="AU22" i="3"/>
  <c r="BO22" i="3"/>
  <c r="AY20" i="3"/>
  <c r="BQ20" i="3"/>
  <c r="AW19" i="3"/>
  <c r="BP19" i="3"/>
  <c r="AU18" i="3"/>
  <c r="BO18" i="3"/>
  <c r="AY16" i="3"/>
  <c r="BQ16" i="3"/>
  <c r="AW15" i="3"/>
  <c r="BP15" i="3"/>
  <c r="AU14" i="3"/>
  <c r="AY12" i="3"/>
  <c r="BQ12" i="3"/>
  <c r="AW11" i="3"/>
  <c r="BP11" i="3"/>
  <c r="AU10" i="3"/>
  <c r="BO10" i="3"/>
  <c r="AY8" i="3"/>
  <c r="BQ8" i="3"/>
  <c r="AW7" i="3"/>
  <c r="BP7" i="3"/>
  <c r="AU6" i="3"/>
  <c r="BO6" i="3"/>
  <c r="AY4" i="3"/>
  <c r="BQ4" i="3"/>
  <c r="AV175" i="3"/>
  <c r="AQ176" i="6"/>
  <c r="AT166" i="3"/>
  <c r="AX164" i="3"/>
  <c r="AX156" i="3"/>
  <c r="AV151" i="3"/>
  <c r="AT146" i="3"/>
  <c r="AX140" i="3"/>
  <c r="AV135" i="3"/>
  <c r="AT130" i="3"/>
  <c r="AX124" i="3"/>
  <c r="AV119" i="3"/>
  <c r="AT114" i="3"/>
  <c r="AX108" i="3"/>
  <c r="AV103" i="3"/>
  <c r="AT98" i="3"/>
  <c r="AX92" i="3"/>
  <c r="AV91" i="3"/>
  <c r="AV87" i="3"/>
  <c r="AV83" i="3"/>
  <c r="AV79" i="3"/>
  <c r="AT78" i="3"/>
  <c r="AV75" i="3"/>
  <c r="AV71" i="3"/>
  <c r="AX68" i="3"/>
  <c r="AV67" i="3"/>
  <c r="AV63" i="3"/>
  <c r="AX60" i="3"/>
  <c r="AT58" i="3"/>
  <c r="AX56" i="3"/>
  <c r="AV55" i="3"/>
  <c r="AX52" i="3"/>
  <c r="AX48" i="3"/>
  <c r="AV47" i="3"/>
  <c r="AT46" i="3"/>
  <c r="AX44" i="3"/>
  <c r="AX40" i="3"/>
  <c r="AX36" i="3"/>
  <c r="AV35" i="3"/>
  <c r="AX32" i="3"/>
  <c r="AX28" i="3"/>
  <c r="AT26" i="3"/>
  <c r="AX24" i="3"/>
  <c r="AX20" i="3"/>
  <c r="AT18" i="3"/>
  <c r="AV15" i="3"/>
  <c r="AT14" i="3"/>
  <c r="AX12" i="3"/>
  <c r="AT10" i="3"/>
  <c r="AT6" i="3"/>
  <c r="AX4" i="3"/>
  <c r="AK8" i="5"/>
  <c r="AM5" i="5"/>
  <c r="AK4" i="5"/>
  <c r="X171" i="2"/>
  <c r="Y168" i="2"/>
  <c r="Z167" i="2"/>
  <c r="X163" i="2"/>
  <c r="Y160" i="2"/>
  <c r="Z159" i="2"/>
  <c r="X155" i="2"/>
  <c r="Y152" i="2"/>
  <c r="Y148" i="2"/>
  <c r="Z147" i="2"/>
  <c r="X146" i="2"/>
  <c r="Y140" i="2"/>
  <c r="Z139" i="2"/>
  <c r="X138" i="2"/>
  <c r="Y132" i="2"/>
  <c r="Z172" i="2"/>
  <c r="X168" i="2"/>
  <c r="Y165" i="2"/>
  <c r="Z164" i="2"/>
  <c r="X160" i="2"/>
  <c r="Y157" i="2"/>
  <c r="Z156" i="2"/>
  <c r="X152" i="2"/>
  <c r="X151" i="2"/>
  <c r="Y145" i="2"/>
  <c r="Z144" i="2"/>
  <c r="X143" i="2"/>
  <c r="Y137" i="2"/>
  <c r="Z136" i="2"/>
  <c r="X135" i="2"/>
  <c r="Y170" i="2"/>
  <c r="Z169" i="2"/>
  <c r="X165" i="2"/>
  <c r="Y162" i="2"/>
  <c r="Z161" i="2"/>
  <c r="X157" i="2"/>
  <c r="Y154" i="2"/>
  <c r="Z153" i="2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B151" i="6"/>
  <c r="C151" i="6"/>
  <c r="A152" i="6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A170" i="6"/>
  <c r="B170" i="6"/>
  <c r="C170" i="6"/>
  <c r="A171" i="6"/>
  <c r="B171" i="6"/>
  <c r="C171" i="6"/>
  <c r="A172" i="6"/>
  <c r="B172" i="6"/>
  <c r="C172" i="6"/>
  <c r="A173" i="6"/>
  <c r="B173" i="6"/>
  <c r="C173" i="6"/>
  <c r="A174" i="6"/>
  <c r="B174" i="6"/>
  <c r="C174" i="6"/>
  <c r="A175" i="6"/>
  <c r="B175" i="6"/>
  <c r="C175" i="6"/>
  <c r="A176" i="6"/>
  <c r="B176" i="6"/>
  <c r="C176" i="6"/>
  <c r="AK65" i="6"/>
  <c r="AK69" i="6"/>
  <c r="AK77" i="6"/>
  <c r="AK81" i="6"/>
  <c r="AK101" i="6"/>
  <c r="AK105" i="6"/>
  <c r="AK113" i="6"/>
  <c r="AK117" i="6"/>
  <c r="AK133" i="6"/>
  <c r="AK141" i="6"/>
  <c r="AK145" i="6"/>
  <c r="AK149" i="6"/>
  <c r="AM152" i="6"/>
  <c r="AK161" i="6"/>
  <c r="AK165" i="6"/>
  <c r="AM168" i="6"/>
  <c r="A140" i="5"/>
  <c r="B140" i="5"/>
  <c r="F140" i="5"/>
  <c r="G140" i="5"/>
  <c r="H140" i="5"/>
  <c r="I140" i="5"/>
  <c r="J140" i="5"/>
  <c r="A141" i="5"/>
  <c r="B141" i="5"/>
  <c r="F141" i="5"/>
  <c r="G141" i="5"/>
  <c r="H141" i="5"/>
  <c r="I141" i="5"/>
  <c r="J141" i="5"/>
  <c r="A142" i="5"/>
  <c r="B142" i="5"/>
  <c r="F142" i="5"/>
  <c r="G142" i="5"/>
  <c r="H142" i="5"/>
  <c r="I142" i="5"/>
  <c r="J142" i="5"/>
  <c r="A143" i="5"/>
  <c r="B143" i="5"/>
  <c r="F143" i="5"/>
  <c r="G143" i="5"/>
  <c r="H143" i="5"/>
  <c r="I143" i="5"/>
  <c r="J143" i="5"/>
  <c r="A144" i="5"/>
  <c r="B144" i="5"/>
  <c r="F144" i="5"/>
  <c r="G144" i="5"/>
  <c r="H144" i="5"/>
  <c r="I144" i="5"/>
  <c r="AH144" i="5"/>
  <c r="V145" i="6"/>
  <c r="J144" i="5"/>
  <c r="A145" i="5"/>
  <c r="B145" i="5"/>
  <c r="F145" i="5"/>
  <c r="G145" i="5"/>
  <c r="H145" i="5"/>
  <c r="I145" i="5"/>
  <c r="J145" i="5"/>
  <c r="A146" i="5"/>
  <c r="B146" i="5"/>
  <c r="F146" i="5"/>
  <c r="G146" i="5"/>
  <c r="H146" i="5"/>
  <c r="I146" i="5"/>
  <c r="J146" i="5"/>
  <c r="A147" i="5"/>
  <c r="B147" i="5"/>
  <c r="F147" i="5"/>
  <c r="G147" i="5"/>
  <c r="H147" i="5"/>
  <c r="I147" i="5"/>
  <c r="J147" i="5"/>
  <c r="A148" i="5"/>
  <c r="B148" i="5"/>
  <c r="F148" i="5"/>
  <c r="G148" i="5"/>
  <c r="H148" i="5"/>
  <c r="I148" i="5"/>
  <c r="J148" i="5"/>
  <c r="A149" i="5"/>
  <c r="B149" i="5"/>
  <c r="F149" i="5"/>
  <c r="G149" i="5"/>
  <c r="H149" i="5"/>
  <c r="I149" i="5"/>
  <c r="J149" i="5"/>
  <c r="A150" i="5"/>
  <c r="B150" i="5"/>
  <c r="F150" i="5"/>
  <c r="G150" i="5"/>
  <c r="H150" i="5"/>
  <c r="I150" i="5"/>
  <c r="J150" i="5"/>
  <c r="A151" i="5"/>
  <c r="B151" i="5"/>
  <c r="F151" i="5"/>
  <c r="G151" i="5"/>
  <c r="H151" i="5"/>
  <c r="I151" i="5"/>
  <c r="J151" i="5"/>
  <c r="A152" i="5"/>
  <c r="B152" i="5"/>
  <c r="F152" i="5"/>
  <c r="G152" i="5"/>
  <c r="H152" i="5"/>
  <c r="I152" i="5"/>
  <c r="AH152" i="5"/>
  <c r="V153" i="6"/>
  <c r="J152" i="5"/>
  <c r="A153" i="5"/>
  <c r="B153" i="5"/>
  <c r="F153" i="5"/>
  <c r="G153" i="5"/>
  <c r="H153" i="5"/>
  <c r="I153" i="5"/>
  <c r="J153" i="5"/>
  <c r="A154" i="5"/>
  <c r="B154" i="5"/>
  <c r="F154" i="5"/>
  <c r="G154" i="5"/>
  <c r="H154" i="5"/>
  <c r="I154" i="5"/>
  <c r="J154" i="5"/>
  <c r="A155" i="5"/>
  <c r="B155" i="5"/>
  <c r="F155" i="5"/>
  <c r="G155" i="5"/>
  <c r="H155" i="5"/>
  <c r="I155" i="5"/>
  <c r="J155" i="5"/>
  <c r="A156" i="5"/>
  <c r="B156" i="5"/>
  <c r="F156" i="5"/>
  <c r="G156" i="5"/>
  <c r="H156" i="5"/>
  <c r="I156" i="5"/>
  <c r="J156" i="5"/>
  <c r="A157" i="5"/>
  <c r="B157" i="5"/>
  <c r="F157" i="5"/>
  <c r="G157" i="5"/>
  <c r="AF157" i="5"/>
  <c r="T158" i="6"/>
  <c r="H157" i="5"/>
  <c r="AG157" i="5"/>
  <c r="U158" i="6"/>
  <c r="I157" i="5"/>
  <c r="AH157" i="5"/>
  <c r="V158" i="6"/>
  <c r="J157" i="5"/>
  <c r="A158" i="5"/>
  <c r="B158" i="5"/>
  <c r="F158" i="5"/>
  <c r="G158" i="5"/>
  <c r="H158" i="5"/>
  <c r="I158" i="5"/>
  <c r="J158" i="5"/>
  <c r="A159" i="5"/>
  <c r="B159" i="5"/>
  <c r="F159" i="5"/>
  <c r="G159" i="5"/>
  <c r="H159" i="5"/>
  <c r="I159" i="5"/>
  <c r="J159" i="5"/>
  <c r="A160" i="5"/>
  <c r="B160" i="5"/>
  <c r="F160" i="5"/>
  <c r="G160" i="5"/>
  <c r="H160" i="5"/>
  <c r="I160" i="5"/>
  <c r="J160" i="5"/>
  <c r="A161" i="5"/>
  <c r="B161" i="5"/>
  <c r="F161" i="5"/>
  <c r="G161" i="5"/>
  <c r="H161" i="5"/>
  <c r="I161" i="5"/>
  <c r="J161" i="5"/>
  <c r="A162" i="5"/>
  <c r="B162" i="5"/>
  <c r="F162" i="5"/>
  <c r="G162" i="5"/>
  <c r="H162" i="5"/>
  <c r="I162" i="5"/>
  <c r="J162" i="5"/>
  <c r="A163" i="5"/>
  <c r="B163" i="5"/>
  <c r="F163" i="5"/>
  <c r="G163" i="5"/>
  <c r="H163" i="5"/>
  <c r="I163" i="5"/>
  <c r="J163" i="5"/>
  <c r="A164" i="5"/>
  <c r="B164" i="5"/>
  <c r="F164" i="5"/>
  <c r="G164" i="5"/>
  <c r="H164" i="5"/>
  <c r="I164" i="5"/>
  <c r="J164" i="5"/>
  <c r="A165" i="5"/>
  <c r="B165" i="5"/>
  <c r="F165" i="5"/>
  <c r="G165" i="5"/>
  <c r="AF165" i="5"/>
  <c r="T166" i="6"/>
  <c r="H165" i="5"/>
  <c r="I165" i="5"/>
  <c r="J165" i="5"/>
  <c r="A166" i="5"/>
  <c r="B166" i="5"/>
  <c r="F166" i="5"/>
  <c r="G166" i="5"/>
  <c r="H166" i="5"/>
  <c r="I166" i="5"/>
  <c r="J166" i="5"/>
  <c r="A167" i="5"/>
  <c r="B167" i="5"/>
  <c r="F167" i="5"/>
  <c r="G167" i="5"/>
  <c r="H167" i="5"/>
  <c r="I167" i="5"/>
  <c r="J167" i="5"/>
  <c r="A168" i="5"/>
  <c r="B168" i="5"/>
  <c r="F168" i="5"/>
  <c r="G168" i="5"/>
  <c r="H168" i="5"/>
  <c r="I168" i="5"/>
  <c r="J168" i="5"/>
  <c r="A169" i="5"/>
  <c r="B169" i="5"/>
  <c r="F169" i="5"/>
  <c r="G169" i="5"/>
  <c r="AF169" i="5"/>
  <c r="T170" i="6"/>
  <c r="H169" i="5"/>
  <c r="I169" i="5"/>
  <c r="J169" i="5"/>
  <c r="A170" i="5"/>
  <c r="B170" i="5"/>
  <c r="F170" i="5"/>
  <c r="G170" i="5"/>
  <c r="H170" i="5"/>
  <c r="I170" i="5"/>
  <c r="J170" i="5"/>
  <c r="A171" i="5"/>
  <c r="B171" i="5"/>
  <c r="F171" i="5"/>
  <c r="G171" i="5"/>
  <c r="H171" i="5"/>
  <c r="I171" i="5"/>
  <c r="J171" i="5"/>
  <c r="A172" i="5"/>
  <c r="B172" i="5"/>
  <c r="F172" i="5"/>
  <c r="G172" i="5"/>
  <c r="H172" i="5"/>
  <c r="I172" i="5"/>
  <c r="J172" i="5"/>
  <c r="A173" i="5"/>
  <c r="B173" i="5"/>
  <c r="F173" i="5"/>
  <c r="G173" i="5"/>
  <c r="H173" i="5"/>
  <c r="I173" i="5"/>
  <c r="J173" i="5"/>
  <c r="A174" i="5"/>
  <c r="B174" i="5"/>
  <c r="F174" i="5"/>
  <c r="G174" i="5"/>
  <c r="H174" i="5"/>
  <c r="I174" i="5"/>
  <c r="J174" i="5"/>
  <c r="A175" i="5"/>
  <c r="B175" i="5"/>
  <c r="F175" i="5"/>
  <c r="G175" i="5"/>
  <c r="H175" i="5"/>
  <c r="I175" i="5"/>
  <c r="J175" i="5"/>
  <c r="L3" i="5"/>
  <c r="AK3" i="5"/>
  <c r="M3" i="5"/>
  <c r="N3" i="5"/>
  <c r="AM3" i="5"/>
  <c r="O3" i="5"/>
  <c r="BS9" i="3"/>
  <c r="BR10" i="3"/>
  <c r="BS13" i="3"/>
  <c r="BR14" i="3"/>
  <c r="BS17" i="3"/>
  <c r="BR18" i="3"/>
  <c r="BS21" i="3"/>
  <c r="BR22" i="3"/>
  <c r="BS25" i="3"/>
  <c r="BR26" i="3"/>
  <c r="BS29" i="3"/>
  <c r="BR30" i="3"/>
  <c r="BS33" i="3"/>
  <c r="BR34" i="3"/>
  <c r="BS37" i="3"/>
  <c r="BR38" i="3"/>
  <c r="BS41" i="3"/>
  <c r="BR42" i="3"/>
  <c r="BS45" i="3"/>
  <c r="BR46" i="3"/>
  <c r="BS49" i="3"/>
  <c r="BR50" i="3"/>
  <c r="BS53" i="3"/>
  <c r="BR54" i="3"/>
  <c r="BS57" i="3"/>
  <c r="BR58" i="3"/>
  <c r="BS61" i="3"/>
  <c r="BR62" i="3"/>
  <c r="BS65" i="3"/>
  <c r="BR66" i="3"/>
  <c r="BS69" i="3"/>
  <c r="BR70" i="3"/>
  <c r="BS73" i="3"/>
  <c r="BR74" i="3"/>
  <c r="BS77" i="3"/>
  <c r="BR78" i="3"/>
  <c r="BS81" i="3"/>
  <c r="BR82" i="3"/>
  <c r="BS85" i="3"/>
  <c r="BR86" i="3"/>
  <c r="BS93" i="3"/>
  <c r="BR94" i="3"/>
  <c r="BS97" i="3"/>
  <c r="BR98" i="3"/>
  <c r="BS101" i="3"/>
  <c r="BR102" i="3"/>
  <c r="BS109" i="3"/>
  <c r="BR110" i="3"/>
  <c r="BS113" i="3"/>
  <c r="BR114" i="3"/>
  <c r="BS117" i="3"/>
  <c r="BR118" i="3"/>
  <c r="BR4" i="3"/>
  <c r="BS4" i="3"/>
  <c r="BO5" i="3"/>
  <c r="BR5" i="3"/>
  <c r="BS5" i="3"/>
  <c r="BR6" i="3"/>
  <c r="BS6" i="3"/>
  <c r="BR7" i="3"/>
  <c r="BS7" i="3"/>
  <c r="BR8" i="3"/>
  <c r="BS8" i="3"/>
  <c r="BR9" i="3"/>
  <c r="BS10" i="3"/>
  <c r="BR11" i="3"/>
  <c r="BS11" i="3"/>
  <c r="BR12" i="3"/>
  <c r="BS12" i="3"/>
  <c r="BR13" i="3"/>
  <c r="BS14" i="3"/>
  <c r="BR15" i="3"/>
  <c r="BS15" i="3"/>
  <c r="BR16" i="3"/>
  <c r="BS16" i="3"/>
  <c r="BQ17" i="3"/>
  <c r="BR17" i="3"/>
  <c r="BS18" i="3"/>
  <c r="BR19" i="3"/>
  <c r="BS19" i="3"/>
  <c r="BR20" i="3"/>
  <c r="BS20" i="3"/>
  <c r="BR21" i="3"/>
  <c r="BS22" i="3"/>
  <c r="BR23" i="3"/>
  <c r="BS23" i="3"/>
  <c r="BR24" i="3"/>
  <c r="BS24" i="3"/>
  <c r="BR25" i="3"/>
  <c r="BS26" i="3"/>
  <c r="BR27" i="3"/>
  <c r="BS27" i="3"/>
  <c r="BR28" i="3"/>
  <c r="BS28" i="3"/>
  <c r="BR29" i="3"/>
  <c r="BS30" i="3"/>
  <c r="BR31" i="3"/>
  <c r="BS31" i="3"/>
  <c r="BR32" i="3"/>
  <c r="BS32" i="3"/>
  <c r="BR33" i="3"/>
  <c r="BS34" i="3"/>
  <c r="BR35" i="3"/>
  <c r="BS35" i="3"/>
  <c r="BR36" i="3"/>
  <c r="BS36" i="3"/>
  <c r="BR37" i="3"/>
  <c r="BS38" i="3"/>
  <c r="BR39" i="3"/>
  <c r="BS39" i="3"/>
  <c r="BR40" i="3"/>
  <c r="BS40" i="3"/>
  <c r="BR41" i="3"/>
  <c r="BS42" i="3"/>
  <c r="BR43" i="3"/>
  <c r="BS43" i="3"/>
  <c r="BR44" i="3"/>
  <c r="BS44" i="3"/>
  <c r="BR45" i="3"/>
  <c r="BS46" i="3"/>
  <c r="BR47" i="3"/>
  <c r="BS47" i="3"/>
  <c r="BR48" i="3"/>
  <c r="BS48" i="3"/>
  <c r="BR49" i="3"/>
  <c r="BS50" i="3"/>
  <c r="BO51" i="3"/>
  <c r="BR51" i="3"/>
  <c r="BS51" i="3"/>
  <c r="BR52" i="3"/>
  <c r="BS52" i="3"/>
  <c r="BR53" i="3"/>
  <c r="BS54" i="3"/>
  <c r="BO55" i="3"/>
  <c r="BR55" i="3"/>
  <c r="BS55" i="3"/>
  <c r="BR56" i="3"/>
  <c r="BS56" i="3"/>
  <c r="BR57" i="3"/>
  <c r="BS58" i="3"/>
  <c r="BO59" i="3"/>
  <c r="BR59" i="3"/>
  <c r="BS59" i="3"/>
  <c r="BR60" i="3"/>
  <c r="BS60" i="3"/>
  <c r="BR61" i="3"/>
  <c r="BS62" i="3"/>
  <c r="BR63" i="3"/>
  <c r="BS63" i="3"/>
  <c r="BR64" i="3"/>
  <c r="BS64" i="3"/>
  <c r="BR65" i="3"/>
  <c r="BS66" i="3"/>
  <c r="BR67" i="3"/>
  <c r="BS67" i="3"/>
  <c r="BR68" i="3"/>
  <c r="BS68" i="3"/>
  <c r="BR69" i="3"/>
  <c r="BS70" i="3"/>
  <c r="BR71" i="3"/>
  <c r="BS71" i="3"/>
  <c r="BR72" i="3"/>
  <c r="BS72" i="3"/>
  <c r="BR73" i="3"/>
  <c r="BS74" i="3"/>
  <c r="BR75" i="3"/>
  <c r="BS75" i="3"/>
  <c r="BR76" i="3"/>
  <c r="BS76" i="3"/>
  <c r="BR77" i="3"/>
  <c r="BS78" i="3"/>
  <c r="BR79" i="3"/>
  <c r="BS79" i="3"/>
  <c r="BR80" i="3"/>
  <c r="BS80" i="3"/>
  <c r="BR81" i="3"/>
  <c r="BS82" i="3"/>
  <c r="BR83" i="3"/>
  <c r="BS83" i="3"/>
  <c r="BR84" i="3"/>
  <c r="BS84" i="3"/>
  <c r="BR85" i="3"/>
  <c r="BS86" i="3"/>
  <c r="BR87" i="3"/>
  <c r="BS87" i="3"/>
  <c r="BR88" i="3"/>
  <c r="BS88" i="3"/>
  <c r="BR89" i="3"/>
  <c r="BS89" i="3"/>
  <c r="BR90" i="3"/>
  <c r="BS90" i="3"/>
  <c r="BR91" i="3"/>
  <c r="BS91" i="3"/>
  <c r="BR92" i="3"/>
  <c r="BS92" i="3"/>
  <c r="BR93" i="3"/>
  <c r="BS94" i="3"/>
  <c r="BR95" i="3"/>
  <c r="BS95" i="3"/>
  <c r="BR96" i="3"/>
  <c r="BS96" i="3"/>
  <c r="BR97" i="3"/>
  <c r="BS98" i="3"/>
  <c r="BR99" i="3"/>
  <c r="BS99" i="3"/>
  <c r="BR100" i="3"/>
  <c r="BS100" i="3"/>
  <c r="BR101" i="3"/>
  <c r="BS102" i="3"/>
  <c r="BR103" i="3"/>
  <c r="BS103" i="3"/>
  <c r="BR104" i="3"/>
  <c r="BS104" i="3"/>
  <c r="BR105" i="3"/>
  <c r="BS105" i="3"/>
  <c r="BR106" i="3"/>
  <c r="BS106" i="3"/>
  <c r="BR107" i="3"/>
  <c r="BS107" i="3"/>
  <c r="BR108" i="3"/>
  <c r="BS108" i="3"/>
  <c r="BR109" i="3"/>
  <c r="BS110" i="3"/>
  <c r="BR111" i="3"/>
  <c r="BS111" i="3"/>
  <c r="BR112" i="3"/>
  <c r="BS112" i="3"/>
  <c r="BR113" i="3"/>
  <c r="BS114" i="3"/>
  <c r="BR115" i="3"/>
  <c r="BS115" i="3"/>
  <c r="BQ116" i="3"/>
  <c r="BR116" i="3"/>
  <c r="BS116" i="3"/>
  <c r="BR117" i="3"/>
  <c r="BS118" i="3"/>
  <c r="BR119" i="3"/>
  <c r="BS119" i="3"/>
  <c r="BR120" i="3"/>
  <c r="BS120" i="3"/>
  <c r="BQ121" i="3"/>
  <c r="BR121" i="3"/>
  <c r="BS121" i="3"/>
  <c r="BR122" i="3"/>
  <c r="BS122" i="3"/>
  <c r="BR123" i="3"/>
  <c r="BS123" i="3"/>
  <c r="BR124" i="3"/>
  <c r="BS124" i="3"/>
  <c r="BR125" i="3"/>
  <c r="BS125" i="3"/>
  <c r="BR126" i="3"/>
  <c r="BS126" i="3"/>
  <c r="BR127" i="3"/>
  <c r="BS127" i="3"/>
  <c r="BR128" i="3"/>
  <c r="BS128" i="3"/>
  <c r="BR129" i="3"/>
  <c r="BS129" i="3"/>
  <c r="BR130" i="3"/>
  <c r="BS130" i="3"/>
  <c r="BR131" i="3"/>
  <c r="BS131" i="3"/>
  <c r="BR132" i="3"/>
  <c r="BS132" i="3"/>
  <c r="BR133" i="3"/>
  <c r="BS133" i="3"/>
  <c r="BR134" i="3"/>
  <c r="BS134" i="3"/>
  <c r="BR135" i="3"/>
  <c r="BS135" i="3"/>
  <c r="BR136" i="3"/>
  <c r="BS136" i="3"/>
  <c r="BR137" i="3"/>
  <c r="BS137" i="3"/>
  <c r="BR138" i="3"/>
  <c r="BS138" i="3"/>
  <c r="BR139" i="3"/>
  <c r="BS139" i="3"/>
  <c r="AO142" i="6"/>
  <c r="AQ164" i="6"/>
  <c r="AQ175" i="6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AN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K3" i="3"/>
  <c r="AT3" i="3"/>
  <c r="L3" i="3"/>
  <c r="AU3" i="3"/>
  <c r="M3" i="3"/>
  <c r="AV3" i="3"/>
  <c r="N3" i="3"/>
  <c r="AW3" i="3"/>
  <c r="O3" i="3"/>
  <c r="AX3" i="3"/>
  <c r="P3" i="3"/>
  <c r="AY3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L3" i="5"/>
  <c r="AK4" i="6"/>
  <c r="M177" i="5"/>
  <c r="AN3" i="5"/>
  <c r="O177" i="5"/>
  <c r="AK109" i="6"/>
  <c r="AA170" i="5"/>
  <c r="D171" i="6"/>
  <c r="AH148" i="5"/>
  <c r="V149" i="6"/>
  <c r="AK73" i="6"/>
  <c r="AK97" i="6"/>
  <c r="AK137" i="6"/>
  <c r="AI168" i="5"/>
  <c r="W169" i="6"/>
  <c r="AM160" i="6"/>
  <c r="AG141" i="5"/>
  <c r="U142" i="6"/>
  <c r="AM164" i="6"/>
  <c r="AI155" i="5"/>
  <c r="W156" i="6"/>
  <c r="AF141" i="5"/>
  <c r="T142" i="6"/>
  <c r="AK53" i="6"/>
  <c r="AK41" i="6"/>
  <c r="AK169" i="6"/>
  <c r="AK45" i="6"/>
  <c r="AI160" i="5"/>
  <c r="W161" i="6"/>
  <c r="AK85" i="6"/>
  <c r="AG173" i="5"/>
  <c r="U174" i="6"/>
  <c r="AH160" i="5"/>
  <c r="V161" i="6"/>
  <c r="AK49" i="6"/>
  <c r="AF145" i="5"/>
  <c r="T146" i="6"/>
  <c r="AK173" i="6"/>
  <c r="AD167" i="5"/>
  <c r="G168" i="6"/>
  <c r="AH164" i="5"/>
  <c r="V165" i="6"/>
  <c r="AI152" i="5"/>
  <c r="W153" i="6"/>
  <c r="AM148" i="6"/>
  <c r="AK129" i="6"/>
  <c r="AJ4" i="6"/>
  <c r="AC167" i="5"/>
  <c r="F168" i="6"/>
  <c r="AA143" i="5"/>
  <c r="D144" i="6"/>
  <c r="AH173" i="5"/>
  <c r="V174" i="6"/>
  <c r="BP141" i="3"/>
  <c r="BP136" i="3"/>
  <c r="BP130" i="3"/>
  <c r="BP125" i="3"/>
  <c r="BP120" i="3"/>
  <c r="BP118" i="3"/>
  <c r="BP117" i="3"/>
  <c r="BP106" i="3"/>
  <c r="BP94" i="3"/>
  <c r="BP93" i="3"/>
  <c r="BP88" i="3"/>
  <c r="BP86" i="3"/>
  <c r="BP85" i="3"/>
  <c r="BP70" i="3"/>
  <c r="BP69" i="3"/>
  <c r="BP54" i="3"/>
  <c r="BP53" i="3"/>
  <c r="BP38" i="3"/>
  <c r="BP37" i="3"/>
  <c r="BP22" i="3"/>
  <c r="BP21" i="3"/>
  <c r="BP162" i="3"/>
  <c r="BP157" i="3"/>
  <c r="BP152" i="3"/>
  <c r="AQ168" i="6"/>
  <c r="AQ152" i="6"/>
  <c r="BO8" i="3"/>
  <c r="BQ6" i="3"/>
  <c r="BO4" i="3"/>
  <c r="AO161" i="6"/>
  <c r="AO150" i="6"/>
  <c r="AO145" i="6"/>
  <c r="AO166" i="6"/>
  <c r="AR168" i="6"/>
  <c r="BP135" i="3"/>
  <c r="BP119" i="3"/>
  <c r="BP95" i="3"/>
  <c r="BP87" i="3"/>
  <c r="BP71" i="3"/>
  <c r="BP55" i="3"/>
  <c r="BP39" i="3"/>
  <c r="BP23" i="3"/>
  <c r="AO173" i="6"/>
  <c r="AQ171" i="6"/>
  <c r="AO162" i="6"/>
  <c r="AQ161" i="6"/>
  <c r="AO157" i="6"/>
  <c r="AQ155" i="6"/>
  <c r="AO146" i="6"/>
  <c r="AQ145" i="6"/>
  <c r="AO141" i="6"/>
  <c r="BQ173" i="3"/>
  <c r="BO170" i="3"/>
  <c r="AP166" i="6"/>
  <c r="BO160" i="3"/>
  <c r="BQ157" i="3"/>
  <c r="AP155" i="6"/>
  <c r="BQ152" i="3"/>
  <c r="BO149" i="3"/>
  <c r="BQ146" i="3"/>
  <c r="BO144" i="3"/>
  <c r="BQ141" i="3"/>
  <c r="BO138" i="3"/>
  <c r="BT138" i="3"/>
  <c r="BQ136" i="3"/>
  <c r="BO133" i="3"/>
  <c r="BT133" i="3"/>
  <c r="BQ130" i="3"/>
  <c r="BO128" i="3"/>
  <c r="BT128" i="3"/>
  <c r="BQ125" i="3"/>
  <c r="BO122" i="3"/>
  <c r="BT122" i="3"/>
  <c r="BQ120" i="3"/>
  <c r="BQ118" i="3"/>
  <c r="BQ117" i="3"/>
  <c r="BO112" i="3"/>
  <c r="BO110" i="3"/>
  <c r="BT110" i="3"/>
  <c r="BQ106" i="3"/>
  <c r="BO104" i="3"/>
  <c r="BT104" i="3"/>
  <c r="BO102" i="3"/>
  <c r="BT102" i="3"/>
  <c r="BQ96" i="3"/>
  <c r="BQ94" i="3"/>
  <c r="BQ93" i="3"/>
  <c r="BO90" i="3"/>
  <c r="BT90" i="3"/>
  <c r="BQ88" i="3"/>
  <c r="BQ86" i="3"/>
  <c r="BQ85" i="3"/>
  <c r="BO80" i="3"/>
  <c r="BO78" i="3"/>
  <c r="BT78" i="3"/>
  <c r="BQ72" i="3"/>
  <c r="BQ70" i="3"/>
  <c r="BQ69" i="3"/>
  <c r="BO64" i="3"/>
  <c r="BO62" i="3"/>
  <c r="BT62" i="3"/>
  <c r="BQ56" i="3"/>
  <c r="BQ54" i="3"/>
  <c r="BQ53" i="3"/>
  <c r="BO48" i="3"/>
  <c r="BO46" i="3"/>
  <c r="BT46" i="3"/>
  <c r="BQ40" i="3"/>
  <c r="BQ38" i="3"/>
  <c r="BQ37" i="3"/>
  <c r="BO32" i="3"/>
  <c r="BO30" i="3"/>
  <c r="BT30" i="3"/>
  <c r="BQ24" i="3"/>
  <c r="BQ22" i="3"/>
  <c r="BQ21" i="3"/>
  <c r="BO16" i="3"/>
  <c r="BO14" i="3"/>
  <c r="BT14" i="3"/>
  <c r="BP10" i="3"/>
  <c r="BT10" i="3"/>
  <c r="BQ167" i="3"/>
  <c r="AP160" i="6"/>
  <c r="BO47" i="3"/>
  <c r="AO176" i="6"/>
  <c r="AO160" i="6"/>
  <c r="AO144" i="6"/>
  <c r="BP8" i="3"/>
  <c r="BP4" i="3"/>
  <c r="BO175" i="3"/>
  <c r="BQ135" i="3"/>
  <c r="BO103" i="3"/>
  <c r="BO79" i="3"/>
  <c r="BO15" i="3"/>
  <c r="AO170" i="6"/>
  <c r="AQ169" i="6"/>
  <c r="AO165" i="6"/>
  <c r="AQ163" i="6"/>
  <c r="AO154" i="6"/>
  <c r="AQ153" i="6"/>
  <c r="AO149" i="6"/>
  <c r="AQ147" i="6"/>
  <c r="BQ151" i="3"/>
  <c r="BO127" i="3"/>
  <c r="BT127" i="3"/>
  <c r="BO111" i="3"/>
  <c r="BO63" i="3"/>
  <c r="BO31" i="3"/>
  <c r="BP172" i="3"/>
  <c r="BP166" i="3"/>
  <c r="BP161" i="3"/>
  <c r="BP150" i="3"/>
  <c r="BP145" i="3"/>
  <c r="BP140" i="3"/>
  <c r="BP134" i="3"/>
  <c r="BT134" i="3"/>
  <c r="BP129" i="3"/>
  <c r="BT129" i="3"/>
  <c r="BP124" i="3"/>
  <c r="BT124" i="3"/>
  <c r="BP114" i="3"/>
  <c r="BT114" i="3"/>
  <c r="BP113" i="3"/>
  <c r="BP105" i="3"/>
  <c r="BT105" i="3"/>
  <c r="BP82" i="3"/>
  <c r="BT82" i="3"/>
  <c r="BP81" i="3"/>
  <c r="BP66" i="3"/>
  <c r="BT66" i="3"/>
  <c r="BP65" i="3"/>
  <c r="BP50" i="3"/>
  <c r="BT50" i="3"/>
  <c r="BP49" i="3"/>
  <c r="BP34" i="3"/>
  <c r="BT34" i="3"/>
  <c r="BP33" i="3"/>
  <c r="BP18" i="3"/>
  <c r="BT18" i="3"/>
  <c r="BP17" i="3"/>
  <c r="BQ111" i="3"/>
  <c r="BQ95" i="3"/>
  <c r="BQ79" i="3"/>
  <c r="BP92" i="3"/>
  <c r="BT92" i="3"/>
  <c r="BO113" i="3"/>
  <c r="BP112" i="3"/>
  <c r="BO97" i="3"/>
  <c r="BT97" i="3"/>
  <c r="BP96" i="3"/>
  <c r="BO81" i="3"/>
  <c r="BP80" i="3"/>
  <c r="BO109" i="3"/>
  <c r="BT109" i="3"/>
  <c r="BQ115" i="3"/>
  <c r="BQ99" i="3"/>
  <c r="BT99" i="3"/>
  <c r="BQ83" i="3"/>
  <c r="BT83" i="3"/>
  <c r="BP108" i="3"/>
  <c r="BT108" i="3"/>
  <c r="BO93" i="3"/>
  <c r="BO117" i="3"/>
  <c r="BP116" i="3"/>
  <c r="BT116" i="3"/>
  <c r="BO101" i="3"/>
  <c r="BT101" i="3"/>
  <c r="BP100" i="3"/>
  <c r="BT100" i="3"/>
  <c r="BO85" i="3"/>
  <c r="BP84" i="3"/>
  <c r="BT84" i="3"/>
  <c r="AO175" i="6"/>
  <c r="AQ174" i="6"/>
  <c r="AO171" i="6"/>
  <c r="AQ170" i="6"/>
  <c r="AO167" i="6"/>
  <c r="AQ166" i="6"/>
  <c r="AO163" i="6"/>
  <c r="AQ162" i="6"/>
  <c r="AO159" i="6"/>
  <c r="AQ158" i="6"/>
  <c r="AO155" i="6"/>
  <c r="AQ154" i="6"/>
  <c r="AO151" i="6"/>
  <c r="AQ150" i="6"/>
  <c r="AO147" i="6"/>
  <c r="AO143" i="6"/>
  <c r="AQ142" i="6"/>
  <c r="BQ119" i="3"/>
  <c r="BQ103" i="3"/>
  <c r="BQ87" i="3"/>
  <c r="BO77" i="3"/>
  <c r="BT77" i="3"/>
  <c r="BP76" i="3"/>
  <c r="BT76" i="3"/>
  <c r="BQ75" i="3"/>
  <c r="BT75" i="3"/>
  <c r="BO73" i="3"/>
  <c r="BT73" i="3"/>
  <c r="BP72" i="3"/>
  <c r="BO69" i="3"/>
  <c r="BP68" i="3"/>
  <c r="BT68" i="3"/>
  <c r="BQ67" i="3"/>
  <c r="BT67" i="3"/>
  <c r="BO65" i="3"/>
  <c r="BP64" i="3"/>
  <c r="BQ63" i="3"/>
  <c r="BO61" i="3"/>
  <c r="BT61" i="3"/>
  <c r="BP60" i="3"/>
  <c r="BT60" i="3"/>
  <c r="BQ59" i="3"/>
  <c r="BT59" i="3"/>
  <c r="BO57" i="3"/>
  <c r="BT57" i="3"/>
  <c r="BP56" i="3"/>
  <c r="BQ55" i="3"/>
  <c r="BO53" i="3"/>
  <c r="BP52" i="3"/>
  <c r="BT52" i="3"/>
  <c r="BQ51" i="3"/>
  <c r="BT51" i="3"/>
  <c r="BO49" i="3"/>
  <c r="BP48" i="3"/>
  <c r="BQ47" i="3"/>
  <c r="BO45" i="3"/>
  <c r="BT45" i="3"/>
  <c r="BP44" i="3"/>
  <c r="BT44" i="3"/>
  <c r="BQ43" i="3"/>
  <c r="BT43" i="3"/>
  <c r="BO41" i="3"/>
  <c r="BT41" i="3"/>
  <c r="BP40" i="3"/>
  <c r="BQ39" i="3"/>
  <c r="BO37" i="3"/>
  <c r="BP36" i="3"/>
  <c r="BT36" i="3"/>
  <c r="BQ35" i="3"/>
  <c r="BT35" i="3"/>
  <c r="BO33" i="3"/>
  <c r="BP32" i="3"/>
  <c r="BQ31" i="3"/>
  <c r="BO29" i="3"/>
  <c r="BT29" i="3"/>
  <c r="BP28" i="3"/>
  <c r="BT28" i="3"/>
  <c r="BQ27" i="3"/>
  <c r="BT27" i="3"/>
  <c r="BO25" i="3"/>
  <c r="BT25" i="3"/>
  <c r="BP24" i="3"/>
  <c r="BQ23" i="3"/>
  <c r="BO21" i="3"/>
  <c r="BP20" i="3"/>
  <c r="BT20" i="3"/>
  <c r="BQ19" i="3"/>
  <c r="BT19" i="3"/>
  <c r="BO17" i="3"/>
  <c r="BP16" i="3"/>
  <c r="BQ15" i="3"/>
  <c r="BO13" i="3"/>
  <c r="BT13" i="3"/>
  <c r="BP12" i="3"/>
  <c r="BT12" i="3"/>
  <c r="BQ11" i="3"/>
  <c r="BT11" i="3"/>
  <c r="BQ71" i="3"/>
  <c r="AJ174" i="6"/>
  <c r="AW174" i="6" s="1"/>
  <c r="AL173" i="6"/>
  <c r="AX173" i="6" s="1"/>
  <c r="AJ170" i="6"/>
  <c r="AW170" i="6" s="1"/>
  <c r="AL169" i="6"/>
  <c r="AX169" i="6" s="1"/>
  <c r="AJ166" i="6"/>
  <c r="AL165" i="6"/>
  <c r="AJ162" i="6"/>
  <c r="AL161" i="6"/>
  <c r="AJ158" i="6"/>
  <c r="AL157" i="6"/>
  <c r="AJ154" i="6"/>
  <c r="AL153" i="6"/>
  <c r="AJ150" i="6"/>
  <c r="AL149" i="6"/>
  <c r="AJ146" i="6"/>
  <c r="AL145" i="6"/>
  <c r="AJ142" i="6"/>
  <c r="AL141" i="6"/>
  <c r="AJ138" i="6"/>
  <c r="AJ134" i="6"/>
  <c r="AJ130" i="6"/>
  <c r="AJ126" i="6"/>
  <c r="AJ122" i="6"/>
  <c r="AJ118" i="6"/>
  <c r="AJ114" i="6"/>
  <c r="AJ110" i="6"/>
  <c r="AJ106" i="6"/>
  <c r="AJ102" i="6"/>
  <c r="AJ98" i="6"/>
  <c r="AJ94" i="6"/>
  <c r="AJ90" i="6"/>
  <c r="AJ86" i="6"/>
  <c r="AJ82" i="6"/>
  <c r="AJ78" i="6"/>
  <c r="AJ74" i="6"/>
  <c r="AJ70" i="6"/>
  <c r="AJ66" i="6"/>
  <c r="AJ62" i="6"/>
  <c r="AJ58" i="6"/>
  <c r="AJ54" i="6"/>
  <c r="AJ50" i="6"/>
  <c r="AJ46" i="6"/>
  <c r="AJ42" i="6"/>
  <c r="AJ38" i="6"/>
  <c r="AJ34" i="6"/>
  <c r="AJ30" i="6"/>
  <c r="AJ26" i="6"/>
  <c r="AJ22" i="6"/>
  <c r="AJ18" i="6"/>
  <c r="AJ14" i="6"/>
  <c r="AJ10" i="6"/>
  <c r="AJ6" i="6"/>
  <c r="AK31" i="6"/>
  <c r="AK175" i="6"/>
  <c r="AM170" i="6"/>
  <c r="AM162" i="6"/>
  <c r="AK159" i="6"/>
  <c r="AK151" i="6"/>
  <c r="AM146" i="6"/>
  <c r="AK143" i="6"/>
  <c r="AK127" i="6"/>
  <c r="AK119" i="6"/>
  <c r="AK115" i="6"/>
  <c r="AK95" i="6"/>
  <c r="AK83" i="6"/>
  <c r="AK79" i="6"/>
  <c r="AK63" i="6"/>
  <c r="AK59" i="6"/>
  <c r="AK51" i="6"/>
  <c r="AM174" i="6"/>
  <c r="AM166" i="6"/>
  <c r="AK155" i="6"/>
  <c r="AK147" i="6"/>
  <c r="AM142" i="6"/>
  <c r="AK123" i="6"/>
  <c r="AK111" i="6"/>
  <c r="AK91" i="6"/>
  <c r="AK87" i="6"/>
  <c r="AK55" i="6"/>
  <c r="AK47" i="6"/>
  <c r="AH161" i="5"/>
  <c r="V162" i="6"/>
  <c r="AH153" i="5"/>
  <c r="V154" i="6"/>
  <c r="AF147" i="5"/>
  <c r="T148" i="6"/>
  <c r="AK27" i="6"/>
  <c r="AK23" i="6"/>
  <c r="AK19" i="6"/>
  <c r="AK7" i="6"/>
  <c r="AJ175" i="6"/>
  <c r="AL174" i="6"/>
  <c r="AX174" i="6" s="1"/>
  <c r="AJ171" i="6"/>
  <c r="AW171" i="6" s="1"/>
  <c r="AL170" i="6"/>
  <c r="AJ167" i="6"/>
  <c r="AW167" i="6" s="1"/>
  <c r="AL166" i="6"/>
  <c r="AJ163" i="6"/>
  <c r="AL162" i="6"/>
  <c r="AJ159" i="6"/>
  <c r="AL158" i="6"/>
  <c r="AJ155" i="6"/>
  <c r="AL154" i="6"/>
  <c r="AJ151" i="6"/>
  <c r="AL150" i="6"/>
  <c r="AJ147" i="6"/>
  <c r="AL146" i="6"/>
  <c r="AJ143" i="6"/>
  <c r="AL142" i="6"/>
  <c r="AJ139" i="6"/>
  <c r="AJ135" i="6"/>
  <c r="AJ131" i="6"/>
  <c r="AJ127" i="6"/>
  <c r="AJ123" i="6"/>
  <c r="AJ119" i="6"/>
  <c r="AJ115" i="6"/>
  <c r="AK15" i="6"/>
  <c r="AG143" i="5"/>
  <c r="U144" i="6"/>
  <c r="AK176" i="6"/>
  <c r="AM175" i="6"/>
  <c r="AK172" i="6"/>
  <c r="AM171" i="6"/>
  <c r="AK168" i="6"/>
  <c r="AM167" i="6"/>
  <c r="AK164" i="6"/>
  <c r="AM163" i="6"/>
  <c r="AK160" i="6"/>
  <c r="AM159" i="6"/>
  <c r="AK156" i="6"/>
  <c r="AM155" i="6"/>
  <c r="AK152" i="6"/>
  <c r="AM151" i="6"/>
  <c r="AK148" i="6"/>
  <c r="AM147" i="6"/>
  <c r="AK144" i="6"/>
  <c r="AM143" i="6"/>
  <c r="AK140" i="6"/>
  <c r="AK136" i="6"/>
  <c r="AK132" i="6"/>
  <c r="AK128" i="6"/>
  <c r="AK124" i="6"/>
  <c r="AK120" i="6"/>
  <c r="AF167" i="5"/>
  <c r="T168" i="6"/>
  <c r="AF159" i="5"/>
  <c r="T160" i="6"/>
  <c r="AD171" i="5"/>
  <c r="G172" i="6"/>
  <c r="AD163" i="5"/>
  <c r="G164" i="6"/>
  <c r="BP6" i="3"/>
  <c r="AB164" i="5"/>
  <c r="E165" i="6"/>
  <c r="AB172" i="5"/>
  <c r="E173" i="6"/>
  <c r="AB148" i="5"/>
  <c r="E149" i="6"/>
  <c r="AB140" i="5"/>
  <c r="E141" i="6"/>
  <c r="AA152" i="5"/>
  <c r="D153" i="6"/>
  <c r="AH142" i="5"/>
  <c r="V143" i="6"/>
  <c r="AK116" i="6"/>
  <c r="AK112" i="6"/>
  <c r="AK108" i="6"/>
  <c r="AK104" i="6"/>
  <c r="AK100" i="6"/>
  <c r="AK96" i="6"/>
  <c r="AK92" i="6"/>
  <c r="AK88" i="6"/>
  <c r="AK84" i="6"/>
  <c r="AK80" i="6"/>
  <c r="AK76" i="6"/>
  <c r="AK72" i="6"/>
  <c r="AK68" i="6"/>
  <c r="AK64" i="6"/>
  <c r="AK60" i="6"/>
  <c r="AK56" i="6"/>
  <c r="AK52" i="6"/>
  <c r="AK48" i="6"/>
  <c r="AK44" i="6"/>
  <c r="AK40" i="6"/>
  <c r="AK36" i="6"/>
  <c r="AK32" i="6"/>
  <c r="AK28" i="6"/>
  <c r="AK24" i="6"/>
  <c r="AK20" i="6"/>
  <c r="AK16" i="6"/>
  <c r="AK12" i="6"/>
  <c r="AK8" i="6"/>
  <c r="AJ72" i="6"/>
  <c r="AK174" i="6"/>
  <c r="AM173" i="6"/>
  <c r="AK170" i="6"/>
  <c r="AM169" i="6"/>
  <c r="AK166" i="6"/>
  <c r="AM165" i="6"/>
  <c r="AK162" i="6"/>
  <c r="AM161" i="6"/>
  <c r="AK158" i="6"/>
  <c r="AM157" i="6"/>
  <c r="AK154" i="6"/>
  <c r="AM153" i="6"/>
  <c r="AK150" i="6"/>
  <c r="AM149" i="6"/>
  <c r="AK146" i="6"/>
  <c r="AM145" i="6"/>
  <c r="AK142" i="6"/>
  <c r="AM141" i="6"/>
  <c r="AK138" i="6"/>
  <c r="AK134" i="6"/>
  <c r="AK130" i="6"/>
  <c r="AI156" i="5"/>
  <c r="W157" i="6"/>
  <c r="AA174" i="5"/>
  <c r="D175" i="6"/>
  <c r="AG169" i="5"/>
  <c r="U170" i="6"/>
  <c r="AG161" i="5"/>
  <c r="U162" i="6"/>
  <c r="AG153" i="5"/>
  <c r="U154" i="6"/>
  <c r="AB152" i="5"/>
  <c r="E153" i="6"/>
  <c r="AJ173" i="6"/>
  <c r="AL172" i="6"/>
  <c r="AJ169" i="6"/>
  <c r="AL168" i="6"/>
  <c r="AJ165" i="6"/>
  <c r="AL164" i="6"/>
  <c r="AJ161" i="6"/>
  <c r="AL160" i="6"/>
  <c r="AJ153" i="6"/>
  <c r="AL152" i="6"/>
  <c r="AJ149" i="6"/>
  <c r="AJ145" i="6"/>
  <c r="AJ141" i="6"/>
  <c r="AJ137" i="6"/>
  <c r="AJ133" i="6"/>
  <c r="AJ129" i="6"/>
  <c r="AJ121" i="6"/>
  <c r="AJ117" i="6"/>
  <c r="AJ113" i="6"/>
  <c r="AJ109" i="6"/>
  <c r="AJ105" i="6"/>
  <c r="AJ101" i="6"/>
  <c r="AJ97" i="6"/>
  <c r="AJ89" i="6"/>
  <c r="AJ85" i="6"/>
  <c r="AJ81" i="6"/>
  <c r="AJ77" i="6"/>
  <c r="AJ73" i="6"/>
  <c r="AJ69" i="6"/>
  <c r="AJ65" i="6"/>
  <c r="AJ57" i="6"/>
  <c r="AJ53" i="6"/>
  <c r="AJ49" i="6"/>
  <c r="AJ45" i="6"/>
  <c r="AJ41" i="6"/>
  <c r="AJ111" i="6"/>
  <c r="AJ107" i="6"/>
  <c r="AJ103" i="6"/>
  <c r="AJ99" i="6"/>
  <c r="AJ95" i="6"/>
  <c r="AJ91" i="6"/>
  <c r="AJ87" i="6"/>
  <c r="AJ83" i="6"/>
  <c r="AJ79" i="6"/>
  <c r="AJ75" i="6"/>
  <c r="AJ71" i="6"/>
  <c r="AJ67" i="6"/>
  <c r="AJ63" i="6"/>
  <c r="AJ59" i="6"/>
  <c r="AJ55" i="6"/>
  <c r="AJ51" i="6"/>
  <c r="AJ47" i="6"/>
  <c r="AJ43" i="6"/>
  <c r="AJ39" i="6"/>
  <c r="AJ35" i="6"/>
  <c r="AJ31" i="6"/>
  <c r="AJ27" i="6"/>
  <c r="AJ23" i="6"/>
  <c r="AJ19" i="6"/>
  <c r="AJ15" i="6"/>
  <c r="AJ11" i="6"/>
  <c r="AJ7" i="6"/>
  <c r="AK126" i="6"/>
  <c r="AK122" i="6"/>
  <c r="AK118" i="6"/>
  <c r="AK114" i="6"/>
  <c r="AK110" i="6"/>
  <c r="AK106" i="6"/>
  <c r="AK102" i="6"/>
  <c r="AK98" i="6"/>
  <c r="AK94" i="6"/>
  <c r="AK90" i="6"/>
  <c r="AK86" i="6"/>
  <c r="AK82" i="6"/>
  <c r="AK78" i="6"/>
  <c r="AK74" i="6"/>
  <c r="AK70" i="6"/>
  <c r="AK66" i="6"/>
  <c r="AK62" i="6"/>
  <c r="AK58" i="6"/>
  <c r="AK54" i="6"/>
  <c r="AK50" i="6"/>
  <c r="AK46" i="6"/>
  <c r="AK42" i="6"/>
  <c r="AK38" i="6"/>
  <c r="AK34" i="6"/>
  <c r="AK30" i="6"/>
  <c r="AK26" i="6"/>
  <c r="AK22" i="6"/>
  <c r="AK18" i="6"/>
  <c r="AK14" i="6"/>
  <c r="AK10" i="6"/>
  <c r="AK6" i="6"/>
  <c r="AK37" i="6"/>
  <c r="AK33" i="6"/>
  <c r="AK21" i="6"/>
  <c r="AK17" i="6"/>
  <c r="AK13" i="6"/>
  <c r="AI166" i="5"/>
  <c r="W167" i="6"/>
  <c r="AI150" i="5"/>
  <c r="W151" i="6"/>
  <c r="AJ37" i="6"/>
  <c r="AJ33" i="6"/>
  <c r="AJ25" i="6"/>
  <c r="AJ21" i="6"/>
  <c r="AJ17" i="6"/>
  <c r="AJ13" i="6"/>
  <c r="AJ9" i="6"/>
  <c r="AJ176" i="6"/>
  <c r="AJ172" i="6"/>
  <c r="AW172" i="6" s="1"/>
  <c r="AL167" i="6"/>
  <c r="AX167" i="6" s="1"/>
  <c r="AL163" i="6"/>
  <c r="AL159" i="6"/>
  <c r="AJ148" i="6"/>
  <c r="AJ144" i="6"/>
  <c r="AJ140" i="6"/>
  <c r="AJ116" i="6"/>
  <c r="AJ112" i="6"/>
  <c r="AJ108" i="6"/>
  <c r="AJ84" i="6"/>
  <c r="AJ80" i="6"/>
  <c r="AJ76" i="6"/>
  <c r="AJ52" i="6"/>
  <c r="AJ48" i="6"/>
  <c r="AJ44" i="6"/>
  <c r="AJ20" i="6"/>
  <c r="AJ16" i="6"/>
  <c r="AJ12" i="6"/>
  <c r="AG175" i="5"/>
  <c r="U176" i="6"/>
  <c r="AB175" i="5"/>
  <c r="E176" i="6"/>
  <c r="AI173" i="5"/>
  <c r="W174" i="6"/>
  <c r="AD173" i="5"/>
  <c r="G174" i="6"/>
  <c r="AD165" i="5"/>
  <c r="G166" i="6"/>
  <c r="AD157" i="5"/>
  <c r="G158" i="6"/>
  <c r="AI157" i="5"/>
  <c r="W158" i="6"/>
  <c r="AA156" i="5"/>
  <c r="D157" i="6"/>
  <c r="AF156" i="5"/>
  <c r="T157" i="6"/>
  <c r="AB151" i="5"/>
  <c r="E152" i="6"/>
  <c r="AG151" i="5"/>
  <c r="U152" i="6"/>
  <c r="AI149" i="5"/>
  <c r="W150" i="6"/>
  <c r="AD149" i="5"/>
  <c r="G150" i="6"/>
  <c r="AD141" i="5"/>
  <c r="G142" i="6"/>
  <c r="AK171" i="6"/>
  <c r="AK167" i="6"/>
  <c r="AK163" i="6"/>
  <c r="AM158" i="6"/>
  <c r="AM154" i="6"/>
  <c r="AM150" i="6"/>
  <c r="BH167" i="3"/>
  <c r="Z168" i="6"/>
  <c r="BR152" i="3"/>
  <c r="AA173" i="5"/>
  <c r="D174" i="6"/>
  <c r="AF173" i="5"/>
  <c r="T174" i="6"/>
  <c r="AC171" i="5"/>
  <c r="F172" i="6"/>
  <c r="AB168" i="5"/>
  <c r="E169" i="6"/>
  <c r="AD166" i="5"/>
  <c r="G167" i="6"/>
  <c r="AC163" i="5"/>
  <c r="F164" i="6"/>
  <c r="AD158" i="5"/>
  <c r="G159" i="6"/>
  <c r="AB146" i="5"/>
  <c r="E147" i="6"/>
  <c r="AG146" i="5"/>
  <c r="U147" i="6"/>
  <c r="AH174" i="5"/>
  <c r="V175" i="6"/>
  <c r="AC174" i="5"/>
  <c r="F175" i="6"/>
  <c r="AB171" i="5"/>
  <c r="E172" i="6"/>
  <c r="AA168" i="5"/>
  <c r="D169" i="6"/>
  <c r="AF168" i="5"/>
  <c r="T169" i="6"/>
  <c r="AC166" i="5"/>
  <c r="F167" i="6"/>
  <c r="AH166" i="5"/>
  <c r="V167" i="6"/>
  <c r="AB163" i="5"/>
  <c r="E164" i="6"/>
  <c r="AG163" i="5"/>
  <c r="U164" i="6"/>
  <c r="AD161" i="5"/>
  <c r="G162" i="6"/>
  <c r="AI161" i="5"/>
  <c r="W162" i="6"/>
  <c r="AC158" i="5"/>
  <c r="F159" i="6"/>
  <c r="AH158" i="5"/>
  <c r="V159" i="6"/>
  <c r="AB155" i="5"/>
  <c r="E156" i="6"/>
  <c r="AC150" i="5"/>
  <c r="F151" i="6"/>
  <c r="AH150" i="5"/>
  <c r="V151" i="6"/>
  <c r="AD145" i="5"/>
  <c r="G146" i="6"/>
  <c r="BS172" i="3"/>
  <c r="AC168" i="5"/>
  <c r="F169" i="6"/>
  <c r="AH168" i="5"/>
  <c r="V169" i="6"/>
  <c r="AA154" i="5"/>
  <c r="D155" i="6"/>
  <c r="AF154" i="5"/>
  <c r="T155" i="6"/>
  <c r="BQ172" i="3"/>
  <c r="BK167" i="3"/>
  <c r="AG174" i="5"/>
  <c r="U175" i="6"/>
  <c r="AB174" i="5"/>
  <c r="E175" i="6"/>
  <c r="AI172" i="5"/>
  <c r="W173" i="6"/>
  <c r="AD172" i="5"/>
  <c r="G173" i="6"/>
  <c r="AH169" i="5"/>
  <c r="V170" i="6"/>
  <c r="AC169" i="5"/>
  <c r="F170" i="6"/>
  <c r="R170" i="6" s="1"/>
  <c r="AB166" i="5"/>
  <c r="E167" i="6"/>
  <c r="AG166" i="5"/>
  <c r="U167" i="6"/>
  <c r="AA163" i="5"/>
  <c r="D164" i="6"/>
  <c r="AF163" i="5"/>
  <c r="T164" i="6"/>
  <c r="AB158" i="5"/>
  <c r="E159" i="6"/>
  <c r="AG158" i="5"/>
  <c r="U159" i="6"/>
  <c r="AB150" i="5"/>
  <c r="E151" i="6"/>
  <c r="AG150" i="5"/>
  <c r="U151" i="6"/>
  <c r="AB142" i="5"/>
  <c r="E143" i="6"/>
  <c r="AG142" i="5"/>
  <c r="U143" i="6"/>
  <c r="AI140" i="5"/>
  <c r="W141" i="6"/>
  <c r="AD140" i="5"/>
  <c r="G141" i="6"/>
  <c r="AH172" i="5"/>
  <c r="V173" i="6"/>
  <c r="AC172" i="5"/>
  <c r="F173" i="6"/>
  <c r="AG145" i="5"/>
  <c r="U146" i="6"/>
  <c r="AB145" i="5"/>
  <c r="E146" i="6"/>
  <c r="AA142" i="5"/>
  <c r="D143" i="6"/>
  <c r="AF142" i="5"/>
  <c r="T143" i="6"/>
  <c r="AH140" i="5"/>
  <c r="V141" i="6"/>
  <c r="AC140" i="5"/>
  <c r="F141" i="6"/>
  <c r="AD155" i="5"/>
  <c r="G156" i="6"/>
  <c r="AM156" i="6"/>
  <c r="AF175" i="5"/>
  <c r="T176" i="6"/>
  <c r="AA175" i="5"/>
  <c r="D176" i="6"/>
  <c r="AB162" i="5"/>
  <c r="E163" i="6"/>
  <c r="AG162" i="5"/>
  <c r="U163" i="6"/>
  <c r="AI144" i="5"/>
  <c r="W145" i="6"/>
  <c r="AD144" i="5"/>
  <c r="G145" i="6"/>
  <c r="AA162" i="5"/>
  <c r="D163" i="6"/>
  <c r="AF162" i="5"/>
  <c r="T163" i="6"/>
  <c r="BT89" i="3"/>
  <c r="BT9" i="3"/>
  <c r="AD154" i="5"/>
  <c r="G155" i="6"/>
  <c r="AI154" i="5"/>
  <c r="W155" i="6"/>
  <c r="AD146" i="5"/>
  <c r="G147" i="6"/>
  <c r="AI146" i="5"/>
  <c r="W147" i="6"/>
  <c r="AC155" i="5"/>
  <c r="F156" i="6"/>
  <c r="AL156" i="6"/>
  <c r="AX156" i="6" s="1"/>
  <c r="AC147" i="5"/>
  <c r="F148" i="6"/>
  <c r="AL148" i="6"/>
  <c r="AL175" i="6"/>
  <c r="AL171" i="6"/>
  <c r="AJ168" i="6"/>
  <c r="AJ164" i="6"/>
  <c r="AJ160" i="6"/>
  <c r="AJ156" i="6"/>
  <c r="AL155" i="6"/>
  <c r="AJ152" i="6"/>
  <c r="AL151" i="6"/>
  <c r="AL147" i="6"/>
  <c r="AL143" i="6"/>
  <c r="AJ136" i="6"/>
  <c r="AJ132" i="6"/>
  <c r="AJ128" i="6"/>
  <c r="AJ124" i="6"/>
  <c r="AJ120" i="6"/>
  <c r="AJ104" i="6"/>
  <c r="AJ100" i="6"/>
  <c r="AJ96" i="6"/>
  <c r="AJ92" i="6"/>
  <c r="AJ88" i="6"/>
  <c r="AJ68" i="6"/>
  <c r="AJ64" i="6"/>
  <c r="AJ60" i="6"/>
  <c r="AJ56" i="6"/>
  <c r="AJ40" i="6"/>
  <c r="AJ36" i="6"/>
  <c r="AJ32" i="6"/>
  <c r="AJ28" i="6"/>
  <c r="AJ24" i="6"/>
  <c r="AM176" i="6"/>
  <c r="AI171" i="5"/>
  <c r="W172" i="6"/>
  <c r="AG168" i="5"/>
  <c r="U169" i="6"/>
  <c r="AI163" i="5"/>
  <c r="W164" i="6"/>
  <c r="AK157" i="6"/>
  <c r="AG152" i="5"/>
  <c r="U153" i="6"/>
  <c r="AM144" i="6"/>
  <c r="AK125" i="6"/>
  <c r="AK121" i="6"/>
  <c r="AL176" i="6"/>
  <c r="AX176" i="6" s="1"/>
  <c r="AJ157" i="6"/>
  <c r="AL144" i="6"/>
  <c r="AJ125" i="6"/>
  <c r="AJ93" i="6"/>
  <c r="AJ61" i="6"/>
  <c r="AJ29" i="6"/>
  <c r="AK139" i="6"/>
  <c r="AK135" i="6"/>
  <c r="AK131" i="6"/>
  <c r="AK107" i="6"/>
  <c r="AK103" i="6"/>
  <c r="AK99" i="6"/>
  <c r="AK75" i="6"/>
  <c r="AK71" i="6"/>
  <c r="AK67" i="6"/>
  <c r="AK43" i="6"/>
  <c r="AK39" i="6"/>
  <c r="AK35" i="6"/>
  <c r="AK11" i="6"/>
  <c r="AK93" i="6"/>
  <c r="AK89" i="6"/>
  <c r="AK61" i="6"/>
  <c r="AK57" i="6"/>
  <c r="AK29" i="6"/>
  <c r="AK25" i="6"/>
  <c r="BO173" i="3"/>
  <c r="AP174" i="6"/>
  <c r="BS169" i="3"/>
  <c r="BR166" i="3"/>
  <c r="BQ163" i="3"/>
  <c r="BQ159" i="3"/>
  <c r="BP156" i="3"/>
  <c r="AR157" i="6"/>
  <c r="BO153" i="3"/>
  <c r="AP154" i="6"/>
  <c r="BR150" i="3"/>
  <c r="BR146" i="3"/>
  <c r="BQ143" i="3"/>
  <c r="BS173" i="3"/>
  <c r="BR170" i="3"/>
  <c r="BP164" i="3"/>
  <c r="AR165" i="6"/>
  <c r="BP160" i="3"/>
  <c r="AR161" i="6"/>
  <c r="BO157" i="3"/>
  <c r="AP158" i="6"/>
  <c r="BS153" i="3"/>
  <c r="BS149" i="3"/>
  <c r="BQ147" i="3"/>
  <c r="BP144" i="3"/>
  <c r="AR145" i="6"/>
  <c r="BO141" i="3"/>
  <c r="AP142" i="6"/>
  <c r="BQ175" i="3"/>
  <c r="BQ171" i="3"/>
  <c r="BP168" i="3"/>
  <c r="AR169" i="6"/>
  <c r="BO165" i="3"/>
  <c r="BO161" i="3"/>
  <c r="AP162" i="6"/>
  <c r="BS157" i="3"/>
  <c r="BR154" i="3"/>
  <c r="BP148" i="3"/>
  <c r="AR149" i="6"/>
  <c r="BO145" i="3"/>
  <c r="AP146" i="6"/>
  <c r="BS141" i="3"/>
  <c r="BR174" i="3"/>
  <c r="BO169" i="3"/>
  <c r="AP170" i="6"/>
  <c r="BS165" i="3"/>
  <c r="BR162" i="3"/>
  <c r="BS161" i="3"/>
  <c r="BR158" i="3"/>
  <c r="BQ155" i="3"/>
  <c r="BS145" i="3"/>
  <c r="BR142" i="3"/>
  <c r="BS174" i="3"/>
  <c r="BO174" i="3"/>
  <c r="AP175" i="6"/>
  <c r="BP173" i="3"/>
  <c r="AR174" i="6"/>
  <c r="BR171" i="3"/>
  <c r="BS170" i="3"/>
  <c r="BP169" i="3"/>
  <c r="AR170" i="6"/>
  <c r="BR167" i="3"/>
  <c r="BS166" i="3"/>
  <c r="BO166" i="3"/>
  <c r="AP167" i="6"/>
  <c r="BP165" i="3"/>
  <c r="AR166" i="6"/>
  <c r="BQ164" i="3"/>
  <c r="BR163" i="3"/>
  <c r="BS162" i="3"/>
  <c r="BO162" i="3"/>
  <c r="AP163" i="6"/>
  <c r="BQ160" i="3"/>
  <c r="BR159" i="3"/>
  <c r="BS158" i="3"/>
  <c r="BO158" i="3"/>
  <c r="AP159" i="6"/>
  <c r="BQ156" i="3"/>
  <c r="BR155" i="3"/>
  <c r="BS154" i="3"/>
  <c r="BP153" i="3"/>
  <c r="AR154" i="6"/>
  <c r="BR151" i="3"/>
  <c r="BS150" i="3"/>
  <c r="BO150" i="3"/>
  <c r="AP151" i="6"/>
  <c r="BP149" i="3"/>
  <c r="AR150" i="6"/>
  <c r="BQ148" i="3"/>
  <c r="BR147" i="3"/>
  <c r="BS146" i="3"/>
  <c r="BO146" i="3"/>
  <c r="AP147" i="6"/>
  <c r="BQ144" i="3"/>
  <c r="BR143" i="3"/>
  <c r="BS142" i="3"/>
  <c r="BO142" i="3"/>
  <c r="AP143" i="6"/>
  <c r="BQ140" i="3"/>
  <c r="AD169" i="5"/>
  <c r="G170" i="6"/>
  <c r="AI169" i="5"/>
  <c r="W170" i="6"/>
  <c r="BP175" i="3"/>
  <c r="AR176" i="6"/>
  <c r="BQ170" i="3"/>
  <c r="BO168" i="3"/>
  <c r="AP169" i="6"/>
  <c r="BR165" i="3"/>
  <c r="BP163" i="3"/>
  <c r="AR164" i="6"/>
  <c r="BS160" i="3"/>
  <c r="BQ158" i="3"/>
  <c r="BO156" i="3"/>
  <c r="AP157" i="6"/>
  <c r="BR153" i="3"/>
  <c r="BP151" i="3"/>
  <c r="AR152" i="6"/>
  <c r="BS148" i="3"/>
  <c r="AP145" i="6"/>
  <c r="BR141" i="3"/>
  <c r="AD164" i="5"/>
  <c r="G165" i="6"/>
  <c r="AI164" i="5"/>
  <c r="W165" i="6"/>
  <c r="AK153" i="6"/>
  <c r="AA169" i="5"/>
  <c r="D170" i="6"/>
  <c r="AD160" i="5"/>
  <c r="G161" i="6"/>
  <c r="AD175" i="5"/>
  <c r="G176" i="6"/>
  <c r="AI175" i="5"/>
  <c r="W176" i="6"/>
  <c r="AI167" i="5"/>
  <c r="W168" i="6"/>
  <c r="AA166" i="5"/>
  <c r="D167" i="6"/>
  <c r="AF166" i="5"/>
  <c r="T167" i="6"/>
  <c r="AD159" i="5"/>
  <c r="G160" i="6"/>
  <c r="AI159" i="5"/>
  <c r="W160" i="6"/>
  <c r="AA158" i="5"/>
  <c r="D159" i="6"/>
  <c r="AF158" i="5"/>
  <c r="T159" i="6"/>
  <c r="AH156" i="5"/>
  <c r="V157" i="6"/>
  <c r="AC156" i="5"/>
  <c r="F157" i="6"/>
  <c r="AI151" i="5"/>
  <c r="W152" i="6"/>
  <c r="AA150" i="5"/>
  <c r="D151" i="6"/>
  <c r="AF150" i="5"/>
  <c r="T151" i="6"/>
  <c r="AD143" i="5"/>
  <c r="G144" i="6"/>
  <c r="AI143" i="5"/>
  <c r="W144" i="6"/>
  <c r="AK9" i="6"/>
  <c r="AK5" i="6"/>
  <c r="AC161" i="5"/>
  <c r="F162" i="6"/>
  <c r="AB157" i="5"/>
  <c r="E158" i="6"/>
  <c r="AD152" i="5"/>
  <c r="G153" i="6"/>
  <c r="AD151" i="5"/>
  <c r="G152" i="6"/>
  <c r="AC142" i="5"/>
  <c r="F143" i="6"/>
  <c r="AA160" i="5"/>
  <c r="D161" i="6"/>
  <c r="AF160" i="5"/>
  <c r="T161" i="6"/>
  <c r="AD153" i="5"/>
  <c r="G154" i="6"/>
  <c r="AI153" i="5"/>
  <c r="W154" i="6"/>
  <c r="AA144" i="5"/>
  <c r="D145" i="6"/>
  <c r="AF144" i="5"/>
  <c r="T145" i="6"/>
  <c r="AB169" i="5"/>
  <c r="E170" i="6"/>
  <c r="BQ174" i="3"/>
  <c r="BO172" i="3"/>
  <c r="AP173" i="6"/>
  <c r="BR169" i="3"/>
  <c r="BS164" i="3"/>
  <c r="BQ162" i="3"/>
  <c r="BR157" i="3"/>
  <c r="BP155" i="3"/>
  <c r="AR156" i="6"/>
  <c r="BS152" i="3"/>
  <c r="BQ150" i="3"/>
  <c r="BO148" i="3"/>
  <c r="AP149" i="6"/>
  <c r="BR145" i="3"/>
  <c r="BP143" i="3"/>
  <c r="AR144" i="6"/>
  <c r="BS140" i="3"/>
  <c r="AA171" i="5"/>
  <c r="D172" i="6"/>
  <c r="AF171" i="5"/>
  <c r="T172" i="6"/>
  <c r="AA155" i="5"/>
  <c r="D156" i="6"/>
  <c r="AF155" i="5"/>
  <c r="T156" i="6"/>
  <c r="AD148" i="5"/>
  <c r="G149" i="6"/>
  <c r="AI148" i="5"/>
  <c r="W149" i="6"/>
  <c r="AH145" i="5"/>
  <c r="V146" i="6"/>
  <c r="AC145" i="5"/>
  <c r="F146" i="6"/>
  <c r="AM172" i="6"/>
  <c r="AC164" i="5"/>
  <c r="F165" i="6"/>
  <c r="AH175" i="5"/>
  <c r="V176" i="6"/>
  <c r="AC175" i="5"/>
  <c r="F176" i="6"/>
  <c r="AG172" i="5"/>
  <c r="U173" i="6"/>
  <c r="AD170" i="5"/>
  <c r="G171" i="6"/>
  <c r="AI170" i="5"/>
  <c r="W171" i="6"/>
  <c r="AH167" i="5"/>
  <c r="V168" i="6"/>
  <c r="AG164" i="5"/>
  <c r="U165" i="6"/>
  <c r="AI162" i="5"/>
  <c r="W163" i="6"/>
  <c r="AD162" i="5"/>
  <c r="G163" i="6"/>
  <c r="AA161" i="5"/>
  <c r="D162" i="6"/>
  <c r="AF161" i="5"/>
  <c r="T162" i="6"/>
  <c r="AH159" i="5"/>
  <c r="V160" i="6"/>
  <c r="AC159" i="5"/>
  <c r="F160" i="6"/>
  <c r="R160" i="6" s="1"/>
  <c r="AG156" i="5"/>
  <c r="U157" i="6"/>
  <c r="AB156" i="5"/>
  <c r="E157" i="6"/>
  <c r="AF153" i="5"/>
  <c r="T154" i="6"/>
  <c r="AA153" i="5"/>
  <c r="D154" i="6"/>
  <c r="AH151" i="5"/>
  <c r="V152" i="6"/>
  <c r="AG148" i="5"/>
  <c r="U149" i="6"/>
  <c r="AA145" i="5"/>
  <c r="D146" i="6"/>
  <c r="AH143" i="5"/>
  <c r="V144" i="6"/>
  <c r="AC143" i="5"/>
  <c r="F144" i="6"/>
  <c r="AG140" i="5"/>
  <c r="U141" i="6"/>
  <c r="AJ5" i="6"/>
  <c r="AB161" i="5"/>
  <c r="E162" i="6"/>
  <c r="AA157" i="5"/>
  <c r="D158" i="6"/>
  <c r="AD156" i="5"/>
  <c r="G157" i="6"/>
  <c r="AC153" i="5"/>
  <c r="F154" i="6"/>
  <c r="AC152" i="5"/>
  <c r="F153" i="6"/>
  <c r="AC151" i="5"/>
  <c r="F152" i="6"/>
  <c r="AB147" i="5"/>
  <c r="E148" i="6"/>
  <c r="AG147" i="5"/>
  <c r="U148" i="6"/>
  <c r="AG155" i="5"/>
  <c r="U156" i="6"/>
  <c r="BR173" i="3"/>
  <c r="BP171" i="3"/>
  <c r="AR172" i="6"/>
  <c r="BS168" i="3"/>
  <c r="BQ166" i="3"/>
  <c r="BO164" i="3"/>
  <c r="AP165" i="6"/>
  <c r="BR161" i="3"/>
  <c r="BP159" i="3"/>
  <c r="AR160" i="6"/>
  <c r="BS156" i="3"/>
  <c r="BQ154" i="3"/>
  <c r="BO152" i="3"/>
  <c r="AP153" i="6"/>
  <c r="BR149" i="3"/>
  <c r="BP147" i="3"/>
  <c r="AR148" i="6"/>
  <c r="BS144" i="3"/>
  <c r="BQ142" i="3"/>
  <c r="BO140" i="3"/>
  <c r="AP141" i="6"/>
  <c r="AF152" i="5"/>
  <c r="T153" i="6"/>
  <c r="AA172" i="5"/>
  <c r="D173" i="6"/>
  <c r="AF172" i="5"/>
  <c r="T173" i="6"/>
  <c r="AC170" i="5"/>
  <c r="F171" i="6"/>
  <c r="AH170" i="5"/>
  <c r="V171" i="6"/>
  <c r="AG167" i="5"/>
  <c r="U168" i="6"/>
  <c r="AB167" i="5"/>
  <c r="E168" i="6"/>
  <c r="AA164" i="5"/>
  <c r="D165" i="6"/>
  <c r="AF164" i="5"/>
  <c r="T165" i="6"/>
  <c r="AH162" i="5"/>
  <c r="V163" i="6"/>
  <c r="AC162" i="5"/>
  <c r="F163" i="6"/>
  <c r="AG159" i="5"/>
  <c r="U160" i="6"/>
  <c r="AB159" i="5"/>
  <c r="E160" i="6"/>
  <c r="AC154" i="5"/>
  <c r="F155" i="6"/>
  <c r="AH154" i="5"/>
  <c r="V155" i="6"/>
  <c r="AA148" i="5"/>
  <c r="D149" i="6"/>
  <c r="AF148" i="5"/>
  <c r="T149" i="6"/>
  <c r="AH146" i="5"/>
  <c r="V147" i="6"/>
  <c r="AC146" i="5"/>
  <c r="F147" i="6"/>
  <c r="AA140" i="5"/>
  <c r="D141" i="6"/>
  <c r="AF140" i="5"/>
  <c r="T141" i="6"/>
  <c r="AF174" i="5"/>
  <c r="T175" i="6"/>
  <c r="AG171" i="5"/>
  <c r="U172" i="6"/>
  <c r="AI165" i="5"/>
  <c r="W166" i="6"/>
  <c r="AB153" i="5"/>
  <c r="E154" i="6"/>
  <c r="AC148" i="5"/>
  <c r="F149" i="6"/>
  <c r="AA147" i="5"/>
  <c r="D148" i="6"/>
  <c r="AI145" i="5"/>
  <c r="W146" i="6"/>
  <c r="AB143" i="5"/>
  <c r="E144" i="6"/>
  <c r="AI141" i="5"/>
  <c r="W142" i="6"/>
  <c r="AG170" i="5"/>
  <c r="U171" i="6"/>
  <c r="AH165" i="5"/>
  <c r="V166" i="6"/>
  <c r="AC165" i="5"/>
  <c r="F166" i="6"/>
  <c r="AG154" i="5"/>
  <c r="U155" i="6"/>
  <c r="AF151" i="5"/>
  <c r="T152" i="6"/>
  <c r="AH149" i="5"/>
  <c r="V150" i="6"/>
  <c r="AC149" i="5"/>
  <c r="F150" i="6"/>
  <c r="AF143" i="5"/>
  <c r="T144" i="6"/>
  <c r="AH141" i="5"/>
  <c r="V142" i="6"/>
  <c r="AC141" i="5"/>
  <c r="F142" i="6"/>
  <c r="AJ8" i="6"/>
  <c r="AC173" i="5"/>
  <c r="F174" i="6"/>
  <c r="AB170" i="5"/>
  <c r="E171" i="6"/>
  <c r="BS175" i="3"/>
  <c r="BP174" i="3"/>
  <c r="AR175" i="6"/>
  <c r="BR172" i="3"/>
  <c r="BS171" i="3"/>
  <c r="BO171" i="3"/>
  <c r="AP172" i="6"/>
  <c r="BP170" i="3"/>
  <c r="AR171" i="6"/>
  <c r="BQ169" i="3"/>
  <c r="BR168" i="3"/>
  <c r="BS167" i="3"/>
  <c r="BO167" i="3"/>
  <c r="AP168" i="6"/>
  <c r="BQ165" i="3"/>
  <c r="BR164" i="3"/>
  <c r="BS163" i="3"/>
  <c r="BO163" i="3"/>
  <c r="AP164" i="6"/>
  <c r="BQ161" i="3"/>
  <c r="BR160" i="3"/>
  <c r="BS159" i="3"/>
  <c r="BO159" i="3"/>
  <c r="BP158" i="3"/>
  <c r="AR159" i="6"/>
  <c r="BR156" i="3"/>
  <c r="BS155" i="3"/>
  <c r="BO155" i="3"/>
  <c r="AP156" i="6"/>
  <c r="BP154" i="3"/>
  <c r="AR155" i="6"/>
  <c r="BQ153" i="3"/>
  <c r="BS151" i="3"/>
  <c r="BO151" i="3"/>
  <c r="AP152" i="6"/>
  <c r="BQ149" i="3"/>
  <c r="BR148" i="3"/>
  <c r="BS147" i="3"/>
  <c r="BO147" i="3"/>
  <c r="AP148" i="6"/>
  <c r="BP146" i="3"/>
  <c r="AR147" i="6"/>
  <c r="BQ145" i="3"/>
  <c r="BR144" i="3"/>
  <c r="BS143" i="3"/>
  <c r="BO143" i="3"/>
  <c r="AP144" i="6"/>
  <c r="BP142" i="3"/>
  <c r="AR143" i="6"/>
  <c r="BR140" i="3"/>
  <c r="AB165" i="5"/>
  <c r="E166" i="6"/>
  <c r="AG165" i="5"/>
  <c r="U166" i="6"/>
  <c r="AC160" i="5"/>
  <c r="F161" i="6"/>
  <c r="AB149" i="5"/>
  <c r="E150" i="6"/>
  <c r="AG149" i="5"/>
  <c r="U150" i="6"/>
  <c r="AI147" i="5"/>
  <c r="W148" i="6"/>
  <c r="AD147" i="5"/>
  <c r="G148" i="6"/>
  <c r="AA146" i="5"/>
  <c r="D147" i="6"/>
  <c r="AF146" i="5"/>
  <c r="T147" i="6"/>
  <c r="AC144" i="5"/>
  <c r="AB173" i="5"/>
  <c r="E174" i="6"/>
  <c r="AD168" i="5"/>
  <c r="G169" i="6"/>
  <c r="AA167" i="5"/>
  <c r="D168" i="6"/>
  <c r="AA159" i="5"/>
  <c r="D160" i="6"/>
  <c r="Q160" i="6" s="1"/>
  <c r="AA151" i="5"/>
  <c r="D152" i="6"/>
  <c r="AI174" i="5"/>
  <c r="W175" i="6"/>
  <c r="AH171" i="5"/>
  <c r="V172" i="6"/>
  <c r="AH163" i="5"/>
  <c r="V164" i="6"/>
  <c r="AB160" i="5"/>
  <c r="E161" i="6"/>
  <c r="AG160" i="5"/>
  <c r="U161" i="6"/>
  <c r="AI158" i="5"/>
  <c r="W159" i="6"/>
  <c r="AH155" i="5"/>
  <c r="V156" i="6"/>
  <c r="AD150" i="5"/>
  <c r="G151" i="6"/>
  <c r="AF149" i="5"/>
  <c r="T150" i="6"/>
  <c r="AA149" i="5"/>
  <c r="D150" i="6"/>
  <c r="AH147" i="5"/>
  <c r="V148" i="6"/>
  <c r="AB144" i="5"/>
  <c r="E145" i="6"/>
  <c r="AG144" i="5"/>
  <c r="U145" i="6"/>
  <c r="AI142" i="5"/>
  <c r="W143" i="6"/>
  <c r="AD142" i="5"/>
  <c r="G143" i="6"/>
  <c r="AA141" i="5"/>
  <c r="D142" i="6"/>
  <c r="AD174" i="5"/>
  <c r="G175" i="6"/>
  <c r="AF170" i="5"/>
  <c r="T171" i="6"/>
  <c r="AA165" i="5"/>
  <c r="D166" i="6"/>
  <c r="AC157" i="5"/>
  <c r="F158" i="6"/>
  <c r="AB154" i="5"/>
  <c r="E155" i="6"/>
  <c r="AB141" i="5"/>
  <c r="E142" i="6"/>
  <c r="AF155" i="3"/>
  <c r="I156" i="6"/>
  <c r="AM155" i="3"/>
  <c r="Y156" i="6"/>
  <c r="AI148" i="3"/>
  <c r="AP148" i="3"/>
  <c r="AO145" i="3"/>
  <c r="AA146" i="6"/>
  <c r="AH145" i="3"/>
  <c r="K146" i="6"/>
  <c r="AJ143" i="3"/>
  <c r="AQ143" i="3"/>
  <c r="AI140" i="3"/>
  <c r="AP140" i="3"/>
  <c r="AG171" i="3"/>
  <c r="AN171" i="3"/>
  <c r="AH166" i="3"/>
  <c r="K167" i="6"/>
  <c r="AO166" i="3"/>
  <c r="AA167" i="6"/>
  <c r="AN163" i="3"/>
  <c r="AG163" i="3"/>
  <c r="AK159" i="3"/>
  <c r="AR159" i="3"/>
  <c r="BT5" i="3"/>
  <c r="BT132" i="3"/>
  <c r="BT91" i="3"/>
  <c r="AN153" i="3"/>
  <c r="AG153" i="3"/>
  <c r="AH148" i="3"/>
  <c r="K149" i="6"/>
  <c r="AO148" i="3"/>
  <c r="AA149" i="6"/>
  <c r="AQ146" i="3"/>
  <c r="AJ146" i="3"/>
  <c r="AK141" i="3"/>
  <c r="AR141" i="3"/>
  <c r="AJ175" i="3"/>
  <c r="AQ175" i="3"/>
  <c r="AH169" i="3"/>
  <c r="K170" i="6"/>
  <c r="AO169" i="3"/>
  <c r="AA170" i="6"/>
  <c r="AK162" i="3"/>
  <c r="AR162" i="3"/>
  <c r="AP156" i="3"/>
  <c r="AI156" i="3"/>
  <c r="AN150" i="3"/>
  <c r="AG150" i="3"/>
  <c r="AK146" i="3"/>
  <c r="AR146" i="3"/>
  <c r="AG142" i="3"/>
  <c r="AN142" i="3"/>
  <c r="AK175" i="3"/>
  <c r="AR175" i="3"/>
  <c r="AF168" i="3"/>
  <c r="I169" i="6"/>
  <c r="AM168" i="3"/>
  <c r="Y169" i="6"/>
  <c r="AM160" i="3"/>
  <c r="Y161" i="6"/>
  <c r="AF160" i="3"/>
  <c r="I161" i="6"/>
  <c r="AI151" i="3"/>
  <c r="AP151" i="3"/>
  <c r="AR149" i="3"/>
  <c r="AK149" i="3"/>
  <c r="AI143" i="3"/>
  <c r="AP143" i="3"/>
  <c r="AF142" i="3"/>
  <c r="I143" i="6"/>
  <c r="AM142" i="3"/>
  <c r="Y143" i="6"/>
  <c r="AI172" i="3"/>
  <c r="AP172" i="3"/>
  <c r="AK170" i="3"/>
  <c r="AR170" i="3"/>
  <c r="AG166" i="3"/>
  <c r="AN166" i="3"/>
  <c r="AM163" i="3"/>
  <c r="Y164" i="6"/>
  <c r="AF163" i="3"/>
  <c r="I164" i="6"/>
  <c r="AJ159" i="3"/>
  <c r="AQ159" i="3"/>
  <c r="AG158" i="3"/>
  <c r="AN158" i="3"/>
  <c r="BT121" i="3"/>
  <c r="BT139" i="3"/>
  <c r="BT115" i="3"/>
  <c r="BT107" i="3"/>
  <c r="BT7" i="3"/>
  <c r="BT123" i="3"/>
  <c r="AK154" i="3"/>
  <c r="AR154" i="3"/>
  <c r="AJ172" i="3"/>
  <c r="AQ172" i="3"/>
  <c r="AI169" i="3"/>
  <c r="AP169" i="3"/>
  <c r="AJ164" i="3"/>
  <c r="AQ164" i="3"/>
  <c r="AP161" i="3"/>
  <c r="AI161" i="3"/>
  <c r="AQ146" i="6"/>
  <c r="AH156" i="3"/>
  <c r="K157" i="6"/>
  <c r="AO156" i="3"/>
  <c r="AA157" i="6"/>
  <c r="AQ154" i="3"/>
  <c r="AJ154" i="3"/>
  <c r="AM150" i="3"/>
  <c r="Y151" i="6"/>
  <c r="AF150" i="3"/>
  <c r="I151" i="6"/>
  <c r="AN145" i="3"/>
  <c r="AG145" i="3"/>
  <c r="AH140" i="3"/>
  <c r="K141" i="6"/>
  <c r="AO140" i="3"/>
  <c r="AA141" i="6"/>
  <c r="AG174" i="3"/>
  <c r="AN174" i="3"/>
  <c r="AF171" i="3"/>
  <c r="I172" i="6"/>
  <c r="AM171" i="3"/>
  <c r="Y172" i="6"/>
  <c r="AJ167" i="3"/>
  <c r="AQ167" i="3"/>
  <c r="AP164" i="3"/>
  <c r="AI164" i="3"/>
  <c r="AH161" i="3"/>
  <c r="K162" i="6"/>
  <c r="AO161" i="3"/>
  <c r="AA162" i="6"/>
  <c r="BT137" i="3"/>
  <c r="AO153" i="3"/>
  <c r="AA154" i="6"/>
  <c r="AH153" i="3"/>
  <c r="K154" i="6"/>
  <c r="AQ151" i="3"/>
  <c r="AJ151" i="3"/>
  <c r="AF147" i="3"/>
  <c r="I148" i="6"/>
  <c r="AM147" i="3"/>
  <c r="Y148" i="6"/>
  <c r="AH174" i="3"/>
  <c r="K175" i="6"/>
  <c r="AO174" i="3"/>
  <c r="AA175" i="6"/>
  <c r="AK167" i="3"/>
  <c r="AR167" i="3"/>
  <c r="AH158" i="3"/>
  <c r="K159" i="6"/>
  <c r="AO158" i="3"/>
  <c r="AA159" i="6"/>
  <c r="AQ156" i="3"/>
  <c r="AJ156" i="3"/>
  <c r="AG155" i="3"/>
  <c r="AN155" i="3"/>
  <c r="AI153" i="3"/>
  <c r="AP153" i="3"/>
  <c r="AM152" i="3"/>
  <c r="Y153" i="6"/>
  <c r="AF152" i="3"/>
  <c r="I153" i="6"/>
  <c r="AR151" i="3"/>
  <c r="AK151" i="3"/>
  <c r="AH150" i="3"/>
  <c r="K151" i="6"/>
  <c r="AO150" i="3"/>
  <c r="AA151" i="6"/>
  <c r="AJ148" i="3"/>
  <c r="AQ148" i="3"/>
  <c r="AG147" i="3"/>
  <c r="AN147" i="3"/>
  <c r="AI145" i="3"/>
  <c r="AP145" i="3"/>
  <c r="AF144" i="3"/>
  <c r="I145" i="6"/>
  <c r="AM144" i="3"/>
  <c r="Y145" i="6"/>
  <c r="AR143" i="3"/>
  <c r="AK143" i="3"/>
  <c r="AO142" i="3"/>
  <c r="AA143" i="6"/>
  <c r="AH142" i="3"/>
  <c r="K143" i="6"/>
  <c r="AJ140" i="3"/>
  <c r="AQ140" i="3"/>
  <c r="AI174" i="3"/>
  <c r="AP174" i="3"/>
  <c r="AF173" i="3"/>
  <c r="I174" i="6"/>
  <c r="AM173" i="3"/>
  <c r="Y174" i="6"/>
  <c r="AG174" i="6" s="1"/>
  <c r="AK172" i="3"/>
  <c r="AR172" i="3"/>
  <c r="AH171" i="3"/>
  <c r="K172" i="6"/>
  <c r="AO171" i="3"/>
  <c r="AA172" i="6"/>
  <c r="AJ169" i="3"/>
  <c r="AQ169" i="3"/>
  <c r="AG168" i="3"/>
  <c r="AN168" i="3"/>
  <c r="AP166" i="3"/>
  <c r="AI166" i="3"/>
  <c r="AF165" i="3"/>
  <c r="I166" i="6"/>
  <c r="AM165" i="3"/>
  <c r="Y166" i="6"/>
  <c r="AK164" i="3"/>
  <c r="AR164" i="3"/>
  <c r="AH163" i="3"/>
  <c r="K164" i="6"/>
  <c r="AO163" i="3"/>
  <c r="AA164" i="6"/>
  <c r="AQ161" i="3"/>
  <c r="AJ161" i="3"/>
  <c r="AG160" i="3"/>
  <c r="AN160" i="3"/>
  <c r="AI158" i="3"/>
  <c r="AP158" i="3"/>
  <c r="AM157" i="3"/>
  <c r="Y158" i="6"/>
  <c r="AG158" i="6" s="1"/>
  <c r="AF157" i="3"/>
  <c r="I158" i="6"/>
  <c r="BT126" i="3"/>
  <c r="BT98" i="3"/>
  <c r="BT74" i="3"/>
  <c r="BT58" i="3"/>
  <c r="BT42" i="3"/>
  <c r="BT26" i="3"/>
  <c r="BT131" i="3"/>
  <c r="AG156" i="3"/>
  <c r="AN156" i="3"/>
  <c r="AP154" i="3"/>
  <c r="AI154" i="3"/>
  <c r="AM153" i="3"/>
  <c r="Y154" i="6"/>
  <c r="AF153" i="3"/>
  <c r="I154" i="6"/>
  <c r="AK152" i="3"/>
  <c r="AR152" i="3"/>
  <c r="AH151" i="3"/>
  <c r="K152" i="6"/>
  <c r="AO151" i="3"/>
  <c r="AA152" i="6"/>
  <c r="AJ149" i="3"/>
  <c r="AQ149" i="3"/>
  <c r="AN148" i="3"/>
  <c r="AG148" i="3"/>
  <c r="AP146" i="3"/>
  <c r="AI146" i="3"/>
  <c r="AM145" i="3"/>
  <c r="Y146" i="6"/>
  <c r="AF145" i="3"/>
  <c r="I146" i="6"/>
  <c r="AR144" i="3"/>
  <c r="AK144" i="3"/>
  <c r="AH143" i="3"/>
  <c r="K144" i="6"/>
  <c r="AO143" i="3"/>
  <c r="AA144" i="6"/>
  <c r="AQ141" i="3"/>
  <c r="AJ141" i="3"/>
  <c r="AG140" i="3"/>
  <c r="AN140" i="3"/>
  <c r="AI175" i="3"/>
  <c r="AP175" i="3"/>
  <c r="AM174" i="3"/>
  <c r="Y175" i="6"/>
  <c r="AF174" i="3"/>
  <c r="I175" i="6"/>
  <c r="AR173" i="3"/>
  <c r="AK173" i="3"/>
  <c r="AH172" i="3"/>
  <c r="K173" i="6"/>
  <c r="AO172" i="3"/>
  <c r="AA173" i="6"/>
  <c r="AJ170" i="3"/>
  <c r="AQ170" i="3"/>
  <c r="AG169" i="3"/>
  <c r="AN169" i="3"/>
  <c r="AP167" i="3"/>
  <c r="AI167" i="3"/>
  <c r="AF166" i="3"/>
  <c r="I167" i="6"/>
  <c r="AM166" i="3"/>
  <c r="Y167" i="6"/>
  <c r="AR165" i="3"/>
  <c r="AK165" i="3"/>
  <c r="AO164" i="3"/>
  <c r="AA165" i="6"/>
  <c r="AH164" i="3"/>
  <c r="K165" i="6"/>
  <c r="AQ162" i="3"/>
  <c r="AJ162" i="3"/>
  <c r="AG161" i="3"/>
  <c r="AN161" i="3"/>
  <c r="AI159" i="3"/>
  <c r="AP159" i="3"/>
  <c r="AF158" i="3"/>
  <c r="I159" i="6"/>
  <c r="AM158" i="3"/>
  <c r="Y159" i="6"/>
  <c r="AK157" i="3"/>
  <c r="AR157" i="3"/>
  <c r="AH154" i="3"/>
  <c r="K155" i="6"/>
  <c r="AO154" i="3"/>
  <c r="AA155" i="6"/>
  <c r="AH146" i="3"/>
  <c r="K147" i="6"/>
  <c r="R147" i="6" s="1"/>
  <c r="AO146" i="3"/>
  <c r="AA147" i="6"/>
  <c r="AF140" i="3"/>
  <c r="I141" i="6"/>
  <c r="AM140" i="3"/>
  <c r="Y141" i="6"/>
  <c r="AI170" i="3"/>
  <c r="AP170" i="3"/>
  <c r="AM169" i="3"/>
  <c r="Y170" i="6"/>
  <c r="AF169" i="3"/>
  <c r="I170" i="6"/>
  <c r="AO167" i="3"/>
  <c r="AA168" i="6"/>
  <c r="AH167" i="3"/>
  <c r="K168" i="6"/>
  <c r="R168" i="6" s="1"/>
  <c r="AF161" i="3"/>
  <c r="I162" i="6"/>
  <c r="AM161" i="3"/>
  <c r="Y162" i="6"/>
  <c r="AH159" i="3"/>
  <c r="K160" i="6"/>
  <c r="AO159" i="3"/>
  <c r="AA160" i="6"/>
  <c r="AG151" i="3"/>
  <c r="AN151" i="3"/>
  <c r="AR147" i="3"/>
  <c r="AK147" i="3"/>
  <c r="AJ144" i="3"/>
  <c r="AQ144" i="3"/>
  <c r="AG143" i="3"/>
  <c r="AN143" i="3"/>
  <c r="AP141" i="3"/>
  <c r="AI141" i="3"/>
  <c r="AH175" i="3"/>
  <c r="K176" i="6"/>
  <c r="R176" i="6" s="1"/>
  <c r="AO175" i="3"/>
  <c r="AA176" i="6"/>
  <c r="AQ173" i="3"/>
  <c r="AJ173" i="3"/>
  <c r="AN172" i="3"/>
  <c r="AG172" i="3"/>
  <c r="AR168" i="3"/>
  <c r="AK168" i="3"/>
  <c r="AN164" i="3"/>
  <c r="AG164" i="3"/>
  <c r="AP162" i="3"/>
  <c r="AI162" i="3"/>
  <c r="AK160" i="3"/>
  <c r="AR160" i="3"/>
  <c r="AQ157" i="3"/>
  <c r="AJ157" i="3"/>
  <c r="AQ155" i="3"/>
  <c r="AJ155" i="3"/>
  <c r="AG154" i="3"/>
  <c r="AN154" i="3"/>
  <c r="AI152" i="3"/>
  <c r="AP152" i="3"/>
  <c r="AF151" i="3"/>
  <c r="I152" i="6"/>
  <c r="AM151" i="3"/>
  <c r="Y152" i="6"/>
  <c r="AK150" i="3"/>
  <c r="AR150" i="3"/>
  <c r="AH149" i="3"/>
  <c r="K150" i="6"/>
  <c r="AO149" i="3"/>
  <c r="AA150" i="6"/>
  <c r="AJ147" i="3"/>
  <c r="AQ147" i="3"/>
  <c r="AG146" i="3"/>
  <c r="AN146" i="3"/>
  <c r="AP144" i="3"/>
  <c r="AI144" i="3"/>
  <c r="AF143" i="3"/>
  <c r="I144" i="6"/>
  <c r="AM143" i="3"/>
  <c r="Y144" i="6"/>
  <c r="AR142" i="3"/>
  <c r="AK142" i="3"/>
  <c r="AH141" i="3"/>
  <c r="K142" i="6"/>
  <c r="AO141" i="3"/>
  <c r="AA142" i="6"/>
  <c r="AN175" i="3"/>
  <c r="AG175" i="3"/>
  <c r="AP173" i="3"/>
  <c r="AI173" i="3"/>
  <c r="AM172" i="3"/>
  <c r="Y173" i="6"/>
  <c r="AF172" i="3"/>
  <c r="I173" i="6"/>
  <c r="AK171" i="3"/>
  <c r="AR171" i="3"/>
  <c r="AO170" i="3"/>
  <c r="AA171" i="6"/>
  <c r="AH171" i="6" s="1"/>
  <c r="AH170" i="3"/>
  <c r="K171" i="6"/>
  <c r="AQ168" i="3"/>
  <c r="AJ168" i="3"/>
  <c r="AG167" i="3"/>
  <c r="AP165" i="3"/>
  <c r="AI165" i="3"/>
  <c r="AF164" i="3"/>
  <c r="I165" i="6"/>
  <c r="AM164" i="3"/>
  <c r="Y165" i="6"/>
  <c r="AK163" i="3"/>
  <c r="AR163" i="3"/>
  <c r="AH162" i="3"/>
  <c r="K163" i="6"/>
  <c r="AO162" i="3"/>
  <c r="AA163" i="6"/>
  <c r="AJ160" i="3"/>
  <c r="AQ160" i="3"/>
  <c r="AG159" i="3"/>
  <c r="AN159" i="3"/>
  <c r="AI157" i="3"/>
  <c r="AP157" i="3"/>
  <c r="AF156" i="3"/>
  <c r="I157" i="6"/>
  <c r="AM156" i="3"/>
  <c r="Y157" i="6"/>
  <c r="AQ152" i="3"/>
  <c r="AJ152" i="3"/>
  <c r="AI149" i="3"/>
  <c r="AP149" i="3"/>
  <c r="AQ165" i="3"/>
  <c r="AJ165" i="3"/>
  <c r="AI155" i="3"/>
  <c r="AP155" i="3"/>
  <c r="AK153" i="3"/>
  <c r="AR153" i="3"/>
  <c r="AP147" i="3"/>
  <c r="AI147" i="3"/>
  <c r="AK145" i="3"/>
  <c r="AR145" i="3"/>
  <c r="AQ142" i="3"/>
  <c r="AJ142" i="3"/>
  <c r="AG141" i="3"/>
  <c r="AN141" i="3"/>
  <c r="AM175" i="3"/>
  <c r="Y176" i="6"/>
  <c r="AF175" i="3"/>
  <c r="I176" i="6"/>
  <c r="AQ171" i="3"/>
  <c r="AJ171" i="3"/>
  <c r="AN170" i="3"/>
  <c r="AG170" i="3"/>
  <c r="AI168" i="3"/>
  <c r="AP168" i="3"/>
  <c r="AR166" i="3"/>
  <c r="AK166" i="3"/>
  <c r="AJ163" i="3"/>
  <c r="AQ163" i="3"/>
  <c r="AG162" i="3"/>
  <c r="AN162" i="3"/>
  <c r="AM159" i="3"/>
  <c r="Y160" i="6"/>
  <c r="AF159" i="3"/>
  <c r="I160" i="6"/>
  <c r="AH157" i="3"/>
  <c r="K158" i="6"/>
  <c r="AO157" i="3"/>
  <c r="AA158" i="6"/>
  <c r="BO3" i="3"/>
  <c r="AR155" i="3"/>
  <c r="AK155" i="3"/>
  <c r="AM148" i="3"/>
  <c r="Y149" i="6"/>
  <c r="AF148" i="3"/>
  <c r="I149" i="6"/>
  <c r="AF154" i="3"/>
  <c r="I155" i="6"/>
  <c r="AM154" i="3"/>
  <c r="Y155" i="6"/>
  <c r="AH152" i="3"/>
  <c r="K153" i="6"/>
  <c r="AO152" i="3"/>
  <c r="AA153" i="6"/>
  <c r="AJ150" i="3"/>
  <c r="AQ150" i="3"/>
  <c r="AN149" i="3"/>
  <c r="AG149" i="3"/>
  <c r="AF146" i="3"/>
  <c r="I147" i="6"/>
  <c r="AM146" i="3"/>
  <c r="Y147" i="6"/>
  <c r="AH144" i="3"/>
  <c r="AO144" i="3"/>
  <c r="AA145" i="6"/>
  <c r="AK174" i="3"/>
  <c r="AR174" i="3"/>
  <c r="AH173" i="3"/>
  <c r="K174" i="6"/>
  <c r="AO173" i="3"/>
  <c r="AA174" i="6"/>
  <c r="AF167" i="3"/>
  <c r="I168" i="6"/>
  <c r="AM167" i="3"/>
  <c r="Y168" i="6"/>
  <c r="AH165" i="3"/>
  <c r="K166" i="6"/>
  <c r="AO165" i="3"/>
  <c r="AA166" i="6"/>
  <c r="AI160" i="3"/>
  <c r="AP160" i="3"/>
  <c r="AK158" i="3"/>
  <c r="AR158" i="3"/>
  <c r="AK156" i="3"/>
  <c r="AR156" i="3"/>
  <c r="AO155" i="3"/>
  <c r="AA156" i="6"/>
  <c r="AH155" i="3"/>
  <c r="K156" i="6"/>
  <c r="AJ153" i="3"/>
  <c r="AQ153" i="3"/>
  <c r="AG152" i="3"/>
  <c r="AN152" i="3"/>
  <c r="AI150" i="3"/>
  <c r="AP150" i="3"/>
  <c r="AM149" i="3"/>
  <c r="Y150" i="6"/>
  <c r="AF149" i="3"/>
  <c r="I150" i="6"/>
  <c r="AK148" i="3"/>
  <c r="AR148" i="3"/>
  <c r="AH147" i="3"/>
  <c r="K148" i="6"/>
  <c r="AO147" i="3"/>
  <c r="AA148" i="6"/>
  <c r="AJ145" i="3"/>
  <c r="AQ145" i="3"/>
  <c r="AG144" i="3"/>
  <c r="AN144" i="3"/>
  <c r="AI142" i="3"/>
  <c r="AP142" i="3"/>
  <c r="AF141" i="3"/>
  <c r="I142" i="6"/>
  <c r="AM141" i="3"/>
  <c r="Y142" i="6"/>
  <c r="AG142" i="6" s="1"/>
  <c r="AK140" i="3"/>
  <c r="AR140" i="3"/>
  <c r="AJ174" i="3"/>
  <c r="AQ174" i="3"/>
  <c r="AG173" i="3"/>
  <c r="AN173" i="3"/>
  <c r="AP171" i="3"/>
  <c r="AI171" i="3"/>
  <c r="AF170" i="3"/>
  <c r="I171" i="6"/>
  <c r="AM170" i="3"/>
  <c r="Y171" i="6"/>
  <c r="AK169" i="3"/>
  <c r="AR169" i="3"/>
  <c r="AH168" i="3"/>
  <c r="K169" i="6"/>
  <c r="AO168" i="3"/>
  <c r="AA169" i="6"/>
  <c r="AQ166" i="3"/>
  <c r="AJ166" i="3"/>
  <c r="AG165" i="3"/>
  <c r="AN165" i="3"/>
  <c r="AI163" i="3"/>
  <c r="AP163" i="3"/>
  <c r="AF162" i="3"/>
  <c r="I163" i="6"/>
  <c r="AM162" i="3"/>
  <c r="Y163" i="6"/>
  <c r="AR161" i="3"/>
  <c r="AK161" i="3"/>
  <c r="AH160" i="3"/>
  <c r="K161" i="6"/>
  <c r="AO160" i="3"/>
  <c r="AA161" i="6"/>
  <c r="AJ158" i="3"/>
  <c r="AQ158" i="3"/>
  <c r="AG157" i="3"/>
  <c r="AN157" i="3"/>
  <c r="A141" i="2"/>
  <c r="B141" i="2"/>
  <c r="C141" i="2"/>
  <c r="D141" i="2"/>
  <c r="BT23" i="3"/>
  <c r="BT65" i="3"/>
  <c r="BT136" i="3"/>
  <c r="BT31" i="3"/>
  <c r="BT118" i="3"/>
  <c r="BT4" i="3"/>
  <c r="BT6" i="3"/>
  <c r="BT47" i="3"/>
  <c r="BT106" i="3"/>
  <c r="BT48" i="3"/>
  <c r="BT72" i="3"/>
  <c r="BT70" i="3"/>
  <c r="BT64" i="3"/>
  <c r="BT120" i="3"/>
  <c r="AR158" i="6"/>
  <c r="AR153" i="6"/>
  <c r="BT54" i="3"/>
  <c r="BT96" i="3"/>
  <c r="BT8" i="3"/>
  <c r="BT95" i="3"/>
  <c r="BT22" i="3"/>
  <c r="BT40" i="3"/>
  <c r="BT15" i="3"/>
  <c r="BT39" i="3"/>
  <c r="AR162" i="6"/>
  <c r="BT49" i="3"/>
  <c r="BT94" i="3"/>
  <c r="AR142" i="6"/>
  <c r="AP176" i="6"/>
  <c r="BT80" i="3"/>
  <c r="AR151" i="6"/>
  <c r="BO154" i="3"/>
  <c r="BT154" i="3"/>
  <c r="BT17" i="3"/>
  <c r="BT130" i="3"/>
  <c r="BT24" i="3"/>
  <c r="BT87" i="3"/>
  <c r="BT38" i="3"/>
  <c r="BT111" i="3"/>
  <c r="AR146" i="6"/>
  <c r="BP167" i="3"/>
  <c r="BT167" i="3"/>
  <c r="BT112" i="3"/>
  <c r="BT16" i="3"/>
  <c r="BT79" i="3"/>
  <c r="AR163" i="6"/>
  <c r="AP161" i="6"/>
  <c r="AR141" i="6"/>
  <c r="BT21" i="3"/>
  <c r="BT53" i="3"/>
  <c r="BT113" i="3"/>
  <c r="BT63" i="3"/>
  <c r="BT32" i="3"/>
  <c r="BT56" i="3"/>
  <c r="BT125" i="3"/>
  <c r="BT119" i="3"/>
  <c r="BT69" i="3"/>
  <c r="BT33" i="3"/>
  <c r="BT55" i="3"/>
  <c r="BT117" i="3"/>
  <c r="BT86" i="3"/>
  <c r="BT135" i="3"/>
  <c r="BT71" i="3"/>
  <c r="BT81" i="3"/>
  <c r="BT88" i="3"/>
  <c r="AR167" i="6"/>
  <c r="AP171" i="6"/>
  <c r="BT37" i="3"/>
  <c r="BT103" i="3"/>
  <c r="BT93" i="3"/>
  <c r="AP150" i="6"/>
  <c r="AR173" i="6"/>
  <c r="BT85" i="3"/>
  <c r="BQ168" i="3"/>
  <c r="BT168" i="3"/>
  <c r="BT165" i="3"/>
  <c r="BT163" i="3"/>
  <c r="BT153" i="3"/>
  <c r="BT147" i="3"/>
  <c r="BT143" i="3"/>
  <c r="BT152" i="3"/>
  <c r="BT155" i="3"/>
  <c r="BT169" i="3"/>
  <c r="BT148" i="3"/>
  <c r="BT157" i="3"/>
  <c r="BT142" i="3"/>
  <c r="BT145" i="3"/>
  <c r="BT170" i="3"/>
  <c r="BT149" i="3"/>
  <c r="BT172" i="3"/>
  <c r="BT144" i="3"/>
  <c r="BT164" i="3"/>
  <c r="BT173" i="3"/>
  <c r="BT160" i="3"/>
  <c r="BT146" i="3"/>
  <c r="BT162" i="3"/>
  <c r="BT140" i="3"/>
  <c r="BT159" i="3"/>
  <c r="BT171" i="3"/>
  <c r="BT161" i="3"/>
  <c r="BT150" i="3"/>
  <c r="BT166" i="3"/>
  <c r="BT156" i="3"/>
  <c r="BT141" i="3"/>
  <c r="BT174" i="3"/>
  <c r="BK146" i="3"/>
  <c r="BJ170" i="3"/>
  <c r="L164" i="6"/>
  <c r="BJ158" i="3"/>
  <c r="L167" i="6"/>
  <c r="BH155" i="3"/>
  <c r="Z156" i="6"/>
  <c r="L144" i="6"/>
  <c r="BI162" i="3"/>
  <c r="AB163" i="6"/>
  <c r="L168" i="6"/>
  <c r="BH156" i="3"/>
  <c r="Z157" i="6"/>
  <c r="J161" i="6"/>
  <c r="L146" i="6"/>
  <c r="J156" i="6"/>
  <c r="BH145" i="3"/>
  <c r="Z146" i="6"/>
  <c r="BL142" i="3"/>
  <c r="J162" i="6"/>
  <c r="BL160" i="3"/>
  <c r="BJ166" i="3"/>
  <c r="BK172" i="3"/>
  <c r="BL149" i="3"/>
  <c r="BL159" i="3"/>
  <c r="BJ163" i="3"/>
  <c r="BK169" i="3"/>
  <c r="BL175" i="3"/>
  <c r="BJ142" i="3"/>
  <c r="BH164" i="3"/>
  <c r="Z165" i="6"/>
  <c r="BH172" i="3"/>
  <c r="Z173" i="6"/>
  <c r="BJ147" i="3"/>
  <c r="BL172" i="3"/>
  <c r="BL161" i="3"/>
  <c r="BK171" i="3"/>
  <c r="BL140" i="3"/>
  <c r="BK150" i="3"/>
  <c r="BL156" i="3"/>
  <c r="BJ143" i="3"/>
  <c r="BK149" i="3"/>
  <c r="BI140" i="3"/>
  <c r="AB141" i="6"/>
  <c r="BJ156" i="3"/>
  <c r="BL170" i="3"/>
  <c r="BJ175" i="3"/>
  <c r="J158" i="6"/>
  <c r="BI145" i="3"/>
  <c r="AB146" i="6"/>
  <c r="BL171" i="3"/>
  <c r="BK152" i="3"/>
  <c r="BH161" i="3"/>
  <c r="Z162" i="6"/>
  <c r="L147" i="6"/>
  <c r="BI166" i="3"/>
  <c r="AB167" i="6"/>
  <c r="BJ154" i="3"/>
  <c r="J141" i="6"/>
  <c r="J157" i="6"/>
  <c r="BL155" i="3"/>
  <c r="BH162" i="3"/>
  <c r="Z163" i="6"/>
  <c r="BI168" i="3"/>
  <c r="AB169" i="6"/>
  <c r="BK143" i="3"/>
  <c r="BJ153" i="3"/>
  <c r="BI149" i="3"/>
  <c r="AB150" i="6"/>
  <c r="L174" i="6"/>
  <c r="BH146" i="3"/>
  <c r="Z147" i="6"/>
  <c r="BI152" i="3"/>
  <c r="AB153" i="6"/>
  <c r="BK166" i="3"/>
  <c r="L142" i="6"/>
  <c r="BH151" i="3"/>
  <c r="Z152" i="6"/>
  <c r="BJ165" i="3"/>
  <c r="BJ144" i="3"/>
  <c r="BL158" i="3"/>
  <c r="BL166" i="3"/>
  <c r="L141" i="6"/>
  <c r="J174" i="6"/>
  <c r="BJ155" i="3"/>
  <c r="BI143" i="3"/>
  <c r="AB144" i="6"/>
  <c r="BL141" i="3"/>
  <c r="BH160" i="3"/>
  <c r="Z161" i="6"/>
  <c r="BL150" i="3"/>
  <c r="BL151" i="3"/>
  <c r="J165" i="6"/>
  <c r="BI146" i="3"/>
  <c r="AB147" i="6"/>
  <c r="BJ164" i="3"/>
  <c r="BL165" i="3"/>
  <c r="BI142" i="3"/>
  <c r="AB143" i="6"/>
  <c r="BH152" i="3"/>
  <c r="Z153" i="6"/>
  <c r="J163" i="6"/>
  <c r="L169" i="6"/>
  <c r="L150" i="6"/>
  <c r="BI157" i="3"/>
  <c r="AB158" i="6"/>
  <c r="J168" i="6"/>
  <c r="BI173" i="3"/>
  <c r="AB174" i="6"/>
  <c r="J147" i="6"/>
  <c r="L153" i="6"/>
  <c r="BH158" i="3"/>
  <c r="Z159" i="6"/>
  <c r="BH166" i="3"/>
  <c r="Z167" i="6"/>
  <c r="BI151" i="3"/>
  <c r="AB152" i="6"/>
  <c r="J151" i="6"/>
  <c r="BH157" i="3"/>
  <c r="Z158" i="6"/>
  <c r="BI163" i="3"/>
  <c r="AB164" i="6"/>
  <c r="BJ140" i="3"/>
  <c r="BL152" i="3"/>
  <c r="BL173" i="3"/>
  <c r="BL164" i="3"/>
  <c r="J146" i="6"/>
  <c r="BL153" i="3"/>
  <c r="BH140" i="3"/>
  <c r="Z141" i="6"/>
  <c r="BK165" i="3"/>
  <c r="J173" i="6"/>
  <c r="BL143" i="3"/>
  <c r="BI167" i="3"/>
  <c r="AB168" i="6"/>
  <c r="BK170" i="3"/>
  <c r="AD142" i="6"/>
  <c r="BK159" i="3"/>
  <c r="BH173" i="3"/>
  <c r="Z174" i="6"/>
  <c r="L143" i="6"/>
  <c r="J153" i="6"/>
  <c r="BL162" i="3"/>
  <c r="BK151" i="3"/>
  <c r="J171" i="6"/>
  <c r="BJ145" i="3"/>
  <c r="BI155" i="3"/>
  <c r="AB156" i="6"/>
  <c r="L158" i="6"/>
  <c r="BJ171" i="3"/>
  <c r="BL146" i="3"/>
  <c r="BJ150" i="3"/>
  <c r="BK156" i="3"/>
  <c r="BI161" i="3"/>
  <c r="AB162" i="6"/>
  <c r="J159" i="6"/>
  <c r="J167" i="6"/>
  <c r="L152" i="6"/>
  <c r="BH150" i="3"/>
  <c r="Z151" i="6"/>
  <c r="BK168" i="3"/>
  <c r="J154" i="6"/>
  <c r="BL157" i="3"/>
  <c r="BH144" i="3"/>
  <c r="Z145" i="6"/>
  <c r="BI150" i="3"/>
  <c r="AB151" i="6"/>
  <c r="BH170" i="3"/>
  <c r="Z171" i="6"/>
  <c r="L156" i="6"/>
  <c r="BK161" i="3"/>
  <c r="BL167" i="3"/>
  <c r="BK140" i="3"/>
  <c r="BK158" i="3"/>
  <c r="BI141" i="3"/>
  <c r="AB142" i="6"/>
  <c r="J152" i="6"/>
  <c r="BI159" i="3"/>
  <c r="AB160" i="6"/>
  <c r="BH169" i="3"/>
  <c r="Z170" i="6"/>
  <c r="BI175" i="3"/>
  <c r="AB176" i="6"/>
  <c r="J149" i="6"/>
  <c r="L155" i="6"/>
  <c r="BI158" i="3"/>
  <c r="AB159" i="6"/>
  <c r="BH168" i="3"/>
  <c r="Z169" i="6"/>
  <c r="BI174" i="3"/>
  <c r="AB175" i="6"/>
  <c r="BH147" i="3"/>
  <c r="Z148" i="6"/>
  <c r="BI153" i="3"/>
  <c r="AB154" i="6"/>
  <c r="BH174" i="3"/>
  <c r="Z175" i="6"/>
  <c r="BI172" i="3"/>
  <c r="AB173" i="6"/>
  <c r="BH142" i="3"/>
  <c r="Z143" i="6"/>
  <c r="L157" i="6"/>
  <c r="BK160" i="3"/>
  <c r="BH153" i="3"/>
  <c r="Z154" i="6"/>
  <c r="BJ159" i="3"/>
  <c r="BH171" i="3"/>
  <c r="Z172" i="6"/>
  <c r="BJ161" i="3"/>
  <c r="L172" i="6"/>
  <c r="J145" i="6"/>
  <c r="L151" i="6"/>
  <c r="BI160" i="3"/>
  <c r="AB161" i="6"/>
  <c r="BJ174" i="3"/>
  <c r="J150" i="6"/>
  <c r="BK164" i="3"/>
  <c r="BH141" i="3"/>
  <c r="Z142" i="6"/>
  <c r="L148" i="6"/>
  <c r="J176" i="6"/>
  <c r="L145" i="6"/>
  <c r="BH154" i="3"/>
  <c r="Z155" i="6"/>
  <c r="BJ160" i="3"/>
  <c r="BH143" i="3"/>
  <c r="Z144" i="6"/>
  <c r="BK153" i="3"/>
  <c r="BI170" i="3"/>
  <c r="AB171" i="6"/>
  <c r="L160" i="6"/>
  <c r="J170" i="6"/>
  <c r="L176" i="6"/>
  <c r="BH148" i="3"/>
  <c r="Z149" i="6"/>
  <c r="BI154" i="3"/>
  <c r="AB155" i="6"/>
  <c r="L159" i="6"/>
  <c r="J169" i="6"/>
  <c r="L175" i="6"/>
  <c r="J148" i="6"/>
  <c r="L154" i="6"/>
  <c r="BL163" i="3"/>
  <c r="J175" i="6"/>
  <c r="BI169" i="3"/>
  <c r="AB170" i="6"/>
  <c r="L173" i="6"/>
  <c r="BL145" i="3"/>
  <c r="J143" i="6"/>
  <c r="BI156" i="3"/>
  <c r="AB157" i="6"/>
  <c r="BJ162" i="3"/>
  <c r="BK155" i="3"/>
  <c r="J172" i="6"/>
  <c r="BT151" i="3"/>
  <c r="BH165" i="3"/>
  <c r="Z166" i="6"/>
  <c r="BI171" i="3"/>
  <c r="AB172" i="6"/>
  <c r="BL144" i="3"/>
  <c r="BJ148" i="3"/>
  <c r="BK154" i="3"/>
  <c r="L161" i="6"/>
  <c r="BH149" i="3"/>
  <c r="Z150" i="6"/>
  <c r="J142" i="6"/>
  <c r="BI147" i="3"/>
  <c r="AB148" i="6"/>
  <c r="BH159" i="3"/>
  <c r="Z160" i="6"/>
  <c r="L166" i="6"/>
  <c r="BH175" i="3"/>
  <c r="Z176" i="6"/>
  <c r="BI144" i="3"/>
  <c r="AB145" i="6"/>
  <c r="J155" i="6"/>
  <c r="BJ168" i="3"/>
  <c r="BK174" i="3"/>
  <c r="J144" i="6"/>
  <c r="L171" i="6"/>
  <c r="BJ157" i="3"/>
  <c r="BK163" i="3"/>
  <c r="BL169" i="3"/>
  <c r="BK142" i="3"/>
  <c r="BJ152" i="3"/>
  <c r="BR175" i="3"/>
  <c r="BT175" i="3"/>
  <c r="BK162" i="3"/>
  <c r="BL168" i="3"/>
  <c r="BJ172" i="3"/>
  <c r="BK141" i="3"/>
  <c r="BL147" i="3"/>
  <c r="BJ167" i="3"/>
  <c r="L165" i="6"/>
  <c r="BK157" i="3"/>
  <c r="L170" i="6"/>
  <c r="BK144" i="3"/>
  <c r="BL174" i="3"/>
  <c r="BJ146" i="3"/>
  <c r="BK147" i="3"/>
  <c r="J164" i="6"/>
  <c r="BK173" i="3"/>
  <c r="BI148" i="3"/>
  <c r="AB149" i="6"/>
  <c r="J166" i="6"/>
  <c r="BJ169" i="3"/>
  <c r="BK175" i="3"/>
  <c r="BK145" i="3"/>
  <c r="J160" i="6"/>
  <c r="BI165" i="3"/>
  <c r="AB166" i="6"/>
  <c r="BK148" i="3"/>
  <c r="BL154" i="3"/>
  <c r="L163" i="6"/>
  <c r="BJ173" i="3"/>
  <c r="BL148" i="3"/>
  <c r="BJ151" i="3"/>
  <c r="BI164" i="3"/>
  <c r="AB165" i="6"/>
  <c r="L162" i="6"/>
  <c r="BJ149" i="3"/>
  <c r="BJ141" i="3"/>
  <c r="BH163" i="3"/>
  <c r="Z164" i="6"/>
  <c r="L149" i="6"/>
  <c r="BT158" i="3"/>
  <c r="BM145" i="3"/>
  <c r="BM166" i="3"/>
  <c r="BM153" i="3"/>
  <c r="BM151" i="3"/>
  <c r="BM168" i="3"/>
  <c r="BM163" i="3"/>
  <c r="BM164" i="3"/>
  <c r="BM165" i="3"/>
  <c r="BM171" i="3"/>
  <c r="BM150" i="3"/>
  <c r="BM146" i="3"/>
  <c r="BM159" i="3"/>
  <c r="BM156" i="3"/>
  <c r="BM157" i="3"/>
  <c r="BM160" i="3"/>
  <c r="BM167" i="3"/>
  <c r="BM147" i="3"/>
  <c r="BM170" i="3"/>
  <c r="BM173" i="3"/>
  <c r="BM148" i="3"/>
  <c r="BM158" i="3"/>
  <c r="BM174" i="3"/>
  <c r="BM169" i="3"/>
  <c r="BM162" i="3"/>
  <c r="BM161" i="3"/>
  <c r="BM140" i="3"/>
  <c r="BM152" i="3"/>
  <c r="BM172" i="3"/>
  <c r="BM155" i="3"/>
  <c r="BM143" i="3"/>
  <c r="BM144" i="3"/>
  <c r="BM141" i="3"/>
  <c r="BM175" i="3"/>
  <c r="BM142" i="3"/>
  <c r="BM149" i="3"/>
  <c r="BM154" i="3"/>
  <c r="A136" i="6"/>
  <c r="B136" i="6"/>
  <c r="C136" i="6"/>
  <c r="A137" i="6"/>
  <c r="B137" i="6"/>
  <c r="C137" i="6"/>
  <c r="A138" i="6"/>
  <c r="B138" i="6"/>
  <c r="C138" i="6"/>
  <c r="A139" i="6"/>
  <c r="B139" i="6"/>
  <c r="C139" i="6"/>
  <c r="A140" i="6"/>
  <c r="B140" i="6"/>
  <c r="C140" i="6"/>
  <c r="G135" i="5"/>
  <c r="H135" i="5"/>
  <c r="I135" i="5"/>
  <c r="J135" i="5"/>
  <c r="G136" i="5"/>
  <c r="H136" i="5"/>
  <c r="I136" i="5"/>
  <c r="J136" i="5"/>
  <c r="G137" i="5"/>
  <c r="H137" i="5"/>
  <c r="I137" i="5"/>
  <c r="J137" i="5"/>
  <c r="G138" i="5"/>
  <c r="H138" i="5"/>
  <c r="I138" i="5"/>
  <c r="J138" i="5"/>
  <c r="G139" i="5"/>
  <c r="H139" i="5"/>
  <c r="I139" i="5"/>
  <c r="J139" i="5"/>
  <c r="A135" i="5"/>
  <c r="B135" i="5"/>
  <c r="F135" i="5"/>
  <c r="A136" i="5"/>
  <c r="B136" i="5"/>
  <c r="F136" i="5"/>
  <c r="A137" i="5"/>
  <c r="B137" i="5"/>
  <c r="F137" i="5"/>
  <c r="A138" i="5"/>
  <c r="B138" i="5"/>
  <c r="F138" i="5"/>
  <c r="A139" i="5"/>
  <c r="B139" i="5"/>
  <c r="F139" i="5"/>
  <c r="D135" i="3"/>
  <c r="E135" i="3"/>
  <c r="F135" i="3"/>
  <c r="G135" i="3"/>
  <c r="H135" i="3"/>
  <c r="I135" i="3"/>
  <c r="D136" i="3"/>
  <c r="E136" i="3"/>
  <c r="F136" i="3"/>
  <c r="G136" i="3"/>
  <c r="H136" i="3"/>
  <c r="I136" i="3"/>
  <c r="D137" i="3"/>
  <c r="E137" i="3"/>
  <c r="F137" i="3"/>
  <c r="G137" i="3"/>
  <c r="H137" i="3"/>
  <c r="I137" i="3"/>
  <c r="D138" i="3"/>
  <c r="E138" i="3"/>
  <c r="F138" i="3"/>
  <c r="G138" i="3"/>
  <c r="H138" i="3"/>
  <c r="I138" i="3"/>
  <c r="D139" i="3"/>
  <c r="E139" i="3"/>
  <c r="F139" i="3"/>
  <c r="G139" i="3"/>
  <c r="H139" i="3"/>
  <c r="I139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D3" i="3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J134" i="5"/>
  <c r="I134" i="5"/>
  <c r="H134" i="5"/>
  <c r="G134" i="5"/>
  <c r="F134" i="5"/>
  <c r="B134" i="5"/>
  <c r="A134" i="5"/>
  <c r="J133" i="5"/>
  <c r="I133" i="5"/>
  <c r="H133" i="5"/>
  <c r="G133" i="5"/>
  <c r="F133" i="5"/>
  <c r="B133" i="5"/>
  <c r="A133" i="5"/>
  <c r="J132" i="5"/>
  <c r="I132" i="5"/>
  <c r="H132" i="5"/>
  <c r="G132" i="5"/>
  <c r="F132" i="5"/>
  <c r="B132" i="5"/>
  <c r="A132" i="5"/>
  <c r="J131" i="5"/>
  <c r="I131" i="5"/>
  <c r="H131" i="5"/>
  <c r="G131" i="5"/>
  <c r="F131" i="5"/>
  <c r="B131" i="5"/>
  <c r="A131" i="5"/>
  <c r="J130" i="5"/>
  <c r="I130" i="5"/>
  <c r="H130" i="5"/>
  <c r="G130" i="5"/>
  <c r="F130" i="5"/>
  <c r="B130" i="5"/>
  <c r="A130" i="5"/>
  <c r="J129" i="5"/>
  <c r="I129" i="5"/>
  <c r="H129" i="5"/>
  <c r="G129" i="5"/>
  <c r="F129" i="5"/>
  <c r="B129" i="5"/>
  <c r="A129" i="5"/>
  <c r="J128" i="5"/>
  <c r="I128" i="5"/>
  <c r="H128" i="5"/>
  <c r="G128" i="5"/>
  <c r="F128" i="5"/>
  <c r="B128" i="5"/>
  <c r="A128" i="5"/>
  <c r="J127" i="5"/>
  <c r="I127" i="5"/>
  <c r="H127" i="5"/>
  <c r="G127" i="5"/>
  <c r="F127" i="5"/>
  <c r="B127" i="5"/>
  <c r="A127" i="5"/>
  <c r="J126" i="5"/>
  <c r="I126" i="5"/>
  <c r="H126" i="5"/>
  <c r="G126" i="5"/>
  <c r="F126" i="5"/>
  <c r="B126" i="5"/>
  <c r="A126" i="5"/>
  <c r="J125" i="5"/>
  <c r="I125" i="5"/>
  <c r="H125" i="5"/>
  <c r="G125" i="5"/>
  <c r="F125" i="5"/>
  <c r="B125" i="5"/>
  <c r="A125" i="5"/>
  <c r="J124" i="5"/>
  <c r="I124" i="5"/>
  <c r="H124" i="5"/>
  <c r="G124" i="5"/>
  <c r="F124" i="5"/>
  <c r="B124" i="5"/>
  <c r="A124" i="5"/>
  <c r="J123" i="5"/>
  <c r="I123" i="5"/>
  <c r="H123" i="5"/>
  <c r="G123" i="5"/>
  <c r="F123" i="5"/>
  <c r="B123" i="5"/>
  <c r="A123" i="5"/>
  <c r="J122" i="5"/>
  <c r="I122" i="5"/>
  <c r="H122" i="5"/>
  <c r="G122" i="5"/>
  <c r="F122" i="5"/>
  <c r="B122" i="5"/>
  <c r="A122" i="5"/>
  <c r="J121" i="5"/>
  <c r="I121" i="5"/>
  <c r="H121" i="5"/>
  <c r="G121" i="5"/>
  <c r="F121" i="5"/>
  <c r="B121" i="5"/>
  <c r="A121" i="5"/>
  <c r="J120" i="5"/>
  <c r="I120" i="5"/>
  <c r="H120" i="5"/>
  <c r="G120" i="5"/>
  <c r="F120" i="5"/>
  <c r="B120" i="5"/>
  <c r="A120" i="5"/>
  <c r="J119" i="5"/>
  <c r="I119" i="5"/>
  <c r="H119" i="5"/>
  <c r="G119" i="5"/>
  <c r="F119" i="5"/>
  <c r="B119" i="5"/>
  <c r="A119" i="5"/>
  <c r="J118" i="5"/>
  <c r="I118" i="5"/>
  <c r="H118" i="5"/>
  <c r="G118" i="5"/>
  <c r="F118" i="5"/>
  <c r="B118" i="5"/>
  <c r="A118" i="5"/>
  <c r="J117" i="5"/>
  <c r="I117" i="5"/>
  <c r="H117" i="5"/>
  <c r="G117" i="5"/>
  <c r="F117" i="5"/>
  <c r="B117" i="5"/>
  <c r="A117" i="5"/>
  <c r="J116" i="5"/>
  <c r="I116" i="5"/>
  <c r="H116" i="5"/>
  <c r="G116" i="5"/>
  <c r="F116" i="5"/>
  <c r="B116" i="5"/>
  <c r="A116" i="5"/>
  <c r="J115" i="5"/>
  <c r="I115" i="5"/>
  <c r="H115" i="5"/>
  <c r="G115" i="5"/>
  <c r="F115" i="5"/>
  <c r="B115" i="5"/>
  <c r="A115" i="5"/>
  <c r="J114" i="5"/>
  <c r="I114" i="5"/>
  <c r="H114" i="5"/>
  <c r="G114" i="5"/>
  <c r="F114" i="5"/>
  <c r="B114" i="5"/>
  <c r="A114" i="5"/>
  <c r="J113" i="5"/>
  <c r="I113" i="5"/>
  <c r="H113" i="5"/>
  <c r="G113" i="5"/>
  <c r="F113" i="5"/>
  <c r="B113" i="5"/>
  <c r="A113" i="5"/>
  <c r="J112" i="5"/>
  <c r="I112" i="5"/>
  <c r="H112" i="5"/>
  <c r="G112" i="5"/>
  <c r="F112" i="5"/>
  <c r="B112" i="5"/>
  <c r="A112" i="5"/>
  <c r="J111" i="5"/>
  <c r="I111" i="5"/>
  <c r="H111" i="5"/>
  <c r="G111" i="5"/>
  <c r="F111" i="5"/>
  <c r="B111" i="5"/>
  <c r="A111" i="5"/>
  <c r="J110" i="5"/>
  <c r="I110" i="5"/>
  <c r="H110" i="5"/>
  <c r="G110" i="5"/>
  <c r="F110" i="5"/>
  <c r="B110" i="5"/>
  <c r="A110" i="5"/>
  <c r="J109" i="5"/>
  <c r="I109" i="5"/>
  <c r="H109" i="5"/>
  <c r="G109" i="5"/>
  <c r="F109" i="5"/>
  <c r="B109" i="5"/>
  <c r="A109" i="5"/>
  <c r="J108" i="5"/>
  <c r="I108" i="5"/>
  <c r="H108" i="5"/>
  <c r="G108" i="5"/>
  <c r="F108" i="5"/>
  <c r="B108" i="5"/>
  <c r="A108" i="5"/>
  <c r="J107" i="5"/>
  <c r="I107" i="5"/>
  <c r="H107" i="5"/>
  <c r="G107" i="5"/>
  <c r="F107" i="5"/>
  <c r="B107" i="5"/>
  <c r="A107" i="5"/>
  <c r="J106" i="5"/>
  <c r="I106" i="5"/>
  <c r="H106" i="5"/>
  <c r="G106" i="5"/>
  <c r="F106" i="5"/>
  <c r="B106" i="5"/>
  <c r="A106" i="5"/>
  <c r="J105" i="5"/>
  <c r="I105" i="5"/>
  <c r="H105" i="5"/>
  <c r="G105" i="5"/>
  <c r="F105" i="5"/>
  <c r="B105" i="5"/>
  <c r="A105" i="5"/>
  <c r="J104" i="5"/>
  <c r="I104" i="5"/>
  <c r="H104" i="5"/>
  <c r="G104" i="5"/>
  <c r="F104" i="5"/>
  <c r="B104" i="5"/>
  <c r="A104" i="5"/>
  <c r="J103" i="5"/>
  <c r="I103" i="5"/>
  <c r="H103" i="5"/>
  <c r="G103" i="5"/>
  <c r="F103" i="5"/>
  <c r="B103" i="5"/>
  <c r="A103" i="5"/>
  <c r="J102" i="5"/>
  <c r="I102" i="5"/>
  <c r="H102" i="5"/>
  <c r="G102" i="5"/>
  <c r="F102" i="5"/>
  <c r="B102" i="5"/>
  <c r="A102" i="5"/>
  <c r="J101" i="5"/>
  <c r="I101" i="5"/>
  <c r="H101" i="5"/>
  <c r="G101" i="5"/>
  <c r="F101" i="5"/>
  <c r="B101" i="5"/>
  <c r="A101" i="5"/>
  <c r="J100" i="5"/>
  <c r="I100" i="5"/>
  <c r="H100" i="5"/>
  <c r="G100" i="5"/>
  <c r="F100" i="5"/>
  <c r="B100" i="5"/>
  <c r="A100" i="5"/>
  <c r="J99" i="5"/>
  <c r="I99" i="5"/>
  <c r="H99" i="5"/>
  <c r="G99" i="5"/>
  <c r="F99" i="5"/>
  <c r="B99" i="5"/>
  <c r="A99" i="5"/>
  <c r="J98" i="5"/>
  <c r="I98" i="5"/>
  <c r="H98" i="5"/>
  <c r="G98" i="5"/>
  <c r="F98" i="5"/>
  <c r="B98" i="5"/>
  <c r="A98" i="5"/>
  <c r="J97" i="5"/>
  <c r="I97" i="5"/>
  <c r="H97" i="5"/>
  <c r="G97" i="5"/>
  <c r="F97" i="5"/>
  <c r="B97" i="5"/>
  <c r="A97" i="5"/>
  <c r="J96" i="5"/>
  <c r="I96" i="5"/>
  <c r="H96" i="5"/>
  <c r="G96" i="5"/>
  <c r="F96" i="5"/>
  <c r="B96" i="5"/>
  <c r="A96" i="5"/>
  <c r="J95" i="5"/>
  <c r="I95" i="5"/>
  <c r="H95" i="5"/>
  <c r="G95" i="5"/>
  <c r="F95" i="5"/>
  <c r="B95" i="5"/>
  <c r="A95" i="5"/>
  <c r="J94" i="5"/>
  <c r="I94" i="5"/>
  <c r="H94" i="5"/>
  <c r="G94" i="5"/>
  <c r="F94" i="5"/>
  <c r="B94" i="5"/>
  <c r="A94" i="5"/>
  <c r="J93" i="5"/>
  <c r="I93" i="5"/>
  <c r="H93" i="5"/>
  <c r="G93" i="5"/>
  <c r="F93" i="5"/>
  <c r="B93" i="5"/>
  <c r="A93" i="5"/>
  <c r="J92" i="5"/>
  <c r="I92" i="5"/>
  <c r="H92" i="5"/>
  <c r="G92" i="5"/>
  <c r="F92" i="5"/>
  <c r="B92" i="5"/>
  <c r="A92" i="5"/>
  <c r="J91" i="5"/>
  <c r="I91" i="5"/>
  <c r="H91" i="5"/>
  <c r="G91" i="5"/>
  <c r="F91" i="5"/>
  <c r="B91" i="5"/>
  <c r="A91" i="5"/>
  <c r="J90" i="5"/>
  <c r="I90" i="5"/>
  <c r="H90" i="5"/>
  <c r="G90" i="5"/>
  <c r="F90" i="5"/>
  <c r="B90" i="5"/>
  <c r="A90" i="5"/>
  <c r="J89" i="5"/>
  <c r="I89" i="5"/>
  <c r="H89" i="5"/>
  <c r="G89" i="5"/>
  <c r="F89" i="5"/>
  <c r="B89" i="5"/>
  <c r="A89" i="5"/>
  <c r="J88" i="5"/>
  <c r="I88" i="5"/>
  <c r="H88" i="5"/>
  <c r="G88" i="5"/>
  <c r="F88" i="5"/>
  <c r="B88" i="5"/>
  <c r="A88" i="5"/>
  <c r="J87" i="5"/>
  <c r="I87" i="5"/>
  <c r="H87" i="5"/>
  <c r="G87" i="5"/>
  <c r="F87" i="5"/>
  <c r="B87" i="5"/>
  <c r="A87" i="5"/>
  <c r="J86" i="5"/>
  <c r="I86" i="5"/>
  <c r="H86" i="5"/>
  <c r="G86" i="5"/>
  <c r="F86" i="5"/>
  <c r="B86" i="5"/>
  <c r="A86" i="5"/>
  <c r="J85" i="5"/>
  <c r="I85" i="5"/>
  <c r="H85" i="5"/>
  <c r="G85" i="5"/>
  <c r="F85" i="5"/>
  <c r="B85" i="5"/>
  <c r="A85" i="5"/>
  <c r="J84" i="5"/>
  <c r="I84" i="5"/>
  <c r="H84" i="5"/>
  <c r="G84" i="5"/>
  <c r="F84" i="5"/>
  <c r="B84" i="5"/>
  <c r="A84" i="5"/>
  <c r="J83" i="5"/>
  <c r="I83" i="5"/>
  <c r="H83" i="5"/>
  <c r="G83" i="5"/>
  <c r="F83" i="5"/>
  <c r="B83" i="5"/>
  <c r="A83" i="5"/>
  <c r="J82" i="5"/>
  <c r="I82" i="5"/>
  <c r="H82" i="5"/>
  <c r="G82" i="5"/>
  <c r="F82" i="5"/>
  <c r="B82" i="5"/>
  <c r="A82" i="5"/>
  <c r="J81" i="5"/>
  <c r="I81" i="5"/>
  <c r="H81" i="5"/>
  <c r="G81" i="5"/>
  <c r="F81" i="5"/>
  <c r="B81" i="5"/>
  <c r="A81" i="5"/>
  <c r="J80" i="5"/>
  <c r="I80" i="5"/>
  <c r="H80" i="5"/>
  <c r="G80" i="5"/>
  <c r="F80" i="5"/>
  <c r="B80" i="5"/>
  <c r="A80" i="5"/>
  <c r="J79" i="5"/>
  <c r="I79" i="5"/>
  <c r="H79" i="5"/>
  <c r="G79" i="5"/>
  <c r="F79" i="5"/>
  <c r="B79" i="5"/>
  <c r="A79" i="5"/>
  <c r="J78" i="5"/>
  <c r="I78" i="5"/>
  <c r="H78" i="5"/>
  <c r="G78" i="5"/>
  <c r="F78" i="5"/>
  <c r="B78" i="5"/>
  <c r="A78" i="5"/>
  <c r="J77" i="5"/>
  <c r="I77" i="5"/>
  <c r="H77" i="5"/>
  <c r="G77" i="5"/>
  <c r="F77" i="5"/>
  <c r="B77" i="5"/>
  <c r="A77" i="5"/>
  <c r="J76" i="5"/>
  <c r="I76" i="5"/>
  <c r="H76" i="5"/>
  <c r="G76" i="5"/>
  <c r="F76" i="5"/>
  <c r="B76" i="5"/>
  <c r="A76" i="5"/>
  <c r="J75" i="5"/>
  <c r="I75" i="5"/>
  <c r="H75" i="5"/>
  <c r="G75" i="5"/>
  <c r="F75" i="5"/>
  <c r="B75" i="5"/>
  <c r="A75" i="5"/>
  <c r="J74" i="5"/>
  <c r="I74" i="5"/>
  <c r="H74" i="5"/>
  <c r="G74" i="5"/>
  <c r="F74" i="5"/>
  <c r="B74" i="5"/>
  <c r="A74" i="5"/>
  <c r="J73" i="5"/>
  <c r="I73" i="5"/>
  <c r="H73" i="5"/>
  <c r="G73" i="5"/>
  <c r="F73" i="5"/>
  <c r="B73" i="5"/>
  <c r="A73" i="5"/>
  <c r="J72" i="5"/>
  <c r="I72" i="5"/>
  <c r="H72" i="5"/>
  <c r="G72" i="5"/>
  <c r="F72" i="5"/>
  <c r="B72" i="5"/>
  <c r="A72" i="5"/>
  <c r="J71" i="5"/>
  <c r="I71" i="5"/>
  <c r="H71" i="5"/>
  <c r="G71" i="5"/>
  <c r="F71" i="5"/>
  <c r="B71" i="5"/>
  <c r="A71" i="5"/>
  <c r="J70" i="5"/>
  <c r="I70" i="5"/>
  <c r="H70" i="5"/>
  <c r="G70" i="5"/>
  <c r="F70" i="5"/>
  <c r="B70" i="5"/>
  <c r="A70" i="5"/>
  <c r="J69" i="5"/>
  <c r="I69" i="5"/>
  <c r="H69" i="5"/>
  <c r="G69" i="5"/>
  <c r="F69" i="5"/>
  <c r="B69" i="5"/>
  <c r="A69" i="5"/>
  <c r="J68" i="5"/>
  <c r="I68" i="5"/>
  <c r="H68" i="5"/>
  <c r="G68" i="5"/>
  <c r="F68" i="5"/>
  <c r="B68" i="5"/>
  <c r="A68" i="5"/>
  <c r="J67" i="5"/>
  <c r="I67" i="5"/>
  <c r="H67" i="5"/>
  <c r="G67" i="5"/>
  <c r="F67" i="5"/>
  <c r="B67" i="5"/>
  <c r="A67" i="5"/>
  <c r="J66" i="5"/>
  <c r="I66" i="5"/>
  <c r="H66" i="5"/>
  <c r="G66" i="5"/>
  <c r="F66" i="5"/>
  <c r="B66" i="5"/>
  <c r="A66" i="5"/>
  <c r="J65" i="5"/>
  <c r="I65" i="5"/>
  <c r="H65" i="5"/>
  <c r="G65" i="5"/>
  <c r="F65" i="5"/>
  <c r="B65" i="5"/>
  <c r="A65" i="5"/>
  <c r="J64" i="5"/>
  <c r="I64" i="5"/>
  <c r="H64" i="5"/>
  <c r="G64" i="5"/>
  <c r="F64" i="5"/>
  <c r="B64" i="5"/>
  <c r="A64" i="5"/>
  <c r="J63" i="5"/>
  <c r="I63" i="5"/>
  <c r="H63" i="5"/>
  <c r="G63" i="5"/>
  <c r="F63" i="5"/>
  <c r="B63" i="5"/>
  <c r="A63" i="5"/>
  <c r="J62" i="5"/>
  <c r="I62" i="5"/>
  <c r="H62" i="5"/>
  <c r="G62" i="5"/>
  <c r="F62" i="5"/>
  <c r="B62" i="5"/>
  <c r="A62" i="5"/>
  <c r="J61" i="5"/>
  <c r="I61" i="5"/>
  <c r="H61" i="5"/>
  <c r="G61" i="5"/>
  <c r="F61" i="5"/>
  <c r="B61" i="5"/>
  <c r="A61" i="5"/>
  <c r="J60" i="5"/>
  <c r="I60" i="5"/>
  <c r="H60" i="5"/>
  <c r="G60" i="5"/>
  <c r="F60" i="5"/>
  <c r="B60" i="5"/>
  <c r="A60" i="5"/>
  <c r="J59" i="5"/>
  <c r="I59" i="5"/>
  <c r="H59" i="5"/>
  <c r="G59" i="5"/>
  <c r="F59" i="5"/>
  <c r="B59" i="5"/>
  <c r="A59" i="5"/>
  <c r="J58" i="5"/>
  <c r="I58" i="5"/>
  <c r="H58" i="5"/>
  <c r="G58" i="5"/>
  <c r="F58" i="5"/>
  <c r="B58" i="5"/>
  <c r="A58" i="5"/>
  <c r="J57" i="5"/>
  <c r="I57" i="5"/>
  <c r="H57" i="5"/>
  <c r="G57" i="5"/>
  <c r="F57" i="5"/>
  <c r="B57" i="5"/>
  <c r="A57" i="5"/>
  <c r="J56" i="5"/>
  <c r="I56" i="5"/>
  <c r="H56" i="5"/>
  <c r="G56" i="5"/>
  <c r="F56" i="5"/>
  <c r="B56" i="5"/>
  <c r="A56" i="5"/>
  <c r="J55" i="5"/>
  <c r="I55" i="5"/>
  <c r="H55" i="5"/>
  <c r="G55" i="5"/>
  <c r="F55" i="5"/>
  <c r="B55" i="5"/>
  <c r="A55" i="5"/>
  <c r="J54" i="5"/>
  <c r="I54" i="5"/>
  <c r="H54" i="5"/>
  <c r="G54" i="5"/>
  <c r="F54" i="5"/>
  <c r="B54" i="5"/>
  <c r="A54" i="5"/>
  <c r="J53" i="5"/>
  <c r="I53" i="5"/>
  <c r="H53" i="5"/>
  <c r="G53" i="5"/>
  <c r="F53" i="5"/>
  <c r="B53" i="5"/>
  <c r="A53" i="5"/>
  <c r="J52" i="5"/>
  <c r="I52" i="5"/>
  <c r="H52" i="5"/>
  <c r="G52" i="5"/>
  <c r="F52" i="5"/>
  <c r="B52" i="5"/>
  <c r="A52" i="5"/>
  <c r="J51" i="5"/>
  <c r="I51" i="5"/>
  <c r="H51" i="5"/>
  <c r="G51" i="5"/>
  <c r="F51" i="5"/>
  <c r="B51" i="5"/>
  <c r="A51" i="5"/>
  <c r="J50" i="5"/>
  <c r="I50" i="5"/>
  <c r="H50" i="5"/>
  <c r="G50" i="5"/>
  <c r="F50" i="5"/>
  <c r="B50" i="5"/>
  <c r="A50" i="5"/>
  <c r="J49" i="5"/>
  <c r="I49" i="5"/>
  <c r="H49" i="5"/>
  <c r="G49" i="5"/>
  <c r="F49" i="5"/>
  <c r="B49" i="5"/>
  <c r="A49" i="5"/>
  <c r="J48" i="5"/>
  <c r="I48" i="5"/>
  <c r="H48" i="5"/>
  <c r="G48" i="5"/>
  <c r="F48" i="5"/>
  <c r="B48" i="5"/>
  <c r="A48" i="5"/>
  <c r="J47" i="5"/>
  <c r="I47" i="5"/>
  <c r="H47" i="5"/>
  <c r="G47" i="5"/>
  <c r="F47" i="5"/>
  <c r="B47" i="5"/>
  <c r="A47" i="5"/>
  <c r="J46" i="5"/>
  <c r="I46" i="5"/>
  <c r="H46" i="5"/>
  <c r="G46" i="5"/>
  <c r="F46" i="5"/>
  <c r="B46" i="5"/>
  <c r="A46" i="5"/>
  <c r="J45" i="5"/>
  <c r="I45" i="5"/>
  <c r="H45" i="5"/>
  <c r="G45" i="5"/>
  <c r="F45" i="5"/>
  <c r="B45" i="5"/>
  <c r="A45" i="5"/>
  <c r="J44" i="5"/>
  <c r="I44" i="5"/>
  <c r="H44" i="5"/>
  <c r="G44" i="5"/>
  <c r="F44" i="5"/>
  <c r="B44" i="5"/>
  <c r="A44" i="5"/>
  <c r="J43" i="5"/>
  <c r="I43" i="5"/>
  <c r="H43" i="5"/>
  <c r="G43" i="5"/>
  <c r="F43" i="5"/>
  <c r="B43" i="5"/>
  <c r="A43" i="5"/>
  <c r="J42" i="5"/>
  <c r="I42" i="5"/>
  <c r="H42" i="5"/>
  <c r="G42" i="5"/>
  <c r="F42" i="5"/>
  <c r="B42" i="5"/>
  <c r="A42" i="5"/>
  <c r="J41" i="5"/>
  <c r="I41" i="5"/>
  <c r="H41" i="5"/>
  <c r="G41" i="5"/>
  <c r="F41" i="5"/>
  <c r="B41" i="5"/>
  <c r="A41" i="5"/>
  <c r="J40" i="5"/>
  <c r="I40" i="5"/>
  <c r="H40" i="5"/>
  <c r="G40" i="5"/>
  <c r="F40" i="5"/>
  <c r="B40" i="5"/>
  <c r="A40" i="5"/>
  <c r="J39" i="5"/>
  <c r="I39" i="5"/>
  <c r="H39" i="5"/>
  <c r="G39" i="5"/>
  <c r="F39" i="5"/>
  <c r="B39" i="5"/>
  <c r="A39" i="5"/>
  <c r="J38" i="5"/>
  <c r="I38" i="5"/>
  <c r="H38" i="5"/>
  <c r="G38" i="5"/>
  <c r="F38" i="5"/>
  <c r="B38" i="5"/>
  <c r="A38" i="5"/>
  <c r="J37" i="5"/>
  <c r="I37" i="5"/>
  <c r="H37" i="5"/>
  <c r="G37" i="5"/>
  <c r="F37" i="5"/>
  <c r="B37" i="5"/>
  <c r="A37" i="5"/>
  <c r="J36" i="5"/>
  <c r="I36" i="5"/>
  <c r="H36" i="5"/>
  <c r="G36" i="5"/>
  <c r="F36" i="5"/>
  <c r="B36" i="5"/>
  <c r="A36" i="5"/>
  <c r="J35" i="5"/>
  <c r="I35" i="5"/>
  <c r="H35" i="5"/>
  <c r="G35" i="5"/>
  <c r="F35" i="5"/>
  <c r="B35" i="5"/>
  <c r="A35" i="5"/>
  <c r="J34" i="5"/>
  <c r="I34" i="5"/>
  <c r="H34" i="5"/>
  <c r="G34" i="5"/>
  <c r="F34" i="5"/>
  <c r="B34" i="5"/>
  <c r="A34" i="5"/>
  <c r="J33" i="5"/>
  <c r="I33" i="5"/>
  <c r="H33" i="5"/>
  <c r="G33" i="5"/>
  <c r="F33" i="5"/>
  <c r="B33" i="5"/>
  <c r="A33" i="5"/>
  <c r="J32" i="5"/>
  <c r="I32" i="5"/>
  <c r="H32" i="5"/>
  <c r="G32" i="5"/>
  <c r="F32" i="5"/>
  <c r="B32" i="5"/>
  <c r="A32" i="5"/>
  <c r="J31" i="5"/>
  <c r="I31" i="5"/>
  <c r="H31" i="5"/>
  <c r="G31" i="5"/>
  <c r="F31" i="5"/>
  <c r="B31" i="5"/>
  <c r="A31" i="5"/>
  <c r="J30" i="5"/>
  <c r="I30" i="5"/>
  <c r="H30" i="5"/>
  <c r="G30" i="5"/>
  <c r="F30" i="5"/>
  <c r="B30" i="5"/>
  <c r="A30" i="5"/>
  <c r="J29" i="5"/>
  <c r="I29" i="5"/>
  <c r="H29" i="5"/>
  <c r="G29" i="5"/>
  <c r="F29" i="5"/>
  <c r="B29" i="5"/>
  <c r="A29" i="5"/>
  <c r="J28" i="5"/>
  <c r="I28" i="5"/>
  <c r="H28" i="5"/>
  <c r="G28" i="5"/>
  <c r="F28" i="5"/>
  <c r="B28" i="5"/>
  <c r="A28" i="5"/>
  <c r="J27" i="5"/>
  <c r="I27" i="5"/>
  <c r="H27" i="5"/>
  <c r="G27" i="5"/>
  <c r="F27" i="5"/>
  <c r="B27" i="5"/>
  <c r="A27" i="5"/>
  <c r="J26" i="5"/>
  <c r="I26" i="5"/>
  <c r="H26" i="5"/>
  <c r="G26" i="5"/>
  <c r="F26" i="5"/>
  <c r="B26" i="5"/>
  <c r="A26" i="5"/>
  <c r="J25" i="5"/>
  <c r="I25" i="5"/>
  <c r="H25" i="5"/>
  <c r="G25" i="5"/>
  <c r="F25" i="5"/>
  <c r="B25" i="5"/>
  <c r="A25" i="5"/>
  <c r="J24" i="5"/>
  <c r="I24" i="5"/>
  <c r="H24" i="5"/>
  <c r="G24" i="5"/>
  <c r="F24" i="5"/>
  <c r="B24" i="5"/>
  <c r="A24" i="5"/>
  <c r="J23" i="5"/>
  <c r="I23" i="5"/>
  <c r="H23" i="5"/>
  <c r="G23" i="5"/>
  <c r="F23" i="5"/>
  <c r="B23" i="5"/>
  <c r="A23" i="5"/>
  <c r="J22" i="5"/>
  <c r="I22" i="5"/>
  <c r="H22" i="5"/>
  <c r="G22" i="5"/>
  <c r="F22" i="5"/>
  <c r="B22" i="5"/>
  <c r="A22" i="5"/>
  <c r="J21" i="5"/>
  <c r="I21" i="5"/>
  <c r="H21" i="5"/>
  <c r="G21" i="5"/>
  <c r="F21" i="5"/>
  <c r="B21" i="5"/>
  <c r="A21" i="5"/>
  <c r="J20" i="5"/>
  <c r="I20" i="5"/>
  <c r="H20" i="5"/>
  <c r="G20" i="5"/>
  <c r="F20" i="5"/>
  <c r="B20" i="5"/>
  <c r="A20" i="5"/>
  <c r="J19" i="5"/>
  <c r="I19" i="5"/>
  <c r="H19" i="5"/>
  <c r="G19" i="5"/>
  <c r="F19" i="5"/>
  <c r="B19" i="5"/>
  <c r="A19" i="5"/>
  <c r="J18" i="5"/>
  <c r="I18" i="5"/>
  <c r="H18" i="5"/>
  <c r="G18" i="5"/>
  <c r="F18" i="5"/>
  <c r="B18" i="5"/>
  <c r="A18" i="5"/>
  <c r="J17" i="5"/>
  <c r="I17" i="5"/>
  <c r="H17" i="5"/>
  <c r="G17" i="5"/>
  <c r="F17" i="5"/>
  <c r="B17" i="5"/>
  <c r="A17" i="5"/>
  <c r="J16" i="5"/>
  <c r="I16" i="5"/>
  <c r="H16" i="5"/>
  <c r="G16" i="5"/>
  <c r="F16" i="5"/>
  <c r="B16" i="5"/>
  <c r="A16" i="5"/>
  <c r="J15" i="5"/>
  <c r="I15" i="5"/>
  <c r="H15" i="5"/>
  <c r="G15" i="5"/>
  <c r="F15" i="5"/>
  <c r="B15" i="5"/>
  <c r="A15" i="5"/>
  <c r="J14" i="5"/>
  <c r="I14" i="5"/>
  <c r="H14" i="5"/>
  <c r="G14" i="5"/>
  <c r="F14" i="5"/>
  <c r="B14" i="5"/>
  <c r="A14" i="5"/>
  <c r="J13" i="5"/>
  <c r="I13" i="5"/>
  <c r="H13" i="5"/>
  <c r="G13" i="5"/>
  <c r="F13" i="5"/>
  <c r="B13" i="5"/>
  <c r="A13" i="5"/>
  <c r="J12" i="5"/>
  <c r="I12" i="5"/>
  <c r="H12" i="5"/>
  <c r="G12" i="5"/>
  <c r="F12" i="5"/>
  <c r="B12" i="5"/>
  <c r="A12" i="5"/>
  <c r="J11" i="5"/>
  <c r="I11" i="5"/>
  <c r="H11" i="5"/>
  <c r="G11" i="5"/>
  <c r="F11" i="5"/>
  <c r="B11" i="5"/>
  <c r="A11" i="5"/>
  <c r="J10" i="5"/>
  <c r="I10" i="5"/>
  <c r="H10" i="5"/>
  <c r="G10" i="5"/>
  <c r="F10" i="5"/>
  <c r="B10" i="5"/>
  <c r="A10" i="5"/>
  <c r="J9" i="5"/>
  <c r="AD9" i="5"/>
  <c r="I9" i="5"/>
  <c r="AC9" i="5"/>
  <c r="H9" i="5"/>
  <c r="AB9" i="5"/>
  <c r="G9" i="5"/>
  <c r="AA9" i="5"/>
  <c r="F9" i="5"/>
  <c r="B9" i="5"/>
  <c r="A9" i="5"/>
  <c r="J8" i="5"/>
  <c r="AD8" i="5"/>
  <c r="I8" i="5"/>
  <c r="AC8" i="5"/>
  <c r="H8" i="5"/>
  <c r="AB8" i="5"/>
  <c r="G8" i="5"/>
  <c r="AA8" i="5"/>
  <c r="F8" i="5"/>
  <c r="B8" i="5"/>
  <c r="A8" i="5"/>
  <c r="J7" i="5"/>
  <c r="AD7" i="5"/>
  <c r="I7" i="5"/>
  <c r="AC7" i="5"/>
  <c r="H7" i="5"/>
  <c r="AB7" i="5"/>
  <c r="G7" i="5"/>
  <c r="AA7" i="5"/>
  <c r="F7" i="5"/>
  <c r="B7" i="5"/>
  <c r="A7" i="5"/>
  <c r="J6" i="5"/>
  <c r="AD6" i="5"/>
  <c r="I6" i="5"/>
  <c r="AC6" i="5"/>
  <c r="H6" i="5"/>
  <c r="AB6" i="5"/>
  <c r="G6" i="5"/>
  <c r="AA6" i="5"/>
  <c r="F6" i="5"/>
  <c r="B6" i="5"/>
  <c r="A6" i="5"/>
  <c r="J5" i="5"/>
  <c r="AD5" i="5"/>
  <c r="I5" i="5"/>
  <c r="AC5" i="5"/>
  <c r="H5" i="5"/>
  <c r="AB5" i="5"/>
  <c r="G5" i="5"/>
  <c r="AA5" i="5"/>
  <c r="F5" i="5"/>
  <c r="B5" i="5"/>
  <c r="A5" i="5"/>
  <c r="J4" i="5"/>
  <c r="AD4" i="5"/>
  <c r="I4" i="5"/>
  <c r="AC4" i="5"/>
  <c r="H4" i="5"/>
  <c r="AB4" i="5"/>
  <c r="G4" i="5"/>
  <c r="AA4" i="5"/>
  <c r="F4" i="5"/>
  <c r="B4" i="5"/>
  <c r="A4" i="5"/>
  <c r="J3" i="5"/>
  <c r="I3" i="5"/>
  <c r="H3" i="5"/>
  <c r="AB3" i="5"/>
  <c r="G3" i="5"/>
  <c r="F3" i="5"/>
  <c r="B3" i="5"/>
  <c r="A3" i="5"/>
  <c r="F2" i="5"/>
  <c r="B2" i="5"/>
  <c r="A2" i="5"/>
  <c r="I134" i="3"/>
  <c r="H134" i="3"/>
  <c r="G134" i="3"/>
  <c r="F134" i="3"/>
  <c r="E134" i="3"/>
  <c r="D134" i="3"/>
  <c r="C134" i="3"/>
  <c r="B134" i="3"/>
  <c r="A134" i="3"/>
  <c r="I133" i="3"/>
  <c r="H133" i="3"/>
  <c r="G133" i="3"/>
  <c r="F133" i="3"/>
  <c r="E133" i="3"/>
  <c r="D133" i="3"/>
  <c r="C133" i="3"/>
  <c r="B133" i="3"/>
  <c r="A133" i="3"/>
  <c r="I132" i="3"/>
  <c r="H132" i="3"/>
  <c r="G132" i="3"/>
  <c r="F132" i="3"/>
  <c r="E132" i="3"/>
  <c r="D132" i="3"/>
  <c r="C132" i="3"/>
  <c r="B132" i="3"/>
  <c r="A132" i="3"/>
  <c r="I131" i="3"/>
  <c r="H131" i="3"/>
  <c r="G131" i="3"/>
  <c r="F131" i="3"/>
  <c r="E131" i="3"/>
  <c r="D131" i="3"/>
  <c r="C131" i="3"/>
  <c r="B131" i="3"/>
  <c r="A131" i="3"/>
  <c r="I130" i="3"/>
  <c r="H130" i="3"/>
  <c r="G130" i="3"/>
  <c r="F130" i="3"/>
  <c r="E130" i="3"/>
  <c r="D130" i="3"/>
  <c r="C130" i="3"/>
  <c r="B130" i="3"/>
  <c r="A130" i="3"/>
  <c r="I129" i="3"/>
  <c r="H129" i="3"/>
  <c r="G129" i="3"/>
  <c r="F129" i="3"/>
  <c r="E129" i="3"/>
  <c r="D129" i="3"/>
  <c r="C129" i="3"/>
  <c r="B129" i="3"/>
  <c r="A129" i="3"/>
  <c r="I128" i="3"/>
  <c r="H128" i="3"/>
  <c r="G128" i="3"/>
  <c r="F128" i="3"/>
  <c r="E128" i="3"/>
  <c r="D128" i="3"/>
  <c r="C128" i="3"/>
  <c r="B128" i="3"/>
  <c r="A128" i="3"/>
  <c r="I127" i="3"/>
  <c r="H127" i="3"/>
  <c r="G127" i="3"/>
  <c r="F127" i="3"/>
  <c r="E127" i="3"/>
  <c r="D127" i="3"/>
  <c r="C127" i="3"/>
  <c r="B127" i="3"/>
  <c r="A127" i="3"/>
  <c r="I126" i="3"/>
  <c r="H126" i="3"/>
  <c r="G126" i="3"/>
  <c r="F126" i="3"/>
  <c r="E126" i="3"/>
  <c r="D126" i="3"/>
  <c r="C126" i="3"/>
  <c r="B126" i="3"/>
  <c r="A126" i="3"/>
  <c r="I125" i="3"/>
  <c r="H125" i="3"/>
  <c r="G125" i="3"/>
  <c r="F125" i="3"/>
  <c r="E125" i="3"/>
  <c r="D125" i="3"/>
  <c r="C125" i="3"/>
  <c r="B125" i="3"/>
  <c r="A125" i="3"/>
  <c r="I124" i="3"/>
  <c r="H124" i="3"/>
  <c r="G124" i="3"/>
  <c r="F124" i="3"/>
  <c r="E124" i="3"/>
  <c r="D124" i="3"/>
  <c r="C124" i="3"/>
  <c r="B124" i="3"/>
  <c r="A124" i="3"/>
  <c r="I123" i="3"/>
  <c r="H123" i="3"/>
  <c r="G123" i="3"/>
  <c r="F123" i="3"/>
  <c r="E123" i="3"/>
  <c r="D123" i="3"/>
  <c r="C123" i="3"/>
  <c r="B123" i="3"/>
  <c r="A123" i="3"/>
  <c r="I122" i="3"/>
  <c r="H122" i="3"/>
  <c r="G122" i="3"/>
  <c r="F122" i="3"/>
  <c r="E122" i="3"/>
  <c r="D122" i="3"/>
  <c r="C122" i="3"/>
  <c r="B122" i="3"/>
  <c r="A122" i="3"/>
  <c r="I121" i="3"/>
  <c r="H121" i="3"/>
  <c r="G121" i="3"/>
  <c r="F121" i="3"/>
  <c r="E121" i="3"/>
  <c r="D121" i="3"/>
  <c r="C121" i="3"/>
  <c r="B121" i="3"/>
  <c r="A121" i="3"/>
  <c r="I120" i="3"/>
  <c r="H120" i="3"/>
  <c r="G120" i="3"/>
  <c r="F120" i="3"/>
  <c r="E120" i="3"/>
  <c r="D120" i="3"/>
  <c r="C120" i="3"/>
  <c r="B120" i="3"/>
  <c r="A120" i="3"/>
  <c r="I119" i="3"/>
  <c r="H119" i="3"/>
  <c r="G119" i="3"/>
  <c r="F119" i="3"/>
  <c r="E119" i="3"/>
  <c r="D119" i="3"/>
  <c r="C119" i="3"/>
  <c r="B119" i="3"/>
  <c r="A119" i="3"/>
  <c r="I118" i="3"/>
  <c r="H118" i="3"/>
  <c r="G118" i="3"/>
  <c r="F118" i="3"/>
  <c r="E118" i="3"/>
  <c r="D118" i="3"/>
  <c r="C118" i="3"/>
  <c r="B118" i="3"/>
  <c r="A118" i="3"/>
  <c r="I117" i="3"/>
  <c r="H117" i="3"/>
  <c r="G117" i="3"/>
  <c r="F117" i="3"/>
  <c r="E117" i="3"/>
  <c r="D117" i="3"/>
  <c r="C117" i="3"/>
  <c r="B117" i="3"/>
  <c r="A117" i="3"/>
  <c r="I116" i="3"/>
  <c r="H116" i="3"/>
  <c r="G116" i="3"/>
  <c r="F116" i="3"/>
  <c r="E116" i="3"/>
  <c r="D116" i="3"/>
  <c r="C116" i="3"/>
  <c r="B116" i="3"/>
  <c r="A116" i="3"/>
  <c r="I115" i="3"/>
  <c r="H115" i="3"/>
  <c r="G115" i="3"/>
  <c r="F115" i="3"/>
  <c r="E115" i="3"/>
  <c r="D115" i="3"/>
  <c r="C115" i="3"/>
  <c r="B115" i="3"/>
  <c r="A115" i="3"/>
  <c r="I114" i="3"/>
  <c r="H114" i="3"/>
  <c r="G114" i="3"/>
  <c r="F114" i="3"/>
  <c r="E114" i="3"/>
  <c r="D114" i="3"/>
  <c r="C114" i="3"/>
  <c r="B114" i="3"/>
  <c r="A114" i="3"/>
  <c r="I113" i="3"/>
  <c r="H113" i="3"/>
  <c r="G113" i="3"/>
  <c r="F113" i="3"/>
  <c r="E113" i="3"/>
  <c r="D113" i="3"/>
  <c r="C113" i="3"/>
  <c r="B113" i="3"/>
  <c r="A113" i="3"/>
  <c r="I112" i="3"/>
  <c r="H112" i="3"/>
  <c r="G112" i="3"/>
  <c r="F112" i="3"/>
  <c r="E112" i="3"/>
  <c r="D112" i="3"/>
  <c r="C112" i="3"/>
  <c r="B112" i="3"/>
  <c r="A112" i="3"/>
  <c r="I111" i="3"/>
  <c r="H111" i="3"/>
  <c r="G111" i="3"/>
  <c r="F111" i="3"/>
  <c r="E111" i="3"/>
  <c r="D111" i="3"/>
  <c r="C111" i="3"/>
  <c r="B111" i="3"/>
  <c r="A111" i="3"/>
  <c r="I110" i="3"/>
  <c r="H110" i="3"/>
  <c r="G110" i="3"/>
  <c r="F110" i="3"/>
  <c r="E110" i="3"/>
  <c r="D110" i="3"/>
  <c r="C110" i="3"/>
  <c r="B110" i="3"/>
  <c r="A110" i="3"/>
  <c r="I109" i="3"/>
  <c r="H109" i="3"/>
  <c r="G109" i="3"/>
  <c r="F109" i="3"/>
  <c r="E109" i="3"/>
  <c r="D109" i="3"/>
  <c r="C109" i="3"/>
  <c r="B109" i="3"/>
  <c r="A109" i="3"/>
  <c r="I108" i="3"/>
  <c r="H108" i="3"/>
  <c r="G108" i="3"/>
  <c r="F108" i="3"/>
  <c r="E108" i="3"/>
  <c r="D108" i="3"/>
  <c r="C108" i="3"/>
  <c r="B108" i="3"/>
  <c r="A108" i="3"/>
  <c r="I107" i="3"/>
  <c r="H107" i="3"/>
  <c r="G107" i="3"/>
  <c r="F107" i="3"/>
  <c r="E107" i="3"/>
  <c r="D107" i="3"/>
  <c r="C107" i="3"/>
  <c r="B107" i="3"/>
  <c r="A107" i="3"/>
  <c r="I106" i="3"/>
  <c r="H106" i="3"/>
  <c r="G106" i="3"/>
  <c r="F106" i="3"/>
  <c r="E106" i="3"/>
  <c r="D106" i="3"/>
  <c r="C106" i="3"/>
  <c r="B106" i="3"/>
  <c r="A106" i="3"/>
  <c r="I105" i="3"/>
  <c r="H105" i="3"/>
  <c r="G105" i="3"/>
  <c r="F105" i="3"/>
  <c r="E105" i="3"/>
  <c r="D105" i="3"/>
  <c r="C105" i="3"/>
  <c r="B105" i="3"/>
  <c r="A105" i="3"/>
  <c r="I104" i="3"/>
  <c r="H104" i="3"/>
  <c r="G104" i="3"/>
  <c r="F104" i="3"/>
  <c r="E104" i="3"/>
  <c r="D104" i="3"/>
  <c r="C104" i="3"/>
  <c r="B104" i="3"/>
  <c r="A104" i="3"/>
  <c r="I103" i="3"/>
  <c r="H103" i="3"/>
  <c r="G103" i="3"/>
  <c r="F103" i="3"/>
  <c r="E103" i="3"/>
  <c r="D103" i="3"/>
  <c r="C103" i="3"/>
  <c r="B103" i="3"/>
  <c r="A103" i="3"/>
  <c r="I102" i="3"/>
  <c r="H102" i="3"/>
  <c r="G102" i="3"/>
  <c r="F102" i="3"/>
  <c r="E102" i="3"/>
  <c r="D102" i="3"/>
  <c r="C102" i="3"/>
  <c r="B102" i="3"/>
  <c r="A102" i="3"/>
  <c r="I101" i="3"/>
  <c r="H101" i="3"/>
  <c r="G101" i="3"/>
  <c r="F101" i="3"/>
  <c r="E101" i="3"/>
  <c r="D101" i="3"/>
  <c r="C101" i="3"/>
  <c r="B101" i="3"/>
  <c r="A101" i="3"/>
  <c r="I100" i="3"/>
  <c r="H100" i="3"/>
  <c r="G100" i="3"/>
  <c r="F100" i="3"/>
  <c r="E100" i="3"/>
  <c r="D100" i="3"/>
  <c r="C100" i="3"/>
  <c r="B100" i="3"/>
  <c r="A100" i="3"/>
  <c r="I99" i="3"/>
  <c r="H99" i="3"/>
  <c r="G99" i="3"/>
  <c r="F99" i="3"/>
  <c r="E99" i="3"/>
  <c r="D99" i="3"/>
  <c r="C99" i="3"/>
  <c r="B99" i="3"/>
  <c r="A99" i="3"/>
  <c r="I98" i="3"/>
  <c r="H98" i="3"/>
  <c r="G98" i="3"/>
  <c r="F98" i="3"/>
  <c r="E98" i="3"/>
  <c r="D98" i="3"/>
  <c r="C98" i="3"/>
  <c r="B98" i="3"/>
  <c r="A98" i="3"/>
  <c r="I97" i="3"/>
  <c r="H97" i="3"/>
  <c r="G97" i="3"/>
  <c r="F97" i="3"/>
  <c r="E97" i="3"/>
  <c r="D97" i="3"/>
  <c r="C97" i="3"/>
  <c r="B97" i="3"/>
  <c r="A97" i="3"/>
  <c r="I96" i="3"/>
  <c r="H96" i="3"/>
  <c r="G96" i="3"/>
  <c r="F96" i="3"/>
  <c r="E96" i="3"/>
  <c r="D96" i="3"/>
  <c r="C96" i="3"/>
  <c r="B96" i="3"/>
  <c r="A96" i="3"/>
  <c r="I95" i="3"/>
  <c r="H95" i="3"/>
  <c r="G95" i="3"/>
  <c r="F95" i="3"/>
  <c r="E95" i="3"/>
  <c r="D95" i="3"/>
  <c r="C95" i="3"/>
  <c r="B95" i="3"/>
  <c r="A95" i="3"/>
  <c r="I94" i="3"/>
  <c r="H94" i="3"/>
  <c r="G94" i="3"/>
  <c r="F94" i="3"/>
  <c r="E94" i="3"/>
  <c r="D94" i="3"/>
  <c r="C94" i="3"/>
  <c r="B94" i="3"/>
  <c r="A94" i="3"/>
  <c r="I93" i="3"/>
  <c r="H93" i="3"/>
  <c r="G93" i="3"/>
  <c r="F93" i="3"/>
  <c r="E93" i="3"/>
  <c r="D93" i="3"/>
  <c r="C93" i="3"/>
  <c r="B93" i="3"/>
  <c r="A93" i="3"/>
  <c r="I92" i="3"/>
  <c r="H92" i="3"/>
  <c r="G92" i="3"/>
  <c r="F92" i="3"/>
  <c r="E92" i="3"/>
  <c r="D92" i="3"/>
  <c r="C92" i="3"/>
  <c r="B92" i="3"/>
  <c r="A92" i="3"/>
  <c r="I91" i="3"/>
  <c r="H91" i="3"/>
  <c r="G91" i="3"/>
  <c r="F91" i="3"/>
  <c r="E91" i="3"/>
  <c r="D91" i="3"/>
  <c r="C91" i="3"/>
  <c r="B91" i="3"/>
  <c r="A91" i="3"/>
  <c r="I90" i="3"/>
  <c r="H90" i="3"/>
  <c r="G90" i="3"/>
  <c r="F90" i="3"/>
  <c r="E90" i="3"/>
  <c r="D90" i="3"/>
  <c r="C90" i="3"/>
  <c r="B90" i="3"/>
  <c r="A90" i="3"/>
  <c r="I89" i="3"/>
  <c r="H89" i="3"/>
  <c r="G89" i="3"/>
  <c r="F89" i="3"/>
  <c r="E89" i="3"/>
  <c r="D89" i="3"/>
  <c r="C89" i="3"/>
  <c r="B89" i="3"/>
  <c r="A89" i="3"/>
  <c r="I88" i="3"/>
  <c r="H88" i="3"/>
  <c r="G88" i="3"/>
  <c r="F88" i="3"/>
  <c r="E88" i="3"/>
  <c r="D88" i="3"/>
  <c r="C88" i="3"/>
  <c r="B88" i="3"/>
  <c r="A88" i="3"/>
  <c r="I87" i="3"/>
  <c r="H87" i="3"/>
  <c r="G87" i="3"/>
  <c r="F87" i="3"/>
  <c r="E87" i="3"/>
  <c r="D87" i="3"/>
  <c r="C87" i="3"/>
  <c r="B87" i="3"/>
  <c r="A87" i="3"/>
  <c r="I86" i="3"/>
  <c r="H86" i="3"/>
  <c r="G86" i="3"/>
  <c r="F86" i="3"/>
  <c r="E86" i="3"/>
  <c r="D86" i="3"/>
  <c r="C86" i="3"/>
  <c r="B86" i="3"/>
  <c r="A86" i="3"/>
  <c r="I85" i="3"/>
  <c r="H85" i="3"/>
  <c r="G85" i="3"/>
  <c r="F85" i="3"/>
  <c r="E85" i="3"/>
  <c r="D85" i="3"/>
  <c r="C85" i="3"/>
  <c r="B85" i="3"/>
  <c r="A85" i="3"/>
  <c r="I84" i="3"/>
  <c r="H84" i="3"/>
  <c r="G84" i="3"/>
  <c r="F84" i="3"/>
  <c r="E84" i="3"/>
  <c r="D84" i="3"/>
  <c r="C84" i="3"/>
  <c r="B84" i="3"/>
  <c r="A84" i="3"/>
  <c r="I83" i="3"/>
  <c r="H83" i="3"/>
  <c r="G83" i="3"/>
  <c r="F83" i="3"/>
  <c r="E83" i="3"/>
  <c r="D83" i="3"/>
  <c r="C83" i="3"/>
  <c r="B83" i="3"/>
  <c r="A83" i="3"/>
  <c r="I82" i="3"/>
  <c r="H82" i="3"/>
  <c r="G82" i="3"/>
  <c r="F82" i="3"/>
  <c r="E82" i="3"/>
  <c r="D82" i="3"/>
  <c r="C82" i="3"/>
  <c r="B82" i="3"/>
  <c r="A82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H58" i="3"/>
  <c r="G58" i="3"/>
  <c r="F58" i="3"/>
  <c r="E58" i="3"/>
  <c r="D58" i="3"/>
  <c r="C58" i="3"/>
  <c r="B58" i="3"/>
  <c r="A58" i="3"/>
  <c r="I57" i="3"/>
  <c r="H57" i="3"/>
  <c r="G57" i="3"/>
  <c r="F57" i="3"/>
  <c r="E57" i="3"/>
  <c r="D57" i="3"/>
  <c r="C57" i="3"/>
  <c r="B57" i="3"/>
  <c r="A57" i="3"/>
  <c r="I56" i="3"/>
  <c r="H56" i="3"/>
  <c r="G56" i="3"/>
  <c r="F56" i="3"/>
  <c r="E56" i="3"/>
  <c r="D56" i="3"/>
  <c r="C56" i="3"/>
  <c r="B56" i="3"/>
  <c r="A56" i="3"/>
  <c r="I55" i="3"/>
  <c r="H55" i="3"/>
  <c r="G55" i="3"/>
  <c r="F55" i="3"/>
  <c r="E55" i="3"/>
  <c r="D55" i="3"/>
  <c r="C55" i="3"/>
  <c r="B55" i="3"/>
  <c r="A55" i="3"/>
  <c r="I54" i="3"/>
  <c r="H54" i="3"/>
  <c r="G54" i="3"/>
  <c r="F54" i="3"/>
  <c r="E54" i="3"/>
  <c r="D54" i="3"/>
  <c r="C54" i="3"/>
  <c r="B54" i="3"/>
  <c r="A54" i="3"/>
  <c r="I53" i="3"/>
  <c r="H53" i="3"/>
  <c r="G53" i="3"/>
  <c r="F53" i="3"/>
  <c r="E53" i="3"/>
  <c r="D53" i="3"/>
  <c r="C53" i="3"/>
  <c r="B53" i="3"/>
  <c r="A53" i="3"/>
  <c r="I52" i="3"/>
  <c r="H52" i="3"/>
  <c r="G52" i="3"/>
  <c r="F52" i="3"/>
  <c r="E52" i="3"/>
  <c r="D52" i="3"/>
  <c r="C52" i="3"/>
  <c r="B52" i="3"/>
  <c r="A52" i="3"/>
  <c r="I51" i="3"/>
  <c r="H51" i="3"/>
  <c r="G51" i="3"/>
  <c r="F51" i="3"/>
  <c r="E51" i="3"/>
  <c r="D51" i="3"/>
  <c r="C51" i="3"/>
  <c r="B51" i="3"/>
  <c r="A51" i="3"/>
  <c r="I50" i="3"/>
  <c r="H50" i="3"/>
  <c r="G50" i="3"/>
  <c r="F50" i="3"/>
  <c r="E50" i="3"/>
  <c r="D50" i="3"/>
  <c r="C50" i="3"/>
  <c r="B50" i="3"/>
  <c r="A50" i="3"/>
  <c r="I49" i="3"/>
  <c r="H49" i="3"/>
  <c r="G49" i="3"/>
  <c r="F49" i="3"/>
  <c r="E49" i="3"/>
  <c r="D49" i="3"/>
  <c r="C49" i="3"/>
  <c r="B49" i="3"/>
  <c r="A49" i="3"/>
  <c r="I48" i="3"/>
  <c r="H48" i="3"/>
  <c r="G48" i="3"/>
  <c r="F48" i="3"/>
  <c r="E48" i="3"/>
  <c r="D48" i="3"/>
  <c r="C48" i="3"/>
  <c r="B48" i="3"/>
  <c r="A48" i="3"/>
  <c r="I47" i="3"/>
  <c r="H47" i="3"/>
  <c r="G47" i="3"/>
  <c r="F47" i="3"/>
  <c r="E47" i="3"/>
  <c r="D47" i="3"/>
  <c r="C47" i="3"/>
  <c r="B47" i="3"/>
  <c r="A47" i="3"/>
  <c r="I46" i="3"/>
  <c r="H46" i="3"/>
  <c r="G46" i="3"/>
  <c r="F46" i="3"/>
  <c r="E46" i="3"/>
  <c r="D46" i="3"/>
  <c r="C46" i="3"/>
  <c r="B46" i="3"/>
  <c r="A46" i="3"/>
  <c r="I45" i="3"/>
  <c r="H45" i="3"/>
  <c r="G45" i="3"/>
  <c r="F45" i="3"/>
  <c r="E45" i="3"/>
  <c r="D45" i="3"/>
  <c r="C45" i="3"/>
  <c r="B45" i="3"/>
  <c r="A45" i="3"/>
  <c r="I44" i="3"/>
  <c r="H44" i="3"/>
  <c r="G44" i="3"/>
  <c r="F44" i="3"/>
  <c r="E44" i="3"/>
  <c r="D44" i="3"/>
  <c r="C44" i="3"/>
  <c r="B44" i="3"/>
  <c r="A44" i="3"/>
  <c r="I43" i="3"/>
  <c r="H43" i="3"/>
  <c r="G43" i="3"/>
  <c r="F43" i="3"/>
  <c r="E43" i="3"/>
  <c r="D43" i="3"/>
  <c r="C43" i="3"/>
  <c r="B43" i="3"/>
  <c r="A43" i="3"/>
  <c r="I42" i="3"/>
  <c r="H42" i="3"/>
  <c r="G42" i="3"/>
  <c r="F42" i="3"/>
  <c r="E42" i="3"/>
  <c r="D42" i="3"/>
  <c r="C42" i="3"/>
  <c r="B42" i="3"/>
  <c r="A42" i="3"/>
  <c r="I41" i="3"/>
  <c r="H41" i="3"/>
  <c r="G41" i="3"/>
  <c r="F41" i="3"/>
  <c r="E41" i="3"/>
  <c r="D41" i="3"/>
  <c r="C41" i="3"/>
  <c r="B41" i="3"/>
  <c r="A41" i="3"/>
  <c r="I40" i="3"/>
  <c r="H40" i="3"/>
  <c r="G40" i="3"/>
  <c r="F40" i="3"/>
  <c r="E40" i="3"/>
  <c r="D40" i="3"/>
  <c r="C40" i="3"/>
  <c r="B40" i="3"/>
  <c r="A40" i="3"/>
  <c r="I39" i="3"/>
  <c r="H39" i="3"/>
  <c r="G39" i="3"/>
  <c r="F39" i="3"/>
  <c r="E39" i="3"/>
  <c r="D39" i="3"/>
  <c r="C39" i="3"/>
  <c r="B39" i="3"/>
  <c r="A39" i="3"/>
  <c r="I38" i="3"/>
  <c r="H38" i="3"/>
  <c r="G38" i="3"/>
  <c r="F38" i="3"/>
  <c r="E38" i="3"/>
  <c r="D38" i="3"/>
  <c r="C38" i="3"/>
  <c r="B38" i="3"/>
  <c r="A38" i="3"/>
  <c r="I37" i="3"/>
  <c r="H37" i="3"/>
  <c r="G37" i="3"/>
  <c r="F37" i="3"/>
  <c r="E37" i="3"/>
  <c r="D37" i="3"/>
  <c r="C37" i="3"/>
  <c r="B37" i="3"/>
  <c r="A37" i="3"/>
  <c r="I36" i="3"/>
  <c r="H36" i="3"/>
  <c r="G36" i="3"/>
  <c r="F36" i="3"/>
  <c r="E36" i="3"/>
  <c r="D36" i="3"/>
  <c r="C36" i="3"/>
  <c r="B36" i="3"/>
  <c r="A36" i="3"/>
  <c r="I35" i="3"/>
  <c r="H35" i="3"/>
  <c r="G35" i="3"/>
  <c r="F35" i="3"/>
  <c r="E35" i="3"/>
  <c r="D35" i="3"/>
  <c r="C35" i="3"/>
  <c r="B35" i="3"/>
  <c r="A35" i="3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25" i="3"/>
  <c r="H25" i="3"/>
  <c r="G25" i="3"/>
  <c r="F25" i="3"/>
  <c r="E25" i="3"/>
  <c r="D25" i="3"/>
  <c r="C25" i="3"/>
  <c r="B25" i="3"/>
  <c r="A25" i="3"/>
  <c r="I24" i="3"/>
  <c r="H24" i="3"/>
  <c r="G24" i="3"/>
  <c r="F24" i="3"/>
  <c r="E24" i="3"/>
  <c r="D24" i="3"/>
  <c r="C24" i="3"/>
  <c r="B24" i="3"/>
  <c r="A24" i="3"/>
  <c r="I23" i="3"/>
  <c r="H23" i="3"/>
  <c r="G23" i="3"/>
  <c r="F23" i="3"/>
  <c r="E23" i="3"/>
  <c r="D23" i="3"/>
  <c r="C23" i="3"/>
  <c r="B23" i="3"/>
  <c r="A23" i="3"/>
  <c r="I22" i="3"/>
  <c r="H22" i="3"/>
  <c r="G22" i="3"/>
  <c r="F22" i="3"/>
  <c r="E22" i="3"/>
  <c r="D22" i="3"/>
  <c r="C22" i="3"/>
  <c r="B22" i="3"/>
  <c r="A22" i="3"/>
  <c r="I21" i="3"/>
  <c r="H21" i="3"/>
  <c r="G21" i="3"/>
  <c r="F21" i="3"/>
  <c r="E21" i="3"/>
  <c r="D21" i="3"/>
  <c r="C21" i="3"/>
  <c r="B21" i="3"/>
  <c r="A21" i="3"/>
  <c r="I20" i="3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I16" i="3"/>
  <c r="H16" i="3"/>
  <c r="G16" i="3"/>
  <c r="F16" i="3"/>
  <c r="E16" i="3"/>
  <c r="D16" i="3"/>
  <c r="C16" i="3"/>
  <c r="B16" i="3"/>
  <c r="A16" i="3"/>
  <c r="I15" i="3"/>
  <c r="H15" i="3"/>
  <c r="G15" i="3"/>
  <c r="F15" i="3"/>
  <c r="E15" i="3"/>
  <c r="D15" i="3"/>
  <c r="C15" i="3"/>
  <c r="B15" i="3"/>
  <c r="A15" i="3"/>
  <c r="I14" i="3"/>
  <c r="H14" i="3"/>
  <c r="G14" i="3"/>
  <c r="F14" i="3"/>
  <c r="E14" i="3"/>
  <c r="D14" i="3"/>
  <c r="C14" i="3"/>
  <c r="B14" i="3"/>
  <c r="A14" i="3"/>
  <c r="I13" i="3"/>
  <c r="H13" i="3"/>
  <c r="G13" i="3"/>
  <c r="F13" i="3"/>
  <c r="E13" i="3"/>
  <c r="D13" i="3"/>
  <c r="C13" i="3"/>
  <c r="B13" i="3"/>
  <c r="A13" i="3"/>
  <c r="I12" i="3"/>
  <c r="H12" i="3"/>
  <c r="G12" i="3"/>
  <c r="F12" i="3"/>
  <c r="E12" i="3"/>
  <c r="D12" i="3"/>
  <c r="C12" i="3"/>
  <c r="B12" i="3"/>
  <c r="A12" i="3"/>
  <c r="I11" i="3"/>
  <c r="H11" i="3"/>
  <c r="G11" i="3"/>
  <c r="F11" i="3"/>
  <c r="E11" i="3"/>
  <c r="D11" i="3"/>
  <c r="C11" i="3"/>
  <c r="B11" i="3"/>
  <c r="A11" i="3"/>
  <c r="I10" i="3"/>
  <c r="H10" i="3"/>
  <c r="G10" i="3"/>
  <c r="F10" i="3"/>
  <c r="E10" i="3"/>
  <c r="D10" i="3"/>
  <c r="C10" i="3"/>
  <c r="B10" i="3"/>
  <c r="A10" i="3"/>
  <c r="I9" i="3"/>
  <c r="H9" i="3"/>
  <c r="G9" i="3"/>
  <c r="F9" i="3"/>
  <c r="E9" i="3"/>
  <c r="D9" i="3"/>
  <c r="C9" i="3"/>
  <c r="B9" i="3"/>
  <c r="A9" i="3"/>
  <c r="I8" i="3"/>
  <c r="H8" i="3"/>
  <c r="G8" i="3"/>
  <c r="F8" i="3"/>
  <c r="E8" i="3"/>
  <c r="D8" i="3"/>
  <c r="C8" i="3"/>
  <c r="B8" i="3"/>
  <c r="A8" i="3"/>
  <c r="I7" i="3"/>
  <c r="H7" i="3"/>
  <c r="G7" i="3"/>
  <c r="F7" i="3"/>
  <c r="E7" i="3"/>
  <c r="D7" i="3"/>
  <c r="C7" i="3"/>
  <c r="B7" i="3"/>
  <c r="A7" i="3"/>
  <c r="I6" i="3"/>
  <c r="H6" i="3"/>
  <c r="G6" i="3"/>
  <c r="F6" i="3"/>
  <c r="E6" i="3"/>
  <c r="D6" i="3"/>
  <c r="C6" i="3"/>
  <c r="B6" i="3"/>
  <c r="A6" i="3"/>
  <c r="I5" i="3"/>
  <c r="H5" i="3"/>
  <c r="G5" i="3"/>
  <c r="F5" i="3"/>
  <c r="E5" i="3"/>
  <c r="D5" i="3"/>
  <c r="C5" i="3"/>
  <c r="B5" i="3"/>
  <c r="A5" i="3"/>
  <c r="I4" i="3"/>
  <c r="AK4" i="3"/>
  <c r="H4" i="3"/>
  <c r="AJ4" i="3"/>
  <c r="G4" i="3"/>
  <c r="AI4" i="3"/>
  <c r="F4" i="3"/>
  <c r="AH4" i="3"/>
  <c r="E4" i="3"/>
  <c r="AG4" i="3"/>
  <c r="D4" i="3"/>
  <c r="AF4" i="3"/>
  <c r="C4" i="3"/>
  <c r="B4" i="3"/>
  <c r="A4" i="3"/>
  <c r="I3" i="3"/>
  <c r="H3" i="3"/>
  <c r="G3" i="3"/>
  <c r="F3" i="3"/>
  <c r="E3" i="3"/>
  <c r="C3" i="3"/>
  <c r="B3" i="3"/>
  <c r="A3" i="3"/>
  <c r="C2" i="3"/>
  <c r="B2" i="3"/>
  <c r="A2" i="3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J3" i="2"/>
  <c r="I3" i="2"/>
  <c r="H3" i="2"/>
  <c r="G3" i="2"/>
  <c r="F3" i="2"/>
  <c r="D3" i="2"/>
  <c r="C3" i="2"/>
  <c r="B3" i="2"/>
  <c r="A3" i="2"/>
  <c r="D2" i="2"/>
  <c r="C2" i="2"/>
  <c r="B2" i="2"/>
  <c r="A2" i="2"/>
  <c r="H177" i="5"/>
  <c r="J177" i="5"/>
  <c r="U3" i="2"/>
  <c r="O4" i="6"/>
  <c r="V3" i="2"/>
  <c r="R3" i="2"/>
  <c r="P3" i="2"/>
  <c r="N4" i="6"/>
  <c r="T3" i="2"/>
  <c r="AC3" i="5"/>
  <c r="F4" i="6"/>
  <c r="AH3" i="5"/>
  <c r="V4" i="6"/>
  <c r="AA3" i="5"/>
  <c r="D4" i="6"/>
  <c r="AF3" i="5"/>
  <c r="T4" i="6"/>
  <c r="AD3" i="5"/>
  <c r="AI3" i="5"/>
  <c r="W4" i="6"/>
  <c r="AE4" i="6"/>
  <c r="AG3" i="5"/>
  <c r="U4" i="6"/>
  <c r="AF3" i="3"/>
  <c r="AM3" i="3"/>
  <c r="Y4" i="6"/>
  <c r="AG3" i="3"/>
  <c r="AN3" i="3"/>
  <c r="BH3" i="3"/>
  <c r="AO3" i="3"/>
  <c r="AA4" i="6"/>
  <c r="AH3" i="3"/>
  <c r="K4" i="6"/>
  <c r="AP3" i="3"/>
  <c r="AB4" i="6"/>
  <c r="AI3" i="3"/>
  <c r="AQ3" i="3"/>
  <c r="AJ3" i="3"/>
  <c r="AR3" i="3"/>
  <c r="AK3" i="3"/>
  <c r="AU172" i="6"/>
  <c r="AU148" i="6"/>
  <c r="AX148" i="6"/>
  <c r="AU124" i="6"/>
  <c r="AU156" i="6"/>
  <c r="AU164" i="6"/>
  <c r="AX164" i="6"/>
  <c r="AT6" i="6"/>
  <c r="AT14" i="6"/>
  <c r="AT22" i="6"/>
  <c r="AT38" i="6"/>
  <c r="AT55" i="6"/>
  <c r="AT59" i="6"/>
  <c r="AT63" i="6"/>
  <c r="AT67" i="6"/>
  <c r="AT75" i="6"/>
  <c r="AT79" i="6"/>
  <c r="AT87" i="6"/>
  <c r="AT91" i="6"/>
  <c r="AT95" i="6"/>
  <c r="AT99" i="6"/>
  <c r="AT107" i="6"/>
  <c r="AT111" i="6"/>
  <c r="AT115" i="6"/>
  <c r="AT119" i="6"/>
  <c r="AT123" i="6"/>
  <c r="AT127" i="6"/>
  <c r="AT131" i="6"/>
  <c r="AT135" i="6"/>
  <c r="AT139" i="6"/>
  <c r="AT143" i="6"/>
  <c r="AW143" i="6"/>
  <c r="AT147" i="6"/>
  <c r="AW147" i="6"/>
  <c r="AT151" i="6"/>
  <c r="AW151" i="6"/>
  <c r="AT155" i="6"/>
  <c r="AW155" i="6" s="1"/>
  <c r="AU4" i="6"/>
  <c r="AU12" i="6"/>
  <c r="AU20" i="6"/>
  <c r="AU36" i="6"/>
  <c r="AU44" i="6"/>
  <c r="AU68" i="6"/>
  <c r="AU92" i="6"/>
  <c r="AU5" i="6"/>
  <c r="AU21" i="6"/>
  <c r="AU37" i="6"/>
  <c r="AX37" i="6" s="1"/>
  <c r="AU45" i="6"/>
  <c r="AT159" i="6"/>
  <c r="AW159" i="6" s="1"/>
  <c r="AT163" i="6"/>
  <c r="AW163" i="6" s="1"/>
  <c r="AT167" i="6"/>
  <c r="AT171" i="6"/>
  <c r="AT175" i="6"/>
  <c r="AU28" i="6"/>
  <c r="AU13" i="6"/>
  <c r="AU29" i="6"/>
  <c r="AU52" i="6"/>
  <c r="AU60" i="6"/>
  <c r="AU76" i="6"/>
  <c r="AU100" i="6"/>
  <c r="AT4" i="6"/>
  <c r="AT12" i="6"/>
  <c r="AT20" i="6"/>
  <c r="AT28" i="6"/>
  <c r="AT36" i="6"/>
  <c r="AT44" i="6"/>
  <c r="AT52" i="6"/>
  <c r="AT56" i="6"/>
  <c r="AT60" i="6"/>
  <c r="AT64" i="6"/>
  <c r="AT68" i="6"/>
  <c r="AT72" i="6"/>
  <c r="AT76" i="6"/>
  <c r="AT80" i="6"/>
  <c r="AT84" i="6"/>
  <c r="AT92" i="6"/>
  <c r="AT96" i="6"/>
  <c r="AT100" i="6"/>
  <c r="AT104" i="6"/>
  <c r="AT108" i="6"/>
  <c r="AT112" i="6"/>
  <c r="AT116" i="6"/>
  <c r="AT120" i="6"/>
  <c r="AT124" i="6"/>
  <c r="AT128" i="6"/>
  <c r="AT132" i="6"/>
  <c r="AT136" i="6"/>
  <c r="AT140" i="6"/>
  <c r="AT144" i="6"/>
  <c r="AW144" i="6" s="1"/>
  <c r="AT148" i="6"/>
  <c r="AW148" i="6"/>
  <c r="AT152" i="6"/>
  <c r="AW152" i="6" s="1"/>
  <c r="AT156" i="6"/>
  <c r="AW156" i="6" s="1"/>
  <c r="AT160" i="6"/>
  <c r="AT164" i="6"/>
  <c r="AW164" i="6"/>
  <c r="AT168" i="6"/>
  <c r="AT172" i="6"/>
  <c r="AT176" i="6"/>
  <c r="AW176" i="6" s="1"/>
  <c r="AU56" i="6"/>
  <c r="AU64" i="6"/>
  <c r="AU80" i="6"/>
  <c r="AU88" i="6"/>
  <c r="AU96" i="6"/>
  <c r="AU112" i="6"/>
  <c r="AU120" i="6"/>
  <c r="AU144" i="6"/>
  <c r="AX144" i="6" s="1"/>
  <c r="AU152" i="6"/>
  <c r="AX152" i="6" s="1"/>
  <c r="AU160" i="6"/>
  <c r="AX160" i="6"/>
  <c r="AU168" i="6"/>
  <c r="AU176" i="6"/>
  <c r="AU72" i="6"/>
  <c r="AU7" i="6"/>
  <c r="AT8" i="6"/>
  <c r="AU15" i="6"/>
  <c r="AT16" i="6"/>
  <c r="AT24" i="6"/>
  <c r="AU31" i="6"/>
  <c r="AT32" i="6"/>
  <c r="AU39" i="6"/>
  <c r="AT40" i="6"/>
  <c r="AU47" i="6"/>
  <c r="AT48" i="6"/>
  <c r="AT54" i="6"/>
  <c r="AT58" i="6"/>
  <c r="AT62" i="6"/>
  <c r="AW62" i="6" s="1"/>
  <c r="AT66" i="6"/>
  <c r="AT70" i="6"/>
  <c r="AT78" i="6"/>
  <c r="AT82" i="6"/>
  <c r="AT86" i="6"/>
  <c r="AT94" i="6"/>
  <c r="AT98" i="6"/>
  <c r="AT102" i="6"/>
  <c r="AW102" i="6" s="1"/>
  <c r="AT106" i="6"/>
  <c r="AT110" i="6"/>
  <c r="AT114" i="6"/>
  <c r="AT118" i="6"/>
  <c r="AT122" i="6"/>
  <c r="AT126" i="6"/>
  <c r="AT130" i="6"/>
  <c r="AT134" i="6"/>
  <c r="AT138" i="6"/>
  <c r="AT146" i="6"/>
  <c r="AW146" i="6" s="1"/>
  <c r="AT150" i="6"/>
  <c r="AW150" i="6" s="1"/>
  <c r="AT154" i="6"/>
  <c r="AW154" i="6"/>
  <c r="AT158" i="6"/>
  <c r="AW158" i="6" s="1"/>
  <c r="AT162" i="6"/>
  <c r="AW162" i="6" s="1"/>
  <c r="AT166" i="6"/>
  <c r="AW166" i="6" s="1"/>
  <c r="AT170" i="6"/>
  <c r="AT174" i="6"/>
  <c r="AT11" i="6"/>
  <c r="AT19" i="6"/>
  <c r="AT27" i="6"/>
  <c r="AT35" i="6"/>
  <c r="AT43" i="6"/>
  <c r="AT51" i="6"/>
  <c r="AU53" i="6"/>
  <c r="AU61" i="6"/>
  <c r="AU69" i="6"/>
  <c r="AU77" i="6"/>
  <c r="AU85" i="6"/>
  <c r="AU93" i="6"/>
  <c r="AU101" i="6"/>
  <c r="AU109" i="6"/>
  <c r="AU117" i="6"/>
  <c r="AU125" i="6"/>
  <c r="AU133" i="6"/>
  <c r="AU141" i="6"/>
  <c r="AX141" i="6"/>
  <c r="AU149" i="6"/>
  <c r="AX149" i="6"/>
  <c r="AU157" i="6"/>
  <c r="AX157" i="6" s="1"/>
  <c r="AU165" i="6"/>
  <c r="AX165" i="6"/>
  <c r="AU173" i="6"/>
  <c r="AE142" i="6"/>
  <c r="AH142" i="6" s="1"/>
  <c r="O19" i="6"/>
  <c r="AE19" i="6"/>
  <c r="AD44" i="6"/>
  <c r="N44" i="6"/>
  <c r="AD60" i="6"/>
  <c r="N60" i="6"/>
  <c r="AD92" i="6"/>
  <c r="N92" i="6"/>
  <c r="AD108" i="6"/>
  <c r="AG108" i="6" s="1"/>
  <c r="N108" i="6"/>
  <c r="O123" i="6"/>
  <c r="AE123" i="6"/>
  <c r="AE172" i="6"/>
  <c r="AH172" i="6" s="1"/>
  <c r="O172" i="6"/>
  <c r="R172" i="6" s="1"/>
  <c r="O6" i="6"/>
  <c r="AE6" i="6"/>
  <c r="O14" i="6"/>
  <c r="AE14" i="6"/>
  <c r="O70" i="6"/>
  <c r="AE70" i="6"/>
  <c r="O86" i="6"/>
  <c r="AE86" i="6"/>
  <c r="O94" i="6"/>
  <c r="AE94" i="6"/>
  <c r="O110" i="6"/>
  <c r="AE110" i="6"/>
  <c r="O126" i="6"/>
  <c r="AE126" i="6"/>
  <c r="AD135" i="6"/>
  <c r="N135" i="6"/>
  <c r="O143" i="6"/>
  <c r="R143" i="6" s="1"/>
  <c r="AE143" i="6"/>
  <c r="AH143" i="6"/>
  <c r="AD160" i="6"/>
  <c r="AG160" i="6" s="1"/>
  <c r="N160" i="6"/>
  <c r="N18" i="6"/>
  <c r="Q18" i="6" s="1"/>
  <c r="AD18" i="6"/>
  <c r="AD26" i="6"/>
  <c r="N26" i="6"/>
  <c r="AD42" i="6"/>
  <c r="N42" i="6"/>
  <c r="AD58" i="6"/>
  <c r="N58" i="6"/>
  <c r="AE65" i="6"/>
  <c r="O65" i="6"/>
  <c r="N82" i="6"/>
  <c r="AD82" i="6"/>
  <c r="AD98" i="6"/>
  <c r="N98" i="6"/>
  <c r="AD106" i="6"/>
  <c r="N106" i="6"/>
  <c r="O137" i="6"/>
  <c r="AE137" i="6"/>
  <c r="O146" i="6"/>
  <c r="R146" i="6"/>
  <c r="AE146" i="6"/>
  <c r="AH146" i="6" s="1"/>
  <c r="N155" i="6"/>
  <c r="Q155" i="6" s="1"/>
  <c r="AD155" i="6"/>
  <c r="N163" i="6"/>
  <c r="Q163" i="6"/>
  <c r="AD163" i="6"/>
  <c r="AG163" i="6" s="1"/>
  <c r="N171" i="6"/>
  <c r="Q171" i="6" s="1"/>
  <c r="AD171" i="6"/>
  <c r="AG171" i="6" s="1"/>
  <c r="AU10" i="6"/>
  <c r="AU26" i="6"/>
  <c r="AU57" i="6"/>
  <c r="AU89" i="6"/>
  <c r="O12" i="6"/>
  <c r="AE20" i="6"/>
  <c r="O20" i="6"/>
  <c r="AD37" i="6"/>
  <c r="N37" i="6"/>
  <c r="AD45" i="6"/>
  <c r="N45" i="6"/>
  <c r="AE52" i="6"/>
  <c r="O52" i="6"/>
  <c r="AD61" i="6"/>
  <c r="N61" i="6"/>
  <c r="AD69" i="6"/>
  <c r="N69" i="6"/>
  <c r="AD85" i="6"/>
  <c r="N85" i="6"/>
  <c r="AE100" i="6"/>
  <c r="O100" i="6"/>
  <c r="AE116" i="6"/>
  <c r="O116" i="6"/>
  <c r="AD133" i="6"/>
  <c r="N133" i="6"/>
  <c r="N150" i="6"/>
  <c r="Q150" i="6"/>
  <c r="AD150" i="6"/>
  <c r="AG150" i="6"/>
  <c r="N158" i="6"/>
  <c r="Q158" i="6"/>
  <c r="AD158" i="6"/>
  <c r="N166" i="6"/>
  <c r="Q166" i="6"/>
  <c r="AD166" i="6"/>
  <c r="AG166" i="6"/>
  <c r="N174" i="6"/>
  <c r="Q174" i="6"/>
  <c r="AD174" i="6"/>
  <c r="AE7" i="6"/>
  <c r="O7" i="6"/>
  <c r="N8" i="6"/>
  <c r="AD8" i="6"/>
  <c r="AE15" i="6"/>
  <c r="O15" i="6"/>
  <c r="N16" i="6"/>
  <c r="AD16" i="6"/>
  <c r="O23" i="6"/>
  <c r="AE23" i="6"/>
  <c r="AD24" i="6"/>
  <c r="N24" i="6"/>
  <c r="AE31" i="6"/>
  <c r="O31" i="6"/>
  <c r="N32" i="6"/>
  <c r="AD32" i="6"/>
  <c r="AE39" i="6"/>
  <c r="O39" i="6"/>
  <c r="N40" i="6"/>
  <c r="AD40" i="6"/>
  <c r="AE47" i="6"/>
  <c r="O47" i="6"/>
  <c r="N48" i="6"/>
  <c r="AD48" i="6"/>
  <c r="AE55" i="6"/>
  <c r="O55" i="6"/>
  <c r="N56" i="6"/>
  <c r="AD56" i="6"/>
  <c r="AE63" i="6"/>
  <c r="O63" i="6"/>
  <c r="R63" i="6" s="1"/>
  <c r="N64" i="6"/>
  <c r="AD64" i="6"/>
  <c r="AE71" i="6"/>
  <c r="O71" i="6"/>
  <c r="N72" i="6"/>
  <c r="AD72" i="6"/>
  <c r="AE79" i="6"/>
  <c r="O79" i="6"/>
  <c r="N80" i="6"/>
  <c r="AD80" i="6"/>
  <c r="AE87" i="6"/>
  <c r="O87" i="6"/>
  <c r="N88" i="6"/>
  <c r="AD88" i="6"/>
  <c r="AE95" i="6"/>
  <c r="O95" i="6"/>
  <c r="N96" i="6"/>
  <c r="AD96" i="6"/>
  <c r="AE103" i="6"/>
  <c r="O103" i="6"/>
  <c r="N104" i="6"/>
  <c r="AD104" i="6"/>
  <c r="AE111" i="6"/>
  <c r="O111" i="6"/>
  <c r="N112" i="6"/>
  <c r="AD112" i="6"/>
  <c r="AE119" i="6"/>
  <c r="O119" i="6"/>
  <c r="N120" i="6"/>
  <c r="AD120" i="6"/>
  <c r="AE127" i="6"/>
  <c r="O127" i="6"/>
  <c r="R127" i="6" s="1"/>
  <c r="N128" i="6"/>
  <c r="AD128" i="6"/>
  <c r="AE135" i="6"/>
  <c r="O135" i="6"/>
  <c r="N136" i="6"/>
  <c r="AD136" i="6"/>
  <c r="AE144" i="6"/>
  <c r="AH144" i="6"/>
  <c r="O144" i="6"/>
  <c r="R144" i="6" s="1"/>
  <c r="AD145" i="6"/>
  <c r="AG145" i="6"/>
  <c r="N145" i="6"/>
  <c r="Q145" i="6"/>
  <c r="AE152" i="6"/>
  <c r="AH152" i="6"/>
  <c r="O152" i="6"/>
  <c r="R152" i="6" s="1"/>
  <c r="AD153" i="6"/>
  <c r="AG153" i="6"/>
  <c r="N153" i="6"/>
  <c r="Q153" i="6"/>
  <c r="AE160" i="6"/>
  <c r="AH160" i="6"/>
  <c r="O160" i="6"/>
  <c r="AD161" i="6"/>
  <c r="AG161" i="6"/>
  <c r="N161" i="6"/>
  <c r="Q161" i="6"/>
  <c r="AE168" i="6"/>
  <c r="AH168" i="6"/>
  <c r="O168" i="6"/>
  <c r="AD169" i="6"/>
  <c r="AG169" i="6"/>
  <c r="N169" i="6"/>
  <c r="Q169" i="6"/>
  <c r="AE176" i="6"/>
  <c r="AH176" i="6"/>
  <c r="O176" i="6"/>
  <c r="AU8" i="6"/>
  <c r="AT9" i="6"/>
  <c r="AU16" i="6"/>
  <c r="AT17" i="6"/>
  <c r="AT25" i="6"/>
  <c r="AU32" i="6"/>
  <c r="AT33" i="6"/>
  <c r="AU40" i="6"/>
  <c r="AT41" i="6"/>
  <c r="AU48" i="6"/>
  <c r="AT49" i="6"/>
  <c r="AU54" i="6"/>
  <c r="AU58" i="6"/>
  <c r="AU62" i="6"/>
  <c r="AU66" i="6"/>
  <c r="AU70" i="6"/>
  <c r="AU74" i="6"/>
  <c r="AU78" i="6"/>
  <c r="AU82" i="6"/>
  <c r="AU86" i="6"/>
  <c r="AU90" i="6"/>
  <c r="AU94" i="6"/>
  <c r="AU98" i="6"/>
  <c r="AU102" i="6"/>
  <c r="AU106" i="6"/>
  <c r="AU110" i="6"/>
  <c r="AU114" i="6"/>
  <c r="AU118" i="6"/>
  <c r="AU122" i="6"/>
  <c r="AU126" i="6"/>
  <c r="AU130" i="6"/>
  <c r="AU134" i="6"/>
  <c r="AU138" i="6"/>
  <c r="AU142" i="6"/>
  <c r="AX142" i="6" s="1"/>
  <c r="O142" i="6"/>
  <c r="R142" i="6" s="1"/>
  <c r="AU146" i="6"/>
  <c r="AX146" i="6" s="1"/>
  <c r="AU150" i="6"/>
  <c r="AX150" i="6"/>
  <c r="AU154" i="6"/>
  <c r="AX154" i="6" s="1"/>
  <c r="AU158" i="6"/>
  <c r="AX158" i="6" s="1"/>
  <c r="AU162" i="6"/>
  <c r="AX162" i="6" s="1"/>
  <c r="AU166" i="6"/>
  <c r="AX166" i="6"/>
  <c r="AU170" i="6"/>
  <c r="AU174" i="6"/>
  <c r="AD12" i="6"/>
  <c r="N12" i="6"/>
  <c r="O43" i="6"/>
  <c r="AE43" i="6"/>
  <c r="O51" i="6"/>
  <c r="AE51" i="6"/>
  <c r="O67" i="6"/>
  <c r="AE67" i="6"/>
  <c r="O83" i="6"/>
  <c r="AE83" i="6"/>
  <c r="O91" i="6"/>
  <c r="AE91" i="6"/>
  <c r="AD100" i="6"/>
  <c r="N100" i="6"/>
  <c r="O115" i="6"/>
  <c r="AE115" i="6"/>
  <c r="AD124" i="6"/>
  <c r="N124" i="6"/>
  <c r="AD132" i="6"/>
  <c r="N132" i="6"/>
  <c r="AE22" i="6"/>
  <c r="O22" i="6"/>
  <c r="N31" i="6"/>
  <c r="AD31" i="6"/>
  <c r="N47" i="6"/>
  <c r="AD47" i="6"/>
  <c r="O54" i="6"/>
  <c r="AE54" i="6"/>
  <c r="O78" i="6"/>
  <c r="AE78" i="6"/>
  <c r="AD95" i="6"/>
  <c r="N95" i="6"/>
  <c r="O102" i="6"/>
  <c r="AE102" i="6"/>
  <c r="AD111" i="6"/>
  <c r="N111" i="6"/>
  <c r="AD119" i="6"/>
  <c r="N119" i="6"/>
  <c r="AD127" i="6"/>
  <c r="N127" i="6"/>
  <c r="AD152" i="6"/>
  <c r="AG152" i="6" s="1"/>
  <c r="N152" i="6"/>
  <c r="Q152" i="6" s="1"/>
  <c r="AD176" i="6"/>
  <c r="AG176" i="6"/>
  <c r="N176" i="6"/>
  <c r="Q176" i="6" s="1"/>
  <c r="AD34" i="6"/>
  <c r="N34" i="6"/>
  <c r="AE41" i="6"/>
  <c r="O41" i="6"/>
  <c r="N50" i="6"/>
  <c r="AD50" i="6"/>
  <c r="AD74" i="6"/>
  <c r="N74" i="6"/>
  <c r="AE81" i="6"/>
  <c r="O81" i="6"/>
  <c r="O89" i="6"/>
  <c r="AE89" i="6"/>
  <c r="O105" i="6"/>
  <c r="AE105" i="6"/>
  <c r="N114" i="6"/>
  <c r="AD114" i="6"/>
  <c r="AE121" i="6"/>
  <c r="O121" i="6"/>
  <c r="AU18" i="6"/>
  <c r="AU73" i="6"/>
  <c r="AU121" i="6"/>
  <c r="AU137" i="6"/>
  <c r="N5" i="6"/>
  <c r="AD5" i="6"/>
  <c r="AD21" i="6"/>
  <c r="N21" i="6"/>
  <c r="AE28" i="6"/>
  <c r="O28" i="6"/>
  <c r="AE36" i="6"/>
  <c r="O36" i="6"/>
  <c r="AE44" i="6"/>
  <c r="O44" i="6"/>
  <c r="AE68" i="6"/>
  <c r="O68" i="6"/>
  <c r="AE76" i="6"/>
  <c r="O76" i="6"/>
  <c r="AD77" i="6"/>
  <c r="N77" i="6"/>
  <c r="AE84" i="6"/>
  <c r="O84" i="6"/>
  <c r="AE92" i="6"/>
  <c r="O92" i="6"/>
  <c r="AD101" i="6"/>
  <c r="N101" i="6"/>
  <c r="AD109" i="6"/>
  <c r="N109" i="6"/>
  <c r="AE124" i="6"/>
  <c r="O124" i="6"/>
  <c r="AE132" i="6"/>
  <c r="O132" i="6"/>
  <c r="AE140" i="6"/>
  <c r="O140" i="6"/>
  <c r="AE149" i="6"/>
  <c r="AH149" i="6"/>
  <c r="O149" i="6"/>
  <c r="R149" i="6" s="1"/>
  <c r="AE165" i="6"/>
  <c r="AH165" i="6" s="1"/>
  <c r="O165" i="6"/>
  <c r="R165" i="6" s="1"/>
  <c r="AE10" i="6"/>
  <c r="N11" i="6"/>
  <c r="AD11" i="6"/>
  <c r="O18" i="6"/>
  <c r="AE18" i="6"/>
  <c r="N19" i="6"/>
  <c r="AD19" i="6"/>
  <c r="O26" i="6"/>
  <c r="AE26" i="6"/>
  <c r="N27" i="6"/>
  <c r="AD27" i="6"/>
  <c r="O34" i="6"/>
  <c r="AE34" i="6"/>
  <c r="N35" i="6"/>
  <c r="AD35" i="6"/>
  <c r="O42" i="6"/>
  <c r="AE42" i="6"/>
  <c r="N43" i="6"/>
  <c r="AD43" i="6"/>
  <c r="O50" i="6"/>
  <c r="AE50" i="6"/>
  <c r="N51" i="6"/>
  <c r="AD51" i="6"/>
  <c r="O58" i="6"/>
  <c r="AE58" i="6"/>
  <c r="N59" i="6"/>
  <c r="AD59" i="6"/>
  <c r="O66" i="6"/>
  <c r="AE66" i="6"/>
  <c r="N67" i="6"/>
  <c r="AD67" i="6"/>
  <c r="AE74" i="6"/>
  <c r="O74" i="6"/>
  <c r="N75" i="6"/>
  <c r="AD75" i="6"/>
  <c r="AE82" i="6"/>
  <c r="O82" i="6"/>
  <c r="N83" i="6"/>
  <c r="AD83" i="6"/>
  <c r="AE90" i="6"/>
  <c r="O90" i="6"/>
  <c r="N91" i="6"/>
  <c r="AD91" i="6"/>
  <c r="AE98" i="6"/>
  <c r="O98" i="6"/>
  <c r="N99" i="6"/>
  <c r="AD99" i="6"/>
  <c r="AE106" i="6"/>
  <c r="O106" i="6"/>
  <c r="N107" i="6"/>
  <c r="AD107" i="6"/>
  <c r="AE114" i="6"/>
  <c r="O114" i="6"/>
  <c r="N115" i="6"/>
  <c r="AD115" i="6"/>
  <c r="AE122" i="6"/>
  <c r="O122" i="6"/>
  <c r="N123" i="6"/>
  <c r="AD123" i="6"/>
  <c r="AE130" i="6"/>
  <c r="O130" i="6"/>
  <c r="AD131" i="6"/>
  <c r="AE138" i="6"/>
  <c r="O138" i="6"/>
  <c r="N139" i="6"/>
  <c r="AD139" i="6"/>
  <c r="AE147" i="6"/>
  <c r="AH147" i="6" s="1"/>
  <c r="O147" i="6"/>
  <c r="N148" i="6"/>
  <c r="Q148" i="6" s="1"/>
  <c r="AD148" i="6"/>
  <c r="AG148" i="6"/>
  <c r="AE155" i="6"/>
  <c r="AH155" i="6" s="1"/>
  <c r="O155" i="6"/>
  <c r="R155" i="6" s="1"/>
  <c r="N156" i="6"/>
  <c r="AD156" i="6"/>
  <c r="AG156" i="6"/>
  <c r="AE163" i="6"/>
  <c r="AH163" i="6" s="1"/>
  <c r="O163" i="6"/>
  <c r="R163" i="6" s="1"/>
  <c r="AD164" i="6"/>
  <c r="AG164" i="6" s="1"/>
  <c r="N164" i="6"/>
  <c r="Q164" i="6"/>
  <c r="O171" i="6"/>
  <c r="R171" i="6" s="1"/>
  <c r="AE171" i="6"/>
  <c r="N172" i="6"/>
  <c r="Q172" i="6" s="1"/>
  <c r="AD172" i="6"/>
  <c r="AG172" i="6"/>
  <c r="AU11" i="6"/>
  <c r="AU19" i="6"/>
  <c r="AU27" i="6"/>
  <c r="AU35" i="6"/>
  <c r="AU43" i="6"/>
  <c r="AU51" i="6"/>
  <c r="AD28" i="6"/>
  <c r="N28" i="6"/>
  <c r="AD68" i="6"/>
  <c r="N68" i="6"/>
  <c r="O75" i="6"/>
  <c r="AE75" i="6"/>
  <c r="O99" i="6"/>
  <c r="AE99" i="6"/>
  <c r="AD116" i="6"/>
  <c r="N116" i="6"/>
  <c r="O139" i="6"/>
  <c r="AE139" i="6"/>
  <c r="AD149" i="6"/>
  <c r="AG149" i="6" s="1"/>
  <c r="N149" i="6"/>
  <c r="Q149" i="6" s="1"/>
  <c r="AD157" i="6"/>
  <c r="AG157" i="6"/>
  <c r="N157" i="6"/>
  <c r="Q157" i="6" s="1"/>
  <c r="AE164" i="6"/>
  <c r="AH164" i="6" s="1"/>
  <c r="O164" i="6"/>
  <c r="R164" i="6" s="1"/>
  <c r="AD173" i="6"/>
  <c r="AG173" i="6"/>
  <c r="N173" i="6"/>
  <c r="Q173" i="6" s="1"/>
  <c r="N7" i="6"/>
  <c r="AD7" i="6"/>
  <c r="N23" i="6"/>
  <c r="AD23" i="6"/>
  <c r="N39" i="6"/>
  <c r="AD39" i="6"/>
  <c r="O46" i="6"/>
  <c r="AE46" i="6"/>
  <c r="N55" i="6"/>
  <c r="AD55" i="6"/>
  <c r="O62" i="6"/>
  <c r="AE62" i="6"/>
  <c r="AD71" i="6"/>
  <c r="N71" i="6"/>
  <c r="AD79" i="6"/>
  <c r="N79" i="6"/>
  <c r="AD87" i="6"/>
  <c r="N87" i="6"/>
  <c r="AD103" i="6"/>
  <c r="N103" i="6"/>
  <c r="O118" i="6"/>
  <c r="AE118" i="6"/>
  <c r="N144" i="6"/>
  <c r="Q144" i="6" s="1"/>
  <c r="AD144" i="6"/>
  <c r="AG144" i="6" s="1"/>
  <c r="AE159" i="6"/>
  <c r="AH159" i="6" s="1"/>
  <c r="O159" i="6"/>
  <c r="R159" i="6"/>
  <c r="N168" i="6"/>
  <c r="Q168" i="6" s="1"/>
  <c r="AD168" i="6"/>
  <c r="AG168" i="6" s="1"/>
  <c r="O175" i="6"/>
  <c r="R175" i="6" s="1"/>
  <c r="AE175" i="6"/>
  <c r="AH175" i="6"/>
  <c r="AD10" i="6"/>
  <c r="AE17" i="6"/>
  <c r="O17" i="6"/>
  <c r="AE25" i="6"/>
  <c r="O25" i="6"/>
  <c r="AE33" i="6"/>
  <c r="O33" i="6"/>
  <c r="O49" i="6"/>
  <c r="AE49" i="6"/>
  <c r="O73" i="6"/>
  <c r="AE73" i="6"/>
  <c r="N90" i="6"/>
  <c r="AD90" i="6"/>
  <c r="O97" i="6"/>
  <c r="AE97" i="6"/>
  <c r="O113" i="6"/>
  <c r="AE113" i="6"/>
  <c r="AD122" i="6"/>
  <c r="N122" i="6"/>
  <c r="O129" i="6"/>
  <c r="AE129" i="6"/>
  <c r="AD138" i="6"/>
  <c r="N138" i="6"/>
  <c r="N147" i="6"/>
  <c r="Q147" i="6" s="1"/>
  <c r="AD147" i="6"/>
  <c r="AG147" i="6"/>
  <c r="O162" i="6"/>
  <c r="R162" i="6"/>
  <c r="AE162" i="6"/>
  <c r="AH162" i="6" s="1"/>
  <c r="AU34" i="6"/>
  <c r="AU42" i="6"/>
  <c r="AU50" i="6"/>
  <c r="AU65" i="6"/>
  <c r="AU81" i="6"/>
  <c r="AU153" i="6"/>
  <c r="AX153" i="6" s="1"/>
  <c r="AU161" i="6"/>
  <c r="AX161" i="6"/>
  <c r="AD13" i="6"/>
  <c r="N13" i="6"/>
  <c r="AD29" i="6"/>
  <c r="N29" i="6"/>
  <c r="AD53" i="6"/>
  <c r="N53" i="6"/>
  <c r="AE60" i="6"/>
  <c r="O60" i="6"/>
  <c r="AD93" i="6"/>
  <c r="N93" i="6"/>
  <c r="AE108" i="6"/>
  <c r="O108" i="6"/>
  <c r="AD117" i="6"/>
  <c r="N117" i="6"/>
  <c r="AD125" i="6"/>
  <c r="N125" i="6"/>
  <c r="Q125" i="6" s="1"/>
  <c r="AD141" i="6"/>
  <c r="AG141" i="6" s="1"/>
  <c r="N141" i="6"/>
  <c r="Q141" i="6" s="1"/>
  <c r="AE157" i="6"/>
  <c r="AH157" i="6" s="1"/>
  <c r="O157" i="6"/>
  <c r="R157" i="6"/>
  <c r="AE173" i="6"/>
  <c r="AH173" i="6" s="1"/>
  <c r="O173" i="6"/>
  <c r="R173" i="6" s="1"/>
  <c r="O5" i="6"/>
  <c r="R5" i="6" s="1"/>
  <c r="AE5" i="6"/>
  <c r="AD6" i="6"/>
  <c r="N6" i="6"/>
  <c r="O13" i="6"/>
  <c r="AE13" i="6"/>
  <c r="AD14" i="6"/>
  <c r="N14" i="6"/>
  <c r="O21" i="6"/>
  <c r="R21" i="6" s="1"/>
  <c r="AE21" i="6"/>
  <c r="AD22" i="6"/>
  <c r="N22" i="6"/>
  <c r="AE29" i="6"/>
  <c r="O29" i="6"/>
  <c r="AD30" i="6"/>
  <c r="N30" i="6"/>
  <c r="AE37" i="6"/>
  <c r="O37" i="6"/>
  <c r="N38" i="6"/>
  <c r="AD38" i="6"/>
  <c r="O45" i="6"/>
  <c r="AE45" i="6"/>
  <c r="AD46" i="6"/>
  <c r="N46" i="6"/>
  <c r="AE53" i="6"/>
  <c r="AH53" i="6" s="1"/>
  <c r="O53" i="6"/>
  <c r="AD54" i="6"/>
  <c r="N54" i="6"/>
  <c r="AE61" i="6"/>
  <c r="O61" i="6"/>
  <c r="AD62" i="6"/>
  <c r="N62" i="6"/>
  <c r="AE69" i="6"/>
  <c r="O69" i="6"/>
  <c r="AD70" i="6"/>
  <c r="N70" i="6"/>
  <c r="O77" i="6"/>
  <c r="AE77" i="6"/>
  <c r="N78" i="6"/>
  <c r="AD78" i="6"/>
  <c r="O85" i="6"/>
  <c r="R85" i="6" s="1"/>
  <c r="AE85" i="6"/>
  <c r="AD86" i="6"/>
  <c r="N86" i="6"/>
  <c r="AE93" i="6"/>
  <c r="O93" i="6"/>
  <c r="AD94" i="6"/>
  <c r="N94" i="6"/>
  <c r="AE101" i="6"/>
  <c r="AH101" i="6" s="1"/>
  <c r="O101" i="6"/>
  <c r="N102" i="6"/>
  <c r="AD102" i="6"/>
  <c r="O109" i="6"/>
  <c r="AE109" i="6"/>
  <c r="N110" i="6"/>
  <c r="AD110" i="6"/>
  <c r="AE117" i="6"/>
  <c r="O117" i="6"/>
  <c r="N118" i="6"/>
  <c r="AD118" i="6"/>
  <c r="AE125" i="6"/>
  <c r="O125" i="6"/>
  <c r="N126" i="6"/>
  <c r="AD126" i="6"/>
  <c r="AE133" i="6"/>
  <c r="O133" i="6"/>
  <c r="AD134" i="6"/>
  <c r="N134" i="6"/>
  <c r="AE141" i="6"/>
  <c r="AH141" i="6" s="1"/>
  <c r="O141" i="6"/>
  <c r="R141" i="6" s="1"/>
  <c r="N143" i="6"/>
  <c r="Q143" i="6" s="1"/>
  <c r="AD143" i="6"/>
  <c r="AG143" i="6"/>
  <c r="O150" i="6"/>
  <c r="R150" i="6" s="1"/>
  <c r="AE150" i="6"/>
  <c r="AH150" i="6" s="1"/>
  <c r="N151" i="6"/>
  <c r="Q151" i="6" s="1"/>
  <c r="AD151" i="6"/>
  <c r="AG151" i="6"/>
  <c r="O158" i="6"/>
  <c r="R158" i="6" s="1"/>
  <c r="AE158" i="6"/>
  <c r="AH158" i="6" s="1"/>
  <c r="N159" i="6"/>
  <c r="Q159" i="6" s="1"/>
  <c r="AD159" i="6"/>
  <c r="AG159" i="6"/>
  <c r="O166" i="6"/>
  <c r="R166" i="6" s="1"/>
  <c r="AE166" i="6"/>
  <c r="AH166" i="6" s="1"/>
  <c r="N167" i="6"/>
  <c r="Q167" i="6" s="1"/>
  <c r="AD167" i="6"/>
  <c r="AG167" i="6"/>
  <c r="O174" i="6"/>
  <c r="R174" i="6" s="1"/>
  <c r="AE174" i="6"/>
  <c r="AH174" i="6" s="1"/>
  <c r="N175" i="6"/>
  <c r="Q175" i="6" s="1"/>
  <c r="AD175" i="6"/>
  <c r="AG175" i="6"/>
  <c r="AU6" i="6"/>
  <c r="AT7" i="6"/>
  <c r="AU14" i="6"/>
  <c r="AT15" i="6"/>
  <c r="AU22" i="6"/>
  <c r="AU30" i="6"/>
  <c r="AT31" i="6"/>
  <c r="AU38" i="6"/>
  <c r="AT39" i="6"/>
  <c r="AU46" i="6"/>
  <c r="AT47" i="6"/>
  <c r="AU55" i="6"/>
  <c r="AU59" i="6"/>
  <c r="AU63" i="6"/>
  <c r="AU67" i="6"/>
  <c r="AU71" i="6"/>
  <c r="AU75" i="6"/>
  <c r="AU79" i="6"/>
  <c r="AU83" i="6"/>
  <c r="AU87" i="6"/>
  <c r="AU91" i="6"/>
  <c r="AU95" i="6"/>
  <c r="AU99" i="6"/>
  <c r="AU103" i="6"/>
  <c r="AU107" i="6"/>
  <c r="AU111" i="6"/>
  <c r="AU115" i="6"/>
  <c r="AU119" i="6"/>
  <c r="AU123" i="6"/>
  <c r="AU127" i="6"/>
  <c r="AU131" i="6"/>
  <c r="AU135" i="6"/>
  <c r="AU139" i="6"/>
  <c r="AU143" i="6"/>
  <c r="AX143" i="6"/>
  <c r="AU147" i="6"/>
  <c r="AX147" i="6"/>
  <c r="AU151" i="6"/>
  <c r="AX151" i="6" s="1"/>
  <c r="AU155" i="6"/>
  <c r="AX155" i="6"/>
  <c r="AU159" i="6"/>
  <c r="AX159" i="6"/>
  <c r="AU163" i="6"/>
  <c r="AX163" i="6"/>
  <c r="AU167" i="6"/>
  <c r="AU171" i="6"/>
  <c r="AX171" i="6" s="1"/>
  <c r="AU175" i="6"/>
  <c r="AD4" i="6"/>
  <c r="AE11" i="6"/>
  <c r="O11" i="6"/>
  <c r="AD20" i="6"/>
  <c r="N20" i="6"/>
  <c r="AE27" i="6"/>
  <c r="O35" i="6"/>
  <c r="AE35" i="6"/>
  <c r="AD36" i="6"/>
  <c r="N36" i="6"/>
  <c r="AD52" i="6"/>
  <c r="N52" i="6"/>
  <c r="O59" i="6"/>
  <c r="R59" i="6" s="1"/>
  <c r="AE59" i="6"/>
  <c r="AD76" i="6"/>
  <c r="N76" i="6"/>
  <c r="AD84" i="6"/>
  <c r="N84" i="6"/>
  <c r="O107" i="6"/>
  <c r="AE107" i="6"/>
  <c r="O131" i="6"/>
  <c r="AE131" i="6"/>
  <c r="AD140" i="6"/>
  <c r="N140" i="6"/>
  <c r="AE148" i="6"/>
  <c r="AH148" i="6" s="1"/>
  <c r="O148" i="6"/>
  <c r="R148" i="6" s="1"/>
  <c r="AE156" i="6"/>
  <c r="AH156" i="6" s="1"/>
  <c r="O156" i="6"/>
  <c r="R156" i="6"/>
  <c r="AD165" i="6"/>
  <c r="AG165" i="6" s="1"/>
  <c r="N165" i="6"/>
  <c r="Q165" i="6" s="1"/>
  <c r="AD15" i="6"/>
  <c r="N15" i="6"/>
  <c r="O30" i="6"/>
  <c r="AE30" i="6"/>
  <c r="O38" i="6"/>
  <c r="AE38" i="6"/>
  <c r="N63" i="6"/>
  <c r="AD63" i="6"/>
  <c r="O134" i="6"/>
  <c r="AE134" i="6"/>
  <c r="O151" i="6"/>
  <c r="R151" i="6"/>
  <c r="AE151" i="6"/>
  <c r="AH151" i="6" s="1"/>
  <c r="O167" i="6"/>
  <c r="R167" i="6" s="1"/>
  <c r="AE167" i="6"/>
  <c r="AH167" i="6" s="1"/>
  <c r="AT142" i="6"/>
  <c r="AW142" i="6"/>
  <c r="N142" i="6"/>
  <c r="Q142" i="6" s="1"/>
  <c r="AE9" i="6"/>
  <c r="O9" i="6"/>
  <c r="AE57" i="6"/>
  <c r="O57" i="6"/>
  <c r="AD66" i="6"/>
  <c r="N66" i="6"/>
  <c r="AD130" i="6"/>
  <c r="O154" i="6"/>
  <c r="R154" i="6"/>
  <c r="AE154" i="6"/>
  <c r="AH154" i="6"/>
  <c r="O170" i="6"/>
  <c r="AE170" i="6"/>
  <c r="AH170" i="6"/>
  <c r="AU97" i="6"/>
  <c r="AU105" i="6"/>
  <c r="AU113" i="6"/>
  <c r="AU145" i="6"/>
  <c r="AX145" i="6" s="1"/>
  <c r="AU169" i="6"/>
  <c r="O8" i="6"/>
  <c r="R8" i="6" s="1"/>
  <c r="AE8" i="6"/>
  <c r="AD9" i="6"/>
  <c r="N9" i="6"/>
  <c r="O16" i="6"/>
  <c r="AE16" i="6"/>
  <c r="AD17" i="6"/>
  <c r="N17" i="6"/>
  <c r="AE24" i="6"/>
  <c r="AH24" i="6" s="1"/>
  <c r="O24" i="6"/>
  <c r="N25" i="6"/>
  <c r="AD25" i="6"/>
  <c r="AE32" i="6"/>
  <c r="O32" i="6"/>
  <c r="AD33" i="6"/>
  <c r="N33" i="6"/>
  <c r="AE40" i="6"/>
  <c r="AH40" i="6" s="1"/>
  <c r="O40" i="6"/>
  <c r="AD41" i="6"/>
  <c r="N41" i="6"/>
  <c r="AE48" i="6"/>
  <c r="O48" i="6"/>
  <c r="AD49" i="6"/>
  <c r="N49" i="6"/>
  <c r="AE56" i="6"/>
  <c r="O56" i="6"/>
  <c r="AD57" i="6"/>
  <c r="N57" i="6"/>
  <c r="AE64" i="6"/>
  <c r="O64" i="6"/>
  <c r="AD65" i="6"/>
  <c r="N65" i="6"/>
  <c r="AE72" i="6"/>
  <c r="O72" i="6"/>
  <c r="AD73" i="6"/>
  <c r="N73" i="6"/>
  <c r="AE80" i="6"/>
  <c r="O80" i="6"/>
  <c r="AD81" i="6"/>
  <c r="N81" i="6"/>
  <c r="AE88" i="6"/>
  <c r="O88" i="6"/>
  <c r="N89" i="6"/>
  <c r="AE96" i="6"/>
  <c r="O96" i="6"/>
  <c r="AD97" i="6"/>
  <c r="N97" i="6"/>
  <c r="AE104" i="6"/>
  <c r="O104" i="6"/>
  <c r="AD105" i="6"/>
  <c r="N105" i="6"/>
  <c r="AE112" i="6"/>
  <c r="O112" i="6"/>
  <c r="AD113" i="6"/>
  <c r="N113" i="6"/>
  <c r="AE120" i="6"/>
  <c r="O120" i="6"/>
  <c r="R120" i="6" s="1"/>
  <c r="AD121" i="6"/>
  <c r="N121" i="6"/>
  <c r="AE128" i="6"/>
  <c r="O128" i="6"/>
  <c r="AD129" i="6"/>
  <c r="N129" i="6"/>
  <c r="AE136" i="6"/>
  <c r="O136" i="6"/>
  <c r="R136" i="6" s="1"/>
  <c r="AD137" i="6"/>
  <c r="N137" i="6"/>
  <c r="AE145" i="6"/>
  <c r="AH145" i="6" s="1"/>
  <c r="AD146" i="6"/>
  <c r="AG146" i="6" s="1"/>
  <c r="N146" i="6"/>
  <c r="Q146" i="6"/>
  <c r="O153" i="6"/>
  <c r="R153" i="6" s="1"/>
  <c r="AE153" i="6"/>
  <c r="AH153" i="6" s="1"/>
  <c r="AD154" i="6"/>
  <c r="AG154" i="6" s="1"/>
  <c r="N154" i="6"/>
  <c r="Q154" i="6"/>
  <c r="O161" i="6"/>
  <c r="R161" i="6" s="1"/>
  <c r="AE161" i="6"/>
  <c r="AH161" i="6" s="1"/>
  <c r="AD162" i="6"/>
  <c r="AG162" i="6" s="1"/>
  <c r="N162" i="6"/>
  <c r="Q162" i="6"/>
  <c r="O169" i="6"/>
  <c r="R169" i="6" s="1"/>
  <c r="AE169" i="6"/>
  <c r="AH169" i="6" s="1"/>
  <c r="AD170" i="6"/>
  <c r="AG170" i="6" s="1"/>
  <c r="N170" i="6"/>
  <c r="Q170" i="6"/>
  <c r="AT10" i="6"/>
  <c r="AU17" i="6"/>
  <c r="AT18" i="6"/>
  <c r="AW18" i="6" s="1"/>
  <c r="AU25" i="6"/>
  <c r="AT26" i="6"/>
  <c r="AU33" i="6"/>
  <c r="AT34" i="6"/>
  <c r="AU41" i="6"/>
  <c r="AT42" i="6"/>
  <c r="AU49" i="6"/>
  <c r="AT50" i="6"/>
  <c r="AW50" i="6" s="1"/>
  <c r="AT53" i="6"/>
  <c r="AT57" i="6"/>
  <c r="AT61" i="6"/>
  <c r="AT65" i="6"/>
  <c r="AT69" i="6"/>
  <c r="AT73" i="6"/>
  <c r="AT77" i="6"/>
  <c r="AT81" i="6"/>
  <c r="AW81" i="6" s="1"/>
  <c r="AT85" i="6"/>
  <c r="AT89" i="6"/>
  <c r="AT93" i="6"/>
  <c r="AT97" i="6"/>
  <c r="AT101" i="6"/>
  <c r="AT105" i="6"/>
  <c r="AT109" i="6"/>
  <c r="AT113" i="6"/>
  <c r="AW113" i="6" s="1"/>
  <c r="AT117" i="6"/>
  <c r="AT121" i="6"/>
  <c r="AT125" i="6"/>
  <c r="AT129" i="6"/>
  <c r="AT133" i="6"/>
  <c r="AT137" i="6"/>
  <c r="AT141" i="6"/>
  <c r="AW141" i="6"/>
  <c r="AT145" i="6"/>
  <c r="AW145" i="6"/>
  <c r="AT149" i="6"/>
  <c r="AW149" i="6" s="1"/>
  <c r="AT153" i="6"/>
  <c r="AW153" i="6"/>
  <c r="AT157" i="6"/>
  <c r="AW157" i="6"/>
  <c r="AT161" i="6"/>
  <c r="AW161" i="6"/>
  <c r="AT165" i="6"/>
  <c r="AW165" i="6" s="1"/>
  <c r="AT169" i="6"/>
  <c r="AT173" i="6"/>
  <c r="E4" i="6"/>
  <c r="G4" i="6"/>
  <c r="N10" i="6"/>
  <c r="AU129" i="6"/>
  <c r="AX129" i="6" s="1"/>
  <c r="AQ6" i="3"/>
  <c r="AJ6" i="3"/>
  <c r="AK25" i="3"/>
  <c r="AR25" i="3"/>
  <c r="AQ38" i="3"/>
  <c r="AJ38" i="3"/>
  <c r="AO40" i="3"/>
  <c r="AA41" i="6"/>
  <c r="AH41" i="6" s="1"/>
  <c r="AH40" i="3"/>
  <c r="K41" i="6"/>
  <c r="AM42" i="3"/>
  <c r="Y43" i="6"/>
  <c r="AF42" i="3"/>
  <c r="AO43" i="6"/>
  <c r="AW43" i="6" s="1"/>
  <c r="AQ46" i="3"/>
  <c r="AJ46" i="3"/>
  <c r="AO48" i="3"/>
  <c r="AA49" i="6"/>
  <c r="AH48" i="3"/>
  <c r="K49" i="6"/>
  <c r="AQ54" i="3"/>
  <c r="AJ54" i="3"/>
  <c r="AQ57" i="6"/>
  <c r="AO56" i="3"/>
  <c r="AA57" i="6"/>
  <c r="AH56" i="3"/>
  <c r="K57" i="6"/>
  <c r="AM58" i="3"/>
  <c r="Y59" i="6"/>
  <c r="AF58" i="3"/>
  <c r="AQ62" i="3"/>
  <c r="AJ62" i="3"/>
  <c r="AO64" i="3"/>
  <c r="AA65" i="6"/>
  <c r="AQ65" i="6"/>
  <c r="AH64" i="3"/>
  <c r="K65" i="6"/>
  <c r="AR65" i="3"/>
  <c r="AK65" i="3"/>
  <c r="AR68" i="6"/>
  <c r="AP67" i="3"/>
  <c r="AI67" i="3"/>
  <c r="AG69" i="3"/>
  <c r="AN69" i="3"/>
  <c r="AM74" i="3"/>
  <c r="Y75" i="6"/>
  <c r="AF74" i="3"/>
  <c r="I75" i="6"/>
  <c r="AQ78" i="3"/>
  <c r="AJ78" i="3"/>
  <c r="AO80" i="3"/>
  <c r="AA81" i="6"/>
  <c r="AQ81" i="6"/>
  <c r="AH80" i="3"/>
  <c r="K81" i="6"/>
  <c r="AF82" i="3"/>
  <c r="I83" i="6"/>
  <c r="AM82" i="3"/>
  <c r="Y83" i="6"/>
  <c r="AQ86" i="3"/>
  <c r="AJ86" i="3"/>
  <c r="AO96" i="3"/>
  <c r="AA97" i="6"/>
  <c r="AQ97" i="6"/>
  <c r="AH96" i="3"/>
  <c r="K97" i="6"/>
  <c r="AF98" i="3"/>
  <c r="I99" i="6"/>
  <c r="AM98" i="3"/>
  <c r="Y99" i="6"/>
  <c r="AQ102" i="3"/>
  <c r="AJ102" i="3"/>
  <c r="AO104" i="3"/>
  <c r="AA105" i="6"/>
  <c r="AH104" i="3"/>
  <c r="K105" i="6"/>
  <c r="AQ105" i="6"/>
  <c r="AM106" i="3"/>
  <c r="Y107" i="6"/>
  <c r="AF106" i="3"/>
  <c r="AQ110" i="3"/>
  <c r="AJ110" i="3"/>
  <c r="AO112" i="3"/>
  <c r="AA113" i="6"/>
  <c r="AH112" i="3"/>
  <c r="K113" i="6"/>
  <c r="AM114" i="3"/>
  <c r="Y115" i="6"/>
  <c r="AG115" i="6" s="1"/>
  <c r="AF114" i="3"/>
  <c r="I115" i="6"/>
  <c r="AQ118" i="3"/>
  <c r="AJ118" i="3"/>
  <c r="AQ121" i="6"/>
  <c r="AO120" i="3"/>
  <c r="AA121" i="6"/>
  <c r="AH120" i="3"/>
  <c r="K121" i="6"/>
  <c r="AG125" i="3"/>
  <c r="AN125" i="3"/>
  <c r="AR129" i="3"/>
  <c r="AK129" i="3"/>
  <c r="AM6" i="6"/>
  <c r="AI5" i="5"/>
  <c r="W6" i="6"/>
  <c r="G6" i="6"/>
  <c r="AG7" i="5"/>
  <c r="U8" i="6"/>
  <c r="E8" i="6"/>
  <c r="AG15" i="5"/>
  <c r="U16" i="6"/>
  <c r="AB15" i="5"/>
  <c r="E16" i="6"/>
  <c r="AI21" i="5"/>
  <c r="W22" i="6"/>
  <c r="AD21" i="5"/>
  <c r="G22" i="6"/>
  <c r="AG23" i="5"/>
  <c r="U24" i="6"/>
  <c r="AB23" i="5"/>
  <c r="E24" i="6"/>
  <c r="AF28" i="5"/>
  <c r="T29" i="6"/>
  <c r="AA28" i="5"/>
  <c r="D29" i="6"/>
  <c r="AH34" i="5"/>
  <c r="V35" i="6"/>
  <c r="AC34" i="5"/>
  <c r="F35" i="6"/>
  <c r="R35" i="6" s="1"/>
  <c r="AF36" i="5"/>
  <c r="T37" i="6"/>
  <c r="AA36" i="5"/>
  <c r="D37" i="6"/>
  <c r="AL43" i="6"/>
  <c r="AH42" i="5"/>
  <c r="V43" i="6"/>
  <c r="AC42" i="5"/>
  <c r="F43" i="6"/>
  <c r="AF44" i="5"/>
  <c r="T45" i="6"/>
  <c r="AA44" i="5"/>
  <c r="D45" i="6"/>
  <c r="AF52" i="5"/>
  <c r="T53" i="6"/>
  <c r="AA52" i="5"/>
  <c r="D53" i="6"/>
  <c r="AL59" i="6"/>
  <c r="AH58" i="5"/>
  <c r="V59" i="6"/>
  <c r="AC58" i="5"/>
  <c r="F59" i="6"/>
  <c r="AI69" i="5"/>
  <c r="W70" i="6"/>
  <c r="AD69" i="5"/>
  <c r="G70" i="6"/>
  <c r="AG79" i="5"/>
  <c r="U80" i="6"/>
  <c r="AB79" i="5"/>
  <c r="E80" i="6"/>
  <c r="AM86" i="6"/>
  <c r="AI85" i="5"/>
  <c r="W86" i="6"/>
  <c r="AD85" i="5"/>
  <c r="G86" i="6"/>
  <c r="AG87" i="5"/>
  <c r="U88" i="6"/>
  <c r="AB87" i="5"/>
  <c r="E88" i="6"/>
  <c r="AF92" i="5"/>
  <c r="T93" i="6"/>
  <c r="AA92" i="5"/>
  <c r="D93" i="6"/>
  <c r="AH98" i="5"/>
  <c r="V99" i="6"/>
  <c r="AC98" i="5"/>
  <c r="F99" i="6"/>
  <c r="AM110" i="6"/>
  <c r="AI109" i="5"/>
  <c r="W110" i="6"/>
  <c r="AD109" i="5"/>
  <c r="G110" i="6"/>
  <c r="AG111" i="5"/>
  <c r="U112" i="6"/>
  <c r="AB111" i="5"/>
  <c r="E112" i="6"/>
  <c r="AA116" i="5"/>
  <c r="D117" i="6"/>
  <c r="AF116" i="5"/>
  <c r="T117" i="6"/>
  <c r="AL123" i="6"/>
  <c r="AH122" i="5"/>
  <c r="V123" i="6"/>
  <c r="AC122" i="5"/>
  <c r="F123" i="6"/>
  <c r="AA124" i="5"/>
  <c r="D125" i="6"/>
  <c r="AF124" i="5"/>
  <c r="T125" i="6"/>
  <c r="AH130" i="5"/>
  <c r="V131" i="6"/>
  <c r="AH131" i="6" s="1"/>
  <c r="AC130" i="5"/>
  <c r="F131" i="6"/>
  <c r="AA132" i="5"/>
  <c r="D133" i="6"/>
  <c r="AF132" i="5"/>
  <c r="T133" i="6"/>
  <c r="AQ136" i="3"/>
  <c r="AJ136" i="3"/>
  <c r="AE12" i="6"/>
  <c r="AM7" i="3"/>
  <c r="Y8" i="6"/>
  <c r="AF7" i="3"/>
  <c r="I8" i="6"/>
  <c r="AQ11" i="3"/>
  <c r="AJ11" i="3"/>
  <c r="AO13" i="3"/>
  <c r="AA14" i="6"/>
  <c r="AH14" i="6" s="1"/>
  <c r="AQ14" i="6"/>
  <c r="AH13" i="3"/>
  <c r="K14" i="6"/>
  <c r="AF15" i="3"/>
  <c r="I16" i="6"/>
  <c r="AM15" i="3"/>
  <c r="Y16" i="6"/>
  <c r="AO16" i="6"/>
  <c r="AW16" i="6" s="1"/>
  <c r="AQ19" i="3"/>
  <c r="AJ19" i="3"/>
  <c r="AH21" i="3"/>
  <c r="K22" i="6"/>
  <c r="AQ22" i="6"/>
  <c r="AO21" i="3"/>
  <c r="AA22" i="6"/>
  <c r="AO29" i="3"/>
  <c r="AA30" i="6"/>
  <c r="AH29" i="3"/>
  <c r="K30" i="6"/>
  <c r="AQ30" i="6"/>
  <c r="AF31" i="3"/>
  <c r="I32" i="6"/>
  <c r="AM31" i="3"/>
  <c r="Y32" i="6"/>
  <c r="AG32" i="6" s="1"/>
  <c r="AQ35" i="3"/>
  <c r="AJ35" i="3"/>
  <c r="AH37" i="3"/>
  <c r="K38" i="6"/>
  <c r="AQ38" i="6"/>
  <c r="AO37" i="3"/>
  <c r="AA38" i="6"/>
  <c r="AM39" i="3"/>
  <c r="Y40" i="6"/>
  <c r="AF39" i="3"/>
  <c r="I40" i="6"/>
  <c r="AQ43" i="3"/>
  <c r="AJ43" i="3"/>
  <c r="AO45" i="3"/>
  <c r="AA46" i="6"/>
  <c r="AQ46" i="6"/>
  <c r="AH45" i="3"/>
  <c r="K46" i="6"/>
  <c r="AQ51" i="3"/>
  <c r="AJ51" i="3"/>
  <c r="AH53" i="3"/>
  <c r="K54" i="6"/>
  <c r="AQ54" i="6"/>
  <c r="AO53" i="3"/>
  <c r="AA54" i="6"/>
  <c r="AM55" i="3"/>
  <c r="Y56" i="6"/>
  <c r="AF55" i="3"/>
  <c r="I56" i="6"/>
  <c r="AO56" i="6"/>
  <c r="AQ59" i="3"/>
  <c r="AJ59" i="3"/>
  <c r="AO61" i="3"/>
  <c r="AA62" i="6"/>
  <c r="AH61" i="3"/>
  <c r="K62" i="6"/>
  <c r="AQ62" i="6"/>
  <c r="AP67" i="6"/>
  <c r="AG66" i="3"/>
  <c r="AN66" i="3"/>
  <c r="BH66" i="3"/>
  <c r="AM71" i="3"/>
  <c r="Y72" i="6"/>
  <c r="AF71" i="3"/>
  <c r="AQ75" i="3"/>
  <c r="AJ75" i="3"/>
  <c r="AO77" i="3"/>
  <c r="AA78" i="6"/>
  <c r="AH78" i="6" s="1"/>
  <c r="AH77" i="3"/>
  <c r="K78" i="6"/>
  <c r="AQ78" i="6"/>
  <c r="AO80" i="6"/>
  <c r="AW80" i="6"/>
  <c r="AF79" i="3"/>
  <c r="AM79" i="3"/>
  <c r="Y80" i="6"/>
  <c r="AQ83" i="3"/>
  <c r="AJ83" i="3"/>
  <c r="AH85" i="3"/>
  <c r="K86" i="6"/>
  <c r="AO85" i="3"/>
  <c r="AA86" i="6"/>
  <c r="AR86" i="3"/>
  <c r="AK86" i="3"/>
  <c r="AI88" i="3"/>
  <c r="AP88" i="3"/>
  <c r="AN90" i="3"/>
  <c r="Z91" i="6"/>
  <c r="AG90" i="3"/>
  <c r="AN106" i="3"/>
  <c r="AG106" i="3"/>
  <c r="AI112" i="3"/>
  <c r="AP112" i="3"/>
  <c r="AN114" i="3"/>
  <c r="AG114" i="3"/>
  <c r="AR118" i="3"/>
  <c r="AK118" i="3"/>
  <c r="AI120" i="3"/>
  <c r="AP120" i="3"/>
  <c r="AN122" i="3"/>
  <c r="AG122" i="3"/>
  <c r="J123" i="6"/>
  <c r="AP123" i="6"/>
  <c r="AR126" i="3"/>
  <c r="AK126" i="3"/>
  <c r="AI128" i="3"/>
  <c r="AP128" i="3"/>
  <c r="AN130" i="3"/>
  <c r="AG130" i="3"/>
  <c r="AO133" i="3"/>
  <c r="AA134" i="6"/>
  <c r="AH133" i="3"/>
  <c r="K134" i="6"/>
  <c r="D10" i="6"/>
  <c r="AF9" i="5"/>
  <c r="T10" i="6"/>
  <c r="AG10" i="6" s="1"/>
  <c r="AL16" i="6"/>
  <c r="AH15" i="5"/>
  <c r="V16" i="6"/>
  <c r="AC15" i="5"/>
  <c r="F16" i="6"/>
  <c r="AA17" i="5"/>
  <c r="D18" i="6"/>
  <c r="AF17" i="5"/>
  <c r="T18" i="6"/>
  <c r="AM27" i="6"/>
  <c r="AI26" i="5"/>
  <c r="W27" i="6"/>
  <c r="AD26" i="5"/>
  <c r="G27" i="6"/>
  <c r="AB28" i="5"/>
  <c r="E29" i="6"/>
  <c r="AG28" i="5"/>
  <c r="U29" i="6"/>
  <c r="AM35" i="6"/>
  <c r="AI34" i="5"/>
  <c r="W35" i="6"/>
  <c r="AD34" i="5"/>
  <c r="G35" i="6"/>
  <c r="AB36" i="5"/>
  <c r="E37" i="6"/>
  <c r="AG36" i="5"/>
  <c r="U37" i="6"/>
  <c r="AL48" i="6"/>
  <c r="AH47" i="5"/>
  <c r="V48" i="6"/>
  <c r="AC47" i="5"/>
  <c r="F48" i="6"/>
  <c r="R48" i="6" s="1"/>
  <c r="AB52" i="5"/>
  <c r="E53" i="6"/>
  <c r="AG52" i="5"/>
  <c r="U53" i="6"/>
  <c r="AM59" i="6"/>
  <c r="AI58" i="5"/>
  <c r="W59" i="6"/>
  <c r="AD58" i="5"/>
  <c r="G59" i="6"/>
  <c r="AL72" i="6"/>
  <c r="AH71" i="5"/>
  <c r="V72" i="6"/>
  <c r="AC71" i="5"/>
  <c r="F72" i="6"/>
  <c r="AA73" i="5"/>
  <c r="D74" i="6"/>
  <c r="Q74" i="6" s="1"/>
  <c r="AF73" i="5"/>
  <c r="T74" i="6"/>
  <c r="AL80" i="6"/>
  <c r="AH79" i="5"/>
  <c r="V80" i="6"/>
  <c r="AC79" i="5"/>
  <c r="F80" i="6"/>
  <c r="AA81" i="5"/>
  <c r="D82" i="6"/>
  <c r="AF81" i="5"/>
  <c r="T82" i="6"/>
  <c r="AA89" i="5"/>
  <c r="D90" i="6"/>
  <c r="AF89" i="5"/>
  <c r="T90" i="6"/>
  <c r="AL96" i="6"/>
  <c r="AX96" i="6" s="1"/>
  <c r="AH95" i="5"/>
  <c r="V96" i="6"/>
  <c r="AC95" i="5"/>
  <c r="F96" i="6"/>
  <c r="AA97" i="5"/>
  <c r="D98" i="6"/>
  <c r="AF97" i="5"/>
  <c r="T98" i="6"/>
  <c r="AL104" i="6"/>
  <c r="AH103" i="5"/>
  <c r="V104" i="6"/>
  <c r="AC103" i="5"/>
  <c r="F104" i="6"/>
  <c r="AA105" i="5"/>
  <c r="D106" i="6"/>
  <c r="AF105" i="5"/>
  <c r="T106" i="6"/>
  <c r="AI114" i="5"/>
  <c r="W115" i="6"/>
  <c r="AD114" i="5"/>
  <c r="G115" i="6"/>
  <c r="AB116" i="5"/>
  <c r="E117" i="6"/>
  <c r="AG116" i="5"/>
  <c r="U117" i="6"/>
  <c r="AI122" i="5"/>
  <c r="W123" i="6"/>
  <c r="AD122" i="5"/>
  <c r="G123" i="6"/>
  <c r="AB124" i="5"/>
  <c r="E125" i="6"/>
  <c r="AG124" i="5"/>
  <c r="U125" i="6"/>
  <c r="AM131" i="6"/>
  <c r="AI130" i="5"/>
  <c r="W131" i="6"/>
  <c r="AD130" i="5"/>
  <c r="G131" i="6"/>
  <c r="AB132" i="5"/>
  <c r="E133" i="6"/>
  <c r="AG132" i="5"/>
  <c r="U133" i="6"/>
  <c r="AG137" i="3"/>
  <c r="AN137" i="3"/>
  <c r="AP13" i="3"/>
  <c r="AI13" i="3"/>
  <c r="AN15" i="3"/>
  <c r="Z16" i="6"/>
  <c r="AG15" i="3"/>
  <c r="AK19" i="3"/>
  <c r="AR19" i="3"/>
  <c r="AI21" i="3"/>
  <c r="AP21" i="3"/>
  <c r="AP24" i="6"/>
  <c r="AN23" i="3"/>
  <c r="AG23" i="3"/>
  <c r="AQ32" i="3"/>
  <c r="AJ32" i="3"/>
  <c r="AH34" i="3"/>
  <c r="K35" i="6"/>
  <c r="AQ35" i="6"/>
  <c r="AO34" i="3"/>
  <c r="AA35" i="6"/>
  <c r="AM36" i="3"/>
  <c r="Y37" i="6"/>
  <c r="AF36" i="3"/>
  <c r="I37" i="6"/>
  <c r="BL39" i="3"/>
  <c r="AK43" i="3"/>
  <c r="AR43" i="3"/>
  <c r="BJ43" i="3"/>
  <c r="AP45" i="3"/>
  <c r="AI45" i="3"/>
  <c r="AP48" i="6"/>
  <c r="AN47" i="3"/>
  <c r="Z48" i="6"/>
  <c r="AG47" i="3"/>
  <c r="AM52" i="3"/>
  <c r="Y53" i="6"/>
  <c r="AF52" i="3"/>
  <c r="I53" i="6"/>
  <c r="AJ56" i="3"/>
  <c r="AQ56" i="3"/>
  <c r="AO58" i="3"/>
  <c r="AA59" i="6"/>
  <c r="AH58" i="3"/>
  <c r="K59" i="6"/>
  <c r="AQ59" i="6"/>
  <c r="AX59" i="6" s="1"/>
  <c r="AP61" i="3"/>
  <c r="AB62" i="6"/>
  <c r="AI61" i="3"/>
  <c r="BL63" i="3"/>
  <c r="AK75" i="3"/>
  <c r="AR75" i="3"/>
  <c r="AP77" i="3"/>
  <c r="AI77" i="3"/>
  <c r="AN79" i="3"/>
  <c r="Z80" i="6"/>
  <c r="AG79" i="3"/>
  <c r="AK83" i="3"/>
  <c r="AR83" i="3"/>
  <c r="AI85" i="3"/>
  <c r="AP85" i="3"/>
  <c r="AN87" i="3"/>
  <c r="AG87" i="3"/>
  <c r="AK91" i="3"/>
  <c r="AR91" i="3"/>
  <c r="AP93" i="3"/>
  <c r="AI93" i="3"/>
  <c r="AR94" i="6"/>
  <c r="AN95" i="3"/>
  <c r="Z96" i="6"/>
  <c r="AG95" i="3"/>
  <c r="AK99" i="3"/>
  <c r="AR99" i="3"/>
  <c r="AR102" i="6"/>
  <c r="AP101" i="3"/>
  <c r="AB102" i="6"/>
  <c r="AI101" i="3"/>
  <c r="AN103" i="3"/>
  <c r="AG103" i="3"/>
  <c r="J104" i="6"/>
  <c r="AN111" i="3"/>
  <c r="AG111" i="3"/>
  <c r="AK115" i="3"/>
  <c r="AR115" i="3"/>
  <c r="AP117" i="3"/>
  <c r="AI117" i="3"/>
  <c r="AN119" i="3"/>
  <c r="AG119" i="3"/>
  <c r="AK123" i="3"/>
  <c r="AR123" i="3"/>
  <c r="AP125" i="3"/>
  <c r="AI125" i="3"/>
  <c r="AN127" i="3"/>
  <c r="AG127" i="3"/>
  <c r="AK131" i="3"/>
  <c r="AR131" i="3"/>
  <c r="E10" i="6"/>
  <c r="AG9" i="5"/>
  <c r="U10" i="6"/>
  <c r="AM16" i="6"/>
  <c r="AD15" i="5"/>
  <c r="G16" i="6"/>
  <c r="AI15" i="5"/>
  <c r="W16" i="6"/>
  <c r="AB17" i="5"/>
  <c r="E18" i="6"/>
  <c r="AG17" i="5"/>
  <c r="U18" i="6"/>
  <c r="AA22" i="5"/>
  <c r="D23" i="6"/>
  <c r="Q23" i="6" s="1"/>
  <c r="AF22" i="5"/>
  <c r="T23" i="6"/>
  <c r="AM32" i="6"/>
  <c r="AD31" i="5"/>
  <c r="G32" i="6"/>
  <c r="AI31" i="5"/>
  <c r="W32" i="6"/>
  <c r="AB33" i="5"/>
  <c r="E34" i="6"/>
  <c r="AG33" i="5"/>
  <c r="U34" i="6"/>
  <c r="AL37" i="6"/>
  <c r="AC36" i="5"/>
  <c r="F37" i="6"/>
  <c r="AH36" i="5"/>
  <c r="V37" i="6"/>
  <c r="AH37" i="6" s="1"/>
  <c r="AA38" i="5"/>
  <c r="D39" i="6"/>
  <c r="AF38" i="5"/>
  <c r="T39" i="6"/>
  <c r="AA46" i="5"/>
  <c r="D47" i="6"/>
  <c r="AF46" i="5"/>
  <c r="T47" i="6"/>
  <c r="AG47" i="6" s="1"/>
  <c r="AA54" i="5"/>
  <c r="D55" i="6"/>
  <c r="AF54" i="5"/>
  <c r="T55" i="6"/>
  <c r="AL61" i="6"/>
  <c r="AC60" i="5"/>
  <c r="F61" i="6"/>
  <c r="AH60" i="5"/>
  <c r="V61" i="6"/>
  <c r="AA62" i="5"/>
  <c r="D63" i="6"/>
  <c r="AF62" i="5"/>
  <c r="T63" i="6"/>
  <c r="AL69" i="6"/>
  <c r="AC68" i="5"/>
  <c r="F69" i="6"/>
  <c r="R69" i="6" s="1"/>
  <c r="AH68" i="5"/>
  <c r="V69" i="6"/>
  <c r="AA70" i="5"/>
  <c r="D71" i="6"/>
  <c r="AF70" i="5"/>
  <c r="T71" i="6"/>
  <c r="AM80" i="6"/>
  <c r="AD79" i="5"/>
  <c r="G80" i="6"/>
  <c r="AI79" i="5"/>
  <c r="W80" i="6"/>
  <c r="AB81" i="5"/>
  <c r="E82" i="6"/>
  <c r="AG81" i="5"/>
  <c r="U82" i="6"/>
  <c r="AM88" i="6"/>
  <c r="AD87" i="5"/>
  <c r="G88" i="6"/>
  <c r="AI87" i="5"/>
  <c r="W88" i="6"/>
  <c r="AB89" i="5"/>
  <c r="E90" i="6"/>
  <c r="AG89" i="5"/>
  <c r="U90" i="6"/>
  <c r="AB97" i="5"/>
  <c r="E98" i="6"/>
  <c r="AG97" i="5"/>
  <c r="U98" i="6"/>
  <c r="AB105" i="5"/>
  <c r="E106" i="6"/>
  <c r="AG105" i="5"/>
  <c r="U106" i="6"/>
  <c r="AD111" i="5"/>
  <c r="G112" i="6"/>
  <c r="AM112" i="6"/>
  <c r="AI111" i="5"/>
  <c r="W112" i="6"/>
  <c r="AG113" i="5"/>
  <c r="U114" i="6"/>
  <c r="AB113" i="5"/>
  <c r="E114" i="6"/>
  <c r="AF126" i="5"/>
  <c r="T127" i="6"/>
  <c r="AA126" i="5"/>
  <c r="D127" i="6"/>
  <c r="AC132" i="5"/>
  <c r="F133" i="6"/>
  <c r="AL133" i="6"/>
  <c r="AX133" i="6" s="1"/>
  <c r="AH132" i="5"/>
  <c r="V133" i="6"/>
  <c r="AF134" i="5"/>
  <c r="T135" i="6"/>
  <c r="AA134" i="5"/>
  <c r="D135" i="6"/>
  <c r="AJ5" i="3"/>
  <c r="AQ5" i="3"/>
  <c r="AO7" i="3"/>
  <c r="AA8" i="6"/>
  <c r="AH7" i="3"/>
  <c r="K8" i="6"/>
  <c r="AQ8" i="6"/>
  <c r="AP13" i="6"/>
  <c r="AN12" i="3"/>
  <c r="Z13" i="6"/>
  <c r="AG12" i="3"/>
  <c r="AR16" i="3"/>
  <c r="AK16" i="3"/>
  <c r="AP18" i="3"/>
  <c r="AI18" i="3"/>
  <c r="AO31" i="3"/>
  <c r="AA32" i="6"/>
  <c r="AQ32" i="6"/>
  <c r="AX32" i="6" s="1"/>
  <c r="AH31" i="3"/>
  <c r="K32" i="6"/>
  <c r="AM33" i="3"/>
  <c r="Y34" i="6"/>
  <c r="AF33" i="3"/>
  <c r="AJ37" i="3"/>
  <c r="AQ37" i="3"/>
  <c r="AO39" i="3"/>
  <c r="AA40" i="6"/>
  <c r="AQ40" i="6"/>
  <c r="AH39" i="3"/>
  <c r="K40" i="6"/>
  <c r="AM41" i="3"/>
  <c r="Y42" i="6"/>
  <c r="AF41" i="3"/>
  <c r="AQ45" i="3"/>
  <c r="AJ45" i="3"/>
  <c r="AO47" i="3"/>
  <c r="AA48" i="6"/>
  <c r="AH47" i="3"/>
  <c r="K48" i="6"/>
  <c r="AQ48" i="6"/>
  <c r="AP50" i="3"/>
  <c r="AI50" i="3"/>
  <c r="AG52" i="3"/>
  <c r="AN52" i="3"/>
  <c r="AK56" i="3"/>
  <c r="AR56" i="3"/>
  <c r="AQ77" i="3"/>
  <c r="AJ77" i="3"/>
  <c r="AO79" i="3"/>
  <c r="AA80" i="6"/>
  <c r="AH80" i="6" s="1"/>
  <c r="AQ80" i="6"/>
  <c r="AH79" i="3"/>
  <c r="K80" i="6"/>
  <c r="AM81" i="3"/>
  <c r="Y82" i="6"/>
  <c r="AF81" i="3"/>
  <c r="AM97" i="3"/>
  <c r="Y98" i="6"/>
  <c r="AF97" i="3"/>
  <c r="AQ101" i="3"/>
  <c r="AJ101" i="3"/>
  <c r="AQ104" i="6"/>
  <c r="AO103" i="3"/>
  <c r="AA104" i="6"/>
  <c r="AH103" i="3"/>
  <c r="K104" i="6"/>
  <c r="R104" i="6" s="1"/>
  <c r="AF105" i="3"/>
  <c r="AM105" i="3"/>
  <c r="Y106" i="6"/>
  <c r="AO106" i="6"/>
  <c r="AR112" i="3"/>
  <c r="AK112" i="3"/>
  <c r="AR115" i="6"/>
  <c r="AP114" i="3"/>
  <c r="AB115" i="6"/>
  <c r="AI114" i="3"/>
  <c r="AG116" i="3"/>
  <c r="AN116" i="3"/>
  <c r="Z117" i="6"/>
  <c r="AR120" i="3"/>
  <c r="BJ120" i="3"/>
  <c r="AK120" i="3"/>
  <c r="AP122" i="3"/>
  <c r="AB123" i="6"/>
  <c r="AI122" i="3"/>
  <c r="AG132" i="3"/>
  <c r="AN132" i="3"/>
  <c r="AG14" i="5"/>
  <c r="U15" i="6"/>
  <c r="AB14" i="5"/>
  <c r="E15" i="6"/>
  <c r="AM21" i="6"/>
  <c r="AD20" i="5"/>
  <c r="G21" i="6"/>
  <c r="AI20" i="5"/>
  <c r="W21" i="6"/>
  <c r="AM29" i="6"/>
  <c r="AD28" i="5"/>
  <c r="G29" i="6"/>
  <c r="AI28" i="5"/>
  <c r="W29" i="6"/>
  <c r="AG30" i="5"/>
  <c r="U31" i="6"/>
  <c r="AB30" i="5"/>
  <c r="E31" i="6"/>
  <c r="AM37" i="6"/>
  <c r="AD36" i="5"/>
  <c r="G37" i="6"/>
  <c r="AI36" i="5"/>
  <c r="W37" i="6"/>
  <c r="AL50" i="6"/>
  <c r="AC49" i="5"/>
  <c r="F50" i="6"/>
  <c r="AH49" i="5"/>
  <c r="V50" i="6"/>
  <c r="AF51" i="5"/>
  <c r="T52" i="6"/>
  <c r="AA51" i="5"/>
  <c r="D52" i="6"/>
  <c r="AM61" i="6"/>
  <c r="AD60" i="5"/>
  <c r="G61" i="6"/>
  <c r="AI60" i="5"/>
  <c r="W61" i="6"/>
  <c r="AG62" i="5"/>
  <c r="U63" i="6"/>
  <c r="AB62" i="5"/>
  <c r="E63" i="6"/>
  <c r="AM69" i="6"/>
  <c r="AD68" i="5"/>
  <c r="G69" i="6"/>
  <c r="AI68" i="5"/>
  <c r="W69" i="6"/>
  <c r="AG70" i="5"/>
  <c r="U71" i="6"/>
  <c r="AB70" i="5"/>
  <c r="E71" i="6"/>
  <c r="AF75" i="5"/>
  <c r="T76" i="6"/>
  <c r="AA75" i="5"/>
  <c r="D76" i="6"/>
  <c r="AD84" i="5"/>
  <c r="G85" i="6"/>
  <c r="AI84" i="5"/>
  <c r="W85" i="6"/>
  <c r="AG86" i="5"/>
  <c r="U87" i="6"/>
  <c r="AB86" i="5"/>
  <c r="E87" i="6"/>
  <c r="AG94" i="5"/>
  <c r="U95" i="6"/>
  <c r="AB94" i="5"/>
  <c r="E95" i="6"/>
  <c r="AF99" i="5"/>
  <c r="T100" i="6"/>
  <c r="AA99" i="5"/>
  <c r="D100" i="6"/>
  <c r="AC105" i="5"/>
  <c r="F106" i="6"/>
  <c r="AH105" i="5"/>
  <c r="V106" i="6"/>
  <c r="AF107" i="5"/>
  <c r="T108" i="6"/>
  <c r="AA107" i="5"/>
  <c r="D108" i="6"/>
  <c r="AH121" i="5"/>
  <c r="V122" i="6"/>
  <c r="AC121" i="5"/>
  <c r="F122" i="6"/>
  <c r="AL122" i="6"/>
  <c r="AX122" i="6" s="1"/>
  <c r="AF123" i="5"/>
  <c r="T124" i="6"/>
  <c r="AA123" i="5"/>
  <c r="D124" i="6"/>
  <c r="AH129" i="5"/>
  <c r="V130" i="6"/>
  <c r="AC129" i="5"/>
  <c r="F130" i="6"/>
  <c r="R130" i="6" s="1"/>
  <c r="AL130" i="6"/>
  <c r="AF131" i="5"/>
  <c r="T132" i="6"/>
  <c r="AA131" i="5"/>
  <c r="D132" i="6"/>
  <c r="BL136" i="3"/>
  <c r="AI7" i="3"/>
  <c r="AP7" i="3"/>
  <c r="BI7" i="3"/>
  <c r="AG9" i="3"/>
  <c r="AN9" i="3"/>
  <c r="AG25" i="3"/>
  <c r="AN25" i="3"/>
  <c r="AR29" i="3"/>
  <c r="AK29" i="3"/>
  <c r="AR32" i="6"/>
  <c r="AP31" i="3"/>
  <c r="AI31" i="3"/>
  <c r="AG33" i="3"/>
  <c r="AN33" i="3"/>
  <c r="AR37" i="3"/>
  <c r="AK37" i="3"/>
  <c r="AQ42" i="3"/>
  <c r="AJ42" i="3"/>
  <c r="AQ45" i="6"/>
  <c r="AO44" i="3"/>
  <c r="AA45" i="6"/>
  <c r="AH44" i="3"/>
  <c r="K45" i="6"/>
  <c r="AG49" i="3"/>
  <c r="AN49" i="3"/>
  <c r="AR53" i="3"/>
  <c r="AK53" i="3"/>
  <c r="AI55" i="3"/>
  <c r="L56" i="6"/>
  <c r="AP55" i="3"/>
  <c r="AG57" i="3"/>
  <c r="AN57" i="3"/>
  <c r="AR61" i="3"/>
  <c r="AK61" i="3"/>
  <c r="AP63" i="3"/>
  <c r="AI63" i="3"/>
  <c r="AP66" i="6"/>
  <c r="AG65" i="3"/>
  <c r="AN65" i="3"/>
  <c r="AF70" i="3"/>
  <c r="AM70" i="3"/>
  <c r="Y71" i="6"/>
  <c r="AG71" i="6" s="1"/>
  <c r="AO71" i="6"/>
  <c r="AQ74" i="3"/>
  <c r="AJ74" i="3"/>
  <c r="AO76" i="3"/>
  <c r="AA77" i="6"/>
  <c r="AH76" i="3"/>
  <c r="K77" i="6"/>
  <c r="AQ77" i="6"/>
  <c r="AX77" i="6" s="1"/>
  <c r="AF78" i="3"/>
  <c r="AM78" i="3"/>
  <c r="Y79" i="6"/>
  <c r="AP82" i="6"/>
  <c r="AG81" i="3"/>
  <c r="AN81" i="3"/>
  <c r="AQ90" i="3"/>
  <c r="AJ90" i="3"/>
  <c r="AO92" i="3"/>
  <c r="AA93" i="6"/>
  <c r="AH92" i="3"/>
  <c r="K93" i="6"/>
  <c r="AQ93" i="6"/>
  <c r="AO95" i="6"/>
  <c r="AF94" i="3"/>
  <c r="AM94" i="3"/>
  <c r="Y95" i="6"/>
  <c r="AR101" i="3"/>
  <c r="AK101" i="3"/>
  <c r="AI103" i="3"/>
  <c r="AP103" i="3"/>
  <c r="AG105" i="3"/>
  <c r="AN105" i="3"/>
  <c r="AR109" i="3"/>
  <c r="AK109" i="3"/>
  <c r="AR112" i="6"/>
  <c r="AI111" i="3"/>
  <c r="AP111" i="3"/>
  <c r="AG113" i="3"/>
  <c r="AN113" i="3"/>
  <c r="AR117" i="3"/>
  <c r="BJ117" i="3"/>
  <c r="AK117" i="3"/>
  <c r="AI119" i="3"/>
  <c r="AP119" i="3"/>
  <c r="BL121" i="3"/>
  <c r="AR125" i="3"/>
  <c r="AK125" i="3"/>
  <c r="AI127" i="3"/>
  <c r="AP127" i="3"/>
  <c r="AG129" i="3"/>
  <c r="AN129" i="3"/>
  <c r="Z130" i="6"/>
  <c r="AM18" i="6"/>
  <c r="AI17" i="5"/>
  <c r="W18" i="6"/>
  <c r="AD17" i="5"/>
  <c r="G18" i="6"/>
  <c r="AG19" i="5"/>
  <c r="U20" i="6"/>
  <c r="AB19" i="5"/>
  <c r="E20" i="6"/>
  <c r="AM34" i="6"/>
  <c r="AI33" i="5"/>
  <c r="W34" i="6"/>
  <c r="AD33" i="5"/>
  <c r="G34" i="6"/>
  <c r="AG35" i="5"/>
  <c r="U36" i="6"/>
  <c r="AB35" i="5"/>
  <c r="E36" i="6"/>
  <c r="AM42" i="6"/>
  <c r="AI41" i="5"/>
  <c r="W42" i="6"/>
  <c r="AD41" i="5"/>
  <c r="G42" i="6"/>
  <c r="AG43" i="5"/>
  <c r="U44" i="6"/>
  <c r="AB43" i="5"/>
  <c r="E44" i="6"/>
  <c r="AM50" i="6"/>
  <c r="AI49" i="5"/>
  <c r="W50" i="6"/>
  <c r="AD49" i="5"/>
  <c r="G50" i="6"/>
  <c r="AG51" i="5"/>
  <c r="U52" i="6"/>
  <c r="AB51" i="5"/>
  <c r="E52" i="6"/>
  <c r="AG59" i="5"/>
  <c r="U60" i="6"/>
  <c r="AB59" i="5"/>
  <c r="E60" i="6"/>
  <c r="AF64" i="5"/>
  <c r="T65" i="6"/>
  <c r="AA64" i="5"/>
  <c r="D65" i="6"/>
  <c r="AF80" i="5"/>
  <c r="T81" i="6"/>
  <c r="AA80" i="5"/>
  <c r="D81" i="6"/>
  <c r="AG91" i="5"/>
  <c r="U92" i="6"/>
  <c r="AB91" i="5"/>
  <c r="E92" i="6"/>
  <c r="AL119" i="6"/>
  <c r="AX119" i="6" s="1"/>
  <c r="AH118" i="5"/>
  <c r="V119" i="6"/>
  <c r="AC118" i="5"/>
  <c r="F119" i="6"/>
  <c r="AF120" i="5"/>
  <c r="T121" i="6"/>
  <c r="AA120" i="5"/>
  <c r="D121" i="6"/>
  <c r="Q121" i="6" s="1"/>
  <c r="AB123" i="5"/>
  <c r="E124" i="6"/>
  <c r="AG123" i="5"/>
  <c r="U124" i="6"/>
  <c r="AI129" i="5"/>
  <c r="W130" i="6"/>
  <c r="AM130" i="6"/>
  <c r="AD129" i="5"/>
  <c r="G130" i="6"/>
  <c r="AB131" i="5"/>
  <c r="E132" i="6"/>
  <c r="AG131" i="5"/>
  <c r="U132" i="6"/>
  <c r="AO139" i="3"/>
  <c r="AA140" i="6"/>
  <c r="AH139" i="3"/>
  <c r="K140" i="6"/>
  <c r="AQ140" i="6"/>
  <c r="AG138" i="5"/>
  <c r="U139" i="6"/>
  <c r="AB138" i="5"/>
  <c r="E139" i="6"/>
  <c r="AI137" i="5"/>
  <c r="W138" i="6"/>
  <c r="AM138" i="6"/>
  <c r="AD137" i="5"/>
  <c r="G138" i="6"/>
  <c r="AU24" i="6"/>
  <c r="AD89" i="6"/>
  <c r="AU104" i="6"/>
  <c r="AU128" i="6"/>
  <c r="AU136" i="6"/>
  <c r="AX136" i="6" s="1"/>
  <c r="AG6" i="3"/>
  <c r="AN6" i="3"/>
  <c r="BH6" i="3"/>
  <c r="AQ7" i="3"/>
  <c r="AJ7" i="3"/>
  <c r="AQ10" i="6"/>
  <c r="AH9" i="3"/>
  <c r="K10" i="6"/>
  <c r="R10" i="6" s="1"/>
  <c r="AO9" i="3"/>
  <c r="AA10" i="6"/>
  <c r="AK10" i="3"/>
  <c r="AR10" i="3"/>
  <c r="AM11" i="3"/>
  <c r="Y12" i="6"/>
  <c r="AF11" i="3"/>
  <c r="AI12" i="3"/>
  <c r="AP12" i="3"/>
  <c r="AG14" i="3"/>
  <c r="AN14" i="3"/>
  <c r="AQ15" i="3"/>
  <c r="AJ15" i="3"/>
  <c r="AH17" i="3"/>
  <c r="K18" i="6"/>
  <c r="AQ18" i="6"/>
  <c r="AX18" i="6" s="1"/>
  <c r="AO17" i="3"/>
  <c r="AA18" i="6"/>
  <c r="AR18" i="3"/>
  <c r="AK18" i="3"/>
  <c r="AF19" i="3"/>
  <c r="AM19" i="3"/>
  <c r="Y20" i="6"/>
  <c r="AO20" i="6"/>
  <c r="AW20" i="6" s="1"/>
  <c r="AI20" i="3"/>
  <c r="AP20" i="3"/>
  <c r="AP23" i="6"/>
  <c r="AG22" i="3"/>
  <c r="AN22" i="3"/>
  <c r="BH22" i="3"/>
  <c r="AQ23" i="3"/>
  <c r="AJ23" i="3"/>
  <c r="AH25" i="3"/>
  <c r="K26" i="6"/>
  <c r="AO25" i="3"/>
  <c r="AA26" i="6"/>
  <c r="AQ26" i="6"/>
  <c r="AK26" i="3"/>
  <c r="AR26" i="3"/>
  <c r="AO28" i="6"/>
  <c r="AM27" i="3"/>
  <c r="Y28" i="6"/>
  <c r="AF27" i="3"/>
  <c r="AI28" i="3"/>
  <c r="AP28" i="3"/>
  <c r="AG30" i="3"/>
  <c r="AN30" i="3"/>
  <c r="AQ31" i="3"/>
  <c r="AJ31" i="3"/>
  <c r="AH33" i="3"/>
  <c r="K34" i="6"/>
  <c r="AQ34" i="6"/>
  <c r="AO33" i="3"/>
  <c r="AA34" i="6"/>
  <c r="AR34" i="3"/>
  <c r="AK34" i="3"/>
  <c r="AF35" i="3"/>
  <c r="AM35" i="3"/>
  <c r="Y36" i="6"/>
  <c r="AI36" i="3"/>
  <c r="AP36" i="3"/>
  <c r="AG38" i="3"/>
  <c r="AN38" i="3"/>
  <c r="AP39" i="6"/>
  <c r="AQ39" i="3"/>
  <c r="AJ39" i="3"/>
  <c r="AQ42" i="6"/>
  <c r="AH41" i="3"/>
  <c r="K42" i="6"/>
  <c r="AO41" i="3"/>
  <c r="AA42" i="6"/>
  <c r="AK42" i="3"/>
  <c r="AR42" i="3"/>
  <c r="AM43" i="3"/>
  <c r="Y44" i="6"/>
  <c r="AF43" i="3"/>
  <c r="AI44" i="3"/>
  <c r="AP44" i="3"/>
  <c r="AG46" i="3"/>
  <c r="AP47" i="6"/>
  <c r="AN46" i="3"/>
  <c r="Z47" i="6"/>
  <c r="AQ47" i="3"/>
  <c r="AJ47" i="3"/>
  <c r="AH49" i="3"/>
  <c r="K50" i="6"/>
  <c r="AQ50" i="6"/>
  <c r="AO49" i="3"/>
  <c r="AA50" i="6"/>
  <c r="AR50" i="3"/>
  <c r="AK50" i="3"/>
  <c r="AF51" i="3"/>
  <c r="AM51" i="3"/>
  <c r="Y52" i="6"/>
  <c r="AR53" i="6"/>
  <c r="AI52" i="3"/>
  <c r="AP52" i="3"/>
  <c r="AG54" i="3"/>
  <c r="AN54" i="3"/>
  <c r="Z55" i="6"/>
  <c r="AQ55" i="3"/>
  <c r="AJ55" i="3"/>
  <c r="AH57" i="3"/>
  <c r="K58" i="6"/>
  <c r="R58" i="6" s="1"/>
  <c r="AO57" i="3"/>
  <c r="AA58" i="6"/>
  <c r="AQ58" i="6"/>
  <c r="AK58" i="3"/>
  <c r="AR58" i="3"/>
  <c r="AM59" i="3"/>
  <c r="Y60" i="6"/>
  <c r="AF59" i="3"/>
  <c r="AI60" i="3"/>
  <c r="AP60" i="3"/>
  <c r="AG62" i="3"/>
  <c r="AN62" i="3"/>
  <c r="AQ63" i="3"/>
  <c r="AJ63" i="3"/>
  <c r="AQ66" i="6"/>
  <c r="AH65" i="3"/>
  <c r="K66" i="6"/>
  <c r="AO65" i="3"/>
  <c r="AA66" i="6"/>
  <c r="AR66" i="3"/>
  <c r="AK66" i="3"/>
  <c r="AF67" i="3"/>
  <c r="I68" i="6"/>
  <c r="AM67" i="3"/>
  <c r="Y68" i="6"/>
  <c r="AI68" i="3"/>
  <c r="AP68" i="3"/>
  <c r="AG70" i="3"/>
  <c r="AN70" i="3"/>
  <c r="AP71" i="6"/>
  <c r="AQ71" i="3"/>
  <c r="AJ71" i="3"/>
  <c r="AH73" i="3"/>
  <c r="K74" i="6"/>
  <c r="AO73" i="3"/>
  <c r="AA74" i="6"/>
  <c r="AQ74" i="6"/>
  <c r="AK74" i="3"/>
  <c r="AR74" i="3"/>
  <c r="AM75" i="3"/>
  <c r="Y76" i="6"/>
  <c r="AF75" i="3"/>
  <c r="I76" i="6"/>
  <c r="AI76" i="3"/>
  <c r="AP76" i="3"/>
  <c r="AB77" i="6"/>
  <c r="AG78" i="3"/>
  <c r="AN78" i="3"/>
  <c r="AQ79" i="3"/>
  <c r="AJ79" i="3"/>
  <c r="AQ82" i="6"/>
  <c r="AH81" i="3"/>
  <c r="K82" i="6"/>
  <c r="AO81" i="3"/>
  <c r="AA82" i="6"/>
  <c r="AR82" i="3"/>
  <c r="AK82" i="3"/>
  <c r="AF83" i="3"/>
  <c r="I84" i="6"/>
  <c r="Q84" i="6" s="1"/>
  <c r="AM83" i="3"/>
  <c r="Y84" i="6"/>
  <c r="AR85" i="6"/>
  <c r="AI84" i="3"/>
  <c r="AP84" i="3"/>
  <c r="AG86" i="3"/>
  <c r="AN86" i="3"/>
  <c r="AQ87" i="3"/>
  <c r="AJ87" i="3"/>
  <c r="AH89" i="3"/>
  <c r="K90" i="6"/>
  <c r="AO89" i="3"/>
  <c r="AA90" i="6"/>
  <c r="AH90" i="6" s="1"/>
  <c r="AQ90" i="6"/>
  <c r="AK90" i="3"/>
  <c r="AR90" i="3"/>
  <c r="AM91" i="3"/>
  <c r="Y92" i="6"/>
  <c r="AF91" i="3"/>
  <c r="I92" i="6"/>
  <c r="Q92" i="6" s="1"/>
  <c r="AI92" i="3"/>
  <c r="AP92" i="3"/>
  <c r="AG94" i="3"/>
  <c r="AN94" i="3"/>
  <c r="AQ95" i="3"/>
  <c r="AJ95" i="3"/>
  <c r="BK96" i="3"/>
  <c r="AQ98" i="6"/>
  <c r="AH97" i="3"/>
  <c r="K98" i="6"/>
  <c r="AO97" i="3"/>
  <c r="AA98" i="6"/>
  <c r="AR98" i="3"/>
  <c r="AK98" i="3"/>
  <c r="AF99" i="3"/>
  <c r="I100" i="6"/>
  <c r="AM99" i="3"/>
  <c r="Y100" i="6"/>
  <c r="AI100" i="3"/>
  <c r="AP100" i="3"/>
  <c r="AB101" i="6"/>
  <c r="AN102" i="3"/>
  <c r="AG102" i="3"/>
  <c r="AJ103" i="3"/>
  <c r="AQ103" i="3"/>
  <c r="AO105" i="3"/>
  <c r="AA106" i="6"/>
  <c r="AH105" i="3"/>
  <c r="K106" i="6"/>
  <c r="AQ106" i="6"/>
  <c r="AK106" i="3"/>
  <c r="AR106" i="3"/>
  <c r="AM107" i="3"/>
  <c r="Y108" i="6"/>
  <c r="AF107" i="3"/>
  <c r="I108" i="6"/>
  <c r="AI108" i="3"/>
  <c r="AP108" i="3"/>
  <c r="AN110" i="3"/>
  <c r="AG110" i="3"/>
  <c r="AJ111" i="3"/>
  <c r="AQ111" i="3"/>
  <c r="AO113" i="3"/>
  <c r="AA114" i="6"/>
  <c r="AH114" i="6" s="1"/>
  <c r="AQ114" i="6"/>
  <c r="AH113" i="3"/>
  <c r="K114" i="6"/>
  <c r="AK114" i="3"/>
  <c r="AR114" i="3"/>
  <c r="AM115" i="3"/>
  <c r="Y116" i="6"/>
  <c r="AF115" i="3"/>
  <c r="AO116" i="6"/>
  <c r="AI116" i="3"/>
  <c r="AP116" i="3"/>
  <c r="AN118" i="3"/>
  <c r="AG118" i="3"/>
  <c r="AP119" i="6"/>
  <c r="AQ119" i="3"/>
  <c r="AJ119" i="3"/>
  <c r="AO121" i="3"/>
  <c r="AA122" i="6"/>
  <c r="AH121" i="3"/>
  <c r="K122" i="6"/>
  <c r="AQ122" i="6"/>
  <c r="AK122" i="3"/>
  <c r="AR122" i="3"/>
  <c r="AM123" i="3"/>
  <c r="Y124" i="6"/>
  <c r="AO124" i="6"/>
  <c r="AW124" i="6" s="1"/>
  <c r="AF123" i="3"/>
  <c r="AI124" i="3"/>
  <c r="L125" i="6"/>
  <c r="AP124" i="3"/>
  <c r="AN126" i="3"/>
  <c r="AG126" i="3"/>
  <c r="AJ127" i="3"/>
  <c r="AQ127" i="3"/>
  <c r="AO129" i="3"/>
  <c r="AA130" i="6"/>
  <c r="AQ130" i="6"/>
  <c r="AX130" i="6" s="1"/>
  <c r="AH129" i="3"/>
  <c r="K130" i="6"/>
  <c r="AK130" i="3"/>
  <c r="AR130" i="3"/>
  <c r="AM131" i="3"/>
  <c r="Y132" i="6"/>
  <c r="AF131" i="3"/>
  <c r="AO132" i="6"/>
  <c r="AW132" i="6" s="1"/>
  <c r="AR133" i="6"/>
  <c r="AI132" i="3"/>
  <c r="L133" i="6"/>
  <c r="AP132" i="3"/>
  <c r="AN134" i="3"/>
  <c r="AG134" i="3"/>
  <c r="D6" i="6"/>
  <c r="AF5" i="5"/>
  <c r="T6" i="6"/>
  <c r="AM7" i="6"/>
  <c r="AI6" i="5"/>
  <c r="W7" i="6"/>
  <c r="G7" i="6"/>
  <c r="E9" i="6"/>
  <c r="AG8" i="5"/>
  <c r="U9" i="6"/>
  <c r="AL12" i="6"/>
  <c r="AH11" i="5"/>
  <c r="V12" i="6"/>
  <c r="AC11" i="5"/>
  <c r="F12" i="6"/>
  <c r="AA13" i="5"/>
  <c r="D14" i="6"/>
  <c r="AF13" i="5"/>
  <c r="T14" i="6"/>
  <c r="AM15" i="6"/>
  <c r="AI14" i="5"/>
  <c r="W15" i="6"/>
  <c r="AD14" i="5"/>
  <c r="G15" i="6"/>
  <c r="AB16" i="5"/>
  <c r="E17" i="6"/>
  <c r="AG16" i="5"/>
  <c r="U17" i="6"/>
  <c r="AL20" i="6"/>
  <c r="AH19" i="5"/>
  <c r="V20" i="6"/>
  <c r="AC19" i="5"/>
  <c r="F20" i="6"/>
  <c r="AA21" i="5"/>
  <c r="D22" i="6"/>
  <c r="AF21" i="5"/>
  <c r="T22" i="6"/>
  <c r="AM23" i="6"/>
  <c r="AI22" i="5"/>
  <c r="W23" i="6"/>
  <c r="AD22" i="5"/>
  <c r="G23" i="6"/>
  <c r="AB24" i="5"/>
  <c r="E25" i="6"/>
  <c r="AG24" i="5"/>
  <c r="U25" i="6"/>
  <c r="AL28" i="6"/>
  <c r="AH27" i="5"/>
  <c r="V28" i="6"/>
  <c r="AC27" i="5"/>
  <c r="F28" i="6"/>
  <c r="AA29" i="5"/>
  <c r="D30" i="6"/>
  <c r="AF29" i="5"/>
  <c r="T30" i="6"/>
  <c r="AM31" i="6"/>
  <c r="AI30" i="5"/>
  <c r="W31" i="6"/>
  <c r="AD30" i="5"/>
  <c r="G31" i="6"/>
  <c r="AB32" i="5"/>
  <c r="E33" i="6"/>
  <c r="AG32" i="5"/>
  <c r="U33" i="6"/>
  <c r="AL36" i="6"/>
  <c r="AH35" i="5"/>
  <c r="V36" i="6"/>
  <c r="AC35" i="5"/>
  <c r="F36" i="6"/>
  <c r="AA37" i="5"/>
  <c r="D38" i="6"/>
  <c r="AF37" i="5"/>
  <c r="T38" i="6"/>
  <c r="AM39" i="6"/>
  <c r="AI38" i="5"/>
  <c r="W39" i="6"/>
  <c r="AD38" i="5"/>
  <c r="G39" i="6"/>
  <c r="AB40" i="5"/>
  <c r="E41" i="6"/>
  <c r="AG40" i="5"/>
  <c r="U41" i="6"/>
  <c r="AL44" i="6"/>
  <c r="AH43" i="5"/>
  <c r="V44" i="6"/>
  <c r="AC43" i="5"/>
  <c r="F44" i="6"/>
  <c r="AA45" i="5"/>
  <c r="D46" i="6"/>
  <c r="AF45" i="5"/>
  <c r="T46" i="6"/>
  <c r="AM47" i="6"/>
  <c r="AI46" i="5"/>
  <c r="W47" i="6"/>
  <c r="AD46" i="5"/>
  <c r="G47" i="6"/>
  <c r="AB48" i="5"/>
  <c r="E49" i="6"/>
  <c r="AG48" i="5"/>
  <c r="U49" i="6"/>
  <c r="AL52" i="6"/>
  <c r="AH51" i="5"/>
  <c r="V52" i="6"/>
  <c r="AC51" i="5"/>
  <c r="F52" i="6"/>
  <c r="AA53" i="5"/>
  <c r="D54" i="6"/>
  <c r="AF53" i="5"/>
  <c r="T54" i="6"/>
  <c r="AM55" i="6"/>
  <c r="AI54" i="5"/>
  <c r="W55" i="6"/>
  <c r="AD54" i="5"/>
  <c r="G55" i="6"/>
  <c r="AB56" i="5"/>
  <c r="E57" i="6"/>
  <c r="AG56" i="5"/>
  <c r="U57" i="6"/>
  <c r="AL60" i="6"/>
  <c r="AH59" i="5"/>
  <c r="V60" i="6"/>
  <c r="AC59" i="5"/>
  <c r="F60" i="6"/>
  <c r="AA61" i="5"/>
  <c r="D62" i="6"/>
  <c r="AF61" i="5"/>
  <c r="T62" i="6"/>
  <c r="AM63" i="6"/>
  <c r="AI62" i="5"/>
  <c r="W63" i="6"/>
  <c r="AD62" i="5"/>
  <c r="G63" i="6"/>
  <c r="AB64" i="5"/>
  <c r="E65" i="6"/>
  <c r="AG64" i="5"/>
  <c r="U65" i="6"/>
  <c r="AL68" i="6"/>
  <c r="AH67" i="5"/>
  <c r="V68" i="6"/>
  <c r="AC67" i="5"/>
  <c r="F68" i="6"/>
  <c r="AA69" i="5"/>
  <c r="D70" i="6"/>
  <c r="AF69" i="5"/>
  <c r="T70" i="6"/>
  <c r="AM71" i="6"/>
  <c r="AI70" i="5"/>
  <c r="W71" i="6"/>
  <c r="AD70" i="5"/>
  <c r="G71" i="6"/>
  <c r="AB72" i="5"/>
  <c r="E73" i="6"/>
  <c r="AG72" i="5"/>
  <c r="U73" i="6"/>
  <c r="AL76" i="6"/>
  <c r="AH75" i="5"/>
  <c r="V76" i="6"/>
  <c r="AC75" i="5"/>
  <c r="F76" i="6"/>
  <c r="AA77" i="5"/>
  <c r="D78" i="6"/>
  <c r="AF77" i="5"/>
  <c r="T78" i="6"/>
  <c r="AM79" i="6"/>
  <c r="AI78" i="5"/>
  <c r="W79" i="6"/>
  <c r="AD78" i="5"/>
  <c r="G79" i="6"/>
  <c r="AB80" i="5"/>
  <c r="E81" i="6"/>
  <c r="AG80" i="5"/>
  <c r="U81" i="6"/>
  <c r="AL84" i="6"/>
  <c r="AH83" i="5"/>
  <c r="V84" i="6"/>
  <c r="AC83" i="5"/>
  <c r="F84" i="6"/>
  <c r="AA85" i="5"/>
  <c r="D86" i="6"/>
  <c r="AF85" i="5"/>
  <c r="T86" i="6"/>
  <c r="AM87" i="6"/>
  <c r="AI86" i="5"/>
  <c r="W87" i="6"/>
  <c r="AD86" i="5"/>
  <c r="G87" i="6"/>
  <c r="AB88" i="5"/>
  <c r="E89" i="6"/>
  <c r="AG88" i="5"/>
  <c r="U89" i="6"/>
  <c r="AL92" i="6"/>
  <c r="AH91" i="5"/>
  <c r="V92" i="6"/>
  <c r="AC91" i="5"/>
  <c r="F92" i="6"/>
  <c r="AA93" i="5"/>
  <c r="D94" i="6"/>
  <c r="AF93" i="5"/>
  <c r="T94" i="6"/>
  <c r="AM95" i="6"/>
  <c r="AI94" i="5"/>
  <c r="W95" i="6"/>
  <c r="AD94" i="5"/>
  <c r="G95" i="6"/>
  <c r="AB96" i="5"/>
  <c r="E97" i="6"/>
  <c r="AG96" i="5"/>
  <c r="U97" i="6"/>
  <c r="AL100" i="6"/>
  <c r="AH99" i="5"/>
  <c r="V100" i="6"/>
  <c r="AC99" i="5"/>
  <c r="F100" i="6"/>
  <c r="AA101" i="5"/>
  <c r="D102" i="6"/>
  <c r="AF101" i="5"/>
  <c r="T102" i="6"/>
  <c r="AM103" i="6"/>
  <c r="AI102" i="5"/>
  <c r="W103" i="6"/>
  <c r="AD102" i="5"/>
  <c r="G103" i="6"/>
  <c r="AB104" i="5"/>
  <c r="E105" i="6"/>
  <c r="AG104" i="5"/>
  <c r="U105" i="6"/>
  <c r="AH107" i="5"/>
  <c r="V108" i="6"/>
  <c r="AL108" i="6"/>
  <c r="AC107" i="5"/>
  <c r="F108" i="6"/>
  <c r="AA109" i="5"/>
  <c r="D110" i="6"/>
  <c r="AF109" i="5"/>
  <c r="T110" i="6"/>
  <c r="AM111" i="6"/>
  <c r="AI110" i="5"/>
  <c r="W111" i="6"/>
  <c r="AD110" i="5"/>
  <c r="G111" i="6"/>
  <c r="AB112" i="5"/>
  <c r="E113" i="6"/>
  <c r="AG112" i="5"/>
  <c r="U113" i="6"/>
  <c r="AL116" i="6"/>
  <c r="AH115" i="5"/>
  <c r="V116" i="6"/>
  <c r="AC115" i="5"/>
  <c r="F116" i="6"/>
  <c r="AA117" i="5"/>
  <c r="D118" i="6"/>
  <c r="AF117" i="5"/>
  <c r="T118" i="6"/>
  <c r="AM119" i="6"/>
  <c r="AD118" i="5"/>
  <c r="G119" i="6"/>
  <c r="AI118" i="5"/>
  <c r="W119" i="6"/>
  <c r="AB120" i="5"/>
  <c r="E121" i="6"/>
  <c r="AG120" i="5"/>
  <c r="U121" i="6"/>
  <c r="AL124" i="6"/>
  <c r="AC123" i="5"/>
  <c r="F124" i="6"/>
  <c r="AH123" i="5"/>
  <c r="V124" i="6"/>
  <c r="AA125" i="5"/>
  <c r="D126" i="6"/>
  <c r="AF125" i="5"/>
  <c r="T126" i="6"/>
  <c r="AM127" i="6"/>
  <c r="AD126" i="5"/>
  <c r="G127" i="6"/>
  <c r="AI126" i="5"/>
  <c r="W127" i="6"/>
  <c r="AB128" i="5"/>
  <c r="E129" i="6"/>
  <c r="AG128" i="5"/>
  <c r="U129" i="6"/>
  <c r="AL132" i="6"/>
  <c r="AH131" i="5"/>
  <c r="V132" i="6"/>
  <c r="AC131" i="5"/>
  <c r="F132" i="6"/>
  <c r="AA133" i="5"/>
  <c r="D134" i="6"/>
  <c r="AF133" i="5"/>
  <c r="T134" i="6"/>
  <c r="AM135" i="6"/>
  <c r="AD134" i="5"/>
  <c r="G135" i="6"/>
  <c r="AI134" i="5"/>
  <c r="W135" i="6"/>
  <c r="BL139" i="3"/>
  <c r="AN139" i="3"/>
  <c r="BH139" i="3"/>
  <c r="AG139" i="3"/>
  <c r="AP140" i="6"/>
  <c r="AP138" i="3"/>
  <c r="BI138" i="3"/>
  <c r="AI138" i="3"/>
  <c r="AR137" i="3"/>
  <c r="BJ137" i="3"/>
  <c r="AK137" i="3"/>
  <c r="BK136" i="3"/>
  <c r="BL135" i="3"/>
  <c r="AN135" i="3"/>
  <c r="BH135" i="3"/>
  <c r="AP136" i="6"/>
  <c r="AG135" i="3"/>
  <c r="AF138" i="5"/>
  <c r="T139" i="6"/>
  <c r="AA138" i="5"/>
  <c r="D139" i="6"/>
  <c r="AH137" i="5"/>
  <c r="V138" i="6"/>
  <c r="AC137" i="5"/>
  <c r="F138" i="6"/>
  <c r="AL138" i="6"/>
  <c r="AU9" i="6"/>
  <c r="N130" i="6"/>
  <c r="Q130" i="6" s="1"/>
  <c r="AQ9" i="6"/>
  <c r="AO8" i="3"/>
  <c r="AA9" i="6"/>
  <c r="AH8" i="3"/>
  <c r="K9" i="6"/>
  <c r="AM10" i="3"/>
  <c r="Y11" i="6"/>
  <c r="AF10" i="3"/>
  <c r="I11" i="6"/>
  <c r="AQ14" i="3"/>
  <c r="AJ14" i="3"/>
  <c r="AR17" i="3"/>
  <c r="AK17" i="3"/>
  <c r="AI19" i="3"/>
  <c r="AP19" i="3"/>
  <c r="AG21" i="3"/>
  <c r="AN21" i="3"/>
  <c r="Z22" i="6"/>
  <c r="AQ25" i="6"/>
  <c r="AO24" i="3"/>
  <c r="AA25" i="6"/>
  <c r="AH24" i="3"/>
  <c r="K25" i="6"/>
  <c r="AQ30" i="3"/>
  <c r="AJ30" i="3"/>
  <c r="AQ33" i="6"/>
  <c r="AO32" i="3"/>
  <c r="AA33" i="6"/>
  <c r="AH32" i="3"/>
  <c r="K33" i="6"/>
  <c r="AF34" i="3"/>
  <c r="AO35" i="6"/>
  <c r="AW35" i="6" s="1"/>
  <c r="AM34" i="3"/>
  <c r="Y35" i="6"/>
  <c r="AR49" i="3"/>
  <c r="AK49" i="3"/>
  <c r="AP51" i="3"/>
  <c r="AI51" i="3"/>
  <c r="AG53" i="3"/>
  <c r="AN53" i="3"/>
  <c r="Z54" i="6"/>
  <c r="AK57" i="3"/>
  <c r="AR57" i="3"/>
  <c r="AP59" i="3"/>
  <c r="AI59" i="3"/>
  <c r="AG61" i="3"/>
  <c r="AN61" i="3"/>
  <c r="AQ70" i="3"/>
  <c r="AJ70" i="3"/>
  <c r="AO72" i="3"/>
  <c r="AA73" i="6"/>
  <c r="AH72" i="3"/>
  <c r="K73" i="6"/>
  <c r="AQ73" i="6"/>
  <c r="AK73" i="3"/>
  <c r="AR73" i="3"/>
  <c r="AP75" i="3"/>
  <c r="AI75" i="3"/>
  <c r="AG77" i="3"/>
  <c r="J78" i="6"/>
  <c r="AN77" i="3"/>
  <c r="AK89" i="3"/>
  <c r="AR89" i="3"/>
  <c r="AR92" i="6"/>
  <c r="AP91" i="3"/>
  <c r="AI91" i="3"/>
  <c r="AG93" i="3"/>
  <c r="AN93" i="3"/>
  <c r="AG109" i="3"/>
  <c r="J110" i="6"/>
  <c r="AN109" i="3"/>
  <c r="AR113" i="3"/>
  <c r="AK113" i="3"/>
  <c r="AI115" i="3"/>
  <c r="AP115" i="3"/>
  <c r="BI115" i="3"/>
  <c r="AP118" i="6"/>
  <c r="AG117" i="3"/>
  <c r="AN117" i="3"/>
  <c r="BK119" i="3"/>
  <c r="AM122" i="3"/>
  <c r="Y123" i="6"/>
  <c r="AF122" i="3"/>
  <c r="I123" i="6"/>
  <c r="AQ126" i="3"/>
  <c r="AJ126" i="3"/>
  <c r="AQ129" i="6"/>
  <c r="AO128" i="3"/>
  <c r="AA129" i="6"/>
  <c r="AH128" i="3"/>
  <c r="K129" i="6"/>
  <c r="AM130" i="3"/>
  <c r="Y131" i="6"/>
  <c r="AF130" i="3"/>
  <c r="I131" i="6"/>
  <c r="AQ134" i="3"/>
  <c r="AJ134" i="3"/>
  <c r="AL11" i="6"/>
  <c r="AH10" i="5"/>
  <c r="V11" i="6"/>
  <c r="AC10" i="5"/>
  <c r="F11" i="6"/>
  <c r="AF12" i="5"/>
  <c r="T13" i="6"/>
  <c r="AG13" i="6" s="1"/>
  <c r="AA12" i="5"/>
  <c r="D13" i="6"/>
  <c r="AM30" i="6"/>
  <c r="AI29" i="5"/>
  <c r="W30" i="6"/>
  <c r="AD29" i="5"/>
  <c r="G30" i="6"/>
  <c r="AM46" i="6"/>
  <c r="AI45" i="5"/>
  <c r="W46" i="6"/>
  <c r="AD45" i="5"/>
  <c r="G46" i="6"/>
  <c r="AG47" i="5"/>
  <c r="U48" i="6"/>
  <c r="AB47" i="5"/>
  <c r="E48" i="6"/>
  <c r="AL51" i="6"/>
  <c r="AH50" i="5"/>
  <c r="V51" i="6"/>
  <c r="AC50" i="5"/>
  <c r="F51" i="6"/>
  <c r="AM62" i="6"/>
  <c r="AI61" i="5"/>
  <c r="W62" i="6"/>
  <c r="AD61" i="5"/>
  <c r="G62" i="6"/>
  <c r="AG63" i="5"/>
  <c r="U64" i="6"/>
  <c r="AB63" i="5"/>
  <c r="E64" i="6"/>
  <c r="AG71" i="5"/>
  <c r="U72" i="6"/>
  <c r="AB71" i="5"/>
  <c r="E72" i="6"/>
  <c r="AM78" i="6"/>
  <c r="AI77" i="5"/>
  <c r="W78" i="6"/>
  <c r="AD77" i="5"/>
  <c r="G78" i="6"/>
  <c r="AM94" i="6"/>
  <c r="AI93" i="5"/>
  <c r="W94" i="6"/>
  <c r="AD93" i="5"/>
  <c r="G94" i="6"/>
  <c r="AG95" i="5"/>
  <c r="U96" i="6"/>
  <c r="AB95" i="5"/>
  <c r="E96" i="6"/>
  <c r="AF100" i="5"/>
  <c r="T101" i="6"/>
  <c r="AA100" i="5"/>
  <c r="D101" i="6"/>
  <c r="AH106" i="5"/>
  <c r="V107" i="6"/>
  <c r="AL107" i="6"/>
  <c r="AC106" i="5"/>
  <c r="F107" i="6"/>
  <c r="AF108" i="5"/>
  <c r="T109" i="6"/>
  <c r="AA108" i="5"/>
  <c r="D109" i="6"/>
  <c r="AL115" i="6"/>
  <c r="AH114" i="5"/>
  <c r="V115" i="6"/>
  <c r="AH115" i="6" s="1"/>
  <c r="AC114" i="5"/>
  <c r="F115" i="6"/>
  <c r="AM138" i="3"/>
  <c r="Y139" i="6"/>
  <c r="AF138" i="3"/>
  <c r="I139" i="6"/>
  <c r="AO139" i="6"/>
  <c r="AW139" i="6" s="1"/>
  <c r="AB136" i="5"/>
  <c r="E137" i="6"/>
  <c r="AG136" i="5"/>
  <c r="U137" i="6"/>
  <c r="AU84" i="6"/>
  <c r="AU116" i="6"/>
  <c r="AU140" i="6"/>
  <c r="AH5" i="3"/>
  <c r="K6" i="6"/>
  <c r="AQ6" i="6"/>
  <c r="AO5" i="3"/>
  <c r="AA6" i="6"/>
  <c r="AM23" i="3"/>
  <c r="Y24" i="6"/>
  <c r="AF23" i="3"/>
  <c r="I24" i="6"/>
  <c r="AO24" i="6"/>
  <c r="AW24" i="6" s="1"/>
  <c r="AQ27" i="3"/>
  <c r="AJ27" i="3"/>
  <c r="AR30" i="3"/>
  <c r="AK30" i="3"/>
  <c r="AI32" i="3"/>
  <c r="AP32" i="3"/>
  <c r="AG34" i="3"/>
  <c r="AP35" i="6"/>
  <c r="AN34" i="3"/>
  <c r="AR38" i="3"/>
  <c r="AK38" i="3"/>
  <c r="AI40" i="3"/>
  <c r="AP40" i="3"/>
  <c r="AN42" i="3"/>
  <c r="AG42" i="3"/>
  <c r="AF47" i="3"/>
  <c r="I48" i="6"/>
  <c r="AM47" i="3"/>
  <c r="Y48" i="6"/>
  <c r="AR54" i="3"/>
  <c r="AK54" i="3"/>
  <c r="AI56" i="3"/>
  <c r="AP56" i="3"/>
  <c r="AN58" i="3"/>
  <c r="AG58" i="3"/>
  <c r="AP59" i="6"/>
  <c r="AF63" i="3"/>
  <c r="AM63" i="3"/>
  <c r="Y64" i="6"/>
  <c r="AQ67" i="3"/>
  <c r="AJ67" i="3"/>
  <c r="AH69" i="3"/>
  <c r="K70" i="6"/>
  <c r="AO69" i="3"/>
  <c r="AA70" i="6"/>
  <c r="AQ70" i="6"/>
  <c r="AN74" i="3"/>
  <c r="BH74" i="3"/>
  <c r="AG74" i="3"/>
  <c r="AP75" i="6"/>
  <c r="AR78" i="3"/>
  <c r="AK78" i="3"/>
  <c r="AI80" i="3"/>
  <c r="AP80" i="3"/>
  <c r="AG82" i="3"/>
  <c r="AN82" i="3"/>
  <c r="Z83" i="6"/>
  <c r="AM87" i="3"/>
  <c r="Y88" i="6"/>
  <c r="AF87" i="3"/>
  <c r="AO93" i="3"/>
  <c r="AA94" i="6"/>
  <c r="AH93" i="3"/>
  <c r="K94" i="6"/>
  <c r="AQ94" i="6"/>
  <c r="AF95" i="3"/>
  <c r="AM95" i="3"/>
  <c r="Y96" i="6"/>
  <c r="AQ99" i="3"/>
  <c r="AJ99" i="3"/>
  <c r="AR102" i="3"/>
  <c r="AK102" i="3"/>
  <c r="AR105" i="6"/>
  <c r="AI104" i="3"/>
  <c r="AP104" i="3"/>
  <c r="AR110" i="3"/>
  <c r="AK110" i="3"/>
  <c r="AR134" i="3"/>
  <c r="AK134" i="3"/>
  <c r="AM11" i="6"/>
  <c r="AI10" i="5"/>
  <c r="W11" i="6"/>
  <c r="AD10" i="5"/>
  <c r="G11" i="6"/>
  <c r="AB12" i="5"/>
  <c r="E13" i="6"/>
  <c r="AG12" i="5"/>
  <c r="U13" i="6"/>
  <c r="AL24" i="6"/>
  <c r="AH23" i="5"/>
  <c r="V24" i="6"/>
  <c r="AC23" i="5"/>
  <c r="F24" i="6"/>
  <c r="AA25" i="5"/>
  <c r="D26" i="6"/>
  <c r="AF25" i="5"/>
  <c r="T26" i="6"/>
  <c r="AA33" i="5"/>
  <c r="D34" i="6"/>
  <c r="AF33" i="5"/>
  <c r="T34" i="6"/>
  <c r="AG34" i="6" s="1"/>
  <c r="AL40" i="6"/>
  <c r="AH39" i="5"/>
  <c r="V40" i="6"/>
  <c r="AC39" i="5"/>
  <c r="F40" i="6"/>
  <c r="R40" i="6" s="1"/>
  <c r="AA41" i="5"/>
  <c r="D42" i="6"/>
  <c r="AF41" i="5"/>
  <c r="T42" i="6"/>
  <c r="AG42" i="6" s="1"/>
  <c r="AM51" i="6"/>
  <c r="AI50" i="5"/>
  <c r="W51" i="6"/>
  <c r="AD50" i="5"/>
  <c r="G51" i="6"/>
  <c r="AB60" i="5"/>
  <c r="E61" i="6"/>
  <c r="AG60" i="5"/>
  <c r="U61" i="6"/>
  <c r="AM67" i="6"/>
  <c r="AI66" i="5"/>
  <c r="W67" i="6"/>
  <c r="AD66" i="5"/>
  <c r="G67" i="6"/>
  <c r="AB68" i="5"/>
  <c r="E69" i="6"/>
  <c r="AG68" i="5"/>
  <c r="U69" i="6"/>
  <c r="AB84" i="5"/>
  <c r="E85" i="6"/>
  <c r="AG84" i="5"/>
  <c r="U85" i="6"/>
  <c r="AM91" i="6"/>
  <c r="AI90" i="5"/>
  <c r="W91" i="6"/>
  <c r="AD90" i="5"/>
  <c r="G91" i="6"/>
  <c r="AB92" i="5"/>
  <c r="E93" i="6"/>
  <c r="AG92" i="5"/>
  <c r="U93" i="6"/>
  <c r="AH111" i="5"/>
  <c r="V112" i="6"/>
  <c r="AC111" i="5"/>
  <c r="F112" i="6"/>
  <c r="AL112" i="6"/>
  <c r="AX112" i="6" s="1"/>
  <c r="AF113" i="5"/>
  <c r="T114" i="6"/>
  <c r="AA113" i="5"/>
  <c r="D114" i="6"/>
  <c r="AC119" i="5"/>
  <c r="F120" i="6"/>
  <c r="AH119" i="5"/>
  <c r="V120" i="6"/>
  <c r="AH120" i="6" s="1"/>
  <c r="AL120" i="6"/>
  <c r="AK139" i="3"/>
  <c r="AR139" i="3"/>
  <c r="BJ139" i="3"/>
  <c r="AK135" i="3"/>
  <c r="AR135" i="3"/>
  <c r="BJ135" i="3"/>
  <c r="AL140" i="6"/>
  <c r="AX140" i="6" s="1"/>
  <c r="AH139" i="5"/>
  <c r="V140" i="6"/>
  <c r="AC139" i="5"/>
  <c r="F140" i="6"/>
  <c r="AC135" i="5"/>
  <c r="F136" i="6"/>
  <c r="AH135" i="5"/>
  <c r="V136" i="6"/>
  <c r="AH136" i="6" s="1"/>
  <c r="AL136" i="6"/>
  <c r="AU23" i="6"/>
  <c r="AI5" i="3"/>
  <c r="AP5" i="3"/>
  <c r="AN7" i="3"/>
  <c r="AP8" i="6"/>
  <c r="AG7" i="3"/>
  <c r="AK11" i="3"/>
  <c r="AR11" i="3"/>
  <c r="AK27" i="3"/>
  <c r="AR27" i="3"/>
  <c r="AP29" i="3"/>
  <c r="AI29" i="3"/>
  <c r="AP32" i="6"/>
  <c r="AN31" i="3"/>
  <c r="Z32" i="6"/>
  <c r="AG31" i="3"/>
  <c r="AK35" i="3"/>
  <c r="AR35" i="3"/>
  <c r="BJ35" i="3"/>
  <c r="AI37" i="3"/>
  <c r="AP37" i="3"/>
  <c r="AN39" i="3"/>
  <c r="Z40" i="6"/>
  <c r="AG39" i="3"/>
  <c r="AO42" i="3"/>
  <c r="AA43" i="6"/>
  <c r="AH42" i="3"/>
  <c r="K43" i="6"/>
  <c r="AQ43" i="6"/>
  <c r="AM44" i="3"/>
  <c r="Y45" i="6"/>
  <c r="AG45" i="6" s="1"/>
  <c r="AF44" i="3"/>
  <c r="I45" i="6"/>
  <c r="AQ48" i="3"/>
  <c r="AJ48" i="3"/>
  <c r="AQ51" i="6"/>
  <c r="AH50" i="3"/>
  <c r="K51" i="6"/>
  <c r="AO50" i="3"/>
  <c r="AA51" i="6"/>
  <c r="AN55" i="3"/>
  <c r="AG55" i="3"/>
  <c r="AM60" i="3"/>
  <c r="Y61" i="6"/>
  <c r="AF60" i="3"/>
  <c r="AQ64" i="3"/>
  <c r="AJ64" i="3"/>
  <c r="AQ67" i="6"/>
  <c r="AH66" i="3"/>
  <c r="K67" i="6"/>
  <c r="AO66" i="3"/>
  <c r="AA67" i="6"/>
  <c r="AM68" i="3"/>
  <c r="Y69" i="6"/>
  <c r="AO69" i="6"/>
  <c r="AW69" i="6" s="1"/>
  <c r="AF68" i="3"/>
  <c r="AJ72" i="3"/>
  <c r="AQ72" i="3"/>
  <c r="AO74" i="3"/>
  <c r="AA75" i="6"/>
  <c r="AH75" i="6" s="1"/>
  <c r="AH74" i="3"/>
  <c r="K75" i="6"/>
  <c r="AQ75" i="6"/>
  <c r="AX75" i="6" s="1"/>
  <c r="AM76" i="3"/>
  <c r="Y77" i="6"/>
  <c r="AO77" i="6"/>
  <c r="AW77" i="6"/>
  <c r="AF76" i="3"/>
  <c r="AK107" i="3"/>
  <c r="AR107" i="3"/>
  <c r="AP109" i="3"/>
  <c r="AB110" i="6"/>
  <c r="AI109" i="3"/>
  <c r="AF132" i="3"/>
  <c r="AM132" i="3"/>
  <c r="Y133" i="6"/>
  <c r="AM8" i="6"/>
  <c r="G8" i="6"/>
  <c r="AI7" i="5"/>
  <c r="W8" i="6"/>
  <c r="AM24" i="6"/>
  <c r="AD23" i="5"/>
  <c r="G24" i="6"/>
  <c r="AI23" i="5"/>
  <c r="W24" i="6"/>
  <c r="AL29" i="6"/>
  <c r="AC28" i="5"/>
  <c r="F29" i="6"/>
  <c r="AH28" i="5"/>
  <c r="V29" i="6"/>
  <c r="AA30" i="5"/>
  <c r="D31" i="6"/>
  <c r="AF30" i="5"/>
  <c r="T31" i="6"/>
  <c r="AM40" i="6"/>
  <c r="AD39" i="5"/>
  <c r="G40" i="6"/>
  <c r="AI39" i="5"/>
  <c r="W40" i="6"/>
  <c r="AB41" i="5"/>
  <c r="E42" i="6"/>
  <c r="AG41" i="5"/>
  <c r="U42" i="6"/>
  <c r="AL53" i="6"/>
  <c r="AC52" i="5"/>
  <c r="F53" i="6"/>
  <c r="AH52" i="5"/>
  <c r="V53" i="6"/>
  <c r="AL77" i="6"/>
  <c r="AC76" i="5"/>
  <c r="F77" i="6"/>
  <c r="R77" i="6" s="1"/>
  <c r="AH76" i="5"/>
  <c r="V77" i="6"/>
  <c r="AA78" i="5"/>
  <c r="D79" i="6"/>
  <c r="AF78" i="5"/>
  <c r="T79" i="6"/>
  <c r="AL85" i="6"/>
  <c r="AC84" i="5"/>
  <c r="F85" i="6"/>
  <c r="AH84" i="5"/>
  <c r="V85" i="6"/>
  <c r="AA86" i="5"/>
  <c r="D87" i="6"/>
  <c r="AF86" i="5"/>
  <c r="T87" i="6"/>
  <c r="AM96" i="6"/>
  <c r="AD95" i="5"/>
  <c r="G96" i="6"/>
  <c r="AI95" i="5"/>
  <c r="W96" i="6"/>
  <c r="AM104" i="6"/>
  <c r="AI103" i="5"/>
  <c r="W104" i="6"/>
  <c r="AD103" i="5"/>
  <c r="G104" i="6"/>
  <c r="AD119" i="5"/>
  <c r="G120" i="6"/>
  <c r="AI119" i="5"/>
  <c r="W120" i="6"/>
  <c r="AM120" i="6"/>
  <c r="AG121" i="5"/>
  <c r="U122" i="6"/>
  <c r="AB121" i="5"/>
  <c r="E122" i="6"/>
  <c r="AD127" i="5"/>
  <c r="G128" i="6"/>
  <c r="AI127" i="5"/>
  <c r="W128" i="6"/>
  <c r="AM128" i="6"/>
  <c r="AG129" i="5"/>
  <c r="U130" i="6"/>
  <c r="AB129" i="5"/>
  <c r="E130" i="6"/>
  <c r="AJ139" i="3"/>
  <c r="AQ139" i="3"/>
  <c r="AM137" i="3"/>
  <c r="Y138" i="6"/>
  <c r="AF137" i="3"/>
  <c r="I138" i="6"/>
  <c r="AO138" i="6"/>
  <c r="AJ135" i="3"/>
  <c r="AQ135" i="3"/>
  <c r="AB139" i="5"/>
  <c r="E140" i="6"/>
  <c r="AG139" i="5"/>
  <c r="U140" i="6"/>
  <c r="AG135" i="5"/>
  <c r="U136" i="6"/>
  <c r="AB135" i="5"/>
  <c r="E136" i="6"/>
  <c r="O10" i="6"/>
  <c r="N131" i="6"/>
  <c r="AK8" i="3"/>
  <c r="AR8" i="3"/>
  <c r="AP10" i="3"/>
  <c r="AI10" i="3"/>
  <c r="AG20" i="3"/>
  <c r="AN20" i="3"/>
  <c r="AK24" i="3"/>
  <c r="AR24" i="3"/>
  <c r="AP26" i="3"/>
  <c r="AI26" i="3"/>
  <c r="AN28" i="3"/>
  <c r="AG28" i="3"/>
  <c r="AP37" i="6"/>
  <c r="AG36" i="3"/>
  <c r="AN36" i="3"/>
  <c r="AR48" i="3"/>
  <c r="AK48" i="3"/>
  <c r="AP58" i="3"/>
  <c r="AB59" i="6"/>
  <c r="AR59" i="6"/>
  <c r="AI58" i="3"/>
  <c r="AN60" i="3"/>
  <c r="AG60" i="3"/>
  <c r="AR64" i="3"/>
  <c r="AK64" i="3"/>
  <c r="AP66" i="3"/>
  <c r="AB67" i="6"/>
  <c r="AI66" i="3"/>
  <c r="AG68" i="3"/>
  <c r="AN68" i="3"/>
  <c r="AO71" i="3"/>
  <c r="AA72" i="6"/>
  <c r="AH71" i="3"/>
  <c r="K72" i="6"/>
  <c r="AM73" i="3"/>
  <c r="Y74" i="6"/>
  <c r="AF73" i="3"/>
  <c r="AP82" i="3"/>
  <c r="AB83" i="6"/>
  <c r="AI82" i="3"/>
  <c r="AG84" i="3"/>
  <c r="AN84" i="3"/>
  <c r="AK88" i="3"/>
  <c r="AR88" i="3"/>
  <c r="AP90" i="3"/>
  <c r="AI90" i="3"/>
  <c r="AQ93" i="3"/>
  <c r="AJ93" i="3"/>
  <c r="AR96" i="3"/>
  <c r="AK96" i="3"/>
  <c r="AP98" i="3"/>
  <c r="AB99" i="6"/>
  <c r="AI98" i="3"/>
  <c r="AP101" i="6"/>
  <c r="AG100" i="3"/>
  <c r="AN100" i="3"/>
  <c r="AR104" i="3"/>
  <c r="AK104" i="3"/>
  <c r="AP106" i="3"/>
  <c r="AI106" i="3"/>
  <c r="AG108" i="3"/>
  <c r="AN108" i="3"/>
  <c r="AG124" i="3"/>
  <c r="AN124" i="3"/>
  <c r="AR128" i="3"/>
  <c r="AK128" i="3"/>
  <c r="AP130" i="3"/>
  <c r="AI130" i="3"/>
  <c r="AG6" i="5"/>
  <c r="U7" i="6"/>
  <c r="E7" i="6"/>
  <c r="AM13" i="6"/>
  <c r="AD12" i="5"/>
  <c r="G13" i="6"/>
  <c r="AI12" i="5"/>
  <c r="W13" i="6"/>
  <c r="AG22" i="5"/>
  <c r="U23" i="6"/>
  <c r="AB22" i="5"/>
  <c r="E23" i="6"/>
  <c r="AF27" i="5"/>
  <c r="T28" i="6"/>
  <c r="AG28" i="6" s="1"/>
  <c r="AA27" i="5"/>
  <c r="D28" i="6"/>
  <c r="AL34" i="6"/>
  <c r="AC33" i="5"/>
  <c r="F34" i="6"/>
  <c r="AH33" i="5"/>
  <c r="V34" i="6"/>
  <c r="AF35" i="5"/>
  <c r="T36" i="6"/>
  <c r="AA35" i="5"/>
  <c r="D36" i="6"/>
  <c r="AL42" i="6"/>
  <c r="AC41" i="5"/>
  <c r="F42" i="6"/>
  <c r="AH41" i="5"/>
  <c r="V42" i="6"/>
  <c r="AH42" i="6" s="1"/>
  <c r="AF43" i="5"/>
  <c r="T44" i="6"/>
  <c r="AG44" i="6" s="1"/>
  <c r="AA43" i="5"/>
  <c r="D44" i="6"/>
  <c r="AM53" i="6"/>
  <c r="AD52" i="5"/>
  <c r="G53" i="6"/>
  <c r="AI52" i="5"/>
  <c r="W53" i="6"/>
  <c r="AL58" i="6"/>
  <c r="AC57" i="5"/>
  <c r="F58" i="6"/>
  <c r="AH57" i="5"/>
  <c r="V58" i="6"/>
  <c r="AF59" i="5"/>
  <c r="T60" i="6"/>
  <c r="AG60" i="6" s="1"/>
  <c r="AA59" i="5"/>
  <c r="D60" i="6"/>
  <c r="AL66" i="6"/>
  <c r="AC65" i="5"/>
  <c r="F66" i="6"/>
  <c r="R66" i="6" s="1"/>
  <c r="AH65" i="5"/>
  <c r="V66" i="6"/>
  <c r="AF67" i="5"/>
  <c r="T68" i="6"/>
  <c r="AA67" i="5"/>
  <c r="D68" i="6"/>
  <c r="AL74" i="6"/>
  <c r="AC73" i="5"/>
  <c r="F74" i="6"/>
  <c r="AH73" i="5"/>
  <c r="V74" i="6"/>
  <c r="AH74" i="6" s="1"/>
  <c r="AL82" i="6"/>
  <c r="AC81" i="5"/>
  <c r="F82" i="6"/>
  <c r="AH81" i="5"/>
  <c r="V82" i="6"/>
  <c r="AF83" i="5"/>
  <c r="T84" i="6"/>
  <c r="AA83" i="5"/>
  <c r="D84" i="6"/>
  <c r="AM93" i="6"/>
  <c r="AD92" i="5"/>
  <c r="G93" i="6"/>
  <c r="AI92" i="5"/>
  <c r="W93" i="6"/>
  <c r="AM101" i="6"/>
  <c r="AD100" i="5"/>
  <c r="G101" i="6"/>
  <c r="AI100" i="5"/>
  <c r="W101" i="6"/>
  <c r="AG110" i="5"/>
  <c r="U111" i="6"/>
  <c r="AB110" i="5"/>
  <c r="E111" i="6"/>
  <c r="AI116" i="5"/>
  <c r="W117" i="6"/>
  <c r="AD116" i="5"/>
  <c r="G117" i="6"/>
  <c r="AM117" i="6"/>
  <c r="AG118" i="5"/>
  <c r="U119" i="6"/>
  <c r="AB118" i="5"/>
  <c r="E119" i="6"/>
  <c r="AI124" i="5"/>
  <c r="W125" i="6"/>
  <c r="AD124" i="5"/>
  <c r="G125" i="6"/>
  <c r="AM125" i="6"/>
  <c r="AG126" i="5"/>
  <c r="U127" i="6"/>
  <c r="AB126" i="5"/>
  <c r="E127" i="6"/>
  <c r="AK138" i="3"/>
  <c r="AR138" i="3"/>
  <c r="BJ138" i="3"/>
  <c r="AP137" i="6"/>
  <c r="AN136" i="3"/>
  <c r="AG136" i="3"/>
  <c r="AL139" i="6"/>
  <c r="AH138" i="5"/>
  <c r="V139" i="6"/>
  <c r="AC138" i="5"/>
  <c r="F139" i="6"/>
  <c r="AF135" i="5"/>
  <c r="T136" i="6"/>
  <c r="AA135" i="5"/>
  <c r="D136" i="6"/>
  <c r="Q136" i="6" s="1"/>
  <c r="AF6" i="3"/>
  <c r="AM6" i="3"/>
  <c r="Y7" i="6"/>
  <c r="AO7" i="6"/>
  <c r="AQ10" i="3"/>
  <c r="AJ10" i="3"/>
  <c r="AQ13" i="6"/>
  <c r="AO12" i="3"/>
  <c r="AA13" i="6"/>
  <c r="AH12" i="3"/>
  <c r="K13" i="6"/>
  <c r="AF14" i="3"/>
  <c r="AM14" i="3"/>
  <c r="Y15" i="6"/>
  <c r="AQ18" i="3"/>
  <c r="AJ18" i="3"/>
  <c r="AQ21" i="6"/>
  <c r="AO20" i="3"/>
  <c r="AA21" i="6"/>
  <c r="AH20" i="3"/>
  <c r="K21" i="6"/>
  <c r="AF22" i="3"/>
  <c r="AM22" i="3"/>
  <c r="Y23" i="6"/>
  <c r="AG23" i="6" s="1"/>
  <c r="AQ26" i="3"/>
  <c r="AJ26" i="3"/>
  <c r="AQ29" i="6"/>
  <c r="AO28" i="3"/>
  <c r="AA29" i="6"/>
  <c r="AH28" i="3"/>
  <c r="K29" i="6"/>
  <c r="AF30" i="3"/>
  <c r="AM30" i="3"/>
  <c r="Y31" i="6"/>
  <c r="AI39" i="3"/>
  <c r="AP39" i="3"/>
  <c r="AG41" i="3"/>
  <c r="J42" i="6"/>
  <c r="AN41" i="3"/>
  <c r="AF46" i="3"/>
  <c r="AM46" i="3"/>
  <c r="Y47" i="6"/>
  <c r="AR48" i="6"/>
  <c r="AP47" i="3"/>
  <c r="AI47" i="3"/>
  <c r="AO63" i="6"/>
  <c r="AF62" i="3"/>
  <c r="AM62" i="3"/>
  <c r="Y63" i="6"/>
  <c r="AQ66" i="3"/>
  <c r="AJ66" i="3"/>
  <c r="AO68" i="3"/>
  <c r="AA69" i="6"/>
  <c r="AQ69" i="6"/>
  <c r="AH68" i="3"/>
  <c r="K69" i="6"/>
  <c r="AR77" i="3"/>
  <c r="AK77" i="3"/>
  <c r="AP79" i="3"/>
  <c r="AI79" i="3"/>
  <c r="AR85" i="3"/>
  <c r="AK85" i="3"/>
  <c r="AI87" i="3"/>
  <c r="L88" i="6"/>
  <c r="AP87" i="3"/>
  <c r="AG89" i="3"/>
  <c r="AN89" i="3"/>
  <c r="AR93" i="3"/>
  <c r="AK93" i="3"/>
  <c r="AP95" i="3"/>
  <c r="AI95" i="3"/>
  <c r="AG97" i="3"/>
  <c r="AN97" i="3"/>
  <c r="AQ98" i="3"/>
  <c r="AJ98" i="3"/>
  <c r="AQ101" i="6"/>
  <c r="AO100" i="3"/>
  <c r="AA101" i="6"/>
  <c r="AH100" i="3"/>
  <c r="K101" i="6"/>
  <c r="R101" i="6" s="1"/>
  <c r="AM102" i="3"/>
  <c r="Y103" i="6"/>
  <c r="AF102" i="3"/>
  <c r="AO103" i="6"/>
  <c r="AQ106" i="3"/>
  <c r="AJ106" i="3"/>
  <c r="AH108" i="3"/>
  <c r="K109" i="6"/>
  <c r="R109" i="6" s="1"/>
  <c r="AQ109" i="6"/>
  <c r="AO108" i="3"/>
  <c r="AA109" i="6"/>
  <c r="AM110" i="3"/>
  <c r="Y111" i="6"/>
  <c r="AO111" i="6"/>
  <c r="AF110" i="3"/>
  <c r="AJ114" i="3"/>
  <c r="AQ114" i="3"/>
  <c r="AQ117" i="6"/>
  <c r="AH116" i="3"/>
  <c r="K117" i="6"/>
  <c r="AO116" i="3"/>
  <c r="AA117" i="6"/>
  <c r="AJ122" i="3"/>
  <c r="AQ122" i="3"/>
  <c r="AO124" i="3"/>
  <c r="AA125" i="6"/>
  <c r="AH124" i="3"/>
  <c r="K125" i="6"/>
  <c r="AQ125" i="6"/>
  <c r="AM126" i="3"/>
  <c r="Y127" i="6"/>
  <c r="AO127" i="6"/>
  <c r="AF126" i="3"/>
  <c r="AQ130" i="3"/>
  <c r="AJ130" i="3"/>
  <c r="AQ133" i="6"/>
  <c r="AH132" i="3"/>
  <c r="K133" i="6"/>
  <c r="AO132" i="3"/>
  <c r="AA133" i="6"/>
  <c r="AH133" i="6" s="1"/>
  <c r="AM134" i="3"/>
  <c r="Y135" i="6"/>
  <c r="AF134" i="3"/>
  <c r="AO135" i="6"/>
  <c r="AM10" i="6"/>
  <c r="AI9" i="5"/>
  <c r="W10" i="6"/>
  <c r="G10" i="6"/>
  <c r="AG11" i="5"/>
  <c r="U12" i="6"/>
  <c r="AB11" i="5"/>
  <c r="E12" i="6"/>
  <c r="AM26" i="6"/>
  <c r="AI25" i="5"/>
  <c r="W26" i="6"/>
  <c r="AD25" i="5"/>
  <c r="G26" i="6"/>
  <c r="AG27" i="5"/>
  <c r="U28" i="6"/>
  <c r="AB27" i="5"/>
  <c r="E28" i="6"/>
  <c r="AM58" i="6"/>
  <c r="AI57" i="5"/>
  <c r="W58" i="6"/>
  <c r="AD57" i="5"/>
  <c r="G58" i="6"/>
  <c r="AM66" i="6"/>
  <c r="AI65" i="5"/>
  <c r="W66" i="6"/>
  <c r="AD65" i="5"/>
  <c r="G66" i="6"/>
  <c r="AG67" i="5"/>
  <c r="U68" i="6"/>
  <c r="AB67" i="5"/>
  <c r="E68" i="6"/>
  <c r="AM74" i="6"/>
  <c r="AI73" i="5"/>
  <c r="W74" i="6"/>
  <c r="AD73" i="5"/>
  <c r="G74" i="6"/>
  <c r="AG75" i="5"/>
  <c r="U76" i="6"/>
  <c r="AB75" i="5"/>
  <c r="E76" i="6"/>
  <c r="AM82" i="6"/>
  <c r="AI81" i="5"/>
  <c r="W82" i="6"/>
  <c r="AD81" i="5"/>
  <c r="G82" i="6"/>
  <c r="AG83" i="5"/>
  <c r="U84" i="6"/>
  <c r="AB83" i="5"/>
  <c r="E84" i="6"/>
  <c r="AM90" i="6"/>
  <c r="AI89" i="5"/>
  <c r="W90" i="6"/>
  <c r="AD89" i="5"/>
  <c r="G90" i="6"/>
  <c r="AM98" i="6"/>
  <c r="AI97" i="5"/>
  <c r="W98" i="6"/>
  <c r="AD97" i="5"/>
  <c r="G98" i="6"/>
  <c r="AG99" i="5"/>
  <c r="U100" i="6"/>
  <c r="AB99" i="5"/>
  <c r="E100" i="6"/>
  <c r="AI105" i="5"/>
  <c r="W106" i="6"/>
  <c r="AM106" i="6"/>
  <c r="AD105" i="5"/>
  <c r="G106" i="6"/>
  <c r="AB107" i="5"/>
  <c r="E108" i="6"/>
  <c r="AG107" i="5"/>
  <c r="U108" i="6"/>
  <c r="AM114" i="6"/>
  <c r="AD113" i="5"/>
  <c r="G114" i="6"/>
  <c r="AI113" i="5"/>
  <c r="W114" i="6"/>
  <c r="AB115" i="5"/>
  <c r="E116" i="6"/>
  <c r="AG115" i="5"/>
  <c r="U116" i="6"/>
  <c r="AI121" i="5"/>
  <c r="W122" i="6"/>
  <c r="AM122" i="6"/>
  <c r="AD121" i="5"/>
  <c r="G122" i="6"/>
  <c r="AL127" i="6"/>
  <c r="AH126" i="5"/>
  <c r="V127" i="6"/>
  <c r="AC126" i="5"/>
  <c r="F127" i="6"/>
  <c r="AF128" i="5"/>
  <c r="T129" i="6"/>
  <c r="AA128" i="5"/>
  <c r="D129" i="6"/>
  <c r="AL135" i="6"/>
  <c r="AH134" i="5"/>
  <c r="V135" i="6"/>
  <c r="AC134" i="5"/>
  <c r="F135" i="6"/>
  <c r="R135" i="6" s="1"/>
  <c r="AJ138" i="3"/>
  <c r="AQ138" i="3"/>
  <c r="AM136" i="3"/>
  <c r="Y137" i="6"/>
  <c r="AO137" i="6"/>
  <c r="AF136" i="3"/>
  <c r="I137" i="6"/>
  <c r="O27" i="6"/>
  <c r="AH6" i="3"/>
  <c r="K7" i="6"/>
  <c r="AO6" i="3"/>
  <c r="AA7" i="6"/>
  <c r="AQ7" i="6"/>
  <c r="AK7" i="3"/>
  <c r="AR7" i="3"/>
  <c r="AM8" i="3"/>
  <c r="Y9" i="6"/>
  <c r="AO9" i="6"/>
  <c r="AF8" i="3"/>
  <c r="AR10" i="6"/>
  <c r="AI9" i="3"/>
  <c r="AP9" i="3"/>
  <c r="AN11" i="3"/>
  <c r="AG11" i="3"/>
  <c r="AJ12" i="3"/>
  <c r="AQ12" i="3"/>
  <c r="AQ15" i="6"/>
  <c r="AO14" i="3"/>
  <c r="AA15" i="6"/>
  <c r="AH14" i="3"/>
  <c r="K15" i="6"/>
  <c r="AK15" i="3"/>
  <c r="AR15" i="3"/>
  <c r="AM16" i="3"/>
  <c r="Y17" i="6"/>
  <c r="AO17" i="6"/>
  <c r="AF16" i="3"/>
  <c r="I17" i="6"/>
  <c r="AI17" i="3"/>
  <c r="AP17" i="3"/>
  <c r="BI17" i="3"/>
  <c r="AG19" i="3"/>
  <c r="AN19" i="3"/>
  <c r="Z20" i="6"/>
  <c r="AJ20" i="3"/>
  <c r="AQ20" i="3"/>
  <c r="AQ23" i="6"/>
  <c r="AH22" i="3"/>
  <c r="K23" i="6"/>
  <c r="AO22" i="3"/>
  <c r="AA23" i="6"/>
  <c r="AK23" i="3"/>
  <c r="AR23" i="3"/>
  <c r="AM24" i="3"/>
  <c r="Y25" i="6"/>
  <c r="AF24" i="3"/>
  <c r="I25" i="6"/>
  <c r="AO25" i="6"/>
  <c r="AI25" i="3"/>
  <c r="AP25" i="3"/>
  <c r="BI25" i="3"/>
  <c r="AN27" i="3"/>
  <c r="AG27" i="3"/>
  <c r="AJ28" i="3"/>
  <c r="AQ28" i="3"/>
  <c r="AO30" i="3"/>
  <c r="AA31" i="6"/>
  <c r="AH30" i="3"/>
  <c r="K31" i="6"/>
  <c r="AQ31" i="6"/>
  <c r="AK31" i="3"/>
  <c r="AR31" i="3"/>
  <c r="BJ31" i="3"/>
  <c r="AM32" i="3"/>
  <c r="Y33" i="6"/>
  <c r="AO33" i="6"/>
  <c r="AF32" i="3"/>
  <c r="I33" i="6"/>
  <c r="AI33" i="3"/>
  <c r="AP33" i="3"/>
  <c r="AN35" i="3"/>
  <c r="AG35" i="3"/>
  <c r="AJ36" i="3"/>
  <c r="AQ36" i="3"/>
  <c r="AH38" i="3"/>
  <c r="K39" i="6"/>
  <c r="AQ39" i="6"/>
  <c r="AO38" i="3"/>
  <c r="AA39" i="6"/>
  <c r="AK39" i="3"/>
  <c r="AR39" i="3"/>
  <c r="AM40" i="3"/>
  <c r="Y41" i="6"/>
  <c r="AO41" i="6"/>
  <c r="AF40" i="3"/>
  <c r="I41" i="6"/>
  <c r="AI41" i="3"/>
  <c r="AP41" i="3"/>
  <c r="AN43" i="3"/>
  <c r="BH43" i="3"/>
  <c r="AG43" i="3"/>
  <c r="BL43" i="3"/>
  <c r="AJ44" i="3"/>
  <c r="AQ44" i="3"/>
  <c r="AQ47" i="6"/>
  <c r="AO46" i="3"/>
  <c r="AA47" i="6"/>
  <c r="AH46" i="3"/>
  <c r="K47" i="6"/>
  <c r="AK47" i="3"/>
  <c r="AR47" i="3"/>
  <c r="AM48" i="3"/>
  <c r="Y49" i="6"/>
  <c r="AF48" i="3"/>
  <c r="I49" i="6"/>
  <c r="AO49" i="6"/>
  <c r="AI49" i="3"/>
  <c r="AR50" i="6"/>
  <c r="AP49" i="3"/>
  <c r="AG51" i="3"/>
  <c r="AN51" i="3"/>
  <c r="AJ52" i="3"/>
  <c r="AQ52" i="3"/>
  <c r="AQ55" i="6"/>
  <c r="AH54" i="3"/>
  <c r="K55" i="6"/>
  <c r="AO54" i="3"/>
  <c r="AA55" i="6"/>
  <c r="AK55" i="3"/>
  <c r="AR55" i="3"/>
  <c r="AM56" i="3"/>
  <c r="Y57" i="6"/>
  <c r="AO57" i="6"/>
  <c r="AF56" i="3"/>
  <c r="AI57" i="3"/>
  <c r="AP57" i="3"/>
  <c r="AB58" i="6"/>
  <c r="AN59" i="3"/>
  <c r="AG59" i="3"/>
  <c r="AJ60" i="3"/>
  <c r="AQ60" i="3"/>
  <c r="AO62" i="3"/>
  <c r="AA63" i="6"/>
  <c r="AQ63" i="6"/>
  <c r="AX63" i="6" s="1"/>
  <c r="AH62" i="3"/>
  <c r="K63" i="6"/>
  <c r="AK63" i="3"/>
  <c r="AR63" i="3"/>
  <c r="BJ63" i="3"/>
  <c r="AM64" i="3"/>
  <c r="Y65" i="6"/>
  <c r="AF64" i="3"/>
  <c r="AI65" i="3"/>
  <c r="AP65" i="3"/>
  <c r="AB66" i="6"/>
  <c r="AP68" i="6"/>
  <c r="AG67" i="3"/>
  <c r="AN67" i="3"/>
  <c r="AJ68" i="3"/>
  <c r="AQ68" i="3"/>
  <c r="AH70" i="3"/>
  <c r="K71" i="6"/>
  <c r="AO70" i="3"/>
  <c r="AA71" i="6"/>
  <c r="AQ71" i="6"/>
  <c r="AK71" i="3"/>
  <c r="AR71" i="3"/>
  <c r="AM72" i="3"/>
  <c r="Y73" i="6"/>
  <c r="AF72" i="3"/>
  <c r="I73" i="6"/>
  <c r="AI73" i="3"/>
  <c r="L74" i="6"/>
  <c r="AP73" i="3"/>
  <c r="AN75" i="3"/>
  <c r="Z76" i="6"/>
  <c r="AG75" i="3"/>
  <c r="AJ76" i="3"/>
  <c r="AQ76" i="3"/>
  <c r="AO78" i="3"/>
  <c r="AA79" i="6"/>
  <c r="AQ79" i="6"/>
  <c r="AH78" i="3"/>
  <c r="K79" i="6"/>
  <c r="AK79" i="3"/>
  <c r="AR79" i="3"/>
  <c r="AM80" i="3"/>
  <c r="Y81" i="6"/>
  <c r="AF80" i="3"/>
  <c r="I81" i="6"/>
  <c r="AI81" i="3"/>
  <c r="AP81" i="3"/>
  <c r="AB82" i="6"/>
  <c r="AP84" i="6"/>
  <c r="AG83" i="3"/>
  <c r="AN83" i="3"/>
  <c r="AJ84" i="3"/>
  <c r="AQ84" i="3"/>
  <c r="AH86" i="3"/>
  <c r="K87" i="6"/>
  <c r="R87" i="6" s="1"/>
  <c r="AO86" i="3"/>
  <c r="AA87" i="6"/>
  <c r="AQ87" i="6"/>
  <c r="AK87" i="3"/>
  <c r="AR87" i="3"/>
  <c r="BJ87" i="3"/>
  <c r="AM88" i="3"/>
  <c r="Y89" i="6"/>
  <c r="AF88" i="3"/>
  <c r="I89" i="6"/>
  <c r="AI89" i="3"/>
  <c r="AP89" i="3"/>
  <c r="AB90" i="6"/>
  <c r="AN91" i="3"/>
  <c r="AP92" i="6"/>
  <c r="AG91" i="3"/>
  <c r="AJ92" i="3"/>
  <c r="AQ92" i="3"/>
  <c r="AO94" i="3"/>
  <c r="AA95" i="6"/>
  <c r="AQ95" i="6"/>
  <c r="AH94" i="3"/>
  <c r="K95" i="6"/>
  <c r="AK95" i="3"/>
  <c r="AR95" i="3"/>
  <c r="AM96" i="3"/>
  <c r="Y97" i="6"/>
  <c r="AF96" i="3"/>
  <c r="I97" i="6"/>
  <c r="AI97" i="3"/>
  <c r="AP97" i="3"/>
  <c r="BI97" i="3"/>
  <c r="AG99" i="3"/>
  <c r="AN99" i="3"/>
  <c r="Z100" i="6"/>
  <c r="AQ100" i="3"/>
  <c r="AJ100" i="3"/>
  <c r="AO102" i="3"/>
  <c r="AA103" i="6"/>
  <c r="AH102" i="3"/>
  <c r="K103" i="6"/>
  <c r="AQ103" i="6"/>
  <c r="AK103" i="3"/>
  <c r="AR103" i="3"/>
  <c r="AM104" i="3"/>
  <c r="Y105" i="6"/>
  <c r="AF104" i="3"/>
  <c r="I105" i="6"/>
  <c r="AP105" i="3"/>
  <c r="AB106" i="6"/>
  <c r="AI105" i="3"/>
  <c r="AN107" i="3"/>
  <c r="Z108" i="6"/>
  <c r="AG107" i="3"/>
  <c r="AQ108" i="3"/>
  <c r="AJ108" i="3"/>
  <c r="BK109" i="3"/>
  <c r="AO110" i="3"/>
  <c r="AA111" i="6"/>
  <c r="AQ111" i="6"/>
  <c r="AH110" i="3"/>
  <c r="K111" i="6"/>
  <c r="AK111" i="3"/>
  <c r="AR111" i="3"/>
  <c r="AO113" i="6"/>
  <c r="AM112" i="3"/>
  <c r="Y113" i="6"/>
  <c r="AF112" i="3"/>
  <c r="AP113" i="3"/>
  <c r="AI113" i="3"/>
  <c r="AN115" i="3"/>
  <c r="AG115" i="3"/>
  <c r="AQ116" i="3"/>
  <c r="AJ116" i="3"/>
  <c r="AO118" i="3"/>
  <c r="AA119" i="6"/>
  <c r="AH118" i="3"/>
  <c r="K119" i="6"/>
  <c r="AQ119" i="6"/>
  <c r="AK119" i="3"/>
  <c r="AR119" i="3"/>
  <c r="AM120" i="3"/>
  <c r="Y121" i="6"/>
  <c r="AO121" i="6"/>
  <c r="AF120" i="3"/>
  <c r="AP121" i="3"/>
  <c r="AI121" i="3"/>
  <c r="AN123" i="3"/>
  <c r="AP124" i="6"/>
  <c r="AG123" i="3"/>
  <c r="AQ124" i="3"/>
  <c r="AJ124" i="3"/>
  <c r="AO126" i="3"/>
  <c r="AA127" i="6"/>
  <c r="AQ127" i="6"/>
  <c r="AH126" i="3"/>
  <c r="K127" i="6"/>
  <c r="AK127" i="3"/>
  <c r="AR127" i="3"/>
  <c r="AO129" i="6"/>
  <c r="AW129" i="6" s="1"/>
  <c r="AM128" i="3"/>
  <c r="Y129" i="6"/>
  <c r="AF128" i="3"/>
  <c r="AP129" i="3"/>
  <c r="AI129" i="3"/>
  <c r="AN131" i="3"/>
  <c r="AG131" i="3"/>
  <c r="AQ132" i="3"/>
  <c r="AJ132" i="3"/>
  <c r="AO134" i="3"/>
  <c r="AA135" i="6"/>
  <c r="AH134" i="3"/>
  <c r="K135" i="6"/>
  <c r="AQ135" i="6"/>
  <c r="AL4" i="6"/>
  <c r="E6" i="6"/>
  <c r="AG5" i="5"/>
  <c r="U6" i="6"/>
  <c r="AL9" i="6"/>
  <c r="F9" i="6"/>
  <c r="R9" i="6" s="1"/>
  <c r="AH8" i="5"/>
  <c r="V9" i="6"/>
  <c r="AH9" i="6" s="1"/>
  <c r="AF10" i="5"/>
  <c r="T11" i="6"/>
  <c r="AG11" i="6" s="1"/>
  <c r="AA10" i="5"/>
  <c r="D11" i="6"/>
  <c r="AM12" i="6"/>
  <c r="AD11" i="5"/>
  <c r="G12" i="6"/>
  <c r="AI11" i="5"/>
  <c r="W12" i="6"/>
  <c r="AB13" i="5"/>
  <c r="E14" i="6"/>
  <c r="AG13" i="5"/>
  <c r="U14" i="6"/>
  <c r="AL17" i="6"/>
  <c r="AX17" i="6" s="1"/>
  <c r="AC16" i="5"/>
  <c r="F17" i="6"/>
  <c r="AH16" i="5"/>
  <c r="V17" i="6"/>
  <c r="AF18" i="5"/>
  <c r="T19" i="6"/>
  <c r="AA18" i="5"/>
  <c r="D19" i="6"/>
  <c r="AM20" i="6"/>
  <c r="AD19" i="5"/>
  <c r="G20" i="6"/>
  <c r="AI19" i="5"/>
  <c r="W20" i="6"/>
  <c r="AB21" i="5"/>
  <c r="E22" i="6"/>
  <c r="AG21" i="5"/>
  <c r="U22" i="6"/>
  <c r="AL25" i="6"/>
  <c r="AC24" i="5"/>
  <c r="F25" i="6"/>
  <c r="AH24" i="5"/>
  <c r="V25" i="6"/>
  <c r="AH25" i="6" s="1"/>
  <c r="AF26" i="5"/>
  <c r="T27" i="6"/>
  <c r="AA26" i="5"/>
  <c r="D27" i="6"/>
  <c r="AM28" i="6"/>
  <c r="AD27" i="5"/>
  <c r="G28" i="6"/>
  <c r="AI27" i="5"/>
  <c r="W28" i="6"/>
  <c r="AB29" i="5"/>
  <c r="E30" i="6"/>
  <c r="AG29" i="5"/>
  <c r="U30" i="6"/>
  <c r="AL33" i="6"/>
  <c r="AC32" i="5"/>
  <c r="F33" i="6"/>
  <c r="AH32" i="5"/>
  <c r="V33" i="6"/>
  <c r="AH33" i="6" s="1"/>
  <c r="AF34" i="5"/>
  <c r="T35" i="6"/>
  <c r="AA34" i="5"/>
  <c r="D35" i="6"/>
  <c r="AM36" i="6"/>
  <c r="AD35" i="5"/>
  <c r="G36" i="6"/>
  <c r="AI35" i="5"/>
  <c r="W36" i="6"/>
  <c r="AB37" i="5"/>
  <c r="E38" i="6"/>
  <c r="AG37" i="5"/>
  <c r="U38" i="6"/>
  <c r="AL41" i="6"/>
  <c r="AC40" i="5"/>
  <c r="F41" i="6"/>
  <c r="R41" i="6" s="1"/>
  <c r="AH40" i="5"/>
  <c r="V41" i="6"/>
  <c r="AF42" i="5"/>
  <c r="T43" i="6"/>
  <c r="AA42" i="5"/>
  <c r="D43" i="6"/>
  <c r="AM44" i="6"/>
  <c r="AD43" i="5"/>
  <c r="G44" i="6"/>
  <c r="AI43" i="5"/>
  <c r="W44" i="6"/>
  <c r="AB45" i="5"/>
  <c r="E46" i="6"/>
  <c r="AG45" i="5"/>
  <c r="U46" i="6"/>
  <c r="AL49" i="6"/>
  <c r="AX49" i="6" s="1"/>
  <c r="AC48" i="5"/>
  <c r="F49" i="6"/>
  <c r="AH48" i="5"/>
  <c r="V49" i="6"/>
  <c r="AF50" i="5"/>
  <c r="T51" i="6"/>
  <c r="AA50" i="5"/>
  <c r="D51" i="6"/>
  <c r="Q51" i="6" s="1"/>
  <c r="AM52" i="6"/>
  <c r="AD51" i="5"/>
  <c r="G52" i="6"/>
  <c r="AI51" i="5"/>
  <c r="W52" i="6"/>
  <c r="AB53" i="5"/>
  <c r="E54" i="6"/>
  <c r="AG53" i="5"/>
  <c r="U54" i="6"/>
  <c r="AL57" i="6"/>
  <c r="AC56" i="5"/>
  <c r="F57" i="6"/>
  <c r="R57" i="6" s="1"/>
  <c r="AH56" i="5"/>
  <c r="V57" i="6"/>
  <c r="AF58" i="5"/>
  <c r="T59" i="6"/>
  <c r="AG59" i="6" s="1"/>
  <c r="AA58" i="5"/>
  <c r="D59" i="6"/>
  <c r="AM60" i="6"/>
  <c r="AD59" i="5"/>
  <c r="G60" i="6"/>
  <c r="AI59" i="5"/>
  <c r="W60" i="6"/>
  <c r="AB61" i="5"/>
  <c r="E62" i="6"/>
  <c r="AG61" i="5"/>
  <c r="U62" i="6"/>
  <c r="AL65" i="6"/>
  <c r="AC64" i="5"/>
  <c r="F65" i="6"/>
  <c r="AH64" i="5"/>
  <c r="V65" i="6"/>
  <c r="AH65" i="6" s="1"/>
  <c r="AF66" i="5"/>
  <c r="T67" i="6"/>
  <c r="AA66" i="5"/>
  <c r="D67" i="6"/>
  <c r="AM68" i="6"/>
  <c r="AD67" i="5"/>
  <c r="G68" i="6"/>
  <c r="AI67" i="5"/>
  <c r="W68" i="6"/>
  <c r="AB69" i="5"/>
  <c r="E70" i="6"/>
  <c r="AG69" i="5"/>
  <c r="U70" i="6"/>
  <c r="AL73" i="6"/>
  <c r="AC72" i="5"/>
  <c r="F73" i="6"/>
  <c r="R73" i="6" s="1"/>
  <c r="AH72" i="5"/>
  <c r="V73" i="6"/>
  <c r="AF74" i="5"/>
  <c r="T75" i="6"/>
  <c r="AA74" i="5"/>
  <c r="D75" i="6"/>
  <c r="AM76" i="6"/>
  <c r="AD75" i="5"/>
  <c r="G76" i="6"/>
  <c r="AI75" i="5"/>
  <c r="W76" i="6"/>
  <c r="AB77" i="5"/>
  <c r="E78" i="6"/>
  <c r="AG77" i="5"/>
  <c r="U78" i="6"/>
  <c r="AL81" i="6"/>
  <c r="AX81" i="6" s="1"/>
  <c r="AC80" i="5"/>
  <c r="F81" i="6"/>
  <c r="AH80" i="5"/>
  <c r="V81" i="6"/>
  <c r="AF82" i="5"/>
  <c r="T83" i="6"/>
  <c r="AA82" i="5"/>
  <c r="D83" i="6"/>
  <c r="Q83" i="6" s="1"/>
  <c r="AM84" i="6"/>
  <c r="AD83" i="5"/>
  <c r="G84" i="6"/>
  <c r="AI83" i="5"/>
  <c r="W84" i="6"/>
  <c r="AB85" i="5"/>
  <c r="E86" i="6"/>
  <c r="AG85" i="5"/>
  <c r="U86" i="6"/>
  <c r="AL89" i="6"/>
  <c r="AC88" i="5"/>
  <c r="F89" i="6"/>
  <c r="AH88" i="5"/>
  <c r="V89" i="6"/>
  <c r="AF90" i="5"/>
  <c r="T91" i="6"/>
  <c r="AG91" i="6" s="1"/>
  <c r="AA90" i="5"/>
  <c r="D91" i="6"/>
  <c r="AM92" i="6"/>
  <c r="AD91" i="5"/>
  <c r="G92" i="6"/>
  <c r="AI91" i="5"/>
  <c r="W92" i="6"/>
  <c r="AB93" i="5"/>
  <c r="E94" i="6"/>
  <c r="AG93" i="5"/>
  <c r="U94" i="6"/>
  <c r="AL97" i="6"/>
  <c r="AC96" i="5"/>
  <c r="F97" i="6"/>
  <c r="AH96" i="5"/>
  <c r="V97" i="6"/>
  <c r="AH97" i="6" s="1"/>
  <c r="AF98" i="5"/>
  <c r="T99" i="6"/>
  <c r="AA98" i="5"/>
  <c r="D99" i="6"/>
  <c r="Q99" i="6" s="1"/>
  <c r="AM100" i="6"/>
  <c r="AD99" i="5"/>
  <c r="G100" i="6"/>
  <c r="AI99" i="5"/>
  <c r="W100" i="6"/>
  <c r="AG101" i="5"/>
  <c r="U102" i="6"/>
  <c r="AB101" i="5"/>
  <c r="E102" i="6"/>
  <c r="AL105" i="6"/>
  <c r="AC104" i="5"/>
  <c r="F105" i="6"/>
  <c r="R105" i="6" s="1"/>
  <c r="AH104" i="5"/>
  <c r="V105" i="6"/>
  <c r="AA106" i="5"/>
  <c r="D107" i="6"/>
  <c r="AF106" i="5"/>
  <c r="T107" i="6"/>
  <c r="AD107" i="5"/>
  <c r="G108" i="6"/>
  <c r="AI107" i="5"/>
  <c r="W108" i="6"/>
  <c r="AM108" i="6"/>
  <c r="AB109" i="5"/>
  <c r="E110" i="6"/>
  <c r="AG109" i="5"/>
  <c r="U110" i="6"/>
  <c r="AC112" i="5"/>
  <c r="F113" i="6"/>
  <c r="AL113" i="6"/>
  <c r="AH112" i="5"/>
  <c r="V113" i="6"/>
  <c r="AF114" i="5"/>
  <c r="T115" i="6"/>
  <c r="AA114" i="5"/>
  <c r="D115" i="6"/>
  <c r="Q115" i="6" s="1"/>
  <c r="AD115" i="5"/>
  <c r="G116" i="6"/>
  <c r="AI115" i="5"/>
  <c r="W116" i="6"/>
  <c r="AM116" i="6"/>
  <c r="AG117" i="5"/>
  <c r="U118" i="6"/>
  <c r="AB117" i="5"/>
  <c r="E118" i="6"/>
  <c r="AC120" i="5"/>
  <c r="F121" i="6"/>
  <c r="AL121" i="6"/>
  <c r="AH120" i="5"/>
  <c r="V121" i="6"/>
  <c r="AF122" i="5"/>
  <c r="T123" i="6"/>
  <c r="AG123" i="6" s="1"/>
  <c r="AA122" i="5"/>
  <c r="D123" i="6"/>
  <c r="AD123" i="5"/>
  <c r="G124" i="6"/>
  <c r="AM124" i="6"/>
  <c r="AI123" i="5"/>
  <c r="W124" i="6"/>
  <c r="AG125" i="5"/>
  <c r="U126" i="6"/>
  <c r="AB125" i="5"/>
  <c r="E126" i="6"/>
  <c r="AC128" i="5"/>
  <c r="F129" i="6"/>
  <c r="AL129" i="6"/>
  <c r="AH128" i="5"/>
  <c r="V129" i="6"/>
  <c r="AH129" i="6" s="1"/>
  <c r="AF130" i="5"/>
  <c r="T131" i="6"/>
  <c r="AA130" i="5"/>
  <c r="D131" i="6"/>
  <c r="AD131" i="5"/>
  <c r="G132" i="6"/>
  <c r="AI131" i="5"/>
  <c r="W132" i="6"/>
  <c r="AM132" i="6"/>
  <c r="AG133" i="5"/>
  <c r="U134" i="6"/>
  <c r="AB133" i="5"/>
  <c r="E134" i="6"/>
  <c r="AM139" i="3"/>
  <c r="Y140" i="6"/>
  <c r="AO140" i="6"/>
  <c r="AW140" i="6" s="1"/>
  <c r="AF139" i="3"/>
  <c r="I140" i="6"/>
  <c r="AO138" i="3"/>
  <c r="AA139" i="6"/>
  <c r="AH138" i="3"/>
  <c r="K139" i="6"/>
  <c r="AQ139" i="6"/>
  <c r="AQ137" i="3"/>
  <c r="AJ137" i="3"/>
  <c r="AM135" i="3"/>
  <c r="Y136" i="6"/>
  <c r="AF135" i="3"/>
  <c r="I136" i="6"/>
  <c r="AO136" i="6"/>
  <c r="AG137" i="5"/>
  <c r="U138" i="6"/>
  <c r="AB137" i="5"/>
  <c r="E138" i="6"/>
  <c r="AI136" i="5"/>
  <c r="W137" i="6"/>
  <c r="AD136" i="5"/>
  <c r="G137" i="6"/>
  <c r="AM137" i="6"/>
  <c r="AG5" i="3"/>
  <c r="AN5" i="3"/>
  <c r="AR9" i="3"/>
  <c r="AK9" i="3"/>
  <c r="AP11" i="3"/>
  <c r="AI11" i="3"/>
  <c r="AG13" i="3"/>
  <c r="AN13" i="3"/>
  <c r="AQ17" i="6"/>
  <c r="AO16" i="3"/>
  <c r="AA17" i="6"/>
  <c r="AH16" i="3"/>
  <c r="K17" i="6"/>
  <c r="AF18" i="3"/>
  <c r="AM18" i="3"/>
  <c r="Y19" i="6"/>
  <c r="AQ22" i="3"/>
  <c r="AJ22" i="3"/>
  <c r="AM26" i="3"/>
  <c r="Y27" i="6"/>
  <c r="AO27" i="6"/>
  <c r="AF26" i="3"/>
  <c r="AP27" i="3"/>
  <c r="AI27" i="3"/>
  <c r="L28" i="6"/>
  <c r="AP30" i="6"/>
  <c r="AG29" i="3"/>
  <c r="AN29" i="3"/>
  <c r="Z30" i="6"/>
  <c r="AR33" i="3"/>
  <c r="AK33" i="3"/>
  <c r="AP35" i="3"/>
  <c r="AI35" i="3"/>
  <c r="AG37" i="3"/>
  <c r="J38" i="6"/>
  <c r="AN37" i="3"/>
  <c r="AK41" i="3"/>
  <c r="AR41" i="3"/>
  <c r="AP43" i="3"/>
  <c r="AI43" i="3"/>
  <c r="L44" i="6"/>
  <c r="AP46" i="6"/>
  <c r="AG45" i="3"/>
  <c r="J46" i="6"/>
  <c r="AN45" i="3"/>
  <c r="Z46" i="6"/>
  <c r="AF50" i="3"/>
  <c r="AM50" i="3"/>
  <c r="Y51" i="6"/>
  <c r="AG51" i="6" s="1"/>
  <c r="AF66" i="3"/>
  <c r="I67" i="6"/>
  <c r="AM66" i="3"/>
  <c r="Y67" i="6"/>
  <c r="AR81" i="3"/>
  <c r="AK81" i="3"/>
  <c r="AP83" i="3"/>
  <c r="AI83" i="3"/>
  <c r="AG85" i="3"/>
  <c r="AN85" i="3"/>
  <c r="AO88" i="3"/>
  <c r="AA89" i="6"/>
  <c r="AQ89" i="6"/>
  <c r="AH88" i="3"/>
  <c r="K89" i="6"/>
  <c r="AM90" i="3"/>
  <c r="Y91" i="6"/>
  <c r="AF90" i="3"/>
  <c r="I91" i="6"/>
  <c r="AQ94" i="3"/>
  <c r="AJ94" i="3"/>
  <c r="AR97" i="3"/>
  <c r="AK97" i="3"/>
  <c r="AP99" i="3"/>
  <c r="AI99" i="3"/>
  <c r="AG101" i="3"/>
  <c r="AN101" i="3"/>
  <c r="AR105" i="3"/>
  <c r="AK105" i="3"/>
  <c r="AI107" i="3"/>
  <c r="AP107" i="3"/>
  <c r="AR121" i="3"/>
  <c r="AK121" i="3"/>
  <c r="AI123" i="3"/>
  <c r="AP123" i="3"/>
  <c r="AI131" i="3"/>
  <c r="AP131" i="3"/>
  <c r="BI131" i="3"/>
  <c r="AG133" i="3"/>
  <c r="AN133" i="3"/>
  <c r="AM14" i="6"/>
  <c r="AI13" i="5"/>
  <c r="W14" i="6"/>
  <c r="AD13" i="5"/>
  <c r="G14" i="6"/>
  <c r="AL19" i="6"/>
  <c r="AH18" i="5"/>
  <c r="V19" i="6"/>
  <c r="AC18" i="5"/>
  <c r="F19" i="6"/>
  <c r="AF20" i="5"/>
  <c r="T21" i="6"/>
  <c r="AA20" i="5"/>
  <c r="D21" i="6"/>
  <c r="AL27" i="6"/>
  <c r="AH26" i="5"/>
  <c r="V27" i="6"/>
  <c r="AC26" i="5"/>
  <c r="F27" i="6"/>
  <c r="AG31" i="5"/>
  <c r="U32" i="6"/>
  <c r="AB31" i="5"/>
  <c r="E32" i="6"/>
  <c r="AM38" i="6"/>
  <c r="AI37" i="5"/>
  <c r="W38" i="6"/>
  <c r="AD37" i="5"/>
  <c r="G38" i="6"/>
  <c r="AG39" i="5"/>
  <c r="U40" i="6"/>
  <c r="AB39" i="5"/>
  <c r="E40" i="6"/>
  <c r="AM54" i="6"/>
  <c r="AI53" i="5"/>
  <c r="W54" i="6"/>
  <c r="AD53" i="5"/>
  <c r="G54" i="6"/>
  <c r="AG55" i="5"/>
  <c r="U56" i="6"/>
  <c r="AB55" i="5"/>
  <c r="E56" i="6"/>
  <c r="AF60" i="5"/>
  <c r="T61" i="6"/>
  <c r="AA60" i="5"/>
  <c r="D61" i="6"/>
  <c r="AL67" i="6"/>
  <c r="AH66" i="5"/>
  <c r="V67" i="6"/>
  <c r="AH67" i="6" s="1"/>
  <c r="AC66" i="5"/>
  <c r="F67" i="6"/>
  <c r="AF68" i="5"/>
  <c r="T69" i="6"/>
  <c r="AA68" i="5"/>
  <c r="D69" i="6"/>
  <c r="AL75" i="6"/>
  <c r="AH74" i="5"/>
  <c r="V75" i="6"/>
  <c r="AC74" i="5"/>
  <c r="F75" i="6"/>
  <c r="AF76" i="5"/>
  <c r="T77" i="6"/>
  <c r="AG77" i="6" s="1"/>
  <c r="AA76" i="5"/>
  <c r="D77" i="6"/>
  <c r="AL83" i="6"/>
  <c r="AH82" i="5"/>
  <c r="V83" i="6"/>
  <c r="AC82" i="5"/>
  <c r="F83" i="6"/>
  <c r="AF84" i="5"/>
  <c r="T85" i="6"/>
  <c r="AA84" i="5"/>
  <c r="D85" i="6"/>
  <c r="Q85" i="6" s="1"/>
  <c r="AL91" i="6"/>
  <c r="AH90" i="5"/>
  <c r="V91" i="6"/>
  <c r="AC90" i="5"/>
  <c r="F91" i="6"/>
  <c r="AM102" i="6"/>
  <c r="AI101" i="5"/>
  <c r="W102" i="6"/>
  <c r="AD101" i="5"/>
  <c r="G102" i="6"/>
  <c r="AG103" i="5"/>
  <c r="U104" i="6"/>
  <c r="AB103" i="5"/>
  <c r="E104" i="6"/>
  <c r="AI117" i="5"/>
  <c r="W118" i="6"/>
  <c r="AM118" i="6"/>
  <c r="AD117" i="5"/>
  <c r="G118" i="6"/>
  <c r="AG119" i="5"/>
  <c r="U120" i="6"/>
  <c r="AB119" i="5"/>
  <c r="E120" i="6"/>
  <c r="AI125" i="5"/>
  <c r="W126" i="6"/>
  <c r="AM126" i="6"/>
  <c r="AD125" i="5"/>
  <c r="G126" i="6"/>
  <c r="AG127" i="5"/>
  <c r="U128" i="6"/>
  <c r="AB127" i="5"/>
  <c r="E128" i="6"/>
  <c r="AI133" i="5"/>
  <c r="W134" i="6"/>
  <c r="AM134" i="6"/>
  <c r="AD133" i="5"/>
  <c r="G134" i="6"/>
  <c r="AO137" i="3"/>
  <c r="AA138" i="6"/>
  <c r="AH137" i="3"/>
  <c r="K138" i="6"/>
  <c r="AQ138" i="6"/>
  <c r="AD139" i="5"/>
  <c r="G140" i="6"/>
  <c r="AM140" i="6"/>
  <c r="AI139" i="5"/>
  <c r="W140" i="6"/>
  <c r="AD135" i="5"/>
  <c r="G136" i="6"/>
  <c r="AI135" i="5"/>
  <c r="W136" i="6"/>
  <c r="AM136" i="6"/>
  <c r="AU108" i="6"/>
  <c r="AR6" i="3"/>
  <c r="AK6" i="3"/>
  <c r="AI8" i="3"/>
  <c r="AP8" i="3"/>
  <c r="AN10" i="3"/>
  <c r="AG10" i="3"/>
  <c r="AR14" i="3"/>
  <c r="AK14" i="3"/>
  <c r="AR17" i="6"/>
  <c r="AI16" i="3"/>
  <c r="AP16" i="3"/>
  <c r="AB17" i="6"/>
  <c r="AG18" i="3"/>
  <c r="AN18" i="3"/>
  <c r="AR22" i="3"/>
  <c r="AK22" i="3"/>
  <c r="AR25" i="6"/>
  <c r="AI24" i="3"/>
  <c r="AP24" i="3"/>
  <c r="AN26" i="3"/>
  <c r="AG26" i="3"/>
  <c r="AR46" i="3"/>
  <c r="AK46" i="3"/>
  <c r="AI48" i="3"/>
  <c r="AP48" i="3"/>
  <c r="BI48" i="3"/>
  <c r="AG50" i="3"/>
  <c r="AN50" i="3"/>
  <c r="AR62" i="3"/>
  <c r="AK62" i="3"/>
  <c r="AI64" i="3"/>
  <c r="AP64" i="3"/>
  <c r="AR70" i="3"/>
  <c r="AK70" i="3"/>
  <c r="AI72" i="3"/>
  <c r="AP72" i="3"/>
  <c r="BL82" i="3"/>
  <c r="AQ91" i="3"/>
  <c r="AJ91" i="3"/>
  <c r="AR94" i="3"/>
  <c r="AK94" i="3"/>
  <c r="AI96" i="3"/>
  <c r="AP96" i="3"/>
  <c r="AG98" i="3"/>
  <c r="AN98" i="3"/>
  <c r="AO101" i="3"/>
  <c r="AA102" i="6"/>
  <c r="AH101" i="3"/>
  <c r="K102" i="6"/>
  <c r="AQ102" i="6"/>
  <c r="AM103" i="3"/>
  <c r="Y104" i="6"/>
  <c r="AF103" i="3"/>
  <c r="AQ107" i="3"/>
  <c r="AJ107" i="3"/>
  <c r="AO109" i="3"/>
  <c r="AA110" i="6"/>
  <c r="AH109" i="3"/>
  <c r="K110" i="6"/>
  <c r="R110" i="6" s="1"/>
  <c r="AQ110" i="6"/>
  <c r="AM111" i="3"/>
  <c r="Y112" i="6"/>
  <c r="AG112" i="6" s="1"/>
  <c r="AF111" i="3"/>
  <c r="AQ115" i="3"/>
  <c r="AJ115" i="3"/>
  <c r="AO117" i="3"/>
  <c r="AA118" i="6"/>
  <c r="AH117" i="3"/>
  <c r="K118" i="6"/>
  <c r="AM119" i="3"/>
  <c r="Y120" i="6"/>
  <c r="AF119" i="3"/>
  <c r="AQ123" i="3"/>
  <c r="AJ123" i="3"/>
  <c r="AO125" i="3"/>
  <c r="AA126" i="6"/>
  <c r="AH125" i="3"/>
  <c r="K126" i="6"/>
  <c r="AQ126" i="6"/>
  <c r="AM127" i="3"/>
  <c r="Y128" i="6"/>
  <c r="AF127" i="3"/>
  <c r="AQ131" i="3"/>
  <c r="AJ131" i="3"/>
  <c r="AL8" i="6"/>
  <c r="AH7" i="5"/>
  <c r="V8" i="6"/>
  <c r="F8" i="6"/>
  <c r="AM19" i="6"/>
  <c r="AI18" i="5"/>
  <c r="W19" i="6"/>
  <c r="AD18" i="5"/>
  <c r="G19" i="6"/>
  <c r="AB20" i="5"/>
  <c r="E21" i="6"/>
  <c r="AG20" i="5"/>
  <c r="U21" i="6"/>
  <c r="AL32" i="6"/>
  <c r="AH31" i="5"/>
  <c r="V32" i="6"/>
  <c r="AC31" i="5"/>
  <c r="F32" i="6"/>
  <c r="AM43" i="6"/>
  <c r="AI42" i="5"/>
  <c r="W43" i="6"/>
  <c r="AD42" i="5"/>
  <c r="G43" i="6"/>
  <c r="AB44" i="5"/>
  <c r="E45" i="6"/>
  <c r="AG44" i="5"/>
  <c r="U45" i="6"/>
  <c r="AA49" i="5"/>
  <c r="D50" i="6"/>
  <c r="AF49" i="5"/>
  <c r="T50" i="6"/>
  <c r="AG50" i="6" s="1"/>
  <c r="AL56" i="6"/>
  <c r="AH55" i="5"/>
  <c r="V56" i="6"/>
  <c r="AC55" i="5"/>
  <c r="F56" i="6"/>
  <c r="AA57" i="5"/>
  <c r="D58" i="6"/>
  <c r="AF57" i="5"/>
  <c r="T58" i="6"/>
  <c r="AL64" i="6"/>
  <c r="AH63" i="5"/>
  <c r="V64" i="6"/>
  <c r="AC63" i="5"/>
  <c r="F64" i="6"/>
  <c r="AA65" i="5"/>
  <c r="D66" i="6"/>
  <c r="Q66" i="6" s="1"/>
  <c r="AF65" i="5"/>
  <c r="T66" i="6"/>
  <c r="AM75" i="6"/>
  <c r="AI74" i="5"/>
  <c r="W75" i="6"/>
  <c r="AD74" i="5"/>
  <c r="G75" i="6"/>
  <c r="AB76" i="5"/>
  <c r="E77" i="6"/>
  <c r="AG76" i="5"/>
  <c r="U77" i="6"/>
  <c r="AM83" i="6"/>
  <c r="AI82" i="5"/>
  <c r="W83" i="6"/>
  <c r="AD82" i="5"/>
  <c r="G83" i="6"/>
  <c r="AL88" i="6"/>
  <c r="AH87" i="5"/>
  <c r="V88" i="6"/>
  <c r="AH88" i="6" s="1"/>
  <c r="AC87" i="5"/>
  <c r="F88" i="6"/>
  <c r="AM99" i="6"/>
  <c r="AI98" i="5"/>
  <c r="W99" i="6"/>
  <c r="AD98" i="5"/>
  <c r="G99" i="6"/>
  <c r="AB100" i="5"/>
  <c r="E101" i="6"/>
  <c r="AG100" i="5"/>
  <c r="U101" i="6"/>
  <c r="AM107" i="6"/>
  <c r="AD106" i="5"/>
  <c r="G107" i="6"/>
  <c r="AI106" i="5"/>
  <c r="W107" i="6"/>
  <c r="AB108" i="5"/>
  <c r="E109" i="6"/>
  <c r="AG108" i="5"/>
  <c r="U109" i="6"/>
  <c r="AA121" i="5"/>
  <c r="D122" i="6"/>
  <c r="AF121" i="5"/>
  <c r="T122" i="6"/>
  <c r="AC127" i="5"/>
  <c r="F128" i="6"/>
  <c r="AH127" i="5"/>
  <c r="V128" i="6"/>
  <c r="AL128" i="6"/>
  <c r="AX128" i="6" s="1"/>
  <c r="AA129" i="5"/>
  <c r="D130" i="6"/>
  <c r="AF129" i="5"/>
  <c r="T130" i="6"/>
  <c r="BK138" i="3"/>
  <c r="AI136" i="3"/>
  <c r="AP136" i="3"/>
  <c r="BI136" i="3"/>
  <c r="AA136" i="5"/>
  <c r="D137" i="6"/>
  <c r="AF136" i="5"/>
  <c r="T137" i="6"/>
  <c r="AJ8" i="3"/>
  <c r="AQ8" i="3"/>
  <c r="AO10" i="3"/>
  <c r="AA11" i="6"/>
  <c r="AH11" i="6" s="1"/>
  <c r="AH10" i="3"/>
  <c r="K11" i="6"/>
  <c r="AQ11" i="6"/>
  <c r="AX11" i="6" s="1"/>
  <c r="AM12" i="3"/>
  <c r="Y13" i="6"/>
  <c r="AF12" i="3"/>
  <c r="I13" i="6"/>
  <c r="AQ16" i="3"/>
  <c r="AJ16" i="3"/>
  <c r="AQ19" i="6"/>
  <c r="AH18" i="3"/>
  <c r="K19" i="6"/>
  <c r="AO18" i="3"/>
  <c r="AA19" i="6"/>
  <c r="AM20" i="3"/>
  <c r="Y21" i="6"/>
  <c r="AG21" i="6" s="1"/>
  <c r="AF20" i="3"/>
  <c r="I21" i="6"/>
  <c r="AJ24" i="3"/>
  <c r="AQ24" i="3"/>
  <c r="AO26" i="3"/>
  <c r="AA27" i="6"/>
  <c r="AQ27" i="6"/>
  <c r="AH26" i="3"/>
  <c r="K27" i="6"/>
  <c r="AM28" i="3"/>
  <c r="Y29" i="6"/>
  <c r="AF28" i="3"/>
  <c r="I29" i="6"/>
  <c r="AJ40" i="3"/>
  <c r="AQ40" i="3"/>
  <c r="AK51" i="3"/>
  <c r="AR51" i="3"/>
  <c r="BJ51" i="3"/>
  <c r="AI53" i="3"/>
  <c r="AP53" i="3"/>
  <c r="BI53" i="3"/>
  <c r="AK59" i="3"/>
  <c r="AR59" i="3"/>
  <c r="BJ59" i="3"/>
  <c r="AN63" i="3"/>
  <c r="Z64" i="6"/>
  <c r="AG63" i="3"/>
  <c r="AK67" i="3"/>
  <c r="AR67" i="3"/>
  <c r="AI69" i="3"/>
  <c r="AP69" i="3"/>
  <c r="AB70" i="6"/>
  <c r="AN71" i="3"/>
  <c r="AG71" i="3"/>
  <c r="AQ80" i="3"/>
  <c r="AJ80" i="3"/>
  <c r="AQ83" i="6"/>
  <c r="AH82" i="3"/>
  <c r="K83" i="6"/>
  <c r="AO82" i="3"/>
  <c r="AA83" i="6"/>
  <c r="AM84" i="3"/>
  <c r="Y85" i="6"/>
  <c r="AG85" i="6" s="1"/>
  <c r="AO85" i="6"/>
  <c r="AF84" i="3"/>
  <c r="AJ88" i="3"/>
  <c r="AQ88" i="3"/>
  <c r="AO90" i="3"/>
  <c r="AA91" i="6"/>
  <c r="AH90" i="3"/>
  <c r="K91" i="6"/>
  <c r="R91" i="6" s="1"/>
  <c r="AQ91" i="6"/>
  <c r="AM92" i="3"/>
  <c r="Y93" i="6"/>
  <c r="AO93" i="6"/>
  <c r="AW93" i="6"/>
  <c r="AF92" i="3"/>
  <c r="AQ96" i="3"/>
  <c r="AJ96" i="3"/>
  <c r="AQ99" i="6"/>
  <c r="AH98" i="3"/>
  <c r="K99" i="6"/>
  <c r="AO98" i="3"/>
  <c r="AA99" i="6"/>
  <c r="AH99" i="6" s="1"/>
  <c r="AM100" i="3"/>
  <c r="Y101" i="6"/>
  <c r="AO101" i="6"/>
  <c r="AW101" i="6" s="1"/>
  <c r="AF100" i="3"/>
  <c r="AQ104" i="3"/>
  <c r="AJ104" i="3"/>
  <c r="AO106" i="3"/>
  <c r="AA107" i="6"/>
  <c r="AH107" i="6" s="1"/>
  <c r="AH106" i="3"/>
  <c r="K107" i="6"/>
  <c r="R107" i="6" s="1"/>
  <c r="AQ107" i="6"/>
  <c r="AO109" i="6"/>
  <c r="AW109" i="6" s="1"/>
  <c r="AF108" i="3"/>
  <c r="AM108" i="3"/>
  <c r="Y109" i="6"/>
  <c r="AG109" i="6" s="1"/>
  <c r="AQ112" i="3"/>
  <c r="AJ112" i="3"/>
  <c r="AQ115" i="6"/>
  <c r="AX115" i="6" s="1"/>
  <c r="AO114" i="3"/>
  <c r="AA115" i="6"/>
  <c r="AH114" i="3"/>
  <c r="K115" i="6"/>
  <c r="AF116" i="3"/>
  <c r="AM116" i="3"/>
  <c r="Y117" i="6"/>
  <c r="AQ120" i="3"/>
  <c r="AJ120" i="3"/>
  <c r="AO122" i="3"/>
  <c r="AA123" i="6"/>
  <c r="AH122" i="3"/>
  <c r="K123" i="6"/>
  <c r="R123" i="6" s="1"/>
  <c r="AQ123" i="6"/>
  <c r="AM124" i="3"/>
  <c r="Y125" i="6"/>
  <c r="AF124" i="3"/>
  <c r="AQ128" i="3"/>
  <c r="AJ128" i="3"/>
  <c r="AQ131" i="6"/>
  <c r="AO130" i="3"/>
  <c r="AA131" i="6"/>
  <c r="AH130" i="3"/>
  <c r="K131" i="6"/>
  <c r="AP133" i="3"/>
  <c r="AI133" i="3"/>
  <c r="D7" i="6"/>
  <c r="AF6" i="5"/>
  <c r="T7" i="6"/>
  <c r="AG7" i="6" s="1"/>
  <c r="AL13" i="6"/>
  <c r="AC12" i="5"/>
  <c r="F13" i="6"/>
  <c r="R13" i="6" s="1"/>
  <c r="AH12" i="5"/>
  <c r="V13" i="6"/>
  <c r="AA14" i="5"/>
  <c r="D15" i="6"/>
  <c r="AF14" i="5"/>
  <c r="T15" i="6"/>
  <c r="AL21" i="6"/>
  <c r="AC20" i="5"/>
  <c r="F21" i="6"/>
  <c r="AH20" i="5"/>
  <c r="V21" i="6"/>
  <c r="AB25" i="5"/>
  <c r="E26" i="6"/>
  <c r="AG25" i="5"/>
  <c r="U26" i="6"/>
  <c r="AL45" i="6"/>
  <c r="AC44" i="5"/>
  <c r="F45" i="6"/>
  <c r="AH44" i="5"/>
  <c r="V45" i="6"/>
  <c r="AM48" i="6"/>
  <c r="AD47" i="5"/>
  <c r="G48" i="6"/>
  <c r="AI47" i="5"/>
  <c r="W48" i="6"/>
  <c r="AB49" i="5"/>
  <c r="E50" i="6"/>
  <c r="AG49" i="5"/>
  <c r="U50" i="6"/>
  <c r="AM56" i="6"/>
  <c r="AD55" i="5"/>
  <c r="G56" i="6"/>
  <c r="AI55" i="5"/>
  <c r="W56" i="6"/>
  <c r="AB57" i="5"/>
  <c r="E58" i="6"/>
  <c r="AG57" i="5"/>
  <c r="U58" i="6"/>
  <c r="AM64" i="6"/>
  <c r="AD63" i="5"/>
  <c r="G64" i="6"/>
  <c r="AI63" i="5"/>
  <c r="W64" i="6"/>
  <c r="AB65" i="5"/>
  <c r="E66" i="6"/>
  <c r="AG65" i="5"/>
  <c r="U66" i="6"/>
  <c r="AM72" i="6"/>
  <c r="AD71" i="5"/>
  <c r="G72" i="6"/>
  <c r="AI71" i="5"/>
  <c r="W72" i="6"/>
  <c r="AB73" i="5"/>
  <c r="E74" i="6"/>
  <c r="AG73" i="5"/>
  <c r="U74" i="6"/>
  <c r="AL93" i="6"/>
  <c r="AX93" i="6" s="1"/>
  <c r="AC92" i="5"/>
  <c r="F93" i="6"/>
  <c r="AH92" i="5"/>
  <c r="V93" i="6"/>
  <c r="AH93" i="6" s="1"/>
  <c r="AA94" i="5"/>
  <c r="D95" i="6"/>
  <c r="AF94" i="5"/>
  <c r="T95" i="6"/>
  <c r="AL101" i="6"/>
  <c r="AC100" i="5"/>
  <c r="F101" i="6"/>
  <c r="AH100" i="5"/>
  <c r="V101" i="6"/>
  <c r="AA102" i="5"/>
  <c r="D103" i="6"/>
  <c r="Q103" i="6" s="1"/>
  <c r="AF102" i="5"/>
  <c r="T103" i="6"/>
  <c r="AC108" i="5"/>
  <c r="F109" i="6"/>
  <c r="AL109" i="6"/>
  <c r="AX109" i="6" s="1"/>
  <c r="AH108" i="5"/>
  <c r="V109" i="6"/>
  <c r="AF110" i="5"/>
  <c r="T111" i="6"/>
  <c r="AA110" i="5"/>
  <c r="D111" i="6"/>
  <c r="AC116" i="5"/>
  <c r="F117" i="6"/>
  <c r="R117" i="6" s="1"/>
  <c r="AL117" i="6"/>
  <c r="AH116" i="5"/>
  <c r="V117" i="6"/>
  <c r="AH117" i="6" s="1"/>
  <c r="AF118" i="5"/>
  <c r="T119" i="6"/>
  <c r="AA118" i="5"/>
  <c r="D119" i="6"/>
  <c r="AC124" i="5"/>
  <c r="F125" i="6"/>
  <c r="AL125" i="6"/>
  <c r="AH124" i="5"/>
  <c r="V125" i="6"/>
  <c r="AO136" i="3"/>
  <c r="AA137" i="6"/>
  <c r="AH136" i="3"/>
  <c r="K137" i="6"/>
  <c r="AQ137" i="6"/>
  <c r="AM139" i="6"/>
  <c r="AI138" i="5"/>
  <c r="W139" i="6"/>
  <c r="AD138" i="5"/>
  <c r="G139" i="6"/>
  <c r="AM9" i="3"/>
  <c r="Y10" i="6"/>
  <c r="AF9" i="3"/>
  <c r="AQ13" i="3"/>
  <c r="AJ13" i="3"/>
  <c r="AO15" i="3"/>
  <c r="AA16" i="6"/>
  <c r="AH15" i="3"/>
  <c r="K16" i="6"/>
  <c r="AQ16" i="6"/>
  <c r="AX16" i="6" s="1"/>
  <c r="AM17" i="3"/>
  <c r="Y18" i="6"/>
  <c r="AF17" i="3"/>
  <c r="AJ21" i="3"/>
  <c r="AQ21" i="3"/>
  <c r="AO23" i="3"/>
  <c r="AA24" i="6"/>
  <c r="AH23" i="3"/>
  <c r="K24" i="6"/>
  <c r="AM25" i="3"/>
  <c r="Y26" i="6"/>
  <c r="AG26" i="6" s="1"/>
  <c r="AF25" i="3"/>
  <c r="AQ29" i="3"/>
  <c r="AJ29" i="3"/>
  <c r="AR32" i="3"/>
  <c r="AK32" i="3"/>
  <c r="AP34" i="3"/>
  <c r="AR35" i="6"/>
  <c r="AI34" i="3"/>
  <c r="AK40" i="3"/>
  <c r="AR40" i="3"/>
  <c r="AP42" i="3"/>
  <c r="AI42" i="3"/>
  <c r="AN44" i="3"/>
  <c r="Z45" i="6"/>
  <c r="AG44" i="3"/>
  <c r="AM49" i="3"/>
  <c r="Y50" i="6"/>
  <c r="AF49" i="3"/>
  <c r="AJ53" i="3"/>
  <c r="AQ53" i="3"/>
  <c r="AO55" i="3"/>
  <c r="AA56" i="6"/>
  <c r="AQ56" i="6"/>
  <c r="AH55" i="3"/>
  <c r="K56" i="6"/>
  <c r="AM57" i="3"/>
  <c r="Y58" i="6"/>
  <c r="AF57" i="3"/>
  <c r="AO58" i="6"/>
  <c r="AW58" i="6" s="1"/>
  <c r="AQ61" i="3"/>
  <c r="AJ61" i="3"/>
  <c r="AO63" i="3"/>
  <c r="AA64" i="6"/>
  <c r="AQ64" i="6"/>
  <c r="AH63" i="3"/>
  <c r="K64" i="6"/>
  <c r="AM65" i="3"/>
  <c r="Y66" i="6"/>
  <c r="AF65" i="3"/>
  <c r="AJ69" i="3"/>
  <c r="AQ69" i="3"/>
  <c r="AK72" i="3"/>
  <c r="AR72" i="3"/>
  <c r="AP74" i="3"/>
  <c r="AI74" i="3"/>
  <c r="AN76" i="3"/>
  <c r="AG76" i="3"/>
  <c r="AR80" i="3"/>
  <c r="AK80" i="3"/>
  <c r="AJ85" i="3"/>
  <c r="AQ85" i="3"/>
  <c r="AO87" i="3"/>
  <c r="AA88" i="6"/>
  <c r="AQ88" i="6"/>
  <c r="AH87" i="3"/>
  <c r="K88" i="6"/>
  <c r="R88" i="6" s="1"/>
  <c r="AM89" i="3"/>
  <c r="Y90" i="6"/>
  <c r="AF89" i="3"/>
  <c r="AO90" i="6"/>
  <c r="AN92" i="3"/>
  <c r="AG92" i="3"/>
  <c r="AO95" i="3"/>
  <c r="AA96" i="6"/>
  <c r="AH96" i="6" s="1"/>
  <c r="AQ96" i="6"/>
  <c r="AH95" i="3"/>
  <c r="K96" i="6"/>
  <c r="AQ109" i="3"/>
  <c r="AJ109" i="3"/>
  <c r="AQ112" i="6"/>
  <c r="AO111" i="3"/>
  <c r="AA112" i="6"/>
  <c r="AH112" i="6" s="1"/>
  <c r="AH111" i="3"/>
  <c r="K112" i="6"/>
  <c r="AM113" i="3"/>
  <c r="Y114" i="6"/>
  <c r="AF113" i="3"/>
  <c r="AQ117" i="3"/>
  <c r="AJ117" i="3"/>
  <c r="AQ120" i="6"/>
  <c r="AO119" i="3"/>
  <c r="AA120" i="6"/>
  <c r="AH119" i="3"/>
  <c r="K120" i="6"/>
  <c r="AF121" i="3"/>
  <c r="AM121" i="3"/>
  <c r="Y122" i="6"/>
  <c r="AO122" i="6"/>
  <c r="AW122" i="6" s="1"/>
  <c r="AQ125" i="3"/>
  <c r="AJ125" i="3"/>
  <c r="AQ128" i="6"/>
  <c r="AO127" i="3"/>
  <c r="AA128" i="6"/>
  <c r="AH128" i="6" s="1"/>
  <c r="AH127" i="3"/>
  <c r="K128" i="6"/>
  <c r="AO130" i="6"/>
  <c r="AF129" i="3"/>
  <c r="AM129" i="3"/>
  <c r="Y130" i="6"/>
  <c r="AQ133" i="3"/>
  <c r="AJ133" i="3"/>
  <c r="AL10" i="6"/>
  <c r="F10" i="6"/>
  <c r="AH9" i="5"/>
  <c r="V10" i="6"/>
  <c r="AF11" i="5"/>
  <c r="T12" i="6"/>
  <c r="AA11" i="5"/>
  <c r="D12" i="6"/>
  <c r="Q12" i="6" s="1"/>
  <c r="AL18" i="6"/>
  <c r="AC17" i="5"/>
  <c r="F18" i="6"/>
  <c r="R18" i="6" s="1"/>
  <c r="AH17" i="5"/>
  <c r="V18" i="6"/>
  <c r="AH18" i="6" s="1"/>
  <c r="AF19" i="5"/>
  <c r="T20" i="6"/>
  <c r="AA19" i="5"/>
  <c r="D20" i="6"/>
  <c r="AL26" i="6"/>
  <c r="AC25" i="5"/>
  <c r="F26" i="6"/>
  <c r="AH25" i="5"/>
  <c r="V26" i="6"/>
  <c r="AG38" i="5"/>
  <c r="U39" i="6"/>
  <c r="AB38" i="5"/>
  <c r="E39" i="6"/>
  <c r="AM45" i="6"/>
  <c r="AD44" i="5"/>
  <c r="G45" i="6"/>
  <c r="AI44" i="5"/>
  <c r="W45" i="6"/>
  <c r="AG46" i="5"/>
  <c r="U47" i="6"/>
  <c r="AB46" i="5"/>
  <c r="E47" i="6"/>
  <c r="AG54" i="5"/>
  <c r="U55" i="6"/>
  <c r="AB54" i="5"/>
  <c r="E55" i="6"/>
  <c r="AM77" i="6"/>
  <c r="AD76" i="5"/>
  <c r="G77" i="6"/>
  <c r="AI76" i="5"/>
  <c r="W77" i="6"/>
  <c r="AG78" i="5"/>
  <c r="U79" i="6"/>
  <c r="AB78" i="5"/>
  <c r="E79" i="6"/>
  <c r="AL90" i="6"/>
  <c r="AC89" i="5"/>
  <c r="F90" i="6"/>
  <c r="R90" i="6" s="1"/>
  <c r="AH89" i="5"/>
  <c r="V90" i="6"/>
  <c r="AF91" i="5"/>
  <c r="T92" i="6"/>
  <c r="AG92" i="6" s="1"/>
  <c r="AA91" i="5"/>
  <c r="D92" i="6"/>
  <c r="AL98" i="6"/>
  <c r="AC97" i="5"/>
  <c r="F98" i="6"/>
  <c r="AH97" i="5"/>
  <c r="V98" i="6"/>
  <c r="AG102" i="5"/>
  <c r="U103" i="6"/>
  <c r="AB102" i="5"/>
  <c r="E103" i="6"/>
  <c r="AD108" i="5"/>
  <c r="G109" i="6"/>
  <c r="AM109" i="6"/>
  <c r="AI108" i="5"/>
  <c r="W109" i="6"/>
  <c r="AH113" i="5"/>
  <c r="V114" i="6"/>
  <c r="AC113" i="5"/>
  <c r="F114" i="6"/>
  <c r="AL114" i="6"/>
  <c r="AF115" i="5"/>
  <c r="T116" i="6"/>
  <c r="AA115" i="5"/>
  <c r="D116" i="6"/>
  <c r="Q116" i="6" s="1"/>
  <c r="AI132" i="5"/>
  <c r="W133" i="6"/>
  <c r="AD132" i="5"/>
  <c r="G133" i="6"/>
  <c r="AM133" i="6"/>
  <c r="AG134" i="5"/>
  <c r="U135" i="6"/>
  <c r="AB134" i="5"/>
  <c r="E135" i="6"/>
  <c r="AI139" i="3"/>
  <c r="AP139" i="3"/>
  <c r="AI135" i="3"/>
  <c r="AP135" i="3"/>
  <c r="BI135" i="3"/>
  <c r="AF139" i="5"/>
  <c r="T140" i="6"/>
  <c r="AG140" i="6" s="1"/>
  <c r="AA139" i="5"/>
  <c r="D140" i="6"/>
  <c r="AK5" i="3"/>
  <c r="AR5" i="3"/>
  <c r="AR13" i="3"/>
  <c r="AK13" i="3"/>
  <c r="AP15" i="3"/>
  <c r="AB16" i="6"/>
  <c r="AI15" i="3"/>
  <c r="L16" i="6"/>
  <c r="AG17" i="3"/>
  <c r="AN17" i="3"/>
  <c r="AR21" i="3"/>
  <c r="AK21" i="3"/>
  <c r="AI23" i="3"/>
  <c r="L24" i="6"/>
  <c r="AP23" i="3"/>
  <c r="AQ34" i="3"/>
  <c r="AJ34" i="3"/>
  <c r="AQ37" i="6"/>
  <c r="AO36" i="3"/>
  <c r="AA37" i="6"/>
  <c r="AH36" i="3"/>
  <c r="K37" i="6"/>
  <c r="R37" i="6" s="1"/>
  <c r="AF38" i="3"/>
  <c r="AM38" i="3"/>
  <c r="Y39" i="6"/>
  <c r="AG39" i="6" s="1"/>
  <c r="AR45" i="3"/>
  <c r="AK45" i="3"/>
  <c r="AQ50" i="3"/>
  <c r="AJ50" i="3"/>
  <c r="AQ53" i="6"/>
  <c r="AX53" i="6" s="1"/>
  <c r="AO52" i="3"/>
  <c r="AA53" i="6"/>
  <c r="AH52" i="3"/>
  <c r="K53" i="6"/>
  <c r="AF54" i="3"/>
  <c r="AM54" i="3"/>
  <c r="Y55" i="6"/>
  <c r="AQ58" i="3"/>
  <c r="AJ58" i="3"/>
  <c r="AO60" i="3"/>
  <c r="AA61" i="6"/>
  <c r="AH60" i="3"/>
  <c r="K61" i="6"/>
  <c r="AQ61" i="6"/>
  <c r="BL65" i="3"/>
  <c r="AR69" i="3"/>
  <c r="AK69" i="3"/>
  <c r="AI71" i="3"/>
  <c r="L72" i="6"/>
  <c r="AP71" i="3"/>
  <c r="AP74" i="6"/>
  <c r="AG73" i="3"/>
  <c r="AN73" i="3"/>
  <c r="AQ82" i="3"/>
  <c r="AJ82" i="3"/>
  <c r="AO84" i="3"/>
  <c r="AA85" i="6"/>
  <c r="AH85" i="6" s="1"/>
  <c r="AQ85" i="6"/>
  <c r="AH84" i="3"/>
  <c r="K85" i="6"/>
  <c r="AF86" i="3"/>
  <c r="AM86" i="3"/>
  <c r="Y87" i="6"/>
  <c r="AO87" i="6"/>
  <c r="AM118" i="3"/>
  <c r="Y119" i="6"/>
  <c r="AF118" i="3"/>
  <c r="AO119" i="6"/>
  <c r="AG121" i="3"/>
  <c r="AN121" i="3"/>
  <c r="Z122" i="6"/>
  <c r="BL129" i="3"/>
  <c r="AR133" i="3"/>
  <c r="AK133" i="3"/>
  <c r="AL7" i="6"/>
  <c r="AH6" i="5"/>
  <c r="V7" i="6"/>
  <c r="F7" i="6"/>
  <c r="R7" i="6" s="1"/>
  <c r="AF8" i="5"/>
  <c r="T9" i="6"/>
  <c r="D9" i="6"/>
  <c r="AL15" i="6"/>
  <c r="AH14" i="5"/>
  <c r="V15" i="6"/>
  <c r="AC14" i="5"/>
  <c r="F15" i="6"/>
  <c r="R15" i="6" s="1"/>
  <c r="AF16" i="5"/>
  <c r="T17" i="6"/>
  <c r="AA16" i="5"/>
  <c r="D17" i="6"/>
  <c r="AL23" i="6"/>
  <c r="AH22" i="5"/>
  <c r="V23" i="6"/>
  <c r="AC22" i="5"/>
  <c r="F23" i="6"/>
  <c r="AF24" i="5"/>
  <c r="T25" i="6"/>
  <c r="AG25" i="6" s="1"/>
  <c r="AA24" i="5"/>
  <c r="D25" i="6"/>
  <c r="AL31" i="6"/>
  <c r="AH30" i="5"/>
  <c r="V31" i="6"/>
  <c r="AC30" i="5"/>
  <c r="F31" i="6"/>
  <c r="AF32" i="5"/>
  <c r="T33" i="6"/>
  <c r="AA32" i="5"/>
  <c r="D33" i="6"/>
  <c r="AL39" i="6"/>
  <c r="AH38" i="5"/>
  <c r="V39" i="6"/>
  <c r="AC38" i="5"/>
  <c r="F39" i="6"/>
  <c r="R39" i="6" s="1"/>
  <c r="AF40" i="5"/>
  <c r="T41" i="6"/>
  <c r="AA40" i="5"/>
  <c r="D41" i="6"/>
  <c r="Q41" i="6" s="1"/>
  <c r="AL47" i="6"/>
  <c r="AX47" i="6" s="1"/>
  <c r="AH46" i="5"/>
  <c r="V47" i="6"/>
  <c r="AC46" i="5"/>
  <c r="F47" i="6"/>
  <c r="AF48" i="5"/>
  <c r="T49" i="6"/>
  <c r="AA48" i="5"/>
  <c r="D49" i="6"/>
  <c r="Q49" i="6" s="1"/>
  <c r="AL55" i="6"/>
  <c r="AH54" i="5"/>
  <c r="V55" i="6"/>
  <c r="AH55" i="6" s="1"/>
  <c r="AC54" i="5"/>
  <c r="F55" i="6"/>
  <c r="R55" i="6" s="1"/>
  <c r="AF56" i="5"/>
  <c r="T57" i="6"/>
  <c r="AA56" i="5"/>
  <c r="D57" i="6"/>
  <c r="AL63" i="6"/>
  <c r="AH62" i="5"/>
  <c r="V63" i="6"/>
  <c r="AC62" i="5"/>
  <c r="F63" i="6"/>
  <c r="AL71" i="6"/>
  <c r="AH70" i="5"/>
  <c r="V71" i="6"/>
  <c r="AC70" i="5"/>
  <c r="F71" i="6"/>
  <c r="AF72" i="5"/>
  <c r="T73" i="6"/>
  <c r="AA72" i="5"/>
  <c r="D73" i="6"/>
  <c r="AL79" i="6"/>
  <c r="AX79" i="6" s="1"/>
  <c r="AH78" i="5"/>
  <c r="V79" i="6"/>
  <c r="AC78" i="5"/>
  <c r="F79" i="6"/>
  <c r="R79" i="6" s="1"/>
  <c r="AL87" i="6"/>
  <c r="AH86" i="5"/>
  <c r="V87" i="6"/>
  <c r="AC86" i="5"/>
  <c r="F87" i="6"/>
  <c r="AF88" i="5"/>
  <c r="T89" i="6"/>
  <c r="AG89" i="6" s="1"/>
  <c r="AA88" i="5"/>
  <c r="D89" i="6"/>
  <c r="AL95" i="6"/>
  <c r="AH94" i="5"/>
  <c r="V95" i="6"/>
  <c r="AH95" i="6" s="1"/>
  <c r="AC94" i="5"/>
  <c r="F95" i="6"/>
  <c r="AF96" i="5"/>
  <c r="T97" i="6"/>
  <c r="AA96" i="5"/>
  <c r="D97" i="6"/>
  <c r="AL103" i="6"/>
  <c r="AX103" i="6" s="1"/>
  <c r="AH102" i="5"/>
  <c r="V103" i="6"/>
  <c r="AC102" i="5"/>
  <c r="F103" i="6"/>
  <c r="R103" i="6" s="1"/>
  <c r="AF104" i="5"/>
  <c r="T105" i="6"/>
  <c r="AA104" i="5"/>
  <c r="D105" i="6"/>
  <c r="AH110" i="5"/>
  <c r="V111" i="6"/>
  <c r="AL111" i="6"/>
  <c r="AC110" i="5"/>
  <c r="F111" i="6"/>
  <c r="AF112" i="5"/>
  <c r="T113" i="6"/>
  <c r="AA112" i="5"/>
  <c r="D113" i="6"/>
  <c r="Q113" i="6" s="1"/>
  <c r="AQ136" i="6"/>
  <c r="AO135" i="3"/>
  <c r="AA136" i="6"/>
  <c r="AH135" i="3"/>
  <c r="K136" i="6"/>
  <c r="AQ4" i="6"/>
  <c r="AO6" i="6"/>
  <c r="AM5" i="3"/>
  <c r="Y6" i="6"/>
  <c r="AF5" i="3"/>
  <c r="AI6" i="3"/>
  <c r="AP6" i="3"/>
  <c r="BI6" i="3"/>
  <c r="AN8" i="3"/>
  <c r="AG8" i="3"/>
  <c r="AJ9" i="3"/>
  <c r="AQ9" i="3"/>
  <c r="AO11" i="3"/>
  <c r="AA12" i="6"/>
  <c r="AQ12" i="6"/>
  <c r="AX12" i="6" s="1"/>
  <c r="AH11" i="3"/>
  <c r="K12" i="6"/>
  <c r="AK12" i="3"/>
  <c r="AR12" i="3"/>
  <c r="AO14" i="6"/>
  <c r="AM13" i="3"/>
  <c r="Y14" i="6"/>
  <c r="AF13" i="3"/>
  <c r="AR15" i="6"/>
  <c r="AP14" i="3"/>
  <c r="AI14" i="3"/>
  <c r="L15" i="6"/>
  <c r="AN16" i="3"/>
  <c r="AG16" i="3"/>
  <c r="AQ17" i="3"/>
  <c r="AJ17" i="3"/>
  <c r="AO19" i="3"/>
  <c r="AA20" i="6"/>
  <c r="AQ20" i="6"/>
  <c r="AH19" i="3"/>
  <c r="K20" i="6"/>
  <c r="AK20" i="3"/>
  <c r="AR20" i="3"/>
  <c r="AM21" i="3"/>
  <c r="Y22" i="6"/>
  <c r="AF21" i="3"/>
  <c r="AI22" i="3"/>
  <c r="AP22" i="3"/>
  <c r="AB23" i="6"/>
  <c r="AP25" i="6"/>
  <c r="AN24" i="3"/>
  <c r="AG24" i="3"/>
  <c r="AJ25" i="3"/>
  <c r="AQ25" i="3"/>
  <c r="AO27" i="3"/>
  <c r="AA28" i="6"/>
  <c r="AQ28" i="6"/>
  <c r="AH27" i="3"/>
  <c r="K28" i="6"/>
  <c r="AK28" i="3"/>
  <c r="AR28" i="3"/>
  <c r="AO30" i="6"/>
  <c r="AW30" i="6" s="1"/>
  <c r="AM29" i="3"/>
  <c r="Y30" i="6"/>
  <c r="AG30" i="6" s="1"/>
  <c r="AF29" i="3"/>
  <c r="AP30" i="3"/>
  <c r="AI30" i="3"/>
  <c r="AG32" i="3"/>
  <c r="AN32" i="3"/>
  <c r="AQ33" i="3"/>
  <c r="AJ33" i="3"/>
  <c r="AO35" i="3"/>
  <c r="AA36" i="6"/>
  <c r="AQ36" i="6"/>
  <c r="AH35" i="3"/>
  <c r="K36" i="6"/>
  <c r="R36" i="6" s="1"/>
  <c r="AK36" i="3"/>
  <c r="AR36" i="3"/>
  <c r="AO38" i="6"/>
  <c r="AW38" i="6" s="1"/>
  <c r="AM37" i="3"/>
  <c r="Y38" i="6"/>
  <c r="AF37" i="3"/>
  <c r="AR39" i="6"/>
  <c r="AI38" i="3"/>
  <c r="AP38" i="3"/>
  <c r="AB39" i="6"/>
  <c r="AN40" i="3"/>
  <c r="AG40" i="3"/>
  <c r="AJ41" i="3"/>
  <c r="AQ41" i="3"/>
  <c r="AO43" i="3"/>
  <c r="AA44" i="6"/>
  <c r="AQ44" i="6"/>
  <c r="AH43" i="3"/>
  <c r="K44" i="6"/>
  <c r="AK44" i="3"/>
  <c r="AR44" i="3"/>
  <c r="AO46" i="6"/>
  <c r="AW46" i="6" s="1"/>
  <c r="AM45" i="3"/>
  <c r="Y46" i="6"/>
  <c r="AG46" i="6" s="1"/>
  <c r="AF45" i="3"/>
  <c r="AP46" i="3"/>
  <c r="AI46" i="3"/>
  <c r="L47" i="6"/>
  <c r="AP49" i="6"/>
  <c r="AN48" i="3"/>
  <c r="AG48" i="3"/>
  <c r="AQ49" i="3"/>
  <c r="AJ49" i="3"/>
  <c r="AO51" i="3"/>
  <c r="AA52" i="6"/>
  <c r="AH52" i="6" s="1"/>
  <c r="AQ52" i="6"/>
  <c r="AX52" i="6" s="1"/>
  <c r="AH51" i="3"/>
  <c r="K52" i="6"/>
  <c r="AK52" i="3"/>
  <c r="AR52" i="3"/>
  <c r="AM53" i="3"/>
  <c r="Y54" i="6"/>
  <c r="AF53" i="3"/>
  <c r="AR55" i="6"/>
  <c r="AP54" i="3"/>
  <c r="AB55" i="6"/>
  <c r="AI54" i="3"/>
  <c r="AN56" i="3"/>
  <c r="Z57" i="6"/>
  <c r="AG56" i="3"/>
  <c r="AJ57" i="3"/>
  <c r="AQ57" i="3"/>
  <c r="AO59" i="3"/>
  <c r="AA60" i="6"/>
  <c r="AQ60" i="6"/>
  <c r="AX60" i="6" s="1"/>
  <c r="AH59" i="3"/>
  <c r="K60" i="6"/>
  <c r="AK60" i="3"/>
  <c r="AR60" i="3"/>
  <c r="AM61" i="3"/>
  <c r="Y62" i="6"/>
  <c r="AO62" i="6"/>
  <c r="AF61" i="3"/>
  <c r="AP62" i="3"/>
  <c r="AI62" i="3"/>
  <c r="AN64" i="3"/>
  <c r="AG64" i="3"/>
  <c r="AQ65" i="3"/>
  <c r="AJ65" i="3"/>
  <c r="AO67" i="3"/>
  <c r="AA68" i="6"/>
  <c r="AQ68" i="6"/>
  <c r="AX68" i="6" s="1"/>
  <c r="AH67" i="3"/>
  <c r="K68" i="6"/>
  <c r="AK68" i="3"/>
  <c r="AR68" i="3"/>
  <c r="AM69" i="3"/>
  <c r="Y70" i="6"/>
  <c r="AF69" i="3"/>
  <c r="AI70" i="3"/>
  <c r="AP70" i="3"/>
  <c r="AP73" i="6"/>
  <c r="AN72" i="3"/>
  <c r="AG72" i="3"/>
  <c r="AJ73" i="3"/>
  <c r="AQ73" i="3"/>
  <c r="AO75" i="3"/>
  <c r="AA76" i="6"/>
  <c r="AQ76" i="6"/>
  <c r="AH75" i="3"/>
  <c r="K76" i="6"/>
  <c r="AK76" i="3"/>
  <c r="AR76" i="3"/>
  <c r="AM77" i="3"/>
  <c r="Y78" i="6"/>
  <c r="AG78" i="6" s="1"/>
  <c r="AF77" i="3"/>
  <c r="AP78" i="3"/>
  <c r="AI78" i="3"/>
  <c r="AN80" i="3"/>
  <c r="AG80" i="3"/>
  <c r="AQ81" i="3"/>
  <c r="AJ81" i="3"/>
  <c r="AO83" i="3"/>
  <c r="AA84" i="6"/>
  <c r="AQ84" i="6"/>
  <c r="AH83" i="3"/>
  <c r="K84" i="6"/>
  <c r="AK84" i="3"/>
  <c r="AR84" i="3"/>
  <c r="AM85" i="3"/>
  <c r="Y86" i="6"/>
  <c r="AG86" i="6" s="1"/>
  <c r="AF85" i="3"/>
  <c r="AP86" i="3"/>
  <c r="AI86" i="3"/>
  <c r="AN88" i="3"/>
  <c r="AG88" i="3"/>
  <c r="AJ89" i="3"/>
  <c r="AQ89" i="3"/>
  <c r="AO91" i="3"/>
  <c r="AA92" i="6"/>
  <c r="AQ92" i="6"/>
  <c r="AH91" i="3"/>
  <c r="K92" i="6"/>
  <c r="AK92" i="3"/>
  <c r="AR92" i="3"/>
  <c r="AM93" i="3"/>
  <c r="Y94" i="6"/>
  <c r="AG94" i="6" s="1"/>
  <c r="AO94" i="6"/>
  <c r="AW94" i="6" s="1"/>
  <c r="AF93" i="3"/>
  <c r="AP94" i="3"/>
  <c r="AR95" i="6"/>
  <c r="AI94" i="3"/>
  <c r="AP97" i="6"/>
  <c r="AN96" i="3"/>
  <c r="AG96" i="3"/>
  <c r="AQ97" i="3"/>
  <c r="AJ97" i="3"/>
  <c r="AO99" i="3"/>
  <c r="AA100" i="6"/>
  <c r="AH100" i="6" s="1"/>
  <c r="AQ100" i="6"/>
  <c r="AH99" i="3"/>
  <c r="K100" i="6"/>
  <c r="R100" i="6" s="1"/>
  <c r="AR100" i="3"/>
  <c r="AK100" i="3"/>
  <c r="AO102" i="6"/>
  <c r="AM101" i="3"/>
  <c r="Y102" i="6"/>
  <c r="AG102" i="6" s="1"/>
  <c r="AF101" i="3"/>
  <c r="AP102" i="3"/>
  <c r="AI102" i="3"/>
  <c r="AN104" i="3"/>
  <c r="Z105" i="6"/>
  <c r="AG104" i="3"/>
  <c r="AQ105" i="3"/>
  <c r="AJ105" i="3"/>
  <c r="AO107" i="3"/>
  <c r="AA108" i="6"/>
  <c r="AQ108" i="6"/>
  <c r="AH107" i="3"/>
  <c r="K108" i="6"/>
  <c r="AR108" i="3"/>
  <c r="AK108" i="3"/>
  <c r="AO110" i="6"/>
  <c r="AW110" i="6" s="1"/>
  <c r="AM109" i="3"/>
  <c r="Y110" i="6"/>
  <c r="AF109" i="3"/>
  <c r="I110" i="6"/>
  <c r="Q110" i="6" s="1"/>
  <c r="AP110" i="3"/>
  <c r="AI110" i="3"/>
  <c r="AG112" i="3"/>
  <c r="AN112" i="3"/>
  <c r="Z113" i="6"/>
  <c r="AQ113" i="3"/>
  <c r="AJ113" i="3"/>
  <c r="AQ116" i="6"/>
  <c r="AX116" i="6" s="1"/>
  <c r="AO115" i="3"/>
  <c r="AA116" i="6"/>
  <c r="AH115" i="3"/>
  <c r="K116" i="6"/>
  <c r="AR116" i="3"/>
  <c r="AK116" i="3"/>
  <c r="AM117" i="3"/>
  <c r="Y118" i="6"/>
  <c r="AG118" i="6" s="1"/>
  <c r="AF117" i="3"/>
  <c r="I118" i="6"/>
  <c r="Q118" i="6" s="1"/>
  <c r="AP118" i="3"/>
  <c r="AB119" i="6"/>
  <c r="AI118" i="3"/>
  <c r="AG120" i="3"/>
  <c r="AN120" i="3"/>
  <c r="Z121" i="6"/>
  <c r="AQ121" i="3"/>
  <c r="AJ121" i="3"/>
  <c r="AO123" i="3"/>
  <c r="AA124" i="6"/>
  <c r="AH124" i="6" s="1"/>
  <c r="AQ124" i="6"/>
  <c r="AH123" i="3"/>
  <c r="K124" i="6"/>
  <c r="AR124" i="3"/>
  <c r="AK124" i="3"/>
  <c r="AO126" i="6"/>
  <c r="AM125" i="3"/>
  <c r="Y126" i="6"/>
  <c r="AG126" i="6" s="1"/>
  <c r="AF125" i="3"/>
  <c r="I126" i="6"/>
  <c r="AP126" i="3"/>
  <c r="AI126" i="3"/>
  <c r="AG128" i="3"/>
  <c r="AN128" i="3"/>
  <c r="Z129" i="6"/>
  <c r="AQ129" i="3"/>
  <c r="AJ129" i="3"/>
  <c r="BK130" i="3"/>
  <c r="AQ132" i="6"/>
  <c r="AX132" i="6" s="1"/>
  <c r="AO131" i="3"/>
  <c r="AA132" i="6"/>
  <c r="AH132" i="6" s="1"/>
  <c r="AH131" i="3"/>
  <c r="K132" i="6"/>
  <c r="AR132" i="3"/>
  <c r="AK132" i="3"/>
  <c r="AM133" i="3"/>
  <c r="Y134" i="6"/>
  <c r="AG134" i="6" s="1"/>
  <c r="AF133" i="3"/>
  <c r="I134" i="6"/>
  <c r="AP134" i="3"/>
  <c r="AI134" i="3"/>
  <c r="AM4" i="6"/>
  <c r="AL6" i="6"/>
  <c r="AH5" i="5"/>
  <c r="V6" i="6"/>
  <c r="F6" i="6"/>
  <c r="AF7" i="5"/>
  <c r="T8" i="6"/>
  <c r="D8" i="6"/>
  <c r="AM9" i="6"/>
  <c r="G9" i="6"/>
  <c r="AI8" i="5"/>
  <c r="W9" i="6"/>
  <c r="AG10" i="5"/>
  <c r="U11" i="6"/>
  <c r="AB10" i="5"/>
  <c r="E11" i="6"/>
  <c r="AL14" i="6"/>
  <c r="AX14" i="6" s="1"/>
  <c r="AH13" i="5"/>
  <c r="V14" i="6"/>
  <c r="AC13" i="5"/>
  <c r="F14" i="6"/>
  <c r="R14" i="6" s="1"/>
  <c r="AF15" i="5"/>
  <c r="T16" i="6"/>
  <c r="AA15" i="5"/>
  <c r="D16" i="6"/>
  <c r="Q16" i="6" s="1"/>
  <c r="AM17" i="6"/>
  <c r="AD16" i="5"/>
  <c r="G17" i="6"/>
  <c r="AI16" i="5"/>
  <c r="W17" i="6"/>
  <c r="AG18" i="5"/>
  <c r="U19" i="6"/>
  <c r="AB18" i="5"/>
  <c r="E19" i="6"/>
  <c r="AL22" i="6"/>
  <c r="AH21" i="5"/>
  <c r="V22" i="6"/>
  <c r="AC21" i="5"/>
  <c r="F22" i="6"/>
  <c r="AF23" i="5"/>
  <c r="T24" i="6"/>
  <c r="AG24" i="6" s="1"/>
  <c r="AA23" i="5"/>
  <c r="D24" i="6"/>
  <c r="AM25" i="6"/>
  <c r="AD24" i="5"/>
  <c r="G25" i="6"/>
  <c r="AI24" i="5"/>
  <c r="W25" i="6"/>
  <c r="AG26" i="5"/>
  <c r="U27" i="6"/>
  <c r="AB26" i="5"/>
  <c r="E27" i="6"/>
  <c r="AL30" i="6"/>
  <c r="AH29" i="5"/>
  <c r="V30" i="6"/>
  <c r="AC29" i="5"/>
  <c r="F30" i="6"/>
  <c r="R30" i="6" s="1"/>
  <c r="AF31" i="5"/>
  <c r="T32" i="6"/>
  <c r="AA31" i="5"/>
  <c r="D32" i="6"/>
  <c r="AM33" i="6"/>
  <c r="AD32" i="5"/>
  <c r="G33" i="6"/>
  <c r="AI32" i="5"/>
  <c r="W33" i="6"/>
  <c r="AG34" i="5"/>
  <c r="U35" i="6"/>
  <c r="AB34" i="5"/>
  <c r="E35" i="6"/>
  <c r="AL38" i="6"/>
  <c r="AH37" i="5"/>
  <c r="V38" i="6"/>
  <c r="AH38" i="6" s="1"/>
  <c r="AC37" i="5"/>
  <c r="F38" i="6"/>
  <c r="AF39" i="5"/>
  <c r="T40" i="6"/>
  <c r="AG40" i="6" s="1"/>
  <c r="AA39" i="5"/>
  <c r="D40" i="6"/>
  <c r="AM41" i="6"/>
  <c r="AD40" i="5"/>
  <c r="G41" i="6"/>
  <c r="AI40" i="5"/>
  <c r="W41" i="6"/>
  <c r="AG42" i="5"/>
  <c r="U43" i="6"/>
  <c r="AB42" i="5"/>
  <c r="E43" i="6"/>
  <c r="AL46" i="6"/>
  <c r="AX46" i="6" s="1"/>
  <c r="AH45" i="5"/>
  <c r="V46" i="6"/>
  <c r="AH46" i="6" s="1"/>
  <c r="AC45" i="5"/>
  <c r="F46" i="6"/>
  <c r="R46" i="6" s="1"/>
  <c r="AF47" i="5"/>
  <c r="T48" i="6"/>
  <c r="AA47" i="5"/>
  <c r="D48" i="6"/>
  <c r="Q48" i="6" s="1"/>
  <c r="AM49" i="6"/>
  <c r="AD48" i="5"/>
  <c r="G49" i="6"/>
  <c r="AI48" i="5"/>
  <c r="W49" i="6"/>
  <c r="AG50" i="5"/>
  <c r="U51" i="6"/>
  <c r="AB50" i="5"/>
  <c r="E51" i="6"/>
  <c r="AL54" i="6"/>
  <c r="AH53" i="5"/>
  <c r="V54" i="6"/>
  <c r="AH54" i="6" s="1"/>
  <c r="AC53" i="5"/>
  <c r="F54" i="6"/>
  <c r="AF55" i="5"/>
  <c r="T56" i="6"/>
  <c r="AG56" i="6" s="1"/>
  <c r="AA55" i="5"/>
  <c r="D56" i="6"/>
  <c r="AM57" i="6"/>
  <c r="AD56" i="5"/>
  <c r="G57" i="6"/>
  <c r="AI56" i="5"/>
  <c r="W57" i="6"/>
  <c r="AG58" i="5"/>
  <c r="U59" i="6"/>
  <c r="AB58" i="5"/>
  <c r="E59" i="6"/>
  <c r="AL62" i="6"/>
  <c r="AX62" i="6" s="1"/>
  <c r="AH61" i="5"/>
  <c r="V62" i="6"/>
  <c r="AC61" i="5"/>
  <c r="F62" i="6"/>
  <c r="R62" i="6" s="1"/>
  <c r="AF63" i="5"/>
  <c r="T64" i="6"/>
  <c r="AA63" i="5"/>
  <c r="D64" i="6"/>
  <c r="Q64" i="6" s="1"/>
  <c r="AM65" i="6"/>
  <c r="AD64" i="5"/>
  <c r="G65" i="6"/>
  <c r="AI64" i="5"/>
  <c r="W65" i="6"/>
  <c r="AG66" i="5"/>
  <c r="U67" i="6"/>
  <c r="AB66" i="5"/>
  <c r="E67" i="6"/>
  <c r="AL70" i="6"/>
  <c r="AH69" i="5"/>
  <c r="V70" i="6"/>
  <c r="AH70" i="6" s="1"/>
  <c r="AC69" i="5"/>
  <c r="F70" i="6"/>
  <c r="AF71" i="5"/>
  <c r="T72" i="6"/>
  <c r="AG72" i="6" s="1"/>
  <c r="AA71" i="5"/>
  <c r="D72" i="6"/>
  <c r="AM73" i="6"/>
  <c r="AD72" i="5"/>
  <c r="G73" i="6"/>
  <c r="AI72" i="5"/>
  <c r="W73" i="6"/>
  <c r="AG74" i="5"/>
  <c r="U75" i="6"/>
  <c r="AB74" i="5"/>
  <c r="E75" i="6"/>
  <c r="AL78" i="6"/>
  <c r="AX78" i="6" s="1"/>
  <c r="AH77" i="5"/>
  <c r="V78" i="6"/>
  <c r="AC77" i="5"/>
  <c r="F78" i="6"/>
  <c r="R78" i="6" s="1"/>
  <c r="AF79" i="5"/>
  <c r="T80" i="6"/>
  <c r="AA79" i="5"/>
  <c r="D80" i="6"/>
  <c r="Q80" i="6" s="1"/>
  <c r="AM81" i="6"/>
  <c r="AD80" i="5"/>
  <c r="G81" i="6"/>
  <c r="AI80" i="5"/>
  <c r="W81" i="6"/>
  <c r="AG82" i="5"/>
  <c r="U83" i="6"/>
  <c r="AB82" i="5"/>
  <c r="E83" i="6"/>
  <c r="AL86" i="6"/>
  <c r="AH85" i="5"/>
  <c r="V86" i="6"/>
  <c r="AH86" i="6" s="1"/>
  <c r="AC85" i="5"/>
  <c r="F86" i="6"/>
  <c r="R86" i="6" s="1"/>
  <c r="AF87" i="5"/>
  <c r="T88" i="6"/>
  <c r="AG88" i="6" s="1"/>
  <c r="AA87" i="5"/>
  <c r="D88" i="6"/>
  <c r="AM89" i="6"/>
  <c r="AD88" i="5"/>
  <c r="G89" i="6"/>
  <c r="AI88" i="5"/>
  <c r="W89" i="6"/>
  <c r="AG90" i="5"/>
  <c r="U91" i="6"/>
  <c r="AB90" i="5"/>
  <c r="E91" i="6"/>
  <c r="AL94" i="6"/>
  <c r="AH93" i="5"/>
  <c r="V94" i="6"/>
  <c r="AC93" i="5"/>
  <c r="F94" i="6"/>
  <c r="R94" i="6" s="1"/>
  <c r="AF95" i="5"/>
  <c r="T96" i="6"/>
  <c r="AA95" i="5"/>
  <c r="D96" i="6"/>
  <c r="AM97" i="6"/>
  <c r="AD96" i="5"/>
  <c r="G97" i="6"/>
  <c r="AI96" i="5"/>
  <c r="W97" i="6"/>
  <c r="AG98" i="5"/>
  <c r="U99" i="6"/>
  <c r="AB98" i="5"/>
  <c r="E99" i="6"/>
  <c r="AL102" i="6"/>
  <c r="AH101" i="5"/>
  <c r="V102" i="6"/>
  <c r="AH102" i="6" s="1"/>
  <c r="AC101" i="5"/>
  <c r="F102" i="6"/>
  <c r="AF103" i="5"/>
  <c r="T104" i="6"/>
  <c r="AG104" i="6" s="1"/>
  <c r="AA103" i="5"/>
  <c r="D104" i="6"/>
  <c r="AM105" i="6"/>
  <c r="AI104" i="5"/>
  <c r="W105" i="6"/>
  <c r="AD104" i="5"/>
  <c r="G105" i="6"/>
  <c r="AG106" i="5"/>
  <c r="U107" i="6"/>
  <c r="AB106" i="5"/>
  <c r="E107" i="6"/>
  <c r="AC109" i="5"/>
  <c r="F110" i="6"/>
  <c r="AH109" i="5"/>
  <c r="V110" i="6"/>
  <c r="AL110" i="6"/>
  <c r="AF111" i="5"/>
  <c r="T112" i="6"/>
  <c r="AA111" i="5"/>
  <c r="D112" i="6"/>
  <c r="Q112" i="6" s="1"/>
  <c r="AD112" i="5"/>
  <c r="G113" i="6"/>
  <c r="AM113" i="6"/>
  <c r="AI112" i="5"/>
  <c r="W113" i="6"/>
  <c r="AG114" i="5"/>
  <c r="U115" i="6"/>
  <c r="AB114" i="5"/>
  <c r="E115" i="6"/>
  <c r="AH117" i="5"/>
  <c r="V118" i="6"/>
  <c r="AC117" i="5"/>
  <c r="F118" i="6"/>
  <c r="AL118" i="6"/>
  <c r="AF119" i="5"/>
  <c r="T120" i="6"/>
  <c r="AG120" i="6" s="1"/>
  <c r="AA119" i="5"/>
  <c r="D120" i="6"/>
  <c r="AI120" i="5"/>
  <c r="W121" i="6"/>
  <c r="AD120" i="5"/>
  <c r="G121" i="6"/>
  <c r="AM121" i="6"/>
  <c r="AG122" i="5"/>
  <c r="U123" i="6"/>
  <c r="AB122" i="5"/>
  <c r="E123" i="6"/>
  <c r="AH125" i="5"/>
  <c r="V126" i="6"/>
  <c r="AC125" i="5"/>
  <c r="F126" i="6"/>
  <c r="R126" i="6" s="1"/>
  <c r="AL126" i="6"/>
  <c r="AF127" i="5"/>
  <c r="T128" i="6"/>
  <c r="AA127" i="5"/>
  <c r="D128" i="6"/>
  <c r="AI128" i="5"/>
  <c r="W129" i="6"/>
  <c r="AD128" i="5"/>
  <c r="G129" i="6"/>
  <c r="AM129" i="6"/>
  <c r="AG130" i="5"/>
  <c r="U131" i="6"/>
  <c r="AB130" i="5"/>
  <c r="E131" i="6"/>
  <c r="AH133" i="5"/>
  <c r="V134" i="6"/>
  <c r="AC133" i="5"/>
  <c r="F134" i="6"/>
  <c r="AL134" i="6"/>
  <c r="AX134" i="6" s="1"/>
  <c r="BK139" i="3"/>
  <c r="BL138" i="3"/>
  <c r="AN138" i="3"/>
  <c r="BH138" i="3"/>
  <c r="AG138" i="3"/>
  <c r="AP139" i="6"/>
  <c r="AP137" i="3"/>
  <c r="BI137" i="3"/>
  <c r="AI137" i="3"/>
  <c r="AR136" i="3"/>
  <c r="BJ136" i="3"/>
  <c r="AK136" i="3"/>
  <c r="BK135" i="3"/>
  <c r="AA137" i="5"/>
  <c r="D138" i="6"/>
  <c r="AF137" i="5"/>
  <c r="T138" i="6"/>
  <c r="AG138" i="6" s="1"/>
  <c r="AC136" i="5"/>
  <c r="F137" i="6"/>
  <c r="R137" i="6" s="1"/>
  <c r="AL137" i="6"/>
  <c r="AH136" i="5"/>
  <c r="V137" i="6"/>
  <c r="AH137" i="6" s="1"/>
  <c r="AQ4" i="3"/>
  <c r="AR4" i="3"/>
  <c r="AM4" i="3"/>
  <c r="Y5" i="6"/>
  <c r="AG5" i="6" s="1"/>
  <c r="AP4" i="3"/>
  <c r="AU132" i="6"/>
  <c r="AN4" i="3"/>
  <c r="BH4" i="3"/>
  <c r="AO4" i="3"/>
  <c r="AA5" i="6"/>
  <c r="K5" i="6"/>
  <c r="AQ86" i="6"/>
  <c r="AX86" i="6" s="1"/>
  <c r="AQ118" i="6"/>
  <c r="AQ134" i="6"/>
  <c r="AP138" i="6"/>
  <c r="AQ5" i="6"/>
  <c r="AX5" i="6" s="1"/>
  <c r="AR8" i="6"/>
  <c r="AM5" i="6"/>
  <c r="AI4" i="5"/>
  <c r="W5" i="6"/>
  <c r="G5" i="6"/>
  <c r="AM85" i="6"/>
  <c r="AL106" i="6"/>
  <c r="AR99" i="6"/>
  <c r="AL5" i="6"/>
  <c r="AH4" i="5"/>
  <c r="V5" i="6"/>
  <c r="F5" i="6"/>
  <c r="AQ113" i="6"/>
  <c r="AF4" i="5"/>
  <c r="T5" i="6"/>
  <c r="D5" i="6"/>
  <c r="Q5" i="6" s="1"/>
  <c r="AM22" i="6"/>
  <c r="AL35" i="6"/>
  <c r="AM70" i="6"/>
  <c r="AL99" i="6"/>
  <c r="AX99" i="6" s="1"/>
  <c r="AL131" i="6"/>
  <c r="E5" i="6"/>
  <c r="AG4" i="5"/>
  <c r="U5" i="6"/>
  <c r="AM115" i="6"/>
  <c r="AM123" i="6"/>
  <c r="AO8" i="6"/>
  <c r="AW8" i="6" s="1"/>
  <c r="AO60" i="6"/>
  <c r="AW60" i="6" s="1"/>
  <c r="AT71" i="6"/>
  <c r="AO5" i="6"/>
  <c r="AT23" i="6"/>
  <c r="AT74" i="6"/>
  <c r="AT5" i="6"/>
  <c r="AT29" i="6"/>
  <c r="AT37" i="6"/>
  <c r="AW37" i="6" s="1"/>
  <c r="AT46" i="6"/>
  <c r="AQ72" i="6"/>
  <c r="AT21" i="6"/>
  <c r="AT103" i="6"/>
  <c r="AO11" i="6"/>
  <c r="AW11" i="6" s="1"/>
  <c r="AT30" i="6"/>
  <c r="AT90" i="6"/>
  <c r="AO32" i="6"/>
  <c r="AW32" i="6" s="1"/>
  <c r="AO42" i="6"/>
  <c r="AW42" i="6" s="1"/>
  <c r="AO48" i="6"/>
  <c r="AO79" i="6"/>
  <c r="AO51" i="6"/>
  <c r="AW51" i="6" s="1"/>
  <c r="AT88" i="6"/>
  <c r="AT83" i="6"/>
  <c r="AT13" i="6"/>
  <c r="AT45" i="6"/>
  <c r="AW116" i="6"/>
  <c r="AW6" i="6"/>
  <c r="AW127" i="6"/>
  <c r="AW17" i="6"/>
  <c r="AW41" i="6"/>
  <c r="AW63" i="6"/>
  <c r="AW48" i="6"/>
  <c r="AW56" i="6"/>
  <c r="AW121" i="6"/>
  <c r="AW57" i="6"/>
  <c r="AW87" i="6"/>
  <c r="AW85" i="6"/>
  <c r="AW7" i="6"/>
  <c r="AW79" i="6"/>
  <c r="AW126" i="6"/>
  <c r="AW14" i="6"/>
  <c r="AW9" i="6"/>
  <c r="AW106" i="6"/>
  <c r="AW5" i="6"/>
  <c r="AW33" i="6"/>
  <c r="AW111" i="6"/>
  <c r="AW71" i="6"/>
  <c r="AX139" i="6"/>
  <c r="AW135" i="6"/>
  <c r="AW95" i="6"/>
  <c r="AW136" i="6"/>
  <c r="AX138" i="6"/>
  <c r="AW119" i="6"/>
  <c r="AW27" i="6"/>
  <c r="AW130" i="6"/>
  <c r="AW25" i="6"/>
  <c r="AW49" i="6"/>
  <c r="AW103" i="6"/>
  <c r="AW28" i="6"/>
  <c r="AW138" i="6"/>
  <c r="AW90" i="6"/>
  <c r="AW137" i="6"/>
  <c r="AX137" i="6"/>
  <c r="R4" i="6"/>
  <c r="R80" i="6"/>
  <c r="AH73" i="6"/>
  <c r="AH32" i="6"/>
  <c r="AH105" i="6"/>
  <c r="AB139" i="6"/>
  <c r="AG68" i="6"/>
  <c r="AH104" i="6"/>
  <c r="AH123" i="6"/>
  <c r="AG117" i="6"/>
  <c r="AG15" i="6"/>
  <c r="AH68" i="6"/>
  <c r="AG81" i="6"/>
  <c r="AH61" i="6"/>
  <c r="AG74" i="6"/>
  <c r="AH59" i="6"/>
  <c r="AH87" i="6"/>
  <c r="AG79" i="6"/>
  <c r="R93" i="6"/>
  <c r="AG55" i="6"/>
  <c r="AG48" i="6"/>
  <c r="Q33" i="6"/>
  <c r="AG121" i="6"/>
  <c r="AG139" i="6"/>
  <c r="AH116" i="6"/>
  <c r="AG132" i="6"/>
  <c r="AG105" i="6"/>
  <c r="AG69" i="6"/>
  <c r="AH36" i="6"/>
  <c r="R124" i="6"/>
  <c r="AH91" i="6"/>
  <c r="AH140" i="6"/>
  <c r="AG57" i="6"/>
  <c r="AG119" i="6"/>
  <c r="AG136" i="6"/>
  <c r="Q105" i="6"/>
  <c r="AG31" i="6"/>
  <c r="AG9" i="6"/>
  <c r="AG127" i="6"/>
  <c r="AH27" i="6"/>
  <c r="AH31" i="6"/>
  <c r="AH94" i="6"/>
  <c r="AH110" i="6"/>
  <c r="AH79" i="6"/>
  <c r="AG100" i="6"/>
  <c r="Q45" i="6"/>
  <c r="AG37" i="6"/>
  <c r="AH44" i="6"/>
  <c r="Q123" i="6"/>
  <c r="AH121" i="6"/>
  <c r="Q138" i="6"/>
  <c r="R25" i="6"/>
  <c r="R74" i="6"/>
  <c r="Q139" i="6"/>
  <c r="AH84" i="6"/>
  <c r="Q21" i="6"/>
  <c r="Q137" i="6"/>
  <c r="R64" i="6"/>
  <c r="AH45" i="6"/>
  <c r="Q32" i="6"/>
  <c r="AH134" i="6"/>
  <c r="AH81" i="6"/>
  <c r="AG75" i="6"/>
  <c r="AG43" i="6"/>
  <c r="AH17" i="6"/>
  <c r="R114" i="6"/>
  <c r="AH4" i="6"/>
  <c r="AG111" i="6"/>
  <c r="AH10" i="6"/>
  <c r="AX4" i="6"/>
  <c r="Q67" i="6"/>
  <c r="R118" i="6"/>
  <c r="AH48" i="6"/>
  <c r="AH108" i="6"/>
  <c r="AH76" i="6"/>
  <c r="AH63" i="6"/>
  <c r="AH50" i="6"/>
  <c r="R84" i="6"/>
  <c r="Q108" i="6"/>
  <c r="Q76" i="6"/>
  <c r="AG84" i="6"/>
  <c r="AH58" i="6"/>
  <c r="AG36" i="6"/>
  <c r="Q131" i="6"/>
  <c r="R92" i="6"/>
  <c r="R28" i="6"/>
  <c r="R20" i="6"/>
  <c r="AG38" i="6"/>
  <c r="AG22" i="6"/>
  <c r="R96" i="6"/>
  <c r="R43" i="6"/>
  <c r="R11" i="6"/>
  <c r="AG129" i="6"/>
  <c r="AH34" i="6"/>
  <c r="AH29" i="6"/>
  <c r="AG135" i="6"/>
  <c r="AG90" i="6"/>
  <c r="R54" i="6"/>
  <c r="AG61" i="6"/>
  <c r="R24" i="6"/>
  <c r="R34" i="6"/>
  <c r="AH83" i="6"/>
  <c r="AH19" i="6"/>
  <c r="AH127" i="6"/>
  <c r="R102" i="6"/>
  <c r="Q8" i="6"/>
  <c r="AG66" i="6"/>
  <c r="R116" i="6"/>
  <c r="AG95" i="6"/>
  <c r="R108" i="6"/>
  <c r="Q53" i="6"/>
  <c r="R140" i="6"/>
  <c r="AH122" i="6"/>
  <c r="AG63" i="6"/>
  <c r="R12" i="6"/>
  <c r="R32" i="6"/>
  <c r="Q56" i="6"/>
  <c r="R139" i="6"/>
  <c r="R75" i="6"/>
  <c r="R72" i="6"/>
  <c r="Q17" i="6"/>
  <c r="R45" i="6"/>
  <c r="AH16" i="6"/>
  <c r="Q40" i="6"/>
  <c r="R19" i="6"/>
  <c r="R97" i="6"/>
  <c r="AG103" i="6"/>
  <c r="R49" i="6"/>
  <c r="R61" i="6"/>
  <c r="R22" i="6"/>
  <c r="AH82" i="6"/>
  <c r="AH8" i="6"/>
  <c r="AH15" i="6"/>
  <c r="AG116" i="6"/>
  <c r="R29" i="6"/>
  <c r="R81" i="6"/>
  <c r="AG83" i="6"/>
  <c r="AH28" i="6"/>
  <c r="R138" i="6"/>
  <c r="R83" i="6"/>
  <c r="AG64" i="6"/>
  <c r="AH60" i="6"/>
  <c r="AG114" i="6"/>
  <c r="R119" i="6"/>
  <c r="Q75" i="6"/>
  <c r="R76" i="6"/>
  <c r="R121" i="6"/>
  <c r="R67" i="6"/>
  <c r="AH30" i="6"/>
  <c r="AG97" i="6"/>
  <c r="AH113" i="6"/>
  <c r="AG27" i="6"/>
  <c r="AG107" i="6"/>
  <c r="Q25" i="6"/>
  <c r="R113" i="6"/>
  <c r="R65" i="6"/>
  <c r="AG130" i="6"/>
  <c r="AG14" i="6"/>
  <c r="R89" i="6"/>
  <c r="AG49" i="6"/>
  <c r="R115" i="6"/>
  <c r="R51" i="6"/>
  <c r="Q126" i="6"/>
  <c r="AG54" i="6"/>
  <c r="AG16" i="6"/>
  <c r="AH47" i="6"/>
  <c r="AH130" i="6"/>
  <c r="Q37" i="6"/>
  <c r="R33" i="6"/>
  <c r="Q134" i="6"/>
  <c r="AG8" i="6"/>
  <c r="AH138" i="6"/>
  <c r="AH64" i="6"/>
  <c r="AG125" i="6"/>
  <c r="AH21" i="6"/>
  <c r="AG96" i="6"/>
  <c r="AH62" i="6"/>
  <c r="AH92" i="6"/>
  <c r="R133" i="6"/>
  <c r="R82" i="6"/>
  <c r="R50" i="6"/>
  <c r="R26" i="6"/>
  <c r="Q24" i="6"/>
  <c r="R70" i="6"/>
  <c r="AH126" i="6"/>
  <c r="AH71" i="6"/>
  <c r="AH23" i="6"/>
  <c r="R53" i="6"/>
  <c r="Q29" i="6"/>
  <c r="AG73" i="6"/>
  <c r="AH49" i="6"/>
  <c r="AH135" i="6"/>
  <c r="AH13" i="6"/>
  <c r="R132" i="6"/>
  <c r="AG20" i="6"/>
  <c r="AG19" i="6"/>
  <c r="AH111" i="6"/>
  <c r="AG101" i="6"/>
  <c r="Q73" i="6"/>
  <c r="AG76" i="6"/>
  <c r="AH43" i="6"/>
  <c r="AG53" i="6"/>
  <c r="Q97" i="6"/>
  <c r="AG62" i="6"/>
  <c r="AG52" i="6"/>
  <c r="R125" i="6"/>
  <c r="AG12" i="6"/>
  <c r="AG70" i="6"/>
  <c r="AG6" i="6"/>
  <c r="R128" i="6"/>
  <c r="R68" i="6"/>
  <c r="AH35" i="6"/>
  <c r="AG131" i="6"/>
  <c r="AG128" i="6"/>
  <c r="AG41" i="6"/>
  <c r="AH103" i="6"/>
  <c r="AH7" i="6"/>
  <c r="AG58" i="6"/>
  <c r="AH109" i="6"/>
  <c r="AG110" i="6"/>
  <c r="AH26" i="6"/>
  <c r="R71" i="6"/>
  <c r="R129" i="6"/>
  <c r="R56" i="6"/>
  <c r="Q11" i="6"/>
  <c r="AH56" i="6"/>
  <c r="Q140" i="6"/>
  <c r="AG4" i="6"/>
  <c r="R42" i="6"/>
  <c r="AH77" i="6"/>
  <c r="AG18" i="6"/>
  <c r="AH57" i="6"/>
  <c r="AH125" i="6"/>
  <c r="AG17" i="6"/>
  <c r="R122" i="6"/>
  <c r="R23" i="6"/>
  <c r="AG137" i="6"/>
  <c r="Q100" i="6"/>
  <c r="Q89" i="6"/>
  <c r="R134" i="6"/>
  <c r="AG99" i="6"/>
  <c r="AH89" i="6"/>
  <c r="AG35" i="6"/>
  <c r="AH22" i="6"/>
  <c r="AG113" i="6"/>
  <c r="AG65" i="6"/>
  <c r="AH39" i="6"/>
  <c r="AG33" i="6"/>
  <c r="AH66" i="6"/>
  <c r="R106" i="6"/>
  <c r="Q91" i="6"/>
  <c r="AG122" i="6"/>
  <c r="AG106" i="6"/>
  <c r="AG82" i="6"/>
  <c r="AG93" i="6"/>
  <c r="AH51" i="6"/>
  <c r="AG67" i="6"/>
  <c r="AG87" i="6"/>
  <c r="AH6" i="6"/>
  <c r="R98" i="6"/>
  <c r="AH98" i="6"/>
  <c r="R112" i="6"/>
  <c r="Q68" i="6"/>
  <c r="R38" i="6"/>
  <c r="AR89" i="6"/>
  <c r="J137" i="6"/>
  <c r="L140" i="6"/>
  <c r="Z136" i="6"/>
  <c r="L137" i="6"/>
  <c r="J136" i="6"/>
  <c r="AB138" i="6"/>
  <c r="L138" i="6"/>
  <c r="L139" i="6"/>
  <c r="J140" i="6"/>
  <c r="AB136" i="6"/>
  <c r="BH136" i="3"/>
  <c r="BM136" i="3"/>
  <c r="Z137" i="6"/>
  <c r="BI139" i="3"/>
  <c r="BM139" i="3"/>
  <c r="AB140" i="6"/>
  <c r="BK137" i="3"/>
  <c r="J138" i="6"/>
  <c r="L136" i="6"/>
  <c r="BL137" i="3"/>
  <c r="BH137" i="3"/>
  <c r="Z138" i="6"/>
  <c r="BM138" i="3"/>
  <c r="BM135" i="3"/>
  <c r="AR139" i="6"/>
  <c r="Z140" i="6"/>
  <c r="AR137" i="6"/>
  <c r="Z139" i="6"/>
  <c r="AR136" i="6"/>
  <c r="AR140" i="6"/>
  <c r="AR138" i="6"/>
  <c r="J139" i="6"/>
  <c r="AB137" i="6"/>
  <c r="AB98" i="6"/>
  <c r="BH79" i="3"/>
  <c r="AR42" i="6"/>
  <c r="J13" i="6"/>
  <c r="L96" i="6"/>
  <c r="AB18" i="6"/>
  <c r="AP40" i="6"/>
  <c r="BJ100" i="3"/>
  <c r="Z5" i="6"/>
  <c r="BK81" i="3"/>
  <c r="BJ75" i="3"/>
  <c r="AR47" i="6"/>
  <c r="AP93" i="6"/>
  <c r="AR6" i="6"/>
  <c r="AP16" i="6"/>
  <c r="J105" i="6"/>
  <c r="BI22" i="3"/>
  <c r="BJ102" i="3"/>
  <c r="AR24" i="6"/>
  <c r="Z72" i="6"/>
  <c r="BH71" i="3"/>
  <c r="J128" i="6"/>
  <c r="L90" i="6"/>
  <c r="J72" i="6"/>
  <c r="Z29" i="6"/>
  <c r="BH28" i="3"/>
  <c r="BL6" i="3"/>
  <c r="AR97" i="6"/>
  <c r="BH45" i="3"/>
  <c r="BK101" i="3"/>
  <c r="AO86" i="6"/>
  <c r="AW86" i="6"/>
  <c r="BJ91" i="3"/>
  <c r="AR77" i="6"/>
  <c r="BJ23" i="3"/>
  <c r="AO78" i="6"/>
  <c r="AW78" i="6"/>
  <c r="AR134" i="6"/>
  <c r="AR123" i="6"/>
  <c r="BH90" i="3"/>
  <c r="BH12" i="3"/>
  <c r="BL22" i="3"/>
  <c r="BH107" i="3"/>
  <c r="BI16" i="3"/>
  <c r="BI82" i="3"/>
  <c r="BK44" i="3"/>
  <c r="BH99" i="3"/>
  <c r="BI101" i="3"/>
  <c r="BH112" i="3"/>
  <c r="BH128" i="3"/>
  <c r="AP134" i="6"/>
  <c r="BH54" i="3"/>
  <c r="BK11" i="3"/>
  <c r="BH129" i="3"/>
  <c r="BL98" i="3"/>
  <c r="BJ60" i="3"/>
  <c r="BH82" i="3"/>
  <c r="L91" i="6"/>
  <c r="BL31" i="3"/>
  <c r="BH29" i="3"/>
  <c r="BL54" i="3"/>
  <c r="BL132" i="3"/>
  <c r="BH21" i="3"/>
  <c r="BH19" i="3"/>
  <c r="BJ92" i="3"/>
  <c r="BJ17" i="3"/>
  <c r="BK43" i="3"/>
  <c r="BJ40" i="3"/>
  <c r="AX35" i="6"/>
  <c r="AR70" i="6"/>
  <c r="BS3" i="3"/>
  <c r="BL79" i="3"/>
  <c r="AP106" i="6"/>
  <c r="L57" i="6"/>
  <c r="BI15" i="3"/>
  <c r="BK19" i="3"/>
  <c r="AP11" i="6"/>
  <c r="BH120" i="3"/>
  <c r="BI114" i="3"/>
  <c r="BL15" i="3"/>
  <c r="BH39" i="3"/>
  <c r="Z7" i="6"/>
  <c r="BI76" i="3"/>
  <c r="BK69" i="3"/>
  <c r="L82" i="6"/>
  <c r="BK35" i="3"/>
  <c r="AR61" i="6"/>
  <c r="BL4" i="3"/>
  <c r="BI98" i="3"/>
  <c r="AR11" i="6"/>
  <c r="BK46" i="3"/>
  <c r="AB8" i="6"/>
  <c r="AX8" i="6"/>
  <c r="AB132" i="6"/>
  <c r="AX102" i="6"/>
  <c r="AX45" i="6"/>
  <c r="BI69" i="3"/>
  <c r="BL45" i="3"/>
  <c r="BH15" i="3"/>
  <c r="BJ16" i="3"/>
  <c r="BH46" i="3"/>
  <c r="AX27" i="6"/>
  <c r="BJ133" i="3"/>
  <c r="BI57" i="3"/>
  <c r="AP79" i="6"/>
  <c r="AO82" i="6"/>
  <c r="AW82" i="6" s="1"/>
  <c r="L75" i="6"/>
  <c r="BI3" i="3"/>
  <c r="AP45" i="6"/>
  <c r="BK53" i="3"/>
  <c r="BJ11" i="3"/>
  <c r="AX38" i="6"/>
  <c r="J65" i="6"/>
  <c r="AP85" i="6"/>
  <c r="BH116" i="3"/>
  <c r="Z75" i="6"/>
  <c r="AB49" i="6"/>
  <c r="AX33" i="6"/>
  <c r="AX22" i="6"/>
  <c r="AX117" i="6"/>
  <c r="L52" i="6"/>
  <c r="AR121" i="6"/>
  <c r="BL95" i="3"/>
  <c r="BJ68" i="3"/>
  <c r="BI38" i="3"/>
  <c r="AB54" i="6"/>
  <c r="J80" i="6"/>
  <c r="Z62" i="6"/>
  <c r="BH61" i="3"/>
  <c r="L83" i="6"/>
  <c r="J73" i="6"/>
  <c r="BL35" i="3"/>
  <c r="BJ70" i="3"/>
  <c r="AO92" i="6"/>
  <c r="AW92" i="6"/>
  <c r="BJ103" i="3"/>
  <c r="AR131" i="6"/>
  <c r="BL113" i="3"/>
  <c r="Z107" i="6"/>
  <c r="BH106" i="3"/>
  <c r="AO118" i="6"/>
  <c r="AW118" i="6"/>
  <c r="AP53" i="6"/>
  <c r="L67" i="6"/>
  <c r="AB85" i="6"/>
  <c r="BI84" i="3"/>
  <c r="L117" i="6"/>
  <c r="BL104" i="3"/>
  <c r="AB91" i="6"/>
  <c r="BI90" i="3"/>
  <c r="AP109" i="6"/>
  <c r="Z114" i="6"/>
  <c r="BH113" i="3"/>
  <c r="Z99" i="6"/>
  <c r="BH98" i="3"/>
  <c r="AX111" i="6"/>
  <c r="BJ9" i="3"/>
  <c r="Z23" i="6"/>
  <c r="BH75" i="3"/>
  <c r="BL106" i="3"/>
  <c r="J86" i="6"/>
  <c r="AX61" i="6"/>
  <c r="BH104" i="3"/>
  <c r="BL67" i="3"/>
  <c r="AX57" i="6"/>
  <c r="BI122" i="3"/>
  <c r="BK105" i="3"/>
  <c r="BK27" i="3"/>
  <c r="BL21" i="3"/>
  <c r="Z44" i="6"/>
  <c r="BK70" i="3"/>
  <c r="BK34" i="3"/>
  <c r="BL23" i="3"/>
  <c r="AR73" i="6"/>
  <c r="AP98" i="6"/>
  <c r="AP41" i="6"/>
  <c r="AR27" i="6"/>
  <c r="AR81" i="6"/>
  <c r="AR91" i="6"/>
  <c r="Z24" i="6"/>
  <c r="BH23" i="3"/>
  <c r="AR87" i="6"/>
  <c r="BK17" i="3"/>
  <c r="AR71" i="6"/>
  <c r="BK104" i="3"/>
  <c r="BL88" i="3"/>
  <c r="BL72" i="3"/>
  <c r="J50" i="6"/>
  <c r="AP89" i="6"/>
  <c r="AO54" i="6"/>
  <c r="AW54" i="6" s="1"/>
  <c r="Z21" i="6"/>
  <c r="BH20" i="3"/>
  <c r="AO74" i="6"/>
  <c r="AW74" i="6" s="1"/>
  <c r="Z38" i="6"/>
  <c r="BH37" i="3"/>
  <c r="BJ94" i="3"/>
  <c r="L40" i="6"/>
  <c r="AX90" i="6"/>
  <c r="AO104" i="6"/>
  <c r="AW104" i="6"/>
  <c r="BL128" i="3"/>
  <c r="AB109" i="6"/>
  <c r="BI108" i="3"/>
  <c r="AP100" i="6"/>
  <c r="BI37" i="3"/>
  <c r="AB38" i="6"/>
  <c r="BJ99" i="3"/>
  <c r="AO88" i="6"/>
  <c r="AW88" i="6" s="1"/>
  <c r="BI81" i="3"/>
  <c r="BH121" i="3"/>
  <c r="AP103" i="6"/>
  <c r="BH31" i="3"/>
  <c r="J96" i="6"/>
  <c r="BJ112" i="3"/>
  <c r="Z133" i="6"/>
  <c r="BH132" i="3"/>
  <c r="AP132" i="6"/>
  <c r="BL56" i="3"/>
  <c r="Z89" i="6"/>
  <c r="BH88" i="3"/>
  <c r="Z66" i="6"/>
  <c r="BH65" i="3"/>
  <c r="AR125" i="6"/>
  <c r="AR43" i="6"/>
  <c r="BJ25" i="3"/>
  <c r="AP127" i="6"/>
  <c r="BK97" i="3"/>
  <c r="BK41" i="3"/>
  <c r="BH14" i="3"/>
  <c r="Z15" i="6"/>
  <c r="AR13" i="6"/>
  <c r="AP15" i="6"/>
  <c r="AX98" i="6"/>
  <c r="BK94" i="3"/>
  <c r="BL59" i="3"/>
  <c r="BJ128" i="3"/>
  <c r="BK110" i="3"/>
  <c r="L65" i="6"/>
  <c r="AX120" i="6"/>
  <c r="BK20" i="3"/>
  <c r="BI40" i="3"/>
  <c r="AB41" i="6"/>
  <c r="AR26" i="6"/>
  <c r="L39" i="6"/>
  <c r="BL20" i="3"/>
  <c r="J18" i="6"/>
  <c r="BL19" i="3"/>
  <c r="BL13" i="3"/>
  <c r="AP91" i="6"/>
  <c r="BK33" i="3"/>
  <c r="AX113" i="6"/>
  <c r="AX65" i="6"/>
  <c r="AP135" i="6"/>
  <c r="AX91" i="6"/>
  <c r="J26" i="6"/>
  <c r="BJ6" i="3"/>
  <c r="AX124" i="6"/>
  <c r="BK80" i="3"/>
  <c r="AP87" i="6"/>
  <c r="AR84" i="6"/>
  <c r="BJ57" i="3"/>
  <c r="BL75" i="3"/>
  <c r="AX26" i="6"/>
  <c r="BK111" i="3"/>
  <c r="AR21" i="6"/>
  <c r="BK102" i="3"/>
  <c r="AR62" i="6"/>
  <c r="J34" i="6"/>
  <c r="BJ67" i="3"/>
  <c r="BJ15" i="3"/>
  <c r="AX123" i="6"/>
  <c r="BJ95" i="3"/>
  <c r="BK86" i="3"/>
  <c r="AX108" i="6"/>
  <c r="AR120" i="6"/>
  <c r="AP113" i="6"/>
  <c r="BJ76" i="3"/>
  <c r="AP69" i="6"/>
  <c r="Z68" i="6"/>
  <c r="BH67" i="3"/>
  <c r="AX97" i="6"/>
  <c r="AX73" i="6"/>
  <c r="BL64" i="3"/>
  <c r="AX42" i="6"/>
  <c r="AX121" i="6"/>
  <c r="AX82" i="6"/>
  <c r="AX10" i="6"/>
  <c r="AX9" i="6"/>
  <c r="BK85" i="3"/>
  <c r="AP51" i="6"/>
  <c r="AX127" i="6"/>
  <c r="AX95" i="6"/>
  <c r="AX66" i="6"/>
  <c r="AX54" i="6"/>
  <c r="AX101" i="6"/>
  <c r="AX71" i="6"/>
  <c r="AX29" i="6"/>
  <c r="AX51" i="6"/>
  <c r="AB24" i="6"/>
  <c r="BI23" i="3"/>
  <c r="AP126" i="6"/>
  <c r="AO96" i="6"/>
  <c r="AW96" i="6"/>
  <c r="L114" i="6"/>
  <c r="J97" i="6"/>
  <c r="BK54" i="3"/>
  <c r="AR41" i="6"/>
  <c r="AO22" i="6"/>
  <c r="AW22" i="6"/>
  <c r="J53" i="6"/>
  <c r="BL28" i="3"/>
  <c r="J54" i="6"/>
  <c r="AB107" i="6"/>
  <c r="BI106" i="3"/>
  <c r="AB74" i="6"/>
  <c r="BI73" i="3"/>
  <c r="Z81" i="6"/>
  <c r="BH80" i="3"/>
  <c r="AB135" i="6"/>
  <c r="BI134" i="3"/>
  <c r="L48" i="6"/>
  <c r="AB7" i="6"/>
  <c r="AO66" i="6"/>
  <c r="AW66" i="6" s="1"/>
  <c r="AR67" i="6"/>
  <c r="AO76" i="6"/>
  <c r="AW76" i="6"/>
  <c r="AO72" i="6"/>
  <c r="AW72" i="6" s="1"/>
  <c r="BI29" i="3"/>
  <c r="AB30" i="6"/>
  <c r="BI21" i="3"/>
  <c r="AB22" i="6"/>
  <c r="BL80" i="3"/>
  <c r="BK12" i="3"/>
  <c r="AR19" i="6"/>
  <c r="BK72" i="3"/>
  <c r="BK52" i="3"/>
  <c r="BK6" i="3"/>
  <c r="AR117" i="6"/>
  <c r="AR103" i="6"/>
  <c r="BL36" i="3"/>
  <c r="AB26" i="6"/>
  <c r="Z31" i="6"/>
  <c r="BH30" i="3"/>
  <c r="AB56" i="6"/>
  <c r="BI55" i="3"/>
  <c r="Z104" i="6"/>
  <c r="BH103" i="3"/>
  <c r="BJ124" i="3"/>
  <c r="BL5" i="3"/>
  <c r="L122" i="6"/>
  <c r="BJ86" i="3"/>
  <c r="BK61" i="3"/>
  <c r="BL116" i="3"/>
  <c r="L107" i="6"/>
  <c r="L66" i="6"/>
  <c r="AB47" i="6"/>
  <c r="BI46" i="3"/>
  <c r="AP54" i="6"/>
  <c r="AB33" i="6"/>
  <c r="BI32" i="3"/>
  <c r="AX13" i="6"/>
  <c r="AX64" i="6"/>
  <c r="AR126" i="6"/>
  <c r="BJ107" i="3"/>
  <c r="AB127" i="6"/>
  <c r="BI126" i="3"/>
  <c r="BK93" i="3"/>
  <c r="BL61" i="3"/>
  <c r="AB78" i="6"/>
  <c r="BI77" i="3"/>
  <c r="L64" i="6"/>
  <c r="BQ3" i="3"/>
  <c r="BJ41" i="3"/>
  <c r="BK78" i="3"/>
  <c r="BK50" i="3"/>
  <c r="Z65" i="6"/>
  <c r="BH64" i="3"/>
  <c r="AB93" i="6"/>
  <c r="BI92" i="3"/>
  <c r="J89" i="6"/>
  <c r="AP56" i="6"/>
  <c r="J22" i="6"/>
  <c r="BK10" i="3"/>
  <c r="AX105" i="6"/>
  <c r="AX74" i="6"/>
  <c r="AX34" i="6"/>
  <c r="L130" i="6"/>
  <c r="BL74" i="3"/>
  <c r="L98" i="6"/>
  <c r="AX55" i="6"/>
  <c r="AX83" i="6"/>
  <c r="AX85" i="6"/>
  <c r="AX118" i="6"/>
  <c r="AX70" i="6"/>
  <c r="AB46" i="6"/>
  <c r="BI45" i="3"/>
  <c r="AR40" i="6"/>
  <c r="AP4" i="6"/>
  <c r="Z92" i="6"/>
  <c r="BH91" i="3"/>
  <c r="L12" i="6"/>
  <c r="BJ34" i="3"/>
  <c r="AX89" i="6"/>
  <c r="BJ132" i="3"/>
  <c r="BH95" i="3"/>
  <c r="BH56" i="3"/>
  <c r="AP27" i="6"/>
  <c r="AB40" i="6"/>
  <c r="BI39" i="3"/>
  <c r="BL90" i="3"/>
  <c r="BL51" i="3"/>
  <c r="BJ19" i="3"/>
  <c r="BK88" i="3"/>
  <c r="AX48" i="6"/>
  <c r="Z52" i="6"/>
  <c r="BH51" i="3"/>
  <c r="AR69" i="6"/>
  <c r="BK28" i="3"/>
  <c r="L8" i="6"/>
  <c r="AB34" i="6"/>
  <c r="BI33" i="3"/>
  <c r="BH53" i="3"/>
  <c r="AX25" i="6"/>
  <c r="AX56" i="6"/>
  <c r="AX107" i="6"/>
  <c r="AX126" i="6"/>
  <c r="AX80" i="6"/>
  <c r="AX69" i="6"/>
  <c r="AX30" i="6"/>
  <c r="AX100" i="6"/>
  <c r="AX104" i="6"/>
  <c r="AX131" i="6"/>
  <c r="AX125" i="6"/>
  <c r="BJ71" i="3"/>
  <c r="AX72" i="6"/>
  <c r="AX21" i="6"/>
  <c r="AX67" i="6"/>
  <c r="AO18" i="6"/>
  <c r="BL87" i="3"/>
  <c r="BJ48" i="3"/>
  <c r="AR129" i="6"/>
  <c r="BL27" i="3"/>
  <c r="AP57" i="6"/>
  <c r="AB31" i="6"/>
  <c r="BI30" i="3"/>
  <c r="BJ8" i="3"/>
  <c r="AP29" i="6"/>
  <c r="BK114" i="3"/>
  <c r="AO100" i="6"/>
  <c r="AW100" i="6"/>
  <c r="BJ33" i="3"/>
  <c r="BK45" i="3"/>
  <c r="Z88" i="6"/>
  <c r="BH87" i="3"/>
  <c r="AB15" i="6"/>
  <c r="BI14" i="3"/>
  <c r="BJ49" i="3"/>
  <c r="BJ4" i="3"/>
  <c r="AB25" i="6"/>
  <c r="BI24" i="3"/>
  <c r="BL96" i="3"/>
  <c r="AX36" i="6"/>
  <c r="AX20" i="6"/>
  <c r="AB116" i="6"/>
  <c r="AQ41" i="6"/>
  <c r="AX41" i="6"/>
  <c r="L31" i="6"/>
  <c r="BK127" i="3"/>
  <c r="AP121" i="6"/>
  <c r="BL124" i="3"/>
  <c r="BI66" i="3"/>
  <c r="BK21" i="3"/>
  <c r="BK37" i="3"/>
  <c r="Z14" i="6"/>
  <c r="BH13" i="3"/>
  <c r="Z37" i="6"/>
  <c r="BH36" i="3"/>
  <c r="BL14" i="3"/>
  <c r="AB11" i="6"/>
  <c r="BI10" i="3"/>
  <c r="BH27" i="3"/>
  <c r="Z28" i="6"/>
  <c r="BH55" i="3"/>
  <c r="Z56" i="6"/>
  <c r="J45" i="6"/>
  <c r="AR78" i="6"/>
  <c r="AB51" i="6"/>
  <c r="BI50" i="3"/>
  <c r="AP131" i="6"/>
  <c r="BJ26" i="3"/>
  <c r="AB131" i="6"/>
  <c r="BI130" i="3"/>
  <c r="AR29" i="6"/>
  <c r="L9" i="6"/>
  <c r="AO134" i="6"/>
  <c r="AW134" i="6" s="1"/>
  <c r="BK77" i="3"/>
  <c r="BJ125" i="3"/>
  <c r="BI118" i="3"/>
  <c r="Z67" i="6"/>
  <c r="BH63" i="3"/>
  <c r="AO26" i="6"/>
  <c r="AW26" i="6" s="1"/>
  <c r="J102" i="6"/>
  <c r="AO70" i="6"/>
  <c r="AW70" i="6"/>
  <c r="BK25" i="3"/>
  <c r="BJ42" i="3"/>
  <c r="BL99" i="3"/>
  <c r="L23" i="6"/>
  <c r="AP5" i="6"/>
  <c r="Z125" i="6"/>
  <c r="BH124" i="3"/>
  <c r="BK118" i="3"/>
  <c r="AP77" i="6"/>
  <c r="AP22" i="6"/>
  <c r="BK59" i="3"/>
  <c r="BL30" i="3"/>
  <c r="J37" i="6"/>
  <c r="AP76" i="6"/>
  <c r="AP81" i="6"/>
  <c r="AR100" i="6"/>
  <c r="BJ83" i="3"/>
  <c r="AX114" i="6"/>
  <c r="AO34" i="6"/>
  <c r="AW34" i="6" s="1"/>
  <c r="BI105" i="3"/>
  <c r="AR109" i="6"/>
  <c r="AH5" i="6"/>
  <c r="BH44" i="3"/>
  <c r="J94" i="6"/>
  <c r="AB69" i="6"/>
  <c r="BI68" i="3"/>
  <c r="BK89" i="3"/>
  <c r="AB94" i="6"/>
  <c r="BI93" i="3"/>
  <c r="AO40" i="6"/>
  <c r="AW40" i="6"/>
  <c r="BJ47" i="3"/>
  <c r="J30" i="6"/>
  <c r="BK5" i="3"/>
  <c r="AO52" i="6"/>
  <c r="AW52" i="6"/>
  <c r="AR93" i="6"/>
  <c r="Z39" i="6"/>
  <c r="BH38" i="3"/>
  <c r="BK36" i="3"/>
  <c r="AP65" i="6"/>
  <c r="BJ39" i="3"/>
  <c r="AP31" i="6"/>
  <c r="AX15" i="6"/>
  <c r="AX6" i="6"/>
  <c r="BI100" i="3"/>
  <c r="BI58" i="3"/>
  <c r="BJ32" i="3"/>
  <c r="AX23" i="6"/>
  <c r="AP90" i="6"/>
  <c r="BL120" i="3"/>
  <c r="BJ5" i="3"/>
  <c r="AX19" i="6"/>
  <c r="BI89" i="3"/>
  <c r="BK57" i="3"/>
  <c r="L99" i="6"/>
  <c r="J57" i="6"/>
  <c r="BK62" i="3"/>
  <c r="AO19" i="6"/>
  <c r="AW19" i="6"/>
  <c r="AR23" i="6"/>
  <c r="AB48" i="6"/>
  <c r="BI47" i="3"/>
  <c r="AX84" i="6"/>
  <c r="BK49" i="3"/>
  <c r="Z97" i="6"/>
  <c r="BH96" i="3"/>
  <c r="AX106" i="6"/>
  <c r="AX76" i="6"/>
  <c r="AX28" i="6"/>
  <c r="BI65" i="3"/>
  <c r="BL71" i="3"/>
  <c r="BI61" i="3"/>
  <c r="J70" i="6"/>
  <c r="BI54" i="3"/>
  <c r="BL48" i="3"/>
  <c r="AP33" i="6"/>
  <c r="BL37" i="3"/>
  <c r="AR5" i="6"/>
  <c r="BK29" i="3"/>
  <c r="AR51" i="6"/>
  <c r="BJ50" i="3"/>
  <c r="BL46" i="3"/>
  <c r="AB42" i="6"/>
  <c r="BI41" i="3"/>
  <c r="AO36" i="6"/>
  <c r="AW36" i="6" s="1"/>
  <c r="BK3" i="3"/>
  <c r="BJ3" i="3"/>
  <c r="BL52" i="3"/>
  <c r="AX110" i="6"/>
  <c r="AX7" i="6"/>
  <c r="AX88" i="6"/>
  <c r="AX39" i="6"/>
  <c r="AX87" i="6"/>
  <c r="AX31" i="6"/>
  <c r="AX40" i="6"/>
  <c r="AX43" i="6"/>
  <c r="AX94" i="6"/>
  <c r="AB50" i="6"/>
  <c r="BI49" i="3"/>
  <c r="AR75" i="6"/>
  <c r="AQ24" i="6"/>
  <c r="AX24" i="6"/>
  <c r="Z73" i="6"/>
  <c r="BH72" i="3"/>
  <c r="J131" i="6"/>
  <c r="AB32" i="6"/>
  <c r="BI31" i="3"/>
  <c r="L55" i="6"/>
  <c r="Z8" i="6"/>
  <c r="BH7" i="3"/>
  <c r="AX92" i="6"/>
  <c r="AO84" i="6"/>
  <c r="AW84" i="6"/>
  <c r="Z53" i="6"/>
  <c r="BH52" i="3"/>
  <c r="AR31" i="6"/>
  <c r="AP6" i="6"/>
  <c r="J88" i="6"/>
  <c r="AP43" i="6"/>
  <c r="BL47" i="3"/>
  <c r="AO68" i="6"/>
  <c r="AW68" i="6"/>
  <c r="BL12" i="3"/>
  <c r="BJ18" i="3"/>
  <c r="BK73" i="3"/>
  <c r="AR86" i="6"/>
  <c r="BL7" i="3"/>
  <c r="BL107" i="3"/>
  <c r="AP99" i="6"/>
  <c r="J120" i="6"/>
  <c r="BL112" i="3"/>
  <c r="BL103" i="3"/>
  <c r="AR118" i="6"/>
  <c r="AP108" i="6"/>
  <c r="AR128" i="6"/>
  <c r="BK122" i="3"/>
  <c r="AR110" i="6"/>
  <c r="BJ116" i="3"/>
  <c r="J81" i="6"/>
  <c r="AB60" i="6"/>
  <c r="BI59" i="3"/>
  <c r="BK56" i="3"/>
  <c r="BJ78" i="3"/>
  <c r="AR56" i="6"/>
  <c r="Z36" i="6"/>
  <c r="BH35" i="3"/>
  <c r="AB10" i="6"/>
  <c r="BI9" i="3"/>
  <c r="AP83" i="6"/>
  <c r="AP38" i="6"/>
  <c r="BL29" i="3"/>
  <c r="BJ24" i="3"/>
  <c r="AP17" i="6"/>
  <c r="AR45" i="6"/>
  <c r="AP19" i="6"/>
  <c r="AB13" i="6"/>
  <c r="BI12" i="3"/>
  <c r="J8" i="6"/>
  <c r="BL44" i="3"/>
  <c r="BJ27" i="3"/>
  <c r="BL66" i="3"/>
  <c r="L36" i="6"/>
  <c r="AP21" i="6"/>
  <c r="AR37" i="6"/>
  <c r="BL91" i="3"/>
  <c r="AR33" i="6"/>
  <c r="L20" i="6"/>
  <c r="BH47" i="3"/>
  <c r="J63" i="6"/>
  <c r="AP129" i="6"/>
  <c r="AR108" i="6"/>
  <c r="AP95" i="6"/>
  <c r="AB124" i="6"/>
  <c r="BI123" i="3"/>
  <c r="L104" i="6"/>
  <c r="BK126" i="3"/>
  <c r="AR101" i="6"/>
  <c r="L80" i="6"/>
  <c r="AR79" i="6"/>
  <c r="BK51" i="3"/>
  <c r="Z84" i="6"/>
  <c r="BH83" i="3"/>
  <c r="AO50" i="6"/>
  <c r="BK65" i="3"/>
  <c r="BJ55" i="3"/>
  <c r="BL38" i="3"/>
  <c r="BK8" i="3"/>
  <c r="AR16" i="6"/>
  <c r="AO12" i="6"/>
  <c r="AW12" i="6" s="1"/>
  <c r="BJ84" i="3"/>
  <c r="AR34" i="6"/>
  <c r="AR18" i="6"/>
  <c r="AP115" i="6"/>
  <c r="AO44" i="6"/>
  <c r="AW44" i="6"/>
  <c r="BR3" i="3"/>
  <c r="AP116" i="6"/>
  <c r="BI109" i="3"/>
  <c r="AB86" i="6"/>
  <c r="BI85" i="3"/>
  <c r="BL83" i="3"/>
  <c r="AO98" i="6"/>
  <c r="AW98" i="6"/>
  <c r="BL53" i="3"/>
  <c r="J29" i="6"/>
  <c r="J21" i="6"/>
  <c r="AR83" i="6"/>
  <c r="BJ61" i="3"/>
  <c r="L32" i="6"/>
  <c r="J115" i="6"/>
  <c r="BK42" i="3"/>
  <c r="AP14" i="6"/>
  <c r="AB75" i="6"/>
  <c r="BI74" i="3"/>
  <c r="AX44" i="6"/>
  <c r="AX50" i="6"/>
  <c r="BK18" i="3"/>
  <c r="AR7" i="6"/>
  <c r="AR76" i="6"/>
  <c r="BK4" i="3"/>
  <c r="BK26" i="3"/>
  <c r="AQ49" i="6"/>
  <c r="AB57" i="6"/>
  <c r="BI56" i="3"/>
  <c r="AP107" i="6"/>
  <c r="BJ52" i="3"/>
  <c r="AR57" i="6"/>
  <c r="Z60" i="6"/>
  <c r="BH59" i="3"/>
  <c r="L10" i="6"/>
  <c r="AX58" i="6"/>
  <c r="BJ79" i="3"/>
  <c r="Z49" i="6"/>
  <c r="BH48" i="3"/>
  <c r="BJ12" i="3"/>
  <c r="J133" i="6"/>
  <c r="I128" i="6"/>
  <c r="Q128" i="6"/>
  <c r="J125" i="6"/>
  <c r="I120" i="6"/>
  <c r="Q120" i="6"/>
  <c r="I112" i="6"/>
  <c r="L132" i="6"/>
  <c r="L124" i="6"/>
  <c r="L116" i="6"/>
  <c r="BJ111" i="3"/>
  <c r="J135" i="6"/>
  <c r="L134" i="6"/>
  <c r="J132" i="6"/>
  <c r="Z126" i="6"/>
  <c r="BH125" i="3"/>
  <c r="BL117" i="3"/>
  <c r="BJ134" i="3"/>
  <c r="AB133" i="6"/>
  <c r="BI132" i="3"/>
  <c r="BK128" i="3"/>
  <c r="AR127" i="6"/>
  <c r="AP125" i="6"/>
  <c r="I124" i="6"/>
  <c r="Q124" i="6"/>
  <c r="I116" i="6"/>
  <c r="AB130" i="6"/>
  <c r="BI129" i="3"/>
  <c r="BL127" i="3"/>
  <c r="AB122" i="6"/>
  <c r="BI121" i="3"/>
  <c r="BL119" i="3"/>
  <c r="BL100" i="3"/>
  <c r="J99" i="6"/>
  <c r="I94" i="6"/>
  <c r="Q94" i="6"/>
  <c r="BK90" i="3"/>
  <c r="L77" i="6"/>
  <c r="BL68" i="3"/>
  <c r="J67" i="6"/>
  <c r="BK108" i="3"/>
  <c r="AR107" i="6"/>
  <c r="BL94" i="3"/>
  <c r="BL78" i="3"/>
  <c r="J106" i="6"/>
  <c r="J98" i="6"/>
  <c r="J90" i="6"/>
  <c r="L68" i="6"/>
  <c r="J103" i="6"/>
  <c r="BJ105" i="3"/>
  <c r="AB104" i="6"/>
  <c r="BI103" i="3"/>
  <c r="I103" i="6"/>
  <c r="AR98" i="6"/>
  <c r="AO91" i="6"/>
  <c r="AW91" i="6"/>
  <c r="Z86" i="6"/>
  <c r="BH85" i="3"/>
  <c r="J84" i="6"/>
  <c r="AB80" i="6"/>
  <c r="BI79" i="3"/>
  <c r="I79" i="6"/>
  <c r="Q79" i="6"/>
  <c r="AR74" i="6"/>
  <c r="I63" i="6"/>
  <c r="Q63" i="6" s="1"/>
  <c r="AR58" i="6"/>
  <c r="I59" i="6"/>
  <c r="Q59" i="6" s="1"/>
  <c r="BK60" i="3"/>
  <c r="BJ58" i="3"/>
  <c r="AB65" i="6"/>
  <c r="BI64" i="3"/>
  <c r="I42" i="6"/>
  <c r="Q42" i="6"/>
  <c r="BK38" i="3"/>
  <c r="BL24" i="3"/>
  <c r="J23" i="6"/>
  <c r="AB53" i="6"/>
  <c r="BI52" i="3"/>
  <c r="BL50" i="3"/>
  <c r="J49" i="6"/>
  <c r="I28" i="6"/>
  <c r="Q28" i="6"/>
  <c r="AO65" i="6"/>
  <c r="AW65" i="6"/>
  <c r="AR52" i="6"/>
  <c r="AO45" i="6"/>
  <c r="AW45" i="6" s="1"/>
  <c r="AP18" i="6"/>
  <c r="J35" i="6"/>
  <c r="L29" i="6"/>
  <c r="Z59" i="6"/>
  <c r="BH58" i="3"/>
  <c r="J56" i="6"/>
  <c r="AB52" i="6"/>
  <c r="BI51" i="3"/>
  <c r="I51" i="6"/>
  <c r="Z42" i="6"/>
  <c r="BH41" i="3"/>
  <c r="AP36" i="6"/>
  <c r="AO31" i="6"/>
  <c r="AW31" i="6"/>
  <c r="AR22" i="6"/>
  <c r="L18" i="6"/>
  <c r="J16" i="6"/>
  <c r="BL9" i="3"/>
  <c r="BK13" i="3"/>
  <c r="AB6" i="6"/>
  <c r="BI5" i="3"/>
  <c r="BL8" i="3"/>
  <c r="L7" i="6"/>
  <c r="BJ7" i="3"/>
  <c r="I6" i="6"/>
  <c r="Q6" i="6"/>
  <c r="AP12" i="6"/>
  <c r="I7" i="6"/>
  <c r="Q7" i="6"/>
  <c r="BL134" i="3"/>
  <c r="AB129" i="6"/>
  <c r="BI128" i="3"/>
  <c r="BL126" i="3"/>
  <c r="AB121" i="6"/>
  <c r="BI120" i="3"/>
  <c r="BL118" i="3"/>
  <c r="I130" i="6"/>
  <c r="L126" i="6"/>
  <c r="J124" i="6"/>
  <c r="Z118" i="6"/>
  <c r="BH117" i="3"/>
  <c r="J116" i="6"/>
  <c r="BL130" i="3"/>
  <c r="BJ126" i="3"/>
  <c r="AB125" i="6"/>
  <c r="BI124" i="3"/>
  <c r="BK120" i="3"/>
  <c r="AR119" i="6"/>
  <c r="AP117" i="6"/>
  <c r="J113" i="6"/>
  <c r="J134" i="6"/>
  <c r="Z128" i="6"/>
  <c r="BH127" i="3"/>
  <c r="J126" i="6"/>
  <c r="Z120" i="6"/>
  <c r="BH119" i="3"/>
  <c r="J118" i="6"/>
  <c r="BL108" i="3"/>
  <c r="Z101" i="6"/>
  <c r="BH100" i="3"/>
  <c r="AB95" i="6"/>
  <c r="BI94" i="3"/>
  <c r="BJ72" i="3"/>
  <c r="Z69" i="6"/>
  <c r="BH68" i="3"/>
  <c r="AR111" i="6"/>
  <c r="BJ106" i="3"/>
  <c r="AP105" i="6"/>
  <c r="BK100" i="3"/>
  <c r="BJ98" i="3"/>
  <c r="Z95" i="6"/>
  <c r="BH94" i="3"/>
  <c r="BK84" i="3"/>
  <c r="BJ82" i="3"/>
  <c r="Z79" i="6"/>
  <c r="BH78" i="3"/>
  <c r="BK68" i="3"/>
  <c r="BJ66" i="3"/>
  <c r="I109" i="6"/>
  <c r="Q109" i="6"/>
  <c r="I101" i="6"/>
  <c r="Q101" i="6" s="1"/>
  <c r="I93" i="6"/>
  <c r="Q93" i="6"/>
  <c r="AR72" i="6"/>
  <c r="J111" i="6"/>
  <c r="J95" i="6"/>
  <c r="J87" i="6"/>
  <c r="J79" i="6"/>
  <c r="J71" i="6"/>
  <c r="I111" i="6"/>
  <c r="Q111" i="6"/>
  <c r="BK107" i="3"/>
  <c r="BK99" i="3"/>
  <c r="BJ97" i="3"/>
  <c r="AP96" i="6"/>
  <c r="L86" i="6"/>
  <c r="BK75" i="3"/>
  <c r="BJ73" i="3"/>
  <c r="AP72" i="6"/>
  <c r="I71" i="6"/>
  <c r="Q71" i="6" s="1"/>
  <c r="AO61" i="6"/>
  <c r="AW61" i="6"/>
  <c r="J61" i="6"/>
  <c r="BK58" i="3"/>
  <c r="AR65" i="6"/>
  <c r="I61" i="6"/>
  <c r="Q61" i="6"/>
  <c r="AB43" i="6"/>
  <c r="BI42" i="3"/>
  <c r="BJ28" i="3"/>
  <c r="Z25" i="6"/>
  <c r="BH24" i="3"/>
  <c r="I18" i="6"/>
  <c r="BK14" i="3"/>
  <c r="BL62" i="3"/>
  <c r="I55" i="6"/>
  <c r="Q55" i="6"/>
  <c r="I47" i="6"/>
  <c r="Q47" i="6" s="1"/>
  <c r="I39" i="6"/>
  <c r="Q39" i="6"/>
  <c r="I31" i="6"/>
  <c r="Q31" i="6" s="1"/>
  <c r="I23" i="6"/>
  <c r="AP60" i="6"/>
  <c r="Z51" i="6"/>
  <c r="BH50" i="3"/>
  <c r="BK40" i="3"/>
  <c r="AB29" i="6"/>
  <c r="BI28" i="3"/>
  <c r="BL26" i="3"/>
  <c r="J25" i="6"/>
  <c r="BL55" i="3"/>
  <c r="AO37" i="6"/>
  <c r="I22" i="6"/>
  <c r="Q22" i="6"/>
  <c r="J11" i="6"/>
  <c r="L42" i="6"/>
  <c r="J40" i="6"/>
  <c r="AB36" i="6"/>
  <c r="BI35" i="3"/>
  <c r="I35" i="6"/>
  <c r="Q35" i="6"/>
  <c r="BL25" i="3"/>
  <c r="BK23" i="3"/>
  <c r="BJ21" i="3"/>
  <c r="AB12" i="6"/>
  <c r="BI11" i="3"/>
  <c r="BL10" i="3"/>
  <c r="AO10" i="6"/>
  <c r="AW10" i="6"/>
  <c r="L6" i="6"/>
  <c r="AB5" i="6"/>
  <c r="BI4" i="3"/>
  <c r="I4" i="6"/>
  <c r="Q4" i="6"/>
  <c r="AR14" i="6"/>
  <c r="J7" i="6"/>
  <c r="Z12" i="6"/>
  <c r="BH11" i="3"/>
  <c r="Z135" i="6"/>
  <c r="BH134" i="3"/>
  <c r="Z127" i="6"/>
  <c r="BH126" i="3"/>
  <c r="Z119" i="6"/>
  <c r="BH118" i="3"/>
  <c r="BJ127" i="3"/>
  <c r="BJ119" i="3"/>
  <c r="L129" i="6"/>
  <c r="J119" i="6"/>
  <c r="AO131" i="6"/>
  <c r="AW131" i="6"/>
  <c r="L118" i="6"/>
  <c r="Z131" i="6"/>
  <c r="BH130" i="3"/>
  <c r="J129" i="6"/>
  <c r="BL122" i="3"/>
  <c r="BJ118" i="3"/>
  <c r="AB117" i="6"/>
  <c r="BI116" i="3"/>
  <c r="BL114" i="3"/>
  <c r="AO112" i="6"/>
  <c r="AW112" i="6"/>
  <c r="L128" i="6"/>
  <c r="L120" i="6"/>
  <c r="BL111" i="3"/>
  <c r="BJ114" i="3"/>
  <c r="BJ110" i="3"/>
  <c r="Z109" i="6"/>
  <c r="BH108" i="3"/>
  <c r="BJ104" i="3"/>
  <c r="L101" i="6"/>
  <c r="BL92" i="3"/>
  <c r="J91" i="6"/>
  <c r="I86" i="6"/>
  <c r="Q86" i="6"/>
  <c r="BK82" i="3"/>
  <c r="L69" i="6"/>
  <c r="J59" i="6"/>
  <c r="I107" i="6"/>
  <c r="Q107" i="6" s="1"/>
  <c r="L111" i="6"/>
  <c r="J109" i="6"/>
  <c r="AB105" i="6"/>
  <c r="BI104" i="3"/>
  <c r="I104" i="6"/>
  <c r="Q104" i="6"/>
  <c r="L95" i="6"/>
  <c r="L79" i="6"/>
  <c r="AP110" i="6"/>
  <c r="AO105" i="6"/>
  <c r="AW105" i="6"/>
  <c r="AP102" i="6"/>
  <c r="AO97" i="6"/>
  <c r="AW97" i="6"/>
  <c r="AP94" i="6"/>
  <c r="I85" i="6"/>
  <c r="J82" i="6"/>
  <c r="BL110" i="3"/>
  <c r="BJ108" i="3"/>
  <c r="AO114" i="6"/>
  <c r="AW114" i="6"/>
  <c r="J108" i="6"/>
  <c r="BL101" i="3"/>
  <c r="AB96" i="6"/>
  <c r="BI95" i="3"/>
  <c r="I95" i="6"/>
  <c r="Q95" i="6" s="1"/>
  <c r="AO83" i="6"/>
  <c r="AW83" i="6"/>
  <c r="BL77" i="3"/>
  <c r="AB72" i="6"/>
  <c r="BI71" i="3"/>
  <c r="AP64" i="6"/>
  <c r="L62" i="6"/>
  <c r="AP58" i="6"/>
  <c r="L63" i="6"/>
  <c r="BL60" i="3"/>
  <c r="BL40" i="3"/>
  <c r="J39" i="6"/>
  <c r="L25" i="6"/>
  <c r="AB19" i="6"/>
  <c r="BI18" i="3"/>
  <c r="L54" i="6"/>
  <c r="L46" i="6"/>
  <c r="L38" i="6"/>
  <c r="L30" i="6"/>
  <c r="L22" i="6"/>
  <c r="BJ54" i="3"/>
  <c r="L51" i="6"/>
  <c r="I44" i="6"/>
  <c r="Q44" i="6" s="1"/>
  <c r="BJ30" i="3"/>
  <c r="Z27" i="6"/>
  <c r="BH26" i="3"/>
  <c r="BJ14" i="3"/>
  <c r="J64" i="6"/>
  <c r="AR44" i="6"/>
  <c r="AO29" i="6"/>
  <c r="AW29" i="6" s="1"/>
  <c r="I46" i="6"/>
  <c r="Q46" i="6"/>
  <c r="L21" i="6"/>
  <c r="BK63" i="3"/>
  <c r="AB61" i="6"/>
  <c r="BI60" i="3"/>
  <c r="AR46" i="6"/>
  <c r="Z26" i="6"/>
  <c r="BH25" i="3"/>
  <c r="AP20" i="6"/>
  <c r="Z11" i="6"/>
  <c r="BH10" i="3"/>
  <c r="AP7" i="6"/>
  <c r="L5" i="6"/>
  <c r="BJ10" i="3"/>
  <c r="Z6" i="6"/>
  <c r="BH5" i="3"/>
  <c r="AB14" i="6"/>
  <c r="BI13" i="3"/>
  <c r="L135" i="6"/>
  <c r="BJ130" i="3"/>
  <c r="L127" i="6"/>
  <c r="BJ122" i="3"/>
  <c r="L119" i="6"/>
  <c r="BK113" i="3"/>
  <c r="AO123" i="6"/>
  <c r="AW123" i="6"/>
  <c r="AO115" i="6"/>
  <c r="AW115" i="6" s="1"/>
  <c r="L131" i="6"/>
  <c r="Z123" i="6"/>
  <c r="BH122" i="3"/>
  <c r="J121" i="6"/>
  <c r="Z115" i="6"/>
  <c r="BH114" i="3"/>
  <c r="AO133" i="6"/>
  <c r="AW133" i="6" s="1"/>
  <c r="AO125" i="6"/>
  <c r="AW125" i="6"/>
  <c r="AO117" i="6"/>
  <c r="AW117" i="6"/>
  <c r="L109" i="6"/>
  <c r="BJ96" i="3"/>
  <c r="Z93" i="6"/>
  <c r="BH92" i="3"/>
  <c r="AB87" i="6"/>
  <c r="BI86" i="3"/>
  <c r="BJ64" i="3"/>
  <c r="AB108" i="6"/>
  <c r="BI107" i="3"/>
  <c r="BL105" i="3"/>
  <c r="BJ101" i="3"/>
  <c r="BL97" i="3"/>
  <c r="BJ93" i="3"/>
  <c r="BL89" i="3"/>
  <c r="BJ85" i="3"/>
  <c r="BL81" i="3"/>
  <c r="BJ77" i="3"/>
  <c r="BL73" i="3"/>
  <c r="BJ69" i="3"/>
  <c r="AB111" i="6"/>
  <c r="BI110" i="3"/>
  <c r="J101" i="6"/>
  <c r="AB89" i="6"/>
  <c r="BI88" i="3"/>
  <c r="I88" i="6"/>
  <c r="Q88" i="6"/>
  <c r="J85" i="6"/>
  <c r="AB73" i="6"/>
  <c r="BI72" i="3"/>
  <c r="I72" i="6"/>
  <c r="Q72" i="6" s="1"/>
  <c r="J69" i="6"/>
  <c r="BK116" i="3"/>
  <c r="L108" i="6"/>
  <c r="L100" i="6"/>
  <c r="L92" i="6"/>
  <c r="AO89" i="6"/>
  <c r="AW89" i="6"/>
  <c r="AP86" i="6"/>
  <c r="I106" i="6"/>
  <c r="Q106" i="6"/>
  <c r="BL109" i="3"/>
  <c r="Z102" i="6"/>
  <c r="BH101" i="3"/>
  <c r="J100" i="6"/>
  <c r="Z78" i="6"/>
  <c r="BH77" i="3"/>
  <c r="J76" i="6"/>
  <c r="BL69" i="3"/>
  <c r="BK67" i="3"/>
  <c r="AR66" i="6"/>
  <c r="AB63" i="6"/>
  <c r="BI62" i="3"/>
  <c r="AR60" i="6"/>
  <c r="J58" i="6"/>
  <c r="J55" i="6"/>
  <c r="J47" i="6"/>
  <c r="Z41" i="6"/>
  <c r="BH40" i="3"/>
  <c r="I34" i="6"/>
  <c r="Q34" i="6"/>
  <c r="BK30" i="3"/>
  <c r="BL16" i="3"/>
  <c r="J15" i="6"/>
  <c r="Z63" i="6"/>
  <c r="BH62" i="3"/>
  <c r="AB45" i="6"/>
  <c r="BI44" i="3"/>
  <c r="BL42" i="3"/>
  <c r="J41" i="6"/>
  <c r="BK32" i="3"/>
  <c r="L27" i="6"/>
  <c r="BK16" i="3"/>
  <c r="I60" i="6"/>
  <c r="Q60" i="6" s="1"/>
  <c r="BJ56" i="3"/>
  <c r="AP50" i="6"/>
  <c r="AR36" i="6"/>
  <c r="AO21" i="6"/>
  <c r="AW21" i="6"/>
  <c r="BK64" i="3"/>
  <c r="J51" i="6"/>
  <c r="L45" i="6"/>
  <c r="J27" i="6"/>
  <c r="I14" i="6"/>
  <c r="Q14" i="6"/>
  <c r="BJ62" i="3"/>
  <c r="AO55" i="6"/>
  <c r="AW55" i="6"/>
  <c r="BL49" i="3"/>
  <c r="BK47" i="3"/>
  <c r="BJ45" i="3"/>
  <c r="AP44" i="6"/>
  <c r="AO39" i="6"/>
  <c r="AW39" i="6" s="1"/>
  <c r="AR30" i="6"/>
  <c r="L26" i="6"/>
  <c r="J24" i="6"/>
  <c r="AB20" i="6"/>
  <c r="BI19" i="3"/>
  <c r="I19" i="6"/>
  <c r="Q19" i="6"/>
  <c r="BJ13" i="3"/>
  <c r="J12" i="6"/>
  <c r="Z10" i="6"/>
  <c r="BH9" i="3"/>
  <c r="BK9" i="3"/>
  <c r="AO4" i="6"/>
  <c r="AW4" i="6"/>
  <c r="J9" i="6"/>
  <c r="J6" i="6"/>
  <c r="BK129" i="3"/>
  <c r="BK121" i="3"/>
  <c r="I135" i="6"/>
  <c r="Q135" i="6" s="1"/>
  <c r="AO128" i="6"/>
  <c r="AW128" i="6"/>
  <c r="L123" i="6"/>
  <c r="L115" i="6"/>
  <c r="I113" i="6"/>
  <c r="L93" i="6"/>
  <c r="BL84" i="3"/>
  <c r="J83" i="6"/>
  <c r="I78" i="6"/>
  <c r="Q78" i="6"/>
  <c r="BK74" i="3"/>
  <c r="Z106" i="6"/>
  <c r="BH105" i="3"/>
  <c r="Z98" i="6"/>
  <c r="BH97" i="3"/>
  <c r="Z90" i="6"/>
  <c r="BH89" i="3"/>
  <c r="Z82" i="6"/>
  <c r="BH81" i="3"/>
  <c r="Z74" i="6"/>
  <c r="BH73" i="3"/>
  <c r="BL102" i="3"/>
  <c r="BL86" i="3"/>
  <c r="BL70" i="3"/>
  <c r="AR104" i="6"/>
  <c r="AR96" i="6"/>
  <c r="L84" i="6"/>
  <c r="I77" i="6"/>
  <c r="Q77" i="6"/>
  <c r="J74" i="6"/>
  <c r="Z111" i="6"/>
  <c r="BH110" i="3"/>
  <c r="L105" i="6"/>
  <c r="I98" i="6"/>
  <c r="Q98" i="6" s="1"/>
  <c r="Z110" i="6"/>
  <c r="BH109" i="3"/>
  <c r="AO107" i="6"/>
  <c r="AW107" i="6" s="1"/>
  <c r="L102" i="6"/>
  <c r="BL93" i="3"/>
  <c r="BK91" i="3"/>
  <c r="AR90" i="6"/>
  <c r="L78" i="6"/>
  <c r="Z70" i="6"/>
  <c r="BH69" i="3"/>
  <c r="BJ65" i="3"/>
  <c r="L58" i="6"/>
  <c r="AR63" i="6"/>
  <c r="Z61" i="6"/>
  <c r="BH60" i="3"/>
  <c r="BL57" i="3"/>
  <c r="L41" i="6"/>
  <c r="AB35" i="6"/>
  <c r="BI34" i="3"/>
  <c r="BJ20" i="3"/>
  <c r="Z17" i="6"/>
  <c r="BH16" i="3"/>
  <c r="AP63" i="6"/>
  <c r="BJ46" i="3"/>
  <c r="Z43" i="6"/>
  <c r="BH42" i="3"/>
  <c r="I36" i="6"/>
  <c r="Q36" i="6" s="1"/>
  <c r="I20" i="6"/>
  <c r="Q20" i="6"/>
  <c r="I65" i="6"/>
  <c r="Q65" i="6"/>
  <c r="AR28" i="6"/>
  <c r="AO13" i="6"/>
  <c r="AW13" i="6" s="1"/>
  <c r="I38" i="6"/>
  <c r="Q38" i="6"/>
  <c r="Z50" i="6"/>
  <c r="BH49" i="3"/>
  <c r="AB44" i="6"/>
  <c r="BI43" i="3"/>
  <c r="I43" i="6"/>
  <c r="Q43" i="6" s="1"/>
  <c r="BL33" i="3"/>
  <c r="BK31" i="3"/>
  <c r="BJ29" i="3"/>
  <c r="AP10" i="6"/>
  <c r="AR9" i="6"/>
  <c r="J5" i="6"/>
  <c r="AP9" i="6"/>
  <c r="I5" i="6"/>
  <c r="I133" i="6"/>
  <c r="Q133" i="6"/>
  <c r="I125" i="6"/>
  <c r="I117" i="6"/>
  <c r="Q117" i="6"/>
  <c r="J114" i="6"/>
  <c r="J127" i="6"/>
  <c r="AR130" i="6"/>
  <c r="AP128" i="6"/>
  <c r="I127" i="6"/>
  <c r="Q127" i="6"/>
  <c r="AB112" i="6"/>
  <c r="BI111" i="3"/>
  <c r="AO120" i="6"/>
  <c r="AW120" i="6" s="1"/>
  <c r="Z112" i="6"/>
  <c r="BH111" i="3"/>
  <c r="BK106" i="3"/>
  <c r="BJ88" i="3"/>
  <c r="Z85" i="6"/>
  <c r="BH84" i="3"/>
  <c r="AB79" i="6"/>
  <c r="BI78" i="3"/>
  <c r="L106" i="6"/>
  <c r="AO108" i="6"/>
  <c r="AW108" i="6" s="1"/>
  <c r="Z103" i="6"/>
  <c r="BH102" i="3"/>
  <c r="BK92" i="3"/>
  <c r="BJ90" i="3"/>
  <c r="Z87" i="6"/>
  <c r="BH86" i="3"/>
  <c r="BK76" i="3"/>
  <c r="BJ74" i="3"/>
  <c r="Z71" i="6"/>
  <c r="BH70" i="3"/>
  <c r="I64" i="6"/>
  <c r="AB113" i="6"/>
  <c r="BI112" i="3"/>
  <c r="AR88" i="6"/>
  <c r="AO81" i="6"/>
  <c r="AP78" i="6"/>
  <c r="AP111" i="6"/>
  <c r="L97" i="6"/>
  <c r="I90" i="6"/>
  <c r="Q90" i="6"/>
  <c r="I82" i="6"/>
  <c r="Q82" i="6" s="1"/>
  <c r="I74" i="6"/>
  <c r="I66" i="6"/>
  <c r="L110" i="6"/>
  <c r="AO99" i="6"/>
  <c r="AW99" i="6"/>
  <c r="Z94" i="6"/>
  <c r="BH93" i="3"/>
  <c r="BJ89" i="3"/>
  <c r="AP88" i="6"/>
  <c r="I87" i="6"/>
  <c r="Q87" i="6" s="1"/>
  <c r="AO75" i="6"/>
  <c r="AW75" i="6"/>
  <c r="L70" i="6"/>
  <c r="J68" i="6"/>
  <c r="J60" i="6"/>
  <c r="AP61" i="6"/>
  <c r="Z58" i="6"/>
  <c r="BH57" i="3"/>
  <c r="BL32" i="3"/>
  <c r="J31" i="6"/>
  <c r="L17" i="6"/>
  <c r="AB64" i="6"/>
  <c r="BI63" i="3"/>
  <c r="I58" i="6"/>
  <c r="Q58" i="6" s="1"/>
  <c r="J52" i="6"/>
  <c r="J44" i="6"/>
  <c r="J36" i="6"/>
  <c r="J28" i="6"/>
  <c r="J20" i="6"/>
  <c r="L43" i="6"/>
  <c r="AB37" i="6"/>
  <c r="BI36" i="3"/>
  <c r="BL34" i="3"/>
  <c r="J33" i="6"/>
  <c r="AB21" i="6"/>
  <c r="BI20" i="3"/>
  <c r="BL18" i="3"/>
  <c r="J17" i="6"/>
  <c r="I12" i="6"/>
  <c r="AP62" i="6"/>
  <c r="AP42" i="6"/>
  <c r="AR20" i="6"/>
  <c r="AR12" i="6"/>
  <c r="I54" i="6"/>
  <c r="Q54" i="6"/>
  <c r="L37" i="6"/>
  <c r="J19" i="6"/>
  <c r="L50" i="6"/>
  <c r="J48" i="6"/>
  <c r="Z34" i="6"/>
  <c r="BH33" i="3"/>
  <c r="AP28" i="6"/>
  <c r="AO23" i="6"/>
  <c r="AW23" i="6"/>
  <c r="Z9" i="6"/>
  <c r="BH8" i="3"/>
  <c r="L14" i="6"/>
  <c r="J10" i="6"/>
  <c r="AR4" i="6"/>
  <c r="BP3" i="3"/>
  <c r="AO15" i="6"/>
  <c r="AW15" i="6"/>
  <c r="BK7" i="3"/>
  <c r="BK132" i="3"/>
  <c r="BK124" i="3"/>
  <c r="BL131" i="3"/>
  <c r="J130" i="6"/>
  <c r="BL123" i="3"/>
  <c r="J122" i="6"/>
  <c r="BL115" i="3"/>
  <c r="BK134" i="3"/>
  <c r="I122" i="6"/>
  <c r="Q122" i="6"/>
  <c r="BL133" i="3"/>
  <c r="BK131" i="3"/>
  <c r="BJ129" i="3"/>
  <c r="AB128" i="6"/>
  <c r="BI127" i="3"/>
  <c r="AR122" i="6"/>
  <c r="AP120" i="6"/>
  <c r="I119" i="6"/>
  <c r="Q119" i="6"/>
  <c r="AR114" i="6"/>
  <c r="AR132" i="6"/>
  <c r="I129" i="6"/>
  <c r="Q129" i="6"/>
  <c r="AR124" i="6"/>
  <c r="I121" i="6"/>
  <c r="AR116" i="6"/>
  <c r="AP114" i="6"/>
  <c r="L112" i="6"/>
  <c r="AP112" i="6"/>
  <c r="I102" i="6"/>
  <c r="Q102" i="6" s="1"/>
  <c r="BK98" i="3"/>
  <c r="L85" i="6"/>
  <c r="BL76" i="3"/>
  <c r="J75" i="6"/>
  <c r="I70" i="6"/>
  <c r="Q70" i="6"/>
  <c r="BK66" i="3"/>
  <c r="I62" i="6"/>
  <c r="Q62" i="6" s="1"/>
  <c r="BJ109" i="3"/>
  <c r="AB100" i="6"/>
  <c r="BI99" i="3"/>
  <c r="AB92" i="6"/>
  <c r="BI91" i="3"/>
  <c r="AB84" i="6"/>
  <c r="BI83" i="3"/>
  <c r="AB76" i="6"/>
  <c r="BI75" i="3"/>
  <c r="AB68" i="6"/>
  <c r="BI67" i="3"/>
  <c r="L103" i="6"/>
  <c r="L87" i="6"/>
  <c r="L71" i="6"/>
  <c r="AR113" i="6"/>
  <c r="L76" i="6"/>
  <c r="I69" i="6"/>
  <c r="Q69" i="6"/>
  <c r="J66" i="6"/>
  <c r="L89" i="6"/>
  <c r="L81" i="6"/>
  <c r="L73" i="6"/>
  <c r="I114" i="6"/>
  <c r="Q114" i="6" s="1"/>
  <c r="L94" i="6"/>
  <c r="J92" i="6"/>
  <c r="AB88" i="6"/>
  <c r="BI87" i="3"/>
  <c r="BK83" i="3"/>
  <c r="AR82" i="6"/>
  <c r="I57" i="6"/>
  <c r="Q57" i="6" s="1"/>
  <c r="I50" i="6"/>
  <c r="Q50" i="6"/>
  <c r="BJ44" i="3"/>
  <c r="BJ36" i="3"/>
  <c r="Z33" i="6"/>
  <c r="BH32" i="3"/>
  <c r="I26" i="6"/>
  <c r="Q26" i="6" s="1"/>
  <c r="BK22" i="3"/>
  <c r="AR64" i="6"/>
  <c r="BK48" i="3"/>
  <c r="BJ38" i="3"/>
  <c r="Z35" i="6"/>
  <c r="BH34" i="3"/>
  <c r="BJ22" i="3"/>
  <c r="Z19" i="6"/>
  <c r="BH18" i="3"/>
  <c r="L11" i="6"/>
  <c r="L59" i="6"/>
  <c r="AO53" i="6"/>
  <c r="AW53" i="6"/>
  <c r="AP34" i="6"/>
  <c r="AO64" i="6"/>
  <c r="AW64" i="6" s="1"/>
  <c r="AP55" i="6"/>
  <c r="J43" i="6"/>
  <c r="L13" i="6"/>
  <c r="J62" i="6"/>
  <c r="BK55" i="3"/>
  <c r="AR54" i="6"/>
  <c r="AR38" i="6"/>
  <c r="L34" i="6"/>
  <c r="J32" i="6"/>
  <c r="AB28" i="6"/>
  <c r="BI27" i="3"/>
  <c r="I27" i="6"/>
  <c r="Q27" i="6"/>
  <c r="BL17" i="3"/>
  <c r="BK15" i="3"/>
  <c r="J14" i="6"/>
  <c r="L4" i="6"/>
  <c r="I10" i="6"/>
  <c r="Q10" i="6" s="1"/>
  <c r="AB9" i="6"/>
  <c r="BI8" i="3"/>
  <c r="Z4" i="6"/>
  <c r="I15" i="6"/>
  <c r="Q15" i="6" s="1"/>
  <c r="J117" i="6"/>
  <c r="AB134" i="6"/>
  <c r="BI133" i="3"/>
  <c r="Z132" i="6"/>
  <c r="BH131" i="3"/>
  <c r="AB126" i="6"/>
  <c r="BI125" i="3"/>
  <c r="Z124" i="6"/>
  <c r="BH123" i="3"/>
  <c r="AB118" i="6"/>
  <c r="BI117" i="3"/>
  <c r="Z116" i="6"/>
  <c r="BH115" i="3"/>
  <c r="L121" i="6"/>
  <c r="Z134" i="6"/>
  <c r="BH133" i="3"/>
  <c r="BL125" i="3"/>
  <c r="BK123" i="3"/>
  <c r="BJ121" i="3"/>
  <c r="AB120" i="6"/>
  <c r="BI119" i="3"/>
  <c r="BK115" i="3"/>
  <c r="BJ113" i="3"/>
  <c r="AR135" i="6"/>
  <c r="AP133" i="6"/>
  <c r="I132" i="6"/>
  <c r="Q132" i="6" s="1"/>
  <c r="BK112" i="3"/>
  <c r="BK133" i="3"/>
  <c r="BJ131" i="3"/>
  <c r="AP130" i="6"/>
  <c r="BK125" i="3"/>
  <c r="BJ123" i="3"/>
  <c r="AP122" i="6"/>
  <c r="BK117" i="3"/>
  <c r="BJ115" i="3"/>
  <c r="AB114" i="6"/>
  <c r="BI113" i="3"/>
  <c r="L113" i="6"/>
  <c r="J112" i="6"/>
  <c r="J107" i="6"/>
  <c r="AB103" i="6"/>
  <c r="BI102" i="3"/>
  <c r="BJ80" i="3"/>
  <c r="Z77" i="6"/>
  <c r="BH76" i="3"/>
  <c r="AB71" i="6"/>
  <c r="BI70" i="3"/>
  <c r="L61" i="6"/>
  <c r="BK103" i="3"/>
  <c r="BK95" i="3"/>
  <c r="BK87" i="3"/>
  <c r="BK79" i="3"/>
  <c r="BK71" i="3"/>
  <c r="AB97" i="6"/>
  <c r="BI96" i="3"/>
  <c r="I96" i="6"/>
  <c r="Q96" i="6"/>
  <c r="J93" i="6"/>
  <c r="AB81" i="6"/>
  <c r="BI80" i="3"/>
  <c r="I80" i="6"/>
  <c r="J77" i="6"/>
  <c r="AR80" i="6"/>
  <c r="AO73" i="6"/>
  <c r="AW73" i="6" s="1"/>
  <c r="AP70" i="6"/>
  <c r="AR106" i="6"/>
  <c r="AP104" i="6"/>
  <c r="BL85" i="3"/>
  <c r="BJ81" i="3"/>
  <c r="AP80" i="6"/>
  <c r="AO67" i="6"/>
  <c r="AW67" i="6" s="1"/>
  <c r="AO59" i="6"/>
  <c r="AW59" i="6"/>
  <c r="L49" i="6"/>
  <c r="L33" i="6"/>
  <c r="AB27" i="6"/>
  <c r="BI26" i="3"/>
  <c r="L60" i="6"/>
  <c r="I52" i="6"/>
  <c r="Q52" i="6"/>
  <c r="L35" i="6"/>
  <c r="BK24" i="3"/>
  <c r="L19" i="6"/>
  <c r="AP26" i="6"/>
  <c r="L53" i="6"/>
  <c r="AR49" i="6"/>
  <c r="I30" i="6"/>
  <c r="Q30" i="6"/>
  <c r="BL58" i="3"/>
  <c r="BJ53" i="3"/>
  <c r="AP52" i="6"/>
  <c r="AO47" i="6"/>
  <c r="AW47" i="6"/>
  <c r="BL41" i="3"/>
  <c r="BK39" i="3"/>
  <c r="BJ37" i="3"/>
  <c r="Z18" i="6"/>
  <c r="BH17" i="3"/>
  <c r="J4" i="6"/>
  <c r="BL3" i="3"/>
  <c r="I9" i="6"/>
  <c r="Q9" i="6"/>
  <c r="BL11" i="3"/>
  <c r="BT3" i="3"/>
  <c r="BM3" i="3"/>
  <c r="BM137" i="3"/>
  <c r="BM6" i="3"/>
  <c r="BM45" i="3"/>
  <c r="BM23" i="3"/>
  <c r="BM69" i="3"/>
  <c r="BM12" i="3"/>
  <c r="BM91" i="3"/>
  <c r="BM43" i="3"/>
  <c r="BM27" i="3"/>
  <c r="BM17" i="3"/>
  <c r="BM19" i="3"/>
  <c r="BM80" i="3"/>
  <c r="BM67" i="3"/>
  <c r="BM40" i="3"/>
  <c r="BM132" i="3"/>
  <c r="BM39" i="3"/>
  <c r="BM107" i="3"/>
  <c r="BM98" i="3"/>
  <c r="BM124" i="3"/>
  <c r="BM31" i="3"/>
  <c r="BM75" i="3"/>
  <c r="BM15" i="3"/>
  <c r="BM9" i="3"/>
  <c r="BM50" i="3"/>
  <c r="BM128" i="3"/>
  <c r="BM64" i="3"/>
  <c r="BM106" i="3"/>
  <c r="BM36" i="3"/>
  <c r="BM110" i="3"/>
  <c r="BM55" i="3"/>
  <c r="BM42" i="3"/>
  <c r="BM103" i="3"/>
  <c r="BM14" i="3"/>
  <c r="BM4" i="3"/>
  <c r="BM77" i="3"/>
  <c r="BM68" i="3"/>
  <c r="BM33" i="3"/>
  <c r="BM104" i="3"/>
  <c r="BM120" i="3"/>
  <c r="BM51" i="3"/>
  <c r="BM63" i="3"/>
  <c r="BM95" i="3"/>
  <c r="BM28" i="3"/>
  <c r="BM100" i="3"/>
  <c r="BM16" i="3"/>
  <c r="BM61" i="3"/>
  <c r="BM71" i="3"/>
  <c r="BM111" i="3"/>
  <c r="BM29" i="3"/>
  <c r="BM56" i="3"/>
  <c r="BM116" i="3"/>
  <c r="BM96" i="3"/>
  <c r="BM88" i="3"/>
  <c r="BM94" i="3"/>
  <c r="BM99" i="3"/>
  <c r="BM86" i="3"/>
  <c r="BM47" i="3"/>
  <c r="BM22" i="3"/>
  <c r="BM97" i="3"/>
  <c r="BM114" i="3"/>
  <c r="BM5" i="3"/>
  <c r="BM52" i="3"/>
  <c r="BM74" i="3"/>
  <c r="BM79" i="3"/>
  <c r="BM76" i="3"/>
  <c r="BM30" i="3"/>
  <c r="BM66" i="3"/>
  <c r="BM113" i="3"/>
  <c r="BM48" i="3"/>
  <c r="BM32" i="3"/>
  <c r="BM112" i="3"/>
  <c r="BM59" i="3"/>
  <c r="BM83" i="3"/>
  <c r="BM73" i="3"/>
  <c r="BM105" i="3"/>
  <c r="BM35" i="3"/>
  <c r="BM87" i="3"/>
  <c r="BM102" i="3"/>
  <c r="BM13" i="3"/>
  <c r="BM126" i="3"/>
  <c r="BM20" i="3"/>
  <c r="BM72" i="3"/>
  <c r="BM60" i="3"/>
  <c r="BM44" i="3"/>
  <c r="BM37" i="3"/>
  <c r="BM53" i="3"/>
  <c r="BM121" i="3"/>
  <c r="BM129" i="3"/>
  <c r="BM24" i="3"/>
  <c r="BM58" i="3"/>
  <c r="BM123" i="3"/>
  <c r="BM34" i="3"/>
  <c r="BM54" i="3"/>
  <c r="BM127" i="3"/>
  <c r="BM133" i="3"/>
  <c r="BM81" i="3"/>
  <c r="BM90" i="3"/>
  <c r="BM101" i="3"/>
  <c r="BM134" i="3"/>
  <c r="BM65" i="3"/>
  <c r="BM119" i="3"/>
  <c r="BM117" i="3"/>
  <c r="BM7" i="3"/>
  <c r="BM82" i="3"/>
  <c r="BM125" i="3"/>
  <c r="BM18" i="3"/>
  <c r="BM8" i="3"/>
  <c r="BM84" i="3"/>
  <c r="BM10" i="3"/>
  <c r="BM108" i="3"/>
  <c r="BM130" i="3"/>
  <c r="BM85" i="3"/>
  <c r="BM115" i="3"/>
  <c r="BM70" i="3"/>
  <c r="BM89" i="3"/>
  <c r="BM62" i="3"/>
  <c r="BM38" i="3"/>
  <c r="BM78" i="3"/>
  <c r="BM46" i="3"/>
  <c r="BM11" i="3"/>
  <c r="BM93" i="3"/>
  <c r="BM92" i="3"/>
  <c r="BM25" i="3"/>
  <c r="BM26" i="3"/>
  <c r="BM41" i="3"/>
  <c r="BM131" i="3"/>
  <c r="BM57" i="3"/>
  <c r="BM49" i="3"/>
  <c r="BM109" i="3"/>
  <c r="BM122" i="3"/>
  <c r="BM118" i="3"/>
  <c r="BM21" i="3"/>
  <c r="AG98" i="6" l="1"/>
  <c r="R52" i="6"/>
  <c r="AH106" i="6"/>
  <c r="R99" i="6"/>
  <c r="AX170" i="6"/>
  <c r="AG80" i="6"/>
  <c r="AX168" i="6"/>
  <c r="R60" i="6"/>
  <c r="R44" i="6"/>
  <c r="AH20" i="6"/>
  <c r="R16" i="6"/>
  <c r="AG133" i="6"/>
  <c r="AW169" i="6"/>
  <c r="AX175" i="6"/>
  <c r="R6" i="6"/>
  <c r="R111" i="6"/>
  <c r="R47" i="6"/>
  <c r="AX135" i="6"/>
  <c r="AH72" i="6"/>
  <c r="AX172" i="6"/>
  <c r="AW175" i="6"/>
  <c r="AH118" i="6"/>
  <c r="R131" i="6"/>
  <c r="R27" i="6"/>
  <c r="AH12" i="6"/>
  <c r="Q81" i="6"/>
  <c r="AG155" i="6"/>
  <c r="Q156" i="6"/>
  <c r="AW160" i="6"/>
  <c r="AW173" i="6"/>
  <c r="R95" i="6"/>
  <c r="R31" i="6"/>
  <c r="R17" i="6"/>
  <c r="AH139" i="6"/>
  <c r="Q13" i="6"/>
  <c r="AH119" i="6"/>
  <c r="AG124" i="6"/>
  <c r="AH69" i="6"/>
  <c r="AG29" i="6"/>
  <c r="AW168" i="6"/>
</calcChain>
</file>

<file path=xl/sharedStrings.xml><?xml version="1.0" encoding="utf-8"?>
<sst xmlns="http://schemas.openxmlformats.org/spreadsheetml/2006/main" count="4974" uniqueCount="207">
  <si>
    <t>30s</t>
  </si>
  <si>
    <t>300s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</si>
  <si>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</si>
  <si>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</si>
  <si>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</si>
  <si>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</si>
  <si>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</si>
  <si>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</si>
  <si>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</si>
  <si>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</si>
  <si>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</si>
  <si>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</si>
  <si>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</si>
  <si>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</si>
  <si>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</si>
  <si>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</si>
  <si>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High</t>
  </si>
  <si>
    <t>SD</t>
  </si>
  <si>
    <t>Error</t>
  </si>
  <si>
    <t># D</t>
  </si>
  <si>
    <t>T-Test</t>
  </si>
  <si>
    <t>Significant changes</t>
  </si>
  <si>
    <t>% D</t>
  </si>
  <si>
    <t>AKT %% PIP3 v. AKT 5% PIP3 Inhibitor A</t>
  </si>
  <si>
    <t>Rab3GAP1 Apo v. Rab3GAP1-GAP2-Rab18</t>
  </si>
  <si>
    <t>Rab3GAP1-GAP2 v. Rab3GAP1-GAP2-Rab18</t>
  </si>
  <si>
    <t>A- p84 high</t>
  </si>
  <si>
    <t>NYKQPVVLRED</t>
  </si>
  <si>
    <t>AASLSSM</t>
  </si>
  <si>
    <t>AASLSSMELIPIE</t>
  </si>
  <si>
    <t>SSMELIPIE</t>
  </si>
  <si>
    <t>ELIPIE</t>
  </si>
  <si>
    <t>FVLPTSQRK</t>
  </si>
  <si>
    <t>LHVAGHGNVEQMK</t>
  </si>
  <si>
    <t>AQVWLRA</t>
  </si>
  <si>
    <t>LETSVA</t>
  </si>
  <si>
    <t>LETSVAAD</t>
  </si>
  <si>
    <t>ETSVAAD</t>
  </si>
  <si>
    <t>YQKKGQWYEIY</t>
  </si>
  <si>
    <t>KGQWYEIY</t>
  </si>
  <si>
    <t>WYEIY</t>
  </si>
  <si>
    <t>DKYQVVQTL</t>
  </si>
  <si>
    <t>YQVVQTL</t>
  </si>
  <si>
    <t>RYWKATHRSPGQIH</t>
  </si>
  <si>
    <t>WKATHRSPGQIH</t>
  </si>
  <si>
    <t>LVQRHPPSEESQA</t>
  </si>
  <si>
    <t>QRQLTAL</t>
  </si>
  <si>
    <t>TALIGY</t>
  </si>
  <si>
    <t>TALIGYDVT</t>
  </si>
  <si>
    <t>IGYDVT</t>
  </si>
  <si>
    <t>DVSNVHDD</t>
  </si>
  <si>
    <t>DVSNVHDDE</t>
  </si>
  <si>
    <t>DVSNVHDDEL</t>
  </si>
  <si>
    <t>DVSNVHDDELE</t>
  </si>
  <si>
    <t>VSNVHDDELE</t>
  </si>
  <si>
    <t>FTRRGLVTPRMA</t>
  </si>
  <si>
    <t>FTRRGLVTPRMAE</t>
  </si>
  <si>
    <t>YAMHPWVT</t>
  </si>
  <si>
    <t>AMHPWVTSKPLPEY</t>
  </si>
  <si>
    <t>PWVTSKPLPEY</t>
  </si>
  <si>
    <t>IANNC</t>
  </si>
  <si>
    <t>IANNCIF</t>
  </si>
  <si>
    <t>IVIHRSTTSQTIK</t>
  </si>
  <si>
    <t>RSTTSQTIK</t>
  </si>
  <si>
    <t>RSTTSQTIKVSPDDTPGAIL</t>
  </si>
  <si>
    <t>TTSQTIK</t>
  </si>
  <si>
    <t>TTSQTIKVSPDDTPGAIL</t>
  </si>
  <si>
    <t>VSPDDTPGAIL</t>
  </si>
  <si>
    <t>MAKKKSL</t>
  </si>
  <si>
    <t>SLMDIPESQSEQD</t>
  </si>
  <si>
    <t>MDIPESQSEQD</t>
  </si>
  <si>
    <t>EYLVGETPIK</t>
  </si>
  <si>
    <t>YLVGETPIK</t>
  </si>
  <si>
    <t>LVGETPIK</t>
  </si>
  <si>
    <t>LVGETPIKNF</t>
  </si>
  <si>
    <t>VGETPIKNF</t>
  </si>
  <si>
    <t>KNGEEIH</t>
  </si>
  <si>
    <t>VVLDTPPDPAL</t>
  </si>
  <si>
    <t>VVLDTPPDPALDEVRK</t>
  </si>
  <si>
    <t>LDTPPDPAL</t>
  </si>
  <si>
    <t>DTPPDPAL</t>
  </si>
  <si>
    <t>DTPPDPALDEVRK</t>
  </si>
  <si>
    <t>KEEWPLVD</t>
  </si>
  <si>
    <t>EEWPLVD</t>
  </si>
  <si>
    <t>EEWPLVDD</t>
  </si>
  <si>
    <t>DCTGVTGYHEQ</t>
  </si>
  <si>
    <t>DCTGVTGYHEQL</t>
  </si>
  <si>
    <t>CTGVTGYHEQL</t>
  </si>
  <si>
    <t>TGVTGYHEQL</t>
  </si>
  <si>
    <t>DHESVF</t>
  </si>
  <si>
    <t>IRGIDIPVLPRNTD</t>
  </si>
  <si>
    <t>IRGIDIPVLPRNTDLTVF</t>
  </si>
  <si>
    <t>IPVLPRNTD</t>
  </si>
  <si>
    <t>IPVLPRNTDLTVF</t>
  </si>
  <si>
    <t>VEANIQHGQQVL</t>
  </si>
  <si>
    <t>CQRRTSPKPFTEEVL</t>
  </si>
  <si>
    <t>WNVWLE</t>
  </si>
  <si>
    <t>IKDLPKGALLNLQIY</t>
  </si>
  <si>
    <t>DLPKGALLNL</t>
  </si>
  <si>
    <t>LNLQIY</t>
  </si>
  <si>
    <t>NLQIY</t>
  </si>
  <si>
    <t>CGKAPALSSK</t>
  </si>
  <si>
    <t>ASAESPSSESKGKVRLL</t>
  </si>
  <si>
    <t>YVNLL</t>
  </si>
  <si>
    <t>YVNLLL</t>
  </si>
  <si>
    <t>VLHMWQISGK</t>
  </si>
  <si>
    <t>GEDQGSF</t>
  </si>
  <si>
    <t>GEDQGSFNADK</t>
  </si>
  <si>
    <t>LTSATNPDKENS</t>
  </si>
  <si>
    <t>TSATNPDKENSMSIS</t>
  </si>
  <si>
    <t>TSATNPDKENSMSISIL</t>
  </si>
  <si>
    <t>PKHQPTPDPEGDRVR</t>
  </si>
  <si>
    <t>AEMPNQLRKQ</t>
  </si>
  <si>
    <t>AEMPNQLRKQL</t>
  </si>
  <si>
    <t>LEAIIATDPLNPLTAEDKE</t>
  </si>
  <si>
    <t>EAIIATDPLNPLTA</t>
  </si>
  <si>
    <t>EAIIATDPLNPLTAE</t>
  </si>
  <si>
    <t>EAIIATDPLNPLTAEDKE</t>
  </si>
  <si>
    <t>EAIIATDPLNPLTAEDKEL</t>
  </si>
  <si>
    <t>IIATDPLNPLTAE</t>
  </si>
  <si>
    <t>YESLKHPKAY</t>
  </si>
  <si>
    <t>YESLKHPKAYPKL</t>
  </si>
  <si>
    <t>ESLKHPKAYPKL</t>
  </si>
  <si>
    <t>FSSVKWGQQE</t>
  </si>
  <si>
    <t>WGQQE</t>
  </si>
  <si>
    <t>IVAKTYQL</t>
  </si>
  <si>
    <t>IVAKTYQLL</t>
  </si>
  <si>
    <t>EVWDQ</t>
  </si>
  <si>
    <t>DVGLTMQL</t>
  </si>
  <si>
    <t>DVGLTMQLL</t>
  </si>
  <si>
    <t>LESLEDD</t>
  </si>
  <si>
    <t>ESLEDD</t>
  </si>
  <si>
    <t>EDDDVLHYL</t>
  </si>
  <si>
    <t>DVLHYL</t>
  </si>
  <si>
    <t>LQLVQA</t>
  </si>
  <si>
    <t>VQAVKFEPYHDSA</t>
  </si>
  <si>
    <t>VKFEPYHDSA</t>
  </si>
  <si>
    <t>FEPYHDSA</t>
  </si>
  <si>
    <t>WFLRSE</t>
  </si>
  <si>
    <t>FAVILEA</t>
  </si>
  <si>
    <t>YLRGCGTAML</t>
  </si>
  <si>
    <t>TQQVQVIE</t>
  </si>
  <si>
    <t>TQQVQVIEM</t>
  </si>
  <si>
    <t>SLSAEKY</t>
  </si>
  <si>
    <t>YDVSSQVISQL</t>
  </si>
  <si>
    <t>LENLQNSQL</t>
  </si>
  <si>
    <t>LENLQNSQLPES</t>
  </si>
  <si>
    <t>FRVPYDPGLK</t>
  </si>
  <si>
    <t>ASKKKPLWLE</t>
  </si>
  <si>
    <t>FKCADPTALSNE</t>
  </si>
  <si>
    <t>CADPTALSNE</t>
  </si>
  <si>
    <t>CADPTALSNET</t>
  </si>
  <si>
    <t>CADPTALSNETIGIIFKHGD</t>
  </si>
  <si>
    <t>TIGIIFKHGDDL</t>
  </si>
  <si>
    <t>IGIIFKHGD</t>
  </si>
  <si>
    <t>DLRQDML</t>
  </si>
  <si>
    <t>ILQIL</t>
  </si>
  <si>
    <t>IWETESL</t>
  </si>
  <si>
    <t>DLCLL</t>
  </si>
  <si>
    <t>CLLPYGCIS</t>
  </si>
  <si>
    <t>PYGCIS</t>
  </si>
  <si>
    <t>IGMIE</t>
  </si>
  <si>
    <t>IVKDATTIAK</t>
  </si>
  <si>
    <t>IQQSTVGNTGAFKD</t>
  </si>
  <si>
    <t>IQQSTVGNTGAFKDEVL</t>
  </si>
  <si>
    <t>NHWLK</t>
  </si>
  <si>
    <t>EKSPTEEK</t>
  </si>
  <si>
    <t>VERFVY</t>
  </si>
  <si>
    <t>TFVLGIG</t>
  </si>
  <si>
    <t>TFVLGIGDRHND</t>
  </si>
  <si>
    <t>FVLGIG</t>
  </si>
  <si>
    <t>ITETGNL</t>
  </si>
  <si>
    <t>LGINKERVPFVLTPDFL</t>
  </si>
  <si>
    <t>KERVPFVLTPDFL</t>
  </si>
  <si>
    <t>ERVPFVLTPDFL</t>
  </si>
  <si>
    <t>VPFVLTPDFL</t>
  </si>
  <si>
    <t>TPDFL</t>
  </si>
  <si>
    <t>FVMGTSGK</t>
  </si>
  <si>
    <t>FVMGTSGKKTSPHFQK</t>
  </si>
  <si>
    <t>GTSGKKTSPHFQK</t>
  </si>
  <si>
    <t>FQDIC</t>
  </si>
  <si>
    <t>LALRHHTN</t>
  </si>
  <si>
    <t>FSMML</t>
  </si>
  <si>
    <t>MLMTGMPQL</t>
  </si>
  <si>
    <t>LMTGMPQL</t>
  </si>
  <si>
    <t>MTGMPQL</t>
  </si>
  <si>
    <t>DALTVGKNEED</t>
  </si>
  <si>
    <t>DALTVGKNEEDAKK</t>
  </si>
  <si>
    <t>LTVGKNEED</t>
  </si>
  <si>
    <t>LTVGKNEEDAKK</t>
  </si>
  <si>
    <t>TVGKNEEDAKK</t>
  </si>
  <si>
    <t>YFLDQIE</t>
  </si>
  <si>
    <t>DKGWTVQF</t>
  </si>
  <si>
    <t>GWTVQF</t>
  </si>
  <si>
    <t>WFLHLV</t>
  </si>
  <si>
    <t>B- p101 high</t>
  </si>
  <si>
    <t xml:space="preserve">C- p84 low </t>
  </si>
  <si>
    <t>D- p101 low</t>
  </si>
  <si>
    <t>p84 high vs p84 low</t>
  </si>
  <si>
    <t>p84 high vs p101 high</t>
  </si>
  <si>
    <t>p101 high vs p101 low</t>
  </si>
  <si>
    <t>p84 high</t>
  </si>
  <si>
    <t>p101 high</t>
  </si>
  <si>
    <t>p84 low</t>
  </si>
  <si>
    <t>p101 low</t>
  </si>
  <si>
    <t>Z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</si>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</sst>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"/>
    <numFmt numFmtId="166" formatCode="0.00000000000000000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20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6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/>
    <xf numFmtId="1" fontId="1" fillId="0" borderId="0" xfId="0" applyNumberFormat="1" applyFont="1"/>
    <xf numFmtId="0" fontId="6" fillId="0" borderId="0" xfId="0" applyFont="1"/>
    <xf numFmtId="2" fontId="7" fillId="4" borderId="6" xfId="0" applyNumberFormat="1" applyFont="1" applyFill="1" applyBorder="1"/>
    <xf numFmtId="2" fontId="6" fillId="0" borderId="0" xfId="0" applyNumberFormat="1" applyFont="1"/>
    <xf numFmtId="2" fontId="3" fillId="4" borderId="6" xfId="0" applyNumberFormat="1" applyFont="1" applyFill="1" applyBorder="1"/>
    <xf numFmtId="0" fontId="3" fillId="0" borderId="0" xfId="0" applyFont="1"/>
    <xf numFmtId="2" fontId="5" fillId="0" borderId="0" xfId="0" applyNumberFormat="1" applyFont="1" applyAlignment="1">
      <alignment horizontal="center"/>
    </xf>
    <xf numFmtId="0" fontId="5" fillId="4" borderId="6" xfId="0" applyFont="1" applyFill="1" applyBorder="1"/>
    <xf numFmtId="2" fontId="3" fillId="0" borderId="0" xfId="0" applyNumberFormat="1" applyFont="1"/>
    <xf numFmtId="0" fontId="1" fillId="4" borderId="6" xfId="0" applyFont="1" applyFill="1" applyBorder="1"/>
    <xf numFmtId="0" fontId="1" fillId="5" borderId="6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1" fillId="0" borderId="6" xfId="0" applyFont="1" applyFill="1" applyBorder="1"/>
    <xf numFmtId="164" fontId="1" fillId="0" borderId="6" xfId="0" applyNumberFormat="1" applyFont="1" applyFill="1" applyBorder="1"/>
    <xf numFmtId="164" fontId="1" fillId="0" borderId="0" xfId="0" applyNumberFormat="1" applyFont="1" applyFill="1"/>
    <xf numFmtId="0" fontId="0" fillId="0" borderId="0" xfId="0" applyFont="1" applyFill="1" applyAlignment="1"/>
    <xf numFmtId="2" fontId="1" fillId="0" borderId="6" xfId="0" applyNumberFormat="1" applyFont="1" applyFill="1" applyBorder="1"/>
    <xf numFmtId="0" fontId="1" fillId="7" borderId="6" xfId="0" applyFont="1" applyFill="1" applyBorder="1"/>
    <xf numFmtId="164" fontId="1" fillId="7" borderId="6" xfId="0" applyNumberFormat="1" applyFont="1" applyFill="1" applyBorder="1"/>
    <xf numFmtId="164" fontId="1" fillId="8" borderId="0" xfId="0" applyNumberFormat="1" applyFont="1" applyFill="1"/>
    <xf numFmtId="0" fontId="0" fillId="8" borderId="0" xfId="0" applyFont="1" applyFill="1" applyAlignment="1"/>
    <xf numFmtId="2" fontId="1" fillId="7" borderId="6" xfId="0" applyNumberFormat="1" applyFont="1" applyFill="1" applyBorder="1"/>
    <xf numFmtId="0" fontId="0" fillId="0" borderId="0" xfId="0" applyFont="1" applyAlignment="1"/>
    <xf numFmtId="0" fontId="0" fillId="6" borderId="0" xfId="0" applyFont="1" applyFill="1" applyAlignment="1"/>
    <xf numFmtId="0" fontId="2" fillId="6" borderId="0" xfId="0" applyFont="1" applyFill="1"/>
    <xf numFmtId="2" fontId="1" fillId="8" borderId="0" xfId="0" applyNumberFormat="1" applyFont="1" applyFill="1"/>
    <xf numFmtId="2" fontId="1" fillId="0" borderId="0" xfId="0" applyNumberFormat="1" applyFont="1" applyFill="1"/>
    <xf numFmtId="0" fontId="2" fillId="0" borderId="0" xfId="0" applyFont="1" applyFill="1"/>
    <xf numFmtId="0" fontId="2" fillId="8" borderId="0" xfId="0" applyFont="1" applyFill="1"/>
    <xf numFmtId="0" fontId="1" fillId="6" borderId="0" xfId="0" applyFont="1" applyFill="1"/>
    <xf numFmtId="0" fontId="1" fillId="0" borderId="1" xfId="0" applyFont="1" applyFill="1" applyBorder="1"/>
    <xf numFmtId="0" fontId="1" fillId="0" borderId="7" xfId="0" applyFont="1" applyFill="1" applyBorder="1"/>
    <xf numFmtId="0" fontId="0" fillId="0" borderId="6" xfId="0" applyBorder="1"/>
    <xf numFmtId="0" fontId="0" fillId="6" borderId="6" xfId="0" applyFill="1" applyBorder="1"/>
    <xf numFmtId="0" fontId="1" fillId="0" borderId="0" xfId="0" applyFont="1" applyFill="1"/>
    <xf numFmtId="0" fontId="8" fillId="0" borderId="6" xfId="0" applyFont="1" applyFill="1" applyBorder="1" applyAlignment="1"/>
    <xf numFmtId="0" fontId="10" fillId="0" borderId="0" xfId="0" applyFont="1" applyFill="1" applyAlignment="1"/>
    <xf numFmtId="0" fontId="9" fillId="0" borderId="0" xfId="0" applyFont="1" applyFill="1" applyAlignment="1"/>
    <xf numFmtId="2" fontId="0" fillId="0" borderId="0" xfId="0" applyNumberFormat="1" applyFont="1" applyFill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/>
    <xf numFmtId="2" fontId="7" fillId="0" borderId="0" xfId="0" applyNumberFormat="1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/>
    <xf numFmtId="164" fontId="2" fillId="0" borderId="0" xfId="0" applyNumberFormat="1" applyFont="1" applyFill="1"/>
    <xf numFmtId="0" fontId="5" fillId="0" borderId="6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63"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90"/>
  <sheetViews>
    <sheetView topLeftCell="A667" zoomScale="50" zoomScaleNormal="50" workbookViewId="0">
      <pane xSplit="3" topLeftCell="D1" activePane="topRight" state="frozen"/>
      <selection pane="topRight" activeCell="L43" sqref="L43"/>
    </sheetView>
  </sheetViews>
  <sheetFormatPr defaultColWidth="12.625" defaultRowHeight="15" customHeight="1" x14ac:dyDescent="0.2"/>
  <cols>
    <col min="1" max="1" width="28.375" customWidth="1"/>
    <col min="2" max="3" width="7.625" customWidth="1"/>
    <col min="4" max="4" width="45" bestFit="1" customWidth="1"/>
    <col min="5" max="97" width="7.625" customWidth="1"/>
  </cols>
  <sheetData>
    <row r="1" spans="1:97" x14ac:dyDescent="0.25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 t="s">
        <v>0</v>
      </c>
      <c r="O1" s="1"/>
      <c r="P1" s="1"/>
      <c r="Q1" s="1"/>
      <c r="R1" s="1"/>
      <c r="S1" s="1"/>
      <c r="T1" s="1" t="s">
        <v>0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  <c r="AF1" s="1" t="s">
        <v>1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14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x14ac:dyDescent="0.25">
      <c r="A3" s="1" t="s">
        <v>26</v>
      </c>
      <c r="B3" s="1">
        <v>5</v>
      </c>
      <c r="C3" s="1">
        <v>15</v>
      </c>
      <c r="D3" s="1" t="s">
        <v>27</v>
      </c>
      <c r="E3" s="1">
        <v>7.43</v>
      </c>
      <c r="F3" s="1">
        <v>3</v>
      </c>
      <c r="G3" s="1">
        <v>8</v>
      </c>
      <c r="H3" s="1">
        <v>7.45</v>
      </c>
      <c r="I3" s="1">
        <v>7.68</v>
      </c>
      <c r="J3" s="1">
        <v>6.0209999999999999</v>
      </c>
      <c r="K3" s="1">
        <v>75.263999999999996</v>
      </c>
      <c r="L3" s="1">
        <v>0.81020000000000003</v>
      </c>
      <c r="M3" s="1" t="s">
        <v>15</v>
      </c>
      <c r="N3" s="1">
        <v>7.45</v>
      </c>
      <c r="O3" s="1">
        <v>7.68</v>
      </c>
      <c r="P3" s="1">
        <v>6.2359999999999998</v>
      </c>
      <c r="Q3" s="1">
        <v>77.95</v>
      </c>
      <c r="R3" s="1">
        <v>0.8145</v>
      </c>
      <c r="S3" s="1" t="s">
        <v>15</v>
      </c>
      <c r="T3" s="1">
        <v>7.44</v>
      </c>
      <c r="U3" s="1">
        <v>7.68</v>
      </c>
      <c r="V3" s="1">
        <v>5.8570000000000002</v>
      </c>
      <c r="W3" s="1">
        <v>73.206999999999994</v>
      </c>
      <c r="X3" s="1">
        <v>0.80879999999999996</v>
      </c>
      <c r="Y3" s="1" t="s">
        <v>15</v>
      </c>
      <c r="Z3" s="1">
        <v>7.45</v>
      </c>
      <c r="AA3" s="1">
        <v>7.68</v>
      </c>
      <c r="AB3" s="1">
        <v>6.048</v>
      </c>
      <c r="AC3" s="1">
        <v>75.596000000000004</v>
      </c>
      <c r="AD3" s="1">
        <v>0.77749999999999997</v>
      </c>
      <c r="AE3" s="1" t="s">
        <v>15</v>
      </c>
      <c r="AF3" s="1">
        <v>7.45</v>
      </c>
      <c r="AG3" s="1">
        <v>7.68</v>
      </c>
      <c r="AH3" s="1">
        <v>6.2889999999999997</v>
      </c>
      <c r="AI3" s="1">
        <v>78.614000000000004</v>
      </c>
      <c r="AJ3" s="1">
        <v>0.77280000000000004</v>
      </c>
      <c r="AK3" s="1" t="s">
        <v>15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 x14ac:dyDescent="0.25">
      <c r="A4" s="1" t="s">
        <v>26</v>
      </c>
      <c r="B4" s="1">
        <v>29</v>
      </c>
      <c r="C4" s="1">
        <v>35</v>
      </c>
      <c r="D4" s="1" t="s">
        <v>28</v>
      </c>
      <c r="E4" s="1">
        <v>8.85</v>
      </c>
      <c r="F4" s="1">
        <v>1</v>
      </c>
      <c r="G4" s="1">
        <v>5</v>
      </c>
      <c r="H4" s="1">
        <v>8.91</v>
      </c>
      <c r="I4" s="1">
        <v>8.9600000000000009</v>
      </c>
      <c r="J4" s="1">
        <v>3.6339999999999999</v>
      </c>
      <c r="K4" s="1">
        <v>72.677999999999997</v>
      </c>
      <c r="L4" s="1">
        <v>0.87170000000000003</v>
      </c>
      <c r="M4" s="1" t="s">
        <v>15</v>
      </c>
      <c r="N4" s="1">
        <v>8.91</v>
      </c>
      <c r="O4" s="1">
        <v>8.9600000000000009</v>
      </c>
      <c r="P4" s="1">
        <v>3.7519999999999998</v>
      </c>
      <c r="Q4" s="1">
        <v>75.045000000000002</v>
      </c>
      <c r="R4" s="1">
        <v>0.85760000000000003</v>
      </c>
      <c r="S4" s="1" t="s">
        <v>15</v>
      </c>
      <c r="T4" s="1">
        <v>8.91</v>
      </c>
      <c r="U4" s="1">
        <v>8.9600000000000009</v>
      </c>
      <c r="V4" s="1">
        <v>3.6619999999999999</v>
      </c>
      <c r="W4" s="1">
        <v>73.238</v>
      </c>
      <c r="X4" s="1">
        <v>0.87</v>
      </c>
      <c r="Y4" s="1" t="s">
        <v>15</v>
      </c>
      <c r="Z4" s="1">
        <v>8.91</v>
      </c>
      <c r="AA4" s="1">
        <v>8.9600000000000009</v>
      </c>
      <c r="AB4" s="1">
        <v>3.7789999999999999</v>
      </c>
      <c r="AC4" s="1">
        <v>75.582999999999998</v>
      </c>
      <c r="AD4" s="1">
        <v>0.86599999999999999</v>
      </c>
      <c r="AE4" s="1" t="s">
        <v>15</v>
      </c>
      <c r="AF4" s="1">
        <v>8.92</v>
      </c>
      <c r="AG4" s="1">
        <v>8.9700000000000006</v>
      </c>
      <c r="AH4" s="1">
        <v>3.867</v>
      </c>
      <c r="AI4" s="1">
        <v>77.337999999999994</v>
      </c>
      <c r="AJ4" s="1">
        <v>0.86199999999999999</v>
      </c>
      <c r="AK4" s="1" t="s">
        <v>15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 x14ac:dyDescent="0.25">
      <c r="A5" s="1" t="s">
        <v>26</v>
      </c>
      <c r="B5" s="1">
        <v>29</v>
      </c>
      <c r="C5" s="1">
        <v>41</v>
      </c>
      <c r="D5" s="1" t="s">
        <v>29</v>
      </c>
      <c r="E5" s="1">
        <v>13.15</v>
      </c>
      <c r="F5" s="1">
        <v>1</v>
      </c>
      <c r="G5" s="1">
        <v>10</v>
      </c>
      <c r="H5" s="1">
        <v>13.12</v>
      </c>
      <c r="I5" s="1">
        <v>13.45</v>
      </c>
      <c r="J5" s="1">
        <v>4.5490000000000004</v>
      </c>
      <c r="K5" s="1">
        <v>45.49</v>
      </c>
      <c r="L5" s="1">
        <v>0.81420000000000003</v>
      </c>
      <c r="M5" s="1" t="s">
        <v>15</v>
      </c>
      <c r="N5" s="1">
        <v>13.13</v>
      </c>
      <c r="O5" s="1">
        <v>13.45</v>
      </c>
      <c r="P5" s="1">
        <v>5.048</v>
      </c>
      <c r="Q5" s="1">
        <v>50.484000000000002</v>
      </c>
      <c r="R5" s="1">
        <v>0.82589999999999997</v>
      </c>
      <c r="S5" s="1" t="s">
        <v>15</v>
      </c>
      <c r="T5" s="1">
        <v>13.12</v>
      </c>
      <c r="U5" s="1">
        <v>13.45</v>
      </c>
      <c r="V5" s="1">
        <v>4.5010000000000003</v>
      </c>
      <c r="W5" s="1">
        <v>45.006999999999998</v>
      </c>
      <c r="X5" s="1">
        <v>0.84089999999999998</v>
      </c>
      <c r="Y5" s="1" t="s">
        <v>15</v>
      </c>
      <c r="Z5" s="1">
        <v>13.13</v>
      </c>
      <c r="AA5" s="1">
        <v>13.45</v>
      </c>
      <c r="AB5" s="1">
        <v>4.9000000000000004</v>
      </c>
      <c r="AC5" s="1">
        <v>48.997</v>
      </c>
      <c r="AD5" s="1">
        <v>0.84389999999999998</v>
      </c>
      <c r="AE5" s="1" t="s">
        <v>15</v>
      </c>
      <c r="AF5" s="1">
        <v>13.12</v>
      </c>
      <c r="AG5" s="1">
        <v>13.45</v>
      </c>
      <c r="AH5" s="1">
        <v>5.2919999999999998</v>
      </c>
      <c r="AI5" s="1">
        <v>52.924999999999997</v>
      </c>
      <c r="AJ5" s="1">
        <v>0.88890000000000002</v>
      </c>
      <c r="AK5" s="1" t="s">
        <v>15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</row>
    <row r="6" spans="1:97" x14ac:dyDescent="0.25">
      <c r="A6" s="1" t="s">
        <v>26</v>
      </c>
      <c r="B6" s="1">
        <v>33</v>
      </c>
      <c r="C6" s="1">
        <v>41</v>
      </c>
      <c r="D6" s="1" t="s">
        <v>30</v>
      </c>
      <c r="E6" s="1">
        <v>12.24</v>
      </c>
      <c r="F6" s="1">
        <v>1</v>
      </c>
      <c r="G6" s="1">
        <v>6</v>
      </c>
      <c r="H6" s="1">
        <v>12.28</v>
      </c>
      <c r="I6" s="1">
        <v>12.61</v>
      </c>
      <c r="J6" s="1">
        <v>2.0289999999999999</v>
      </c>
      <c r="K6" s="1">
        <v>33.814</v>
      </c>
      <c r="L6" s="1">
        <v>0.86929999999999996</v>
      </c>
      <c r="M6" s="1" t="s">
        <v>15</v>
      </c>
      <c r="N6" s="1">
        <v>12.28</v>
      </c>
      <c r="O6" s="1">
        <v>12.61</v>
      </c>
      <c r="P6" s="1">
        <v>2.1379999999999999</v>
      </c>
      <c r="Q6" s="1">
        <v>35.628</v>
      </c>
      <c r="R6" s="1">
        <v>0.88439999999999996</v>
      </c>
      <c r="S6" s="1" t="s">
        <v>15</v>
      </c>
      <c r="T6" s="1">
        <v>12.28</v>
      </c>
      <c r="U6" s="1">
        <v>12.61</v>
      </c>
      <c r="V6" s="1">
        <v>2.024</v>
      </c>
      <c r="W6" s="1">
        <v>33.731999999999999</v>
      </c>
      <c r="X6" s="1">
        <v>0.86229999999999996</v>
      </c>
      <c r="Y6" s="1" t="s">
        <v>15</v>
      </c>
      <c r="Z6" s="1">
        <v>12.28</v>
      </c>
      <c r="AA6" s="1">
        <v>12.61</v>
      </c>
      <c r="AB6" s="1">
        <v>2.262</v>
      </c>
      <c r="AC6" s="1">
        <v>37.694000000000003</v>
      </c>
      <c r="AD6" s="1">
        <v>0.87939999999999996</v>
      </c>
      <c r="AE6" s="1" t="s">
        <v>15</v>
      </c>
      <c r="AF6" s="1">
        <v>12.28</v>
      </c>
      <c r="AG6" s="1">
        <v>12.61</v>
      </c>
      <c r="AH6" s="1">
        <v>2.3809999999999998</v>
      </c>
      <c r="AI6" s="1">
        <v>39.686999999999998</v>
      </c>
      <c r="AJ6" s="1">
        <v>0.86140000000000005</v>
      </c>
      <c r="AK6" s="1" t="s">
        <v>15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</row>
    <row r="7" spans="1:97" x14ac:dyDescent="0.25">
      <c r="A7" s="1" t="s">
        <v>26</v>
      </c>
      <c r="B7" s="1">
        <v>36</v>
      </c>
      <c r="C7" s="1">
        <v>41</v>
      </c>
      <c r="D7" s="1" t="s">
        <v>31</v>
      </c>
      <c r="E7" s="1">
        <v>10.93</v>
      </c>
      <c r="F7" s="1">
        <v>1</v>
      </c>
      <c r="G7" s="1">
        <v>3</v>
      </c>
      <c r="H7" s="1">
        <v>10.89</v>
      </c>
      <c r="I7" s="1">
        <v>11.06</v>
      </c>
      <c r="J7" s="1">
        <v>0.33700000000000002</v>
      </c>
      <c r="K7" s="1">
        <v>11.234</v>
      </c>
      <c r="L7" s="1">
        <v>0.83889999999999998</v>
      </c>
      <c r="M7" s="1" t="s">
        <v>15</v>
      </c>
      <c r="N7" s="1">
        <v>10.89</v>
      </c>
      <c r="O7" s="1">
        <v>11.05</v>
      </c>
      <c r="P7" s="1">
        <v>0.26700000000000002</v>
      </c>
      <c r="Q7" s="1">
        <v>8.9090000000000007</v>
      </c>
      <c r="R7" s="1">
        <v>0.85189999999999999</v>
      </c>
      <c r="S7" s="1" t="s">
        <v>15</v>
      </c>
      <c r="T7" s="1">
        <v>10.89</v>
      </c>
      <c r="U7" s="1">
        <v>11.05</v>
      </c>
      <c r="V7" s="1">
        <v>0.29899999999999999</v>
      </c>
      <c r="W7" s="1">
        <v>9.9710000000000001</v>
      </c>
      <c r="X7" s="1">
        <v>0.85309999999999997</v>
      </c>
      <c r="Y7" s="1" t="s">
        <v>15</v>
      </c>
      <c r="Z7" s="1">
        <v>10.88</v>
      </c>
      <c r="AA7" s="1">
        <v>11.05</v>
      </c>
      <c r="AB7" s="1">
        <v>0.55500000000000005</v>
      </c>
      <c r="AC7" s="1">
        <v>18.515999999999998</v>
      </c>
      <c r="AD7" s="1">
        <v>0.86909999999999998</v>
      </c>
      <c r="AE7" s="1" t="s">
        <v>15</v>
      </c>
      <c r="AF7" s="1">
        <v>10.89</v>
      </c>
      <c r="AG7" s="1">
        <v>11.06</v>
      </c>
      <c r="AH7" s="1">
        <v>0.55200000000000005</v>
      </c>
      <c r="AI7" s="1">
        <v>18.388000000000002</v>
      </c>
      <c r="AJ7" s="1">
        <v>0.86229999999999996</v>
      </c>
      <c r="AK7" s="1" t="s">
        <v>15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 spans="1:97" x14ac:dyDescent="0.25">
      <c r="A8" s="1" t="s">
        <v>26</v>
      </c>
      <c r="B8" s="1">
        <v>42</v>
      </c>
      <c r="C8" s="1">
        <v>50</v>
      </c>
      <c r="D8" s="1" t="s">
        <v>32</v>
      </c>
      <c r="E8" s="1">
        <v>7.8</v>
      </c>
      <c r="F8" s="1">
        <v>2</v>
      </c>
      <c r="G8" s="1">
        <v>6</v>
      </c>
      <c r="H8" s="1">
        <v>7.78</v>
      </c>
      <c r="I8" s="1">
        <v>8.08</v>
      </c>
      <c r="J8" s="1">
        <v>3.4460000000000002</v>
      </c>
      <c r="K8" s="1">
        <v>57.44</v>
      </c>
      <c r="L8" s="1">
        <v>0.92559999999999998</v>
      </c>
      <c r="M8" s="1" t="s">
        <v>15</v>
      </c>
      <c r="N8" s="1">
        <v>7.77</v>
      </c>
      <c r="O8" s="1">
        <v>8.08</v>
      </c>
      <c r="P8" s="1">
        <v>3.62</v>
      </c>
      <c r="Q8" s="1">
        <v>60.326999999999998</v>
      </c>
      <c r="R8" s="1">
        <v>0.90720000000000001</v>
      </c>
      <c r="S8" s="1" t="s">
        <v>15</v>
      </c>
      <c r="T8" s="1">
        <v>7.77</v>
      </c>
      <c r="U8" s="1">
        <v>8.08</v>
      </c>
      <c r="V8" s="1">
        <v>3.46</v>
      </c>
      <c r="W8" s="1">
        <v>57.664999999999999</v>
      </c>
      <c r="X8" s="1">
        <v>0.90349999999999997</v>
      </c>
      <c r="Y8" s="1" t="s">
        <v>15</v>
      </c>
      <c r="Z8" s="1">
        <v>7.77</v>
      </c>
      <c r="AA8" s="1">
        <v>8.08</v>
      </c>
      <c r="AB8" s="1">
        <v>3.5510000000000002</v>
      </c>
      <c r="AC8" s="1">
        <v>59.18</v>
      </c>
      <c r="AD8" s="1">
        <v>0.90049999999999997</v>
      </c>
      <c r="AE8" s="1" t="s">
        <v>15</v>
      </c>
      <c r="AF8" s="1">
        <v>7.77</v>
      </c>
      <c r="AG8" s="1">
        <v>8.08</v>
      </c>
      <c r="AH8" s="1">
        <v>3.6429999999999998</v>
      </c>
      <c r="AI8" s="1">
        <v>60.722000000000001</v>
      </c>
      <c r="AJ8" s="1">
        <v>0.88839999999999997</v>
      </c>
      <c r="AK8" s="1" t="s">
        <v>15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5">
      <c r="A9" s="1" t="s">
        <v>26</v>
      </c>
      <c r="B9" s="1">
        <v>59</v>
      </c>
      <c r="C9" s="1">
        <v>71</v>
      </c>
      <c r="D9" s="1" t="s">
        <v>33</v>
      </c>
      <c r="E9" s="1">
        <v>5.84</v>
      </c>
      <c r="F9" s="1">
        <v>3</v>
      </c>
      <c r="G9" s="1">
        <v>11</v>
      </c>
      <c r="H9" s="1">
        <v>5.83</v>
      </c>
      <c r="I9" s="1">
        <v>6.06</v>
      </c>
      <c r="J9" s="1">
        <v>0.92700000000000005</v>
      </c>
      <c r="K9" s="1">
        <v>8.43</v>
      </c>
      <c r="L9" s="1">
        <v>0.90920000000000001</v>
      </c>
      <c r="M9" s="1" t="s">
        <v>15</v>
      </c>
      <c r="N9" s="1">
        <v>5.83</v>
      </c>
      <c r="O9" s="1">
        <v>6.06</v>
      </c>
      <c r="P9" s="1">
        <v>0.875</v>
      </c>
      <c r="Q9" s="1">
        <v>7.9550000000000001</v>
      </c>
      <c r="R9" s="1">
        <v>0.9274</v>
      </c>
      <c r="S9" s="1" t="s">
        <v>15</v>
      </c>
      <c r="T9" s="1">
        <v>5.83</v>
      </c>
      <c r="U9" s="1">
        <v>6.05</v>
      </c>
      <c r="V9" s="1">
        <v>0.88500000000000001</v>
      </c>
      <c r="W9" s="1">
        <v>8.0489999999999995</v>
      </c>
      <c r="X9" s="1">
        <v>0.90700000000000003</v>
      </c>
      <c r="Y9" s="1" t="s">
        <v>15</v>
      </c>
      <c r="Z9" s="1">
        <v>5.83</v>
      </c>
      <c r="AA9" s="1">
        <v>6.06</v>
      </c>
      <c r="AB9" s="1">
        <v>1.4370000000000001</v>
      </c>
      <c r="AC9" s="1">
        <v>13.066000000000001</v>
      </c>
      <c r="AD9" s="1">
        <v>0.91910000000000003</v>
      </c>
      <c r="AE9" s="1" t="s">
        <v>15</v>
      </c>
      <c r="AF9" s="1">
        <v>5.83</v>
      </c>
      <c r="AG9" s="1">
        <v>6.06</v>
      </c>
      <c r="AH9" s="1">
        <v>1.5109999999999999</v>
      </c>
      <c r="AI9" s="1">
        <v>13.737</v>
      </c>
      <c r="AJ9" s="1">
        <v>0.91590000000000005</v>
      </c>
      <c r="AK9" s="1" t="s">
        <v>15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5">
      <c r="A10" s="1" t="s">
        <v>26</v>
      </c>
      <c r="B10" s="1">
        <v>72</v>
      </c>
      <c r="C10" s="1">
        <v>78</v>
      </c>
      <c r="D10" s="1" t="s">
        <v>34</v>
      </c>
      <c r="E10" s="1">
        <v>10.24</v>
      </c>
      <c r="F10" s="1">
        <v>2</v>
      </c>
      <c r="G10" s="1">
        <v>5</v>
      </c>
      <c r="H10" s="1">
        <v>10.24</v>
      </c>
      <c r="I10" s="1">
        <v>10.46</v>
      </c>
      <c r="J10" s="1">
        <v>0.125</v>
      </c>
      <c r="K10" s="1">
        <v>2.5009999999999999</v>
      </c>
      <c r="L10" s="1">
        <v>0.91949999999999998</v>
      </c>
      <c r="M10" s="1" t="s">
        <v>15</v>
      </c>
      <c r="N10" s="1">
        <v>10.24</v>
      </c>
      <c r="O10" s="1">
        <v>10.47</v>
      </c>
      <c r="P10" s="1">
        <v>0.115</v>
      </c>
      <c r="Q10" s="1">
        <v>2.2949999999999999</v>
      </c>
      <c r="R10" s="1">
        <v>0.92169999999999996</v>
      </c>
      <c r="S10" s="1" t="s">
        <v>15</v>
      </c>
      <c r="T10" s="1">
        <v>10.24</v>
      </c>
      <c r="U10" s="1">
        <v>10.46</v>
      </c>
      <c r="V10" s="1">
        <v>0.1</v>
      </c>
      <c r="W10" s="1">
        <v>2.0059999999999998</v>
      </c>
      <c r="X10" s="1">
        <v>0.91239999999999999</v>
      </c>
      <c r="Y10" s="1" t="s">
        <v>15</v>
      </c>
      <c r="Z10" s="1">
        <v>10.24</v>
      </c>
      <c r="AA10" s="1">
        <v>10.47</v>
      </c>
      <c r="AB10" s="1">
        <v>0.48</v>
      </c>
      <c r="AC10" s="1">
        <v>9.6039999999999992</v>
      </c>
      <c r="AD10" s="1">
        <v>0.90659999999999996</v>
      </c>
      <c r="AE10" s="1" t="s">
        <v>15</v>
      </c>
      <c r="AF10" s="1">
        <v>10.23</v>
      </c>
      <c r="AG10" s="1">
        <v>10.46</v>
      </c>
      <c r="AH10" s="1">
        <v>0.495</v>
      </c>
      <c r="AI10" s="1">
        <v>9.91</v>
      </c>
      <c r="AJ10" s="1">
        <v>0.90720000000000001</v>
      </c>
      <c r="AK10" s="1" t="s">
        <v>15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5">
      <c r="A11" s="1" t="s">
        <v>26</v>
      </c>
      <c r="B11" s="1">
        <v>79</v>
      </c>
      <c r="C11" s="1">
        <v>84</v>
      </c>
      <c r="D11" s="1" t="s">
        <v>35</v>
      </c>
      <c r="E11" s="1">
        <v>6.63</v>
      </c>
      <c r="F11" s="1">
        <v>1</v>
      </c>
      <c r="G11" s="1">
        <v>4</v>
      </c>
      <c r="H11" s="1">
        <v>6.69</v>
      </c>
      <c r="I11" s="1">
        <v>6.76</v>
      </c>
      <c r="J11" s="1">
        <v>2.76</v>
      </c>
      <c r="K11" s="1">
        <v>69.001999999999995</v>
      </c>
      <c r="L11" s="1">
        <v>0.88219999999999998</v>
      </c>
      <c r="M11" s="1" t="s">
        <v>15</v>
      </c>
      <c r="N11" s="1">
        <v>6.68</v>
      </c>
      <c r="O11" s="1">
        <v>6.75</v>
      </c>
      <c r="P11" s="1">
        <v>2.9849999999999999</v>
      </c>
      <c r="Q11" s="1">
        <v>74.613</v>
      </c>
      <c r="R11" s="1">
        <v>0.87819999999999998</v>
      </c>
      <c r="S11" s="1" t="s">
        <v>15</v>
      </c>
      <c r="T11" s="1">
        <v>6.68</v>
      </c>
      <c r="U11" s="1">
        <v>6.75</v>
      </c>
      <c r="V11" s="1">
        <v>2.734</v>
      </c>
      <c r="W11" s="1">
        <v>68.349000000000004</v>
      </c>
      <c r="X11" s="1">
        <v>0.87419999999999998</v>
      </c>
      <c r="Y11" s="1" t="s">
        <v>15</v>
      </c>
      <c r="Z11" s="1">
        <v>6.68</v>
      </c>
      <c r="AA11" s="1">
        <v>6.75</v>
      </c>
      <c r="AB11" s="1">
        <v>3.0859999999999999</v>
      </c>
      <c r="AC11" s="1">
        <v>77.153000000000006</v>
      </c>
      <c r="AD11" s="1">
        <v>0.87119999999999997</v>
      </c>
      <c r="AE11" s="1" t="s">
        <v>15</v>
      </c>
      <c r="AF11" s="1">
        <v>6.68</v>
      </c>
      <c r="AG11" s="1">
        <v>6.76</v>
      </c>
      <c r="AH11" s="1">
        <v>3.1669999999999998</v>
      </c>
      <c r="AI11" s="1">
        <v>79.167000000000002</v>
      </c>
      <c r="AJ11" s="1">
        <v>0.86880000000000002</v>
      </c>
      <c r="AK11" s="1" t="s">
        <v>15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 x14ac:dyDescent="0.25">
      <c r="A12" s="1" t="s">
        <v>26</v>
      </c>
      <c r="B12" s="1">
        <v>79</v>
      </c>
      <c r="C12" s="1">
        <v>86</v>
      </c>
      <c r="D12" s="1" t="s">
        <v>36</v>
      </c>
      <c r="E12" s="1">
        <v>6.06</v>
      </c>
      <c r="F12" s="1">
        <v>1</v>
      </c>
      <c r="G12" s="1">
        <v>6</v>
      </c>
      <c r="H12" s="1">
        <v>6.58</v>
      </c>
      <c r="I12" s="1">
        <v>6.63</v>
      </c>
      <c r="J12" s="1">
        <v>4.13</v>
      </c>
      <c r="K12" s="1">
        <v>68.831999999999994</v>
      </c>
      <c r="L12" s="1">
        <v>0.93479999999999996</v>
      </c>
      <c r="M12" s="1" t="s">
        <v>16</v>
      </c>
      <c r="N12" s="1">
        <v>6.57</v>
      </c>
      <c r="O12" s="1">
        <v>6.63</v>
      </c>
      <c r="P12" s="1">
        <v>4.282</v>
      </c>
      <c r="Q12" s="1">
        <v>71.364999999999995</v>
      </c>
      <c r="R12" s="1">
        <v>0.9405</v>
      </c>
      <c r="S12" s="1" t="s">
        <v>16</v>
      </c>
      <c r="T12" s="1">
        <v>6.57</v>
      </c>
      <c r="U12" s="1">
        <v>6.63</v>
      </c>
      <c r="V12" s="1">
        <v>4.0250000000000004</v>
      </c>
      <c r="W12" s="1">
        <v>67.075999999999993</v>
      </c>
      <c r="X12" s="1">
        <v>0.93810000000000004</v>
      </c>
      <c r="Y12" s="1" t="s">
        <v>16</v>
      </c>
      <c r="Z12" s="1">
        <v>6.57</v>
      </c>
      <c r="AA12" s="1">
        <v>6.63</v>
      </c>
      <c r="AB12" s="1">
        <v>4.524</v>
      </c>
      <c r="AC12" s="1">
        <v>75.394000000000005</v>
      </c>
      <c r="AD12" s="1">
        <v>0.92210000000000003</v>
      </c>
      <c r="AE12" s="1" t="s">
        <v>16</v>
      </c>
      <c r="AF12" s="1">
        <v>6.57</v>
      </c>
      <c r="AG12" s="1">
        <v>6.63</v>
      </c>
      <c r="AH12" s="1">
        <v>4.5919999999999996</v>
      </c>
      <c r="AI12" s="1">
        <v>76.528000000000006</v>
      </c>
      <c r="AJ12" s="1">
        <v>0.92649999999999999</v>
      </c>
      <c r="AK12" s="1" t="s">
        <v>15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x14ac:dyDescent="0.25">
      <c r="A13" s="1" t="s">
        <v>26</v>
      </c>
      <c r="B13" s="1">
        <v>80</v>
      </c>
      <c r="C13" s="1">
        <v>86</v>
      </c>
      <c r="D13" s="1" t="s">
        <v>37</v>
      </c>
      <c r="E13" s="1">
        <v>4.8</v>
      </c>
      <c r="F13" s="1">
        <v>1</v>
      </c>
      <c r="G13" s="1">
        <v>5</v>
      </c>
      <c r="H13" s="1">
        <v>4.8</v>
      </c>
      <c r="I13" s="1">
        <v>4.83</v>
      </c>
      <c r="J13" s="1">
        <v>3.5249999999999999</v>
      </c>
      <c r="K13" s="1">
        <v>70.5</v>
      </c>
      <c r="L13" s="1">
        <v>0.80169999999999997</v>
      </c>
      <c r="M13" s="1" t="s">
        <v>15</v>
      </c>
      <c r="N13" s="1">
        <v>4.8</v>
      </c>
      <c r="O13" s="1">
        <v>4.83</v>
      </c>
      <c r="P13" s="1">
        <v>3.5169999999999999</v>
      </c>
      <c r="Q13" s="1">
        <v>70.337999999999994</v>
      </c>
      <c r="R13" s="1">
        <v>0.79</v>
      </c>
      <c r="S13" s="1" t="s">
        <v>15</v>
      </c>
      <c r="T13" s="1">
        <v>4.8</v>
      </c>
      <c r="U13" s="1">
        <v>4.83</v>
      </c>
      <c r="V13" s="1">
        <v>3.4279999999999999</v>
      </c>
      <c r="W13" s="1">
        <v>68.557000000000002</v>
      </c>
      <c r="X13" s="1">
        <v>0.8</v>
      </c>
      <c r="Y13" s="1" t="s">
        <v>15</v>
      </c>
      <c r="Z13" s="1">
        <v>4.8</v>
      </c>
      <c r="AA13" s="1">
        <v>4.83</v>
      </c>
      <c r="AB13" s="1">
        <v>3.5219999999999998</v>
      </c>
      <c r="AC13" s="1">
        <v>70.448999999999998</v>
      </c>
      <c r="AD13" s="1">
        <v>0.79520000000000002</v>
      </c>
      <c r="AE13" s="1" t="s">
        <v>15</v>
      </c>
      <c r="AF13" s="1">
        <v>4.8</v>
      </c>
      <c r="AG13" s="1">
        <v>4.83</v>
      </c>
      <c r="AH13" s="1">
        <v>3.6749999999999998</v>
      </c>
      <c r="AI13" s="1">
        <v>73.489999999999995</v>
      </c>
      <c r="AJ13" s="1">
        <v>0.79410000000000003</v>
      </c>
      <c r="AK13" s="1" t="s">
        <v>15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x14ac:dyDescent="0.25">
      <c r="A14" s="1" t="s">
        <v>26</v>
      </c>
      <c r="B14" s="1">
        <v>100</v>
      </c>
      <c r="C14" s="1">
        <v>110</v>
      </c>
      <c r="D14" s="1" t="s">
        <v>38</v>
      </c>
      <c r="E14" s="1">
        <v>10.93</v>
      </c>
      <c r="F14" s="1">
        <v>2</v>
      </c>
      <c r="G14" s="1">
        <v>9</v>
      </c>
      <c r="H14" s="1">
        <v>10.97</v>
      </c>
      <c r="I14" s="1">
        <v>11.32</v>
      </c>
      <c r="J14" s="1">
        <v>2.42</v>
      </c>
      <c r="K14" s="1">
        <v>26.891999999999999</v>
      </c>
      <c r="L14" s="1">
        <v>0.91369999999999996</v>
      </c>
      <c r="M14" s="1" t="s">
        <v>15</v>
      </c>
      <c r="N14" s="1">
        <v>10.96</v>
      </c>
      <c r="O14" s="1">
        <v>11.32</v>
      </c>
      <c r="P14" s="1">
        <v>2.5110000000000001</v>
      </c>
      <c r="Q14" s="1">
        <v>27.905000000000001</v>
      </c>
      <c r="R14" s="1">
        <v>0.91210000000000002</v>
      </c>
      <c r="S14" s="1" t="s">
        <v>15</v>
      </c>
      <c r="T14" s="1">
        <v>10.96</v>
      </c>
      <c r="U14" s="1">
        <v>11.32</v>
      </c>
      <c r="V14" s="1">
        <v>2.3010000000000002</v>
      </c>
      <c r="W14" s="1">
        <v>25.571999999999999</v>
      </c>
      <c r="X14" s="1">
        <v>0.91169999999999995</v>
      </c>
      <c r="Y14" s="1" t="s">
        <v>15</v>
      </c>
      <c r="Z14" s="1">
        <v>10.96</v>
      </c>
      <c r="AA14" s="1">
        <v>11.32</v>
      </c>
      <c r="AB14" s="1">
        <v>3.0659999999999998</v>
      </c>
      <c r="AC14" s="1">
        <v>34.07</v>
      </c>
      <c r="AD14" s="1">
        <v>0.91100000000000003</v>
      </c>
      <c r="AE14" s="1" t="s">
        <v>15</v>
      </c>
      <c r="AF14" s="1">
        <v>10.97</v>
      </c>
      <c r="AG14" s="1">
        <v>11.32</v>
      </c>
      <c r="AH14" s="1">
        <v>3.11</v>
      </c>
      <c r="AI14" s="1">
        <v>34.555999999999997</v>
      </c>
      <c r="AJ14" s="1">
        <v>0.89319999999999999</v>
      </c>
      <c r="AK14" s="1" t="s">
        <v>15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x14ac:dyDescent="0.25">
      <c r="A15" s="1" t="s">
        <v>26</v>
      </c>
      <c r="B15" s="1">
        <v>103</v>
      </c>
      <c r="C15" s="1">
        <v>110</v>
      </c>
      <c r="D15" s="1" t="s">
        <v>39</v>
      </c>
      <c r="E15" s="1">
        <v>12.06</v>
      </c>
      <c r="F15" s="1">
        <v>1</v>
      </c>
      <c r="G15" s="1">
        <v>6</v>
      </c>
      <c r="H15" s="1">
        <v>12.21</v>
      </c>
      <c r="I15" s="1">
        <v>12.22</v>
      </c>
      <c r="J15" s="1">
        <v>1.532</v>
      </c>
      <c r="K15" s="1">
        <v>25.538</v>
      </c>
      <c r="L15" s="1">
        <v>0.89610000000000001</v>
      </c>
      <c r="M15" s="1" t="s">
        <v>15</v>
      </c>
      <c r="N15" s="1">
        <v>12.21</v>
      </c>
      <c r="O15" s="1">
        <v>12.23</v>
      </c>
      <c r="P15" s="1">
        <v>1.5940000000000001</v>
      </c>
      <c r="Q15" s="1">
        <v>26.561</v>
      </c>
      <c r="R15" s="1">
        <v>0.85780000000000001</v>
      </c>
      <c r="S15" s="1" t="s">
        <v>15</v>
      </c>
      <c r="T15" s="1">
        <v>12.21</v>
      </c>
      <c r="U15" s="1">
        <v>12.23</v>
      </c>
      <c r="V15" s="1">
        <v>1.3819999999999999</v>
      </c>
      <c r="W15" s="1">
        <v>23.029</v>
      </c>
      <c r="X15" s="1">
        <v>0.88519999999999999</v>
      </c>
      <c r="Y15" s="1" t="s">
        <v>15</v>
      </c>
      <c r="Z15" s="1">
        <v>12.21</v>
      </c>
      <c r="AA15" s="1">
        <v>12.23</v>
      </c>
      <c r="AB15" s="1">
        <v>2.1949999999999998</v>
      </c>
      <c r="AC15" s="1">
        <v>36.576999999999998</v>
      </c>
      <c r="AD15" s="1">
        <v>0.82089999999999996</v>
      </c>
      <c r="AE15" s="1" t="s">
        <v>15</v>
      </c>
      <c r="AF15" s="1">
        <v>12.21</v>
      </c>
      <c r="AG15" s="1">
        <v>12.22</v>
      </c>
      <c r="AH15" s="1">
        <v>2.0659999999999998</v>
      </c>
      <c r="AI15" s="1">
        <v>34.435000000000002</v>
      </c>
      <c r="AJ15" s="1">
        <v>0.75600000000000001</v>
      </c>
      <c r="AK15" s="1" t="s">
        <v>15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1:97" x14ac:dyDescent="0.25">
      <c r="A16" s="1" t="s">
        <v>26</v>
      </c>
      <c r="B16" s="1">
        <v>106</v>
      </c>
      <c r="C16" s="1">
        <v>110</v>
      </c>
      <c r="D16" s="1" t="s">
        <v>40</v>
      </c>
      <c r="E16" s="1">
        <v>13.13</v>
      </c>
      <c r="F16" s="1">
        <v>1</v>
      </c>
      <c r="G16" s="1">
        <v>3</v>
      </c>
      <c r="H16" s="1">
        <v>13.16</v>
      </c>
      <c r="I16" s="1">
        <v>13.17</v>
      </c>
      <c r="J16" s="1">
        <v>0.71799999999999997</v>
      </c>
      <c r="K16" s="1">
        <v>23.945</v>
      </c>
      <c r="L16" s="1">
        <v>0.73060000000000003</v>
      </c>
      <c r="M16" s="1" t="s">
        <v>15</v>
      </c>
      <c r="N16" s="1">
        <v>13.16</v>
      </c>
      <c r="O16" s="1">
        <v>13.18</v>
      </c>
      <c r="P16" s="1">
        <v>0.73399999999999999</v>
      </c>
      <c r="Q16" s="1">
        <v>24.477</v>
      </c>
      <c r="R16" s="1">
        <v>0.72360000000000002</v>
      </c>
      <c r="S16" s="1" t="s">
        <v>15</v>
      </c>
      <c r="T16" s="1">
        <v>13.16</v>
      </c>
      <c r="U16" s="1">
        <v>13.17</v>
      </c>
      <c r="V16" s="1">
        <v>0.69199999999999995</v>
      </c>
      <c r="W16" s="1">
        <v>23.06</v>
      </c>
      <c r="X16" s="1">
        <v>0.72750000000000004</v>
      </c>
      <c r="Y16" s="1" t="s">
        <v>15</v>
      </c>
      <c r="Z16" s="1">
        <v>13.16</v>
      </c>
      <c r="AA16" s="1">
        <v>13.18</v>
      </c>
      <c r="AB16" s="1">
        <v>0.84699999999999998</v>
      </c>
      <c r="AC16" s="1">
        <v>28.236999999999998</v>
      </c>
      <c r="AD16" s="1">
        <v>0.73960000000000004</v>
      </c>
      <c r="AE16" s="1" t="s">
        <v>15</v>
      </c>
      <c r="AF16" s="1">
        <v>13.16</v>
      </c>
      <c r="AG16" s="1">
        <v>13.17</v>
      </c>
      <c r="AH16" s="1">
        <v>0.86799999999999999</v>
      </c>
      <c r="AI16" s="1">
        <v>28.949000000000002</v>
      </c>
      <c r="AJ16" s="1">
        <v>0.69710000000000005</v>
      </c>
      <c r="AK16" s="1" t="s">
        <v>15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 x14ac:dyDescent="0.25">
      <c r="A17" s="1" t="s">
        <v>26</v>
      </c>
      <c r="B17" s="1">
        <v>111</v>
      </c>
      <c r="C17" s="1">
        <v>119</v>
      </c>
      <c r="D17" s="1" t="s">
        <v>41</v>
      </c>
      <c r="E17" s="1">
        <v>9.35</v>
      </c>
      <c r="F17" s="1">
        <v>1</v>
      </c>
      <c r="G17" s="1">
        <v>7</v>
      </c>
      <c r="H17" s="1">
        <v>9.35</v>
      </c>
      <c r="I17" s="1">
        <v>9.82</v>
      </c>
      <c r="J17" s="1">
        <v>0.20200000000000001</v>
      </c>
      <c r="K17" s="1">
        <v>2.8809999999999998</v>
      </c>
      <c r="L17" s="1">
        <v>0.88600000000000001</v>
      </c>
      <c r="M17" s="1" t="s">
        <v>15</v>
      </c>
      <c r="N17" s="1">
        <v>9.36</v>
      </c>
      <c r="O17" s="1">
        <v>9.82</v>
      </c>
      <c r="P17" s="1">
        <v>0.19600000000000001</v>
      </c>
      <c r="Q17" s="1">
        <v>2.8029999999999999</v>
      </c>
      <c r="R17" s="1">
        <v>0.88190000000000002</v>
      </c>
      <c r="S17" s="1" t="s">
        <v>15</v>
      </c>
      <c r="T17" s="1">
        <v>9.35</v>
      </c>
      <c r="U17" s="1">
        <v>9.82</v>
      </c>
      <c r="V17" s="1">
        <v>0.222</v>
      </c>
      <c r="W17" s="1">
        <v>3.173</v>
      </c>
      <c r="X17" s="1">
        <v>0.90049999999999997</v>
      </c>
      <c r="Y17" s="1" t="s">
        <v>15</v>
      </c>
      <c r="Z17" s="1">
        <v>9.36</v>
      </c>
      <c r="AA17" s="1">
        <v>9.82</v>
      </c>
      <c r="AB17" s="1">
        <v>1.3009999999999999</v>
      </c>
      <c r="AC17" s="1">
        <v>18.585999999999999</v>
      </c>
      <c r="AD17" s="1">
        <v>0.84240000000000004</v>
      </c>
      <c r="AE17" s="1" t="s">
        <v>15</v>
      </c>
      <c r="AF17" s="1">
        <v>9.35</v>
      </c>
      <c r="AG17" s="1">
        <v>9.82</v>
      </c>
      <c r="AH17" s="1">
        <v>1.292</v>
      </c>
      <c r="AI17" s="1">
        <v>18.463999999999999</v>
      </c>
      <c r="AJ17" s="1">
        <v>0.8397</v>
      </c>
      <c r="AK17" s="1" t="s">
        <v>15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 x14ac:dyDescent="0.25">
      <c r="A18" s="1" t="s">
        <v>26</v>
      </c>
      <c r="B18" s="1">
        <v>113</v>
      </c>
      <c r="C18" s="1">
        <v>119</v>
      </c>
      <c r="D18" s="1" t="s">
        <v>42</v>
      </c>
      <c r="E18" s="1">
        <v>10.08</v>
      </c>
      <c r="F18" s="1">
        <v>1</v>
      </c>
      <c r="G18" s="1">
        <v>5</v>
      </c>
      <c r="H18" s="1">
        <v>10.220000000000001</v>
      </c>
      <c r="I18" s="1">
        <v>10.4</v>
      </c>
      <c r="J18" s="1">
        <v>0.10199999999999999</v>
      </c>
      <c r="K18" s="1">
        <v>2.0459999999999998</v>
      </c>
      <c r="L18" s="1">
        <v>0.92349999999999999</v>
      </c>
      <c r="M18" s="1" t="s">
        <v>16</v>
      </c>
      <c r="N18" s="1">
        <v>10.220000000000001</v>
      </c>
      <c r="O18" s="1">
        <v>10.41</v>
      </c>
      <c r="P18" s="1">
        <v>8.2000000000000003E-2</v>
      </c>
      <c r="Q18" s="1">
        <v>1.65</v>
      </c>
      <c r="R18" s="1">
        <v>0.92920000000000003</v>
      </c>
      <c r="S18" s="1" t="s">
        <v>16</v>
      </c>
      <c r="T18" s="1">
        <v>10.220000000000001</v>
      </c>
      <c r="U18" s="1">
        <v>10.4</v>
      </c>
      <c r="V18" s="1">
        <v>7.8E-2</v>
      </c>
      <c r="W18" s="1">
        <v>1.5669999999999999</v>
      </c>
      <c r="X18" s="1">
        <v>0.92820000000000003</v>
      </c>
      <c r="Y18" s="1" t="s">
        <v>16</v>
      </c>
      <c r="Z18" s="1">
        <v>10.220000000000001</v>
      </c>
      <c r="AA18" s="1">
        <v>10.41</v>
      </c>
      <c r="AB18" s="1">
        <v>0.40799999999999997</v>
      </c>
      <c r="AC18" s="1">
        <v>8.1669999999999998</v>
      </c>
      <c r="AD18" s="1">
        <v>0.91879999999999995</v>
      </c>
      <c r="AE18" s="1" t="s">
        <v>15</v>
      </c>
      <c r="AF18" s="1">
        <v>10.220000000000001</v>
      </c>
      <c r="AG18" s="1">
        <v>10.4</v>
      </c>
      <c r="AH18" s="1">
        <v>0.375</v>
      </c>
      <c r="AI18" s="1">
        <v>7.492</v>
      </c>
      <c r="AJ18" s="1">
        <v>0.91339999999999999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x14ac:dyDescent="0.25">
      <c r="A19" s="1" t="s">
        <v>26</v>
      </c>
      <c r="B19" s="1">
        <v>123</v>
      </c>
      <c r="C19" s="1">
        <v>136</v>
      </c>
      <c r="D19" s="1" t="s">
        <v>43</v>
      </c>
      <c r="E19" s="1">
        <v>5.0599999999999996</v>
      </c>
      <c r="F19" s="1">
        <v>4</v>
      </c>
      <c r="G19" s="1">
        <v>11</v>
      </c>
      <c r="H19" s="1">
        <v>5.18</v>
      </c>
      <c r="I19" s="1">
        <v>5.28</v>
      </c>
      <c r="J19" s="1">
        <v>1.1220000000000001</v>
      </c>
      <c r="K19" s="1">
        <v>10.198</v>
      </c>
      <c r="L19" s="1">
        <v>0.89810000000000001</v>
      </c>
      <c r="M19" s="1" t="s">
        <v>15</v>
      </c>
      <c r="N19" s="1">
        <v>5.18</v>
      </c>
      <c r="O19" s="1">
        <v>5.28</v>
      </c>
      <c r="P19" s="1">
        <v>1.165</v>
      </c>
      <c r="Q19" s="1">
        <v>10.590999999999999</v>
      </c>
      <c r="R19" s="1">
        <v>0.91930000000000001</v>
      </c>
      <c r="S19" s="1" t="s">
        <v>16</v>
      </c>
      <c r="T19" s="1">
        <v>5.18</v>
      </c>
      <c r="U19" s="1">
        <v>5.28</v>
      </c>
      <c r="V19" s="1">
        <v>0.98199999999999998</v>
      </c>
      <c r="W19" s="1">
        <v>8.9309999999999992</v>
      </c>
      <c r="X19" s="1">
        <v>0.91469999999999996</v>
      </c>
      <c r="Y19" s="1" t="s">
        <v>16</v>
      </c>
      <c r="Z19" s="1">
        <v>5.18</v>
      </c>
      <c r="AA19" s="1">
        <v>5.28</v>
      </c>
      <c r="AB19" s="1">
        <v>2</v>
      </c>
      <c r="AC19" s="1">
        <v>18.181000000000001</v>
      </c>
      <c r="AD19" s="1">
        <v>0.93089999999999995</v>
      </c>
      <c r="AE19" s="1" t="s">
        <v>16</v>
      </c>
      <c r="AF19" s="1">
        <v>5.18</v>
      </c>
      <c r="AG19" s="1">
        <v>5.28</v>
      </c>
      <c r="AH19" s="1">
        <v>2.0910000000000002</v>
      </c>
      <c r="AI19" s="1">
        <v>19.010000000000002</v>
      </c>
      <c r="AJ19" s="1">
        <v>0.92069999999999996</v>
      </c>
      <c r="AK19" s="1" t="s">
        <v>15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x14ac:dyDescent="0.25">
      <c r="A20" s="1" t="s">
        <v>26</v>
      </c>
      <c r="B20" s="1">
        <v>125</v>
      </c>
      <c r="C20" s="1">
        <v>136</v>
      </c>
      <c r="D20" s="1" t="s">
        <v>44</v>
      </c>
      <c r="E20" s="1">
        <v>4.7699999999999996</v>
      </c>
      <c r="F20" s="1">
        <v>2</v>
      </c>
      <c r="G20" s="1">
        <v>9</v>
      </c>
      <c r="H20" s="1">
        <v>4.7</v>
      </c>
      <c r="I20" s="1">
        <v>5.22</v>
      </c>
      <c r="J20" s="1">
        <v>1.2350000000000001</v>
      </c>
      <c r="K20" s="1">
        <v>13.723000000000001</v>
      </c>
      <c r="L20" s="1">
        <v>0.93610000000000004</v>
      </c>
      <c r="M20" s="1" t="s">
        <v>15</v>
      </c>
      <c r="N20" s="1">
        <v>4.7</v>
      </c>
      <c r="O20" s="1">
        <v>5.22</v>
      </c>
      <c r="P20" s="1">
        <v>1.3009999999999999</v>
      </c>
      <c r="Q20" s="1">
        <v>14.459</v>
      </c>
      <c r="R20" s="1">
        <v>0.90429999999999999</v>
      </c>
      <c r="S20" s="1" t="s">
        <v>15</v>
      </c>
      <c r="T20" s="1">
        <v>4.7</v>
      </c>
      <c r="U20" s="1">
        <v>5.21</v>
      </c>
      <c r="V20" s="1">
        <v>1.2010000000000001</v>
      </c>
      <c r="W20" s="1">
        <v>13.348000000000001</v>
      </c>
      <c r="X20" s="1">
        <v>0.93530000000000002</v>
      </c>
      <c r="Y20" s="1" t="s">
        <v>15</v>
      </c>
      <c r="Z20" s="1">
        <v>4.7</v>
      </c>
      <c r="AA20" s="1">
        <v>5.22</v>
      </c>
      <c r="AB20" s="1">
        <v>1.8080000000000001</v>
      </c>
      <c r="AC20" s="1">
        <v>20.085000000000001</v>
      </c>
      <c r="AD20" s="1">
        <v>0.90129999999999999</v>
      </c>
      <c r="AE20" s="1" t="s">
        <v>15</v>
      </c>
      <c r="AF20" s="1">
        <v>4.7</v>
      </c>
      <c r="AG20" s="1">
        <v>5.21</v>
      </c>
      <c r="AH20" s="1">
        <v>1.9690000000000001</v>
      </c>
      <c r="AI20" s="1">
        <v>21.879000000000001</v>
      </c>
      <c r="AJ20" s="1">
        <v>0.89249999999999996</v>
      </c>
      <c r="AK20" s="1" t="s">
        <v>15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 ht="15.75" customHeight="1" x14ac:dyDescent="0.25">
      <c r="A21" s="1" t="s">
        <v>26</v>
      </c>
      <c r="B21" s="1">
        <v>137</v>
      </c>
      <c r="C21" s="1">
        <v>149</v>
      </c>
      <c r="D21" s="1" t="s">
        <v>45</v>
      </c>
      <c r="E21" s="1">
        <v>4.96</v>
      </c>
      <c r="F21" s="1">
        <v>2</v>
      </c>
      <c r="G21" s="1">
        <v>9</v>
      </c>
      <c r="H21" s="1">
        <v>4.76</v>
      </c>
      <c r="I21" s="1">
        <v>5.14</v>
      </c>
      <c r="J21" s="1">
        <v>3.5459999999999998</v>
      </c>
      <c r="K21" s="1">
        <v>39.396000000000001</v>
      </c>
      <c r="L21" s="1">
        <v>0.9587</v>
      </c>
      <c r="M21" s="1" t="s">
        <v>16</v>
      </c>
      <c r="N21" s="1">
        <v>4.76</v>
      </c>
      <c r="O21" s="1">
        <v>5.14</v>
      </c>
      <c r="P21" s="1">
        <v>3.7090000000000001</v>
      </c>
      <c r="Q21" s="1">
        <v>41.213000000000001</v>
      </c>
      <c r="R21" s="1">
        <v>0.95779999999999998</v>
      </c>
      <c r="S21" s="1" t="s">
        <v>16</v>
      </c>
      <c r="T21" s="1">
        <v>4.76</v>
      </c>
      <c r="U21" s="1">
        <v>5.14</v>
      </c>
      <c r="V21" s="1">
        <v>3.42</v>
      </c>
      <c r="W21" s="1">
        <v>37.999000000000002</v>
      </c>
      <c r="X21" s="1">
        <v>0.96209999999999996</v>
      </c>
      <c r="Y21" s="1" t="s">
        <v>16</v>
      </c>
      <c r="Z21" s="1">
        <v>4.76</v>
      </c>
      <c r="AA21" s="1">
        <v>5.14</v>
      </c>
      <c r="AB21" s="1">
        <v>4.9859999999999998</v>
      </c>
      <c r="AC21" s="1">
        <v>55.393999999999998</v>
      </c>
      <c r="AD21" s="1">
        <v>0.94630000000000003</v>
      </c>
      <c r="AE21" s="1" t="s">
        <v>16</v>
      </c>
      <c r="AF21" s="1">
        <v>4.7699999999999996</v>
      </c>
      <c r="AG21" s="1">
        <v>5.14</v>
      </c>
      <c r="AH21" s="1">
        <v>5.1180000000000003</v>
      </c>
      <c r="AI21" s="1">
        <v>56.863</v>
      </c>
      <c r="AJ21" s="1">
        <v>0.94950000000000001</v>
      </c>
      <c r="AK21" s="1" t="s">
        <v>16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 ht="15.75" customHeight="1" x14ac:dyDescent="0.25">
      <c r="A22" s="1" t="s">
        <v>26</v>
      </c>
      <c r="B22" s="1">
        <v>151</v>
      </c>
      <c r="C22" s="1">
        <v>157</v>
      </c>
      <c r="D22" s="1" t="s">
        <v>46</v>
      </c>
      <c r="E22" s="1">
        <v>7.99</v>
      </c>
      <c r="F22" s="1">
        <v>2</v>
      </c>
      <c r="G22" s="1">
        <v>5</v>
      </c>
      <c r="H22" s="1">
        <v>7.76</v>
      </c>
      <c r="I22" s="1">
        <v>8.25</v>
      </c>
      <c r="J22" s="1">
        <v>3.0430000000000001</v>
      </c>
      <c r="K22" s="1">
        <v>60.857999999999997</v>
      </c>
      <c r="L22" s="1">
        <v>0.83120000000000005</v>
      </c>
      <c r="M22" s="1" t="s">
        <v>15</v>
      </c>
      <c r="N22" s="1">
        <v>7.75</v>
      </c>
      <c r="O22" s="1">
        <v>8.26</v>
      </c>
      <c r="P22" s="1">
        <v>2.984</v>
      </c>
      <c r="Q22" s="1">
        <v>59.670999999999999</v>
      </c>
      <c r="R22" s="1">
        <v>0.80320000000000003</v>
      </c>
      <c r="S22" s="1" t="s">
        <v>15</v>
      </c>
      <c r="T22" s="1">
        <v>7.75</v>
      </c>
      <c r="U22" s="1">
        <v>8.25</v>
      </c>
      <c r="V22" s="1">
        <v>2.8639999999999999</v>
      </c>
      <c r="W22" s="1">
        <v>57.277999999999999</v>
      </c>
      <c r="X22" s="1">
        <v>0.82140000000000002</v>
      </c>
      <c r="Y22" s="1" t="s">
        <v>15</v>
      </c>
      <c r="Z22" s="1">
        <v>7.75</v>
      </c>
      <c r="AA22" s="1">
        <v>8.26</v>
      </c>
      <c r="AB22" s="1">
        <v>3.032</v>
      </c>
      <c r="AC22" s="1">
        <v>60.637999999999998</v>
      </c>
      <c r="AD22" s="1">
        <v>0.78369999999999995</v>
      </c>
      <c r="AE22" s="1" t="s">
        <v>15</v>
      </c>
      <c r="AF22" s="1">
        <v>7.76</v>
      </c>
      <c r="AG22" s="1">
        <v>8.25</v>
      </c>
      <c r="AH22" s="1">
        <v>3.04</v>
      </c>
      <c r="AI22" s="1">
        <v>60.790999999999997</v>
      </c>
      <c r="AJ22" s="1">
        <v>0.77339999999999998</v>
      </c>
      <c r="AK22" s="1" t="s">
        <v>15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 ht="15.75" customHeight="1" x14ac:dyDescent="0.25">
      <c r="A23" s="1" t="s">
        <v>26</v>
      </c>
      <c r="B23" s="1">
        <v>155</v>
      </c>
      <c r="C23" s="1">
        <v>160</v>
      </c>
      <c r="D23" s="1" t="s">
        <v>47</v>
      </c>
      <c r="E23" s="1">
        <v>10.4</v>
      </c>
      <c r="F23" s="1">
        <v>1</v>
      </c>
      <c r="G23" s="1">
        <v>4</v>
      </c>
      <c r="H23" s="1">
        <v>10.36</v>
      </c>
      <c r="I23" s="1">
        <v>10.5</v>
      </c>
      <c r="J23" s="1">
        <v>4.5999999999999999E-2</v>
      </c>
      <c r="K23" s="1">
        <v>1.1479999999999999</v>
      </c>
      <c r="L23" s="1">
        <v>0.87119999999999997</v>
      </c>
      <c r="M23" s="1" t="s">
        <v>15</v>
      </c>
      <c r="N23" s="1">
        <v>10.36</v>
      </c>
      <c r="O23" s="1">
        <v>10.51</v>
      </c>
      <c r="P23" s="1">
        <v>6.0999999999999999E-2</v>
      </c>
      <c r="Q23" s="1">
        <v>1.5229999999999999</v>
      </c>
      <c r="R23" s="1">
        <v>0.86750000000000005</v>
      </c>
      <c r="S23" s="1" t="s">
        <v>15</v>
      </c>
      <c r="T23" s="1">
        <v>10.36</v>
      </c>
      <c r="U23" s="1">
        <v>10.5</v>
      </c>
      <c r="V23" s="1">
        <v>6.9000000000000006E-2</v>
      </c>
      <c r="W23" s="1">
        <v>1.716</v>
      </c>
      <c r="X23" s="1">
        <v>0.86629999999999996</v>
      </c>
      <c r="Y23" s="1" t="s">
        <v>15</v>
      </c>
      <c r="Z23" s="1">
        <v>10.36</v>
      </c>
      <c r="AA23" s="1">
        <v>10.51</v>
      </c>
      <c r="AB23" s="1">
        <v>0.21099999999999999</v>
      </c>
      <c r="AC23" s="1">
        <v>5.2720000000000002</v>
      </c>
      <c r="AD23" s="1">
        <v>0.85140000000000005</v>
      </c>
      <c r="AE23" s="1" t="s">
        <v>15</v>
      </c>
      <c r="AF23" s="1">
        <v>10.36</v>
      </c>
      <c r="AG23" s="1">
        <v>10.5</v>
      </c>
      <c r="AH23" s="1">
        <v>0.253</v>
      </c>
      <c r="AI23" s="1">
        <v>6.3310000000000004</v>
      </c>
      <c r="AJ23" s="1">
        <v>0.85160000000000002</v>
      </c>
      <c r="AK23" s="1" t="s">
        <v>15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 ht="15.75" customHeight="1" x14ac:dyDescent="0.25">
      <c r="A24" s="1" t="s">
        <v>26</v>
      </c>
      <c r="B24" s="1">
        <v>155</v>
      </c>
      <c r="C24" s="1">
        <v>163</v>
      </c>
      <c r="D24" s="1" t="s">
        <v>48</v>
      </c>
      <c r="E24" s="1">
        <v>10.67</v>
      </c>
      <c r="F24" s="1">
        <v>1</v>
      </c>
      <c r="G24" s="1">
        <v>7</v>
      </c>
      <c r="H24" s="1">
        <v>10.61</v>
      </c>
      <c r="I24" s="1">
        <v>10.74</v>
      </c>
      <c r="J24" s="1">
        <v>0.78400000000000003</v>
      </c>
      <c r="K24" s="1">
        <v>11.204000000000001</v>
      </c>
      <c r="L24" s="1">
        <v>0.85650000000000004</v>
      </c>
      <c r="M24" s="1" t="s">
        <v>15</v>
      </c>
      <c r="N24" s="1">
        <v>10.61</v>
      </c>
      <c r="O24" s="1">
        <v>10.73</v>
      </c>
      <c r="P24" s="1">
        <v>0.83299999999999996</v>
      </c>
      <c r="Q24" s="1">
        <v>11.9</v>
      </c>
      <c r="R24" s="1">
        <v>0.87360000000000004</v>
      </c>
      <c r="S24" s="1" t="s">
        <v>15</v>
      </c>
      <c r="T24" s="1">
        <v>10.61</v>
      </c>
      <c r="U24" s="1">
        <v>10.74</v>
      </c>
      <c r="V24" s="1">
        <v>0.73299999999999998</v>
      </c>
      <c r="W24" s="1">
        <v>10.465</v>
      </c>
      <c r="X24" s="1">
        <v>0.87890000000000001</v>
      </c>
      <c r="Y24" s="1" t="s">
        <v>15</v>
      </c>
      <c r="Z24" s="1">
        <v>10.62</v>
      </c>
      <c r="AA24" s="1">
        <v>10.73</v>
      </c>
      <c r="AB24" s="1">
        <v>1.909</v>
      </c>
      <c r="AC24" s="1">
        <v>27.277999999999999</v>
      </c>
      <c r="AD24" s="1">
        <v>0.87080000000000002</v>
      </c>
      <c r="AE24" s="1" t="s">
        <v>15</v>
      </c>
      <c r="AF24" s="1">
        <v>10.61</v>
      </c>
      <c r="AG24" s="1">
        <v>10.74</v>
      </c>
      <c r="AH24" s="1">
        <v>1.911</v>
      </c>
      <c r="AI24" s="1">
        <v>27.297000000000001</v>
      </c>
      <c r="AJ24" s="1">
        <v>0.79449999999999998</v>
      </c>
      <c r="AK24" s="1" t="s">
        <v>15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15.75" customHeight="1" x14ac:dyDescent="0.25">
      <c r="A25" s="1" t="s">
        <v>26</v>
      </c>
      <c r="B25" s="1">
        <v>158</v>
      </c>
      <c r="C25" s="1">
        <v>163</v>
      </c>
      <c r="D25" s="1" t="s">
        <v>49</v>
      </c>
      <c r="E25" s="1">
        <v>8.64</v>
      </c>
      <c r="F25" s="1">
        <v>1</v>
      </c>
      <c r="G25" s="1">
        <v>4</v>
      </c>
      <c r="H25" s="1">
        <v>8.65</v>
      </c>
      <c r="I25" s="1">
        <v>8.6999999999999993</v>
      </c>
      <c r="J25" s="1">
        <v>1.3859999999999999</v>
      </c>
      <c r="K25" s="1">
        <v>34.655000000000001</v>
      </c>
      <c r="L25" s="1">
        <v>0.71730000000000005</v>
      </c>
      <c r="M25" s="1" t="s">
        <v>15</v>
      </c>
      <c r="N25" s="1">
        <v>8.64</v>
      </c>
      <c r="O25" s="1">
        <v>8.69</v>
      </c>
      <c r="P25" s="1">
        <v>1.51</v>
      </c>
      <c r="Q25" s="1">
        <v>37.750999999999998</v>
      </c>
      <c r="R25" s="1">
        <v>0.76380000000000003</v>
      </c>
      <c r="S25" s="1" t="s">
        <v>15</v>
      </c>
      <c r="T25" s="1">
        <v>8.64</v>
      </c>
      <c r="U25" s="1">
        <v>8.69</v>
      </c>
      <c r="V25" s="1">
        <v>1.226</v>
      </c>
      <c r="W25" s="1">
        <v>30.652000000000001</v>
      </c>
      <c r="X25" s="1">
        <v>0.73509999999999998</v>
      </c>
      <c r="Y25" s="1" t="s">
        <v>15</v>
      </c>
      <c r="Z25" s="1">
        <v>8.64</v>
      </c>
      <c r="AA25" s="1">
        <v>8.69</v>
      </c>
      <c r="AB25" s="1">
        <v>2.089</v>
      </c>
      <c r="AC25" s="1">
        <v>52.235999999999997</v>
      </c>
      <c r="AD25" s="1">
        <v>0.80589999999999995</v>
      </c>
      <c r="AE25" s="1" t="s">
        <v>15</v>
      </c>
      <c r="AF25" s="1">
        <v>8.65</v>
      </c>
      <c r="AG25" s="1">
        <v>8.6999999999999993</v>
      </c>
      <c r="AH25" s="1">
        <v>2.13</v>
      </c>
      <c r="AI25" s="1">
        <v>53.249000000000002</v>
      </c>
      <c r="AJ25" s="1">
        <v>0.80249999999999999</v>
      </c>
      <c r="AK25" s="1" t="s">
        <v>15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 ht="15.75" customHeight="1" x14ac:dyDescent="0.25">
      <c r="A26" s="1" t="s">
        <v>26</v>
      </c>
      <c r="B26" s="1">
        <v>164</v>
      </c>
      <c r="C26" s="1">
        <v>171</v>
      </c>
      <c r="D26" s="1" t="s">
        <v>50</v>
      </c>
      <c r="E26" s="1">
        <v>4.87</v>
      </c>
      <c r="F26" s="1">
        <v>1</v>
      </c>
      <c r="G26" s="1">
        <v>6</v>
      </c>
      <c r="H26" s="1">
        <v>4.9000000000000004</v>
      </c>
      <c r="I26" s="1">
        <v>4.93</v>
      </c>
      <c r="J26" s="1">
        <v>2.1</v>
      </c>
      <c r="K26" s="1">
        <v>35.002000000000002</v>
      </c>
      <c r="L26" s="1">
        <v>0.79020000000000001</v>
      </c>
      <c r="M26" s="1" t="s">
        <v>15</v>
      </c>
      <c r="N26" s="1">
        <v>4.9000000000000004</v>
      </c>
      <c r="O26" s="1">
        <v>4.93</v>
      </c>
      <c r="P26" s="1">
        <v>2.379</v>
      </c>
      <c r="Q26" s="1">
        <v>39.658000000000001</v>
      </c>
      <c r="R26" s="1">
        <v>0.81810000000000005</v>
      </c>
      <c r="S26" s="1" t="s">
        <v>15</v>
      </c>
      <c r="T26" s="1">
        <v>4.9000000000000004</v>
      </c>
      <c r="U26" s="1">
        <v>4.93</v>
      </c>
      <c r="V26" s="1">
        <v>2.3839999999999999</v>
      </c>
      <c r="W26" s="1">
        <v>39.725000000000001</v>
      </c>
      <c r="X26" s="1">
        <v>0.78739999999999999</v>
      </c>
      <c r="Y26" s="1" t="s">
        <v>15</v>
      </c>
      <c r="Z26" s="1">
        <v>4.9000000000000004</v>
      </c>
      <c r="AA26" s="1">
        <v>4.93</v>
      </c>
      <c r="AB26" s="1">
        <v>2.367</v>
      </c>
      <c r="AC26" s="1">
        <v>39.442999999999998</v>
      </c>
      <c r="AD26" s="1">
        <v>0.76970000000000005</v>
      </c>
      <c r="AE26" s="1" t="s">
        <v>15</v>
      </c>
      <c r="AF26" s="1">
        <v>4.9000000000000004</v>
      </c>
      <c r="AG26" s="1">
        <v>4.93</v>
      </c>
      <c r="AH26" s="1">
        <v>2.4590000000000001</v>
      </c>
      <c r="AI26" s="1">
        <v>40.99</v>
      </c>
      <c r="AJ26" s="1">
        <v>0.71419999999999995</v>
      </c>
      <c r="AK26" s="1" t="s">
        <v>15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ht="15.75" customHeight="1" x14ac:dyDescent="0.25">
      <c r="A27" s="1" t="s">
        <v>26</v>
      </c>
      <c r="B27" s="1">
        <v>164</v>
      </c>
      <c r="C27" s="1">
        <v>172</v>
      </c>
      <c r="D27" s="1" t="s">
        <v>51</v>
      </c>
      <c r="E27" s="1">
        <v>5.52</v>
      </c>
      <c r="F27" s="1">
        <v>2</v>
      </c>
      <c r="G27" s="1">
        <v>7</v>
      </c>
      <c r="H27" s="1">
        <v>5.54</v>
      </c>
      <c r="I27" s="1">
        <v>5.57</v>
      </c>
      <c r="J27" s="1">
        <v>2.359</v>
      </c>
      <c r="K27" s="1">
        <v>33.694000000000003</v>
      </c>
      <c r="L27" s="1">
        <v>0.82120000000000004</v>
      </c>
      <c r="M27" s="1" t="s">
        <v>15</v>
      </c>
      <c r="N27" s="1">
        <v>5.54</v>
      </c>
      <c r="O27" s="1">
        <v>5.56</v>
      </c>
      <c r="P27" s="1">
        <v>2.3650000000000002</v>
      </c>
      <c r="Q27" s="1">
        <v>33.789000000000001</v>
      </c>
      <c r="R27" s="1">
        <v>0.85709999999999997</v>
      </c>
      <c r="S27" s="1" t="s">
        <v>15</v>
      </c>
      <c r="T27" s="1">
        <v>5.54</v>
      </c>
      <c r="U27" s="1">
        <v>5.56</v>
      </c>
      <c r="V27" s="1">
        <v>2.2280000000000002</v>
      </c>
      <c r="W27" s="1">
        <v>31.827000000000002</v>
      </c>
      <c r="X27" s="1">
        <v>0.84540000000000004</v>
      </c>
      <c r="Y27" s="1" t="s">
        <v>15</v>
      </c>
      <c r="Z27" s="1">
        <v>5.54</v>
      </c>
      <c r="AA27" s="1">
        <v>5.56</v>
      </c>
      <c r="AB27" s="1">
        <v>2.81</v>
      </c>
      <c r="AC27" s="1">
        <v>40.140999999999998</v>
      </c>
      <c r="AD27" s="1">
        <v>0.84450000000000003</v>
      </c>
      <c r="AE27" s="1" t="s">
        <v>15</v>
      </c>
      <c r="AF27" s="1">
        <v>5.54</v>
      </c>
      <c r="AG27" s="1">
        <v>5.56</v>
      </c>
      <c r="AH27" s="1">
        <v>2.56</v>
      </c>
      <c r="AI27" s="1">
        <v>36.572000000000003</v>
      </c>
      <c r="AJ27" s="1">
        <v>0.80589999999999995</v>
      </c>
      <c r="AK27" s="1" t="s">
        <v>15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 ht="15.75" customHeight="1" x14ac:dyDescent="0.25">
      <c r="A28" s="1" t="s">
        <v>26</v>
      </c>
      <c r="B28" s="1">
        <v>164</v>
      </c>
      <c r="C28" s="1">
        <v>173</v>
      </c>
      <c r="D28" s="1" t="s">
        <v>52</v>
      </c>
      <c r="E28" s="1">
        <v>8.35</v>
      </c>
      <c r="F28" s="1">
        <v>1</v>
      </c>
      <c r="G28" s="1">
        <v>8</v>
      </c>
      <c r="H28" s="1">
        <v>8.31</v>
      </c>
      <c r="I28" s="1">
        <v>8.6999999999999993</v>
      </c>
      <c r="J28" s="1">
        <v>2.64</v>
      </c>
      <c r="K28" s="1">
        <v>33</v>
      </c>
      <c r="L28" s="1">
        <v>0.93569999999999998</v>
      </c>
      <c r="M28" s="1" t="s">
        <v>16</v>
      </c>
      <c r="N28" s="1">
        <v>8.31</v>
      </c>
      <c r="O28" s="1">
        <v>8.69</v>
      </c>
      <c r="P28" s="1">
        <v>2.8170000000000002</v>
      </c>
      <c r="Q28" s="1">
        <v>35.210999999999999</v>
      </c>
      <c r="R28" s="1">
        <v>0.93030000000000002</v>
      </c>
      <c r="S28" s="1" t="s">
        <v>16</v>
      </c>
      <c r="T28" s="1">
        <v>8.3000000000000007</v>
      </c>
      <c r="U28" s="1">
        <v>8.69</v>
      </c>
      <c r="V28" s="1">
        <v>2.5510000000000002</v>
      </c>
      <c r="W28" s="1">
        <v>31.891999999999999</v>
      </c>
      <c r="X28" s="1">
        <v>0.93479999999999996</v>
      </c>
      <c r="Y28" s="1" t="s">
        <v>16</v>
      </c>
      <c r="Z28" s="1">
        <v>8.31</v>
      </c>
      <c r="AA28" s="1">
        <v>8.69</v>
      </c>
      <c r="AB28" s="1">
        <v>3.206</v>
      </c>
      <c r="AC28" s="1">
        <v>40.08</v>
      </c>
      <c r="AD28" s="1">
        <v>0.92610000000000003</v>
      </c>
      <c r="AE28" s="1" t="s">
        <v>16</v>
      </c>
      <c r="AF28" s="1">
        <v>8.3000000000000007</v>
      </c>
      <c r="AG28" s="1">
        <v>8.6999999999999993</v>
      </c>
      <c r="AH28" s="1">
        <v>3.2789999999999999</v>
      </c>
      <c r="AI28" s="1">
        <v>40.984000000000002</v>
      </c>
      <c r="AJ28" s="1">
        <v>0.9</v>
      </c>
      <c r="AK28" s="1" t="s">
        <v>15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 ht="15.75" customHeight="1" x14ac:dyDescent="0.25">
      <c r="A29" s="1" t="s">
        <v>26</v>
      </c>
      <c r="B29" s="1">
        <v>164</v>
      </c>
      <c r="C29" s="1">
        <v>174</v>
      </c>
      <c r="D29" s="1" t="s">
        <v>53</v>
      </c>
      <c r="E29" s="1">
        <v>7.78</v>
      </c>
      <c r="F29" s="1">
        <v>2</v>
      </c>
      <c r="G29" s="1">
        <v>9</v>
      </c>
      <c r="H29" s="1">
        <v>7.78</v>
      </c>
      <c r="I29" s="1">
        <v>7.82</v>
      </c>
      <c r="J29" s="1">
        <v>2.6749999999999998</v>
      </c>
      <c r="K29" s="1">
        <v>29.724</v>
      </c>
      <c r="L29" s="1">
        <v>0.89480000000000004</v>
      </c>
      <c r="M29" s="1" t="s">
        <v>15</v>
      </c>
      <c r="N29" s="1">
        <v>7.79</v>
      </c>
      <c r="O29" s="1">
        <v>7.82</v>
      </c>
      <c r="P29" s="1">
        <v>2.9169999999999998</v>
      </c>
      <c r="Q29" s="1">
        <v>32.414999999999999</v>
      </c>
      <c r="R29" s="1">
        <v>0.89880000000000004</v>
      </c>
      <c r="S29" s="1" t="s">
        <v>15</v>
      </c>
      <c r="T29" s="1">
        <v>7.79</v>
      </c>
      <c r="U29" s="1">
        <v>7.82</v>
      </c>
      <c r="V29" s="1">
        <v>2.702</v>
      </c>
      <c r="W29" s="1">
        <v>30.026</v>
      </c>
      <c r="X29" s="1">
        <v>0.87370000000000003</v>
      </c>
      <c r="Y29" s="1" t="s">
        <v>15</v>
      </c>
      <c r="Z29" s="1">
        <v>7.79</v>
      </c>
      <c r="AA29" s="1">
        <v>7.82</v>
      </c>
      <c r="AB29" s="1">
        <v>3.399</v>
      </c>
      <c r="AC29" s="1">
        <v>37.765000000000001</v>
      </c>
      <c r="AD29" s="1">
        <v>0.87109999999999999</v>
      </c>
      <c r="AE29" s="1" t="s">
        <v>15</v>
      </c>
      <c r="AF29" s="1">
        <v>7.79</v>
      </c>
      <c r="AG29" s="1">
        <v>7.82</v>
      </c>
      <c r="AH29" s="1">
        <v>3.6040000000000001</v>
      </c>
      <c r="AI29" s="1">
        <v>40.04</v>
      </c>
      <c r="AJ29" s="1">
        <v>0.84499999999999997</v>
      </c>
      <c r="AK29" s="1" t="s">
        <v>15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 ht="15.75" customHeight="1" x14ac:dyDescent="0.25">
      <c r="A30" s="1" t="s">
        <v>26</v>
      </c>
      <c r="B30" s="1">
        <v>165</v>
      </c>
      <c r="C30" s="1">
        <v>174</v>
      </c>
      <c r="D30" s="1" t="s">
        <v>54</v>
      </c>
      <c r="E30" s="1">
        <v>7.03</v>
      </c>
      <c r="F30" s="1">
        <v>1</v>
      </c>
      <c r="G30" s="1">
        <v>8</v>
      </c>
      <c r="H30" s="1">
        <v>6.95</v>
      </c>
      <c r="I30" s="1">
        <v>7.25</v>
      </c>
      <c r="J30" s="1">
        <v>1.948</v>
      </c>
      <c r="K30" s="1">
        <v>24.349</v>
      </c>
      <c r="L30" s="1">
        <v>0.81610000000000005</v>
      </c>
      <c r="M30" s="1" t="s">
        <v>15</v>
      </c>
      <c r="N30" s="1">
        <v>6.96</v>
      </c>
      <c r="O30" s="1">
        <v>7.25</v>
      </c>
      <c r="P30" s="1">
        <v>2.0529999999999999</v>
      </c>
      <c r="Q30" s="1">
        <v>25.666</v>
      </c>
      <c r="R30" s="1">
        <v>0.83179999999999998</v>
      </c>
      <c r="S30" s="1" t="s">
        <v>15</v>
      </c>
      <c r="T30" s="1">
        <v>6.95</v>
      </c>
      <c r="U30" s="1">
        <v>7.24</v>
      </c>
      <c r="V30" s="1">
        <v>1.98</v>
      </c>
      <c r="W30" s="1">
        <v>24.756</v>
      </c>
      <c r="X30" s="1">
        <v>0.82930000000000004</v>
      </c>
      <c r="Y30" s="1" t="s">
        <v>15</v>
      </c>
      <c r="Z30" s="1">
        <v>6.96</v>
      </c>
      <c r="AA30" s="1">
        <v>7.25</v>
      </c>
      <c r="AB30" s="1">
        <v>2.5659999999999998</v>
      </c>
      <c r="AC30" s="1">
        <v>32.08</v>
      </c>
      <c r="AD30" s="1">
        <v>0.78129999999999999</v>
      </c>
      <c r="AE30" s="1" t="s">
        <v>15</v>
      </c>
      <c r="AF30" s="1">
        <v>6.96</v>
      </c>
      <c r="AG30" s="1">
        <v>7.24</v>
      </c>
      <c r="AH30" s="1">
        <v>2.6680000000000001</v>
      </c>
      <c r="AI30" s="1">
        <v>33.347000000000001</v>
      </c>
      <c r="AJ30" s="1">
        <v>0.67259999999999998</v>
      </c>
      <c r="AK30" s="1" t="s">
        <v>15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 ht="15.75" customHeight="1" x14ac:dyDescent="0.25">
      <c r="A31" s="1" t="s">
        <v>26</v>
      </c>
      <c r="B31" s="1">
        <v>165</v>
      </c>
      <c r="C31" s="1">
        <v>174</v>
      </c>
      <c r="D31" s="1" t="s">
        <v>54</v>
      </c>
      <c r="E31" s="1">
        <v>7.03</v>
      </c>
      <c r="F31" s="1">
        <v>2</v>
      </c>
      <c r="G31" s="1">
        <v>8</v>
      </c>
      <c r="H31" s="1">
        <v>6.88</v>
      </c>
      <c r="I31" s="1">
        <v>7.29</v>
      </c>
      <c r="J31" s="1">
        <v>1.9910000000000001</v>
      </c>
      <c r="K31" s="1">
        <v>24.888000000000002</v>
      </c>
      <c r="L31" s="1">
        <v>0.79559999999999997</v>
      </c>
      <c r="M31" s="1" t="s">
        <v>15</v>
      </c>
      <c r="N31" s="1">
        <v>6.88</v>
      </c>
      <c r="O31" s="1">
        <v>7.29</v>
      </c>
      <c r="P31" s="1">
        <v>2.125</v>
      </c>
      <c r="Q31" s="1">
        <v>26.56</v>
      </c>
      <c r="R31" s="1">
        <v>0.78129999999999999</v>
      </c>
      <c r="S31" s="1" t="s">
        <v>15</v>
      </c>
      <c r="T31" s="1">
        <v>6.88</v>
      </c>
      <c r="U31" s="1">
        <v>7.29</v>
      </c>
      <c r="V31" s="1">
        <v>1.9430000000000001</v>
      </c>
      <c r="W31" s="1">
        <v>24.29</v>
      </c>
      <c r="X31" s="1">
        <v>0.79390000000000005</v>
      </c>
      <c r="Y31" s="1" t="s">
        <v>15</v>
      </c>
      <c r="Z31" s="1">
        <v>6.88</v>
      </c>
      <c r="AA31" s="1">
        <v>7.29</v>
      </c>
      <c r="AB31" s="1">
        <v>2.9740000000000002</v>
      </c>
      <c r="AC31" s="1">
        <v>37.176000000000002</v>
      </c>
      <c r="AD31" s="1">
        <v>0.75529999999999997</v>
      </c>
      <c r="AE31" s="1" t="s">
        <v>15</v>
      </c>
      <c r="AF31" s="1">
        <v>6.88</v>
      </c>
      <c r="AG31" s="1">
        <v>7.29</v>
      </c>
      <c r="AH31" s="1">
        <v>2.851</v>
      </c>
      <c r="AI31" s="1">
        <v>35.634999999999998</v>
      </c>
      <c r="AJ31" s="1">
        <v>0.73599999999999999</v>
      </c>
      <c r="AK31" s="1" t="s">
        <v>15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ht="15.75" customHeight="1" x14ac:dyDescent="0.25">
      <c r="A32" s="1" t="s">
        <v>26</v>
      </c>
      <c r="B32" s="1">
        <v>175</v>
      </c>
      <c r="C32" s="1">
        <v>186</v>
      </c>
      <c r="D32" s="1" t="s">
        <v>55</v>
      </c>
      <c r="E32" s="1">
        <v>7.42</v>
      </c>
      <c r="F32" s="1">
        <v>3</v>
      </c>
      <c r="G32" s="1">
        <v>9</v>
      </c>
      <c r="H32" s="1">
        <v>7.39</v>
      </c>
      <c r="I32" s="1">
        <v>7.89</v>
      </c>
      <c r="J32" s="1">
        <v>8.6999999999999994E-2</v>
      </c>
      <c r="K32" s="1">
        <v>0.96699999999999997</v>
      </c>
      <c r="L32" s="1">
        <v>0.86960000000000004</v>
      </c>
      <c r="M32" s="1" t="s">
        <v>15</v>
      </c>
      <c r="N32" s="1">
        <v>7.39</v>
      </c>
      <c r="O32" s="1">
        <v>7.89</v>
      </c>
      <c r="P32" s="1">
        <v>0.114</v>
      </c>
      <c r="Q32" s="1">
        <v>1.27</v>
      </c>
      <c r="R32" s="1">
        <v>0.87190000000000001</v>
      </c>
      <c r="S32" s="1" t="s">
        <v>15</v>
      </c>
      <c r="T32" s="1">
        <v>7.39</v>
      </c>
      <c r="U32" s="1">
        <v>7.89</v>
      </c>
      <c r="V32" s="1">
        <v>0.125</v>
      </c>
      <c r="W32" s="1">
        <v>1.391</v>
      </c>
      <c r="X32" s="1">
        <v>0.87</v>
      </c>
      <c r="Y32" s="1" t="s">
        <v>15</v>
      </c>
      <c r="Z32" s="1">
        <v>7.39</v>
      </c>
      <c r="AA32" s="1">
        <v>7.89</v>
      </c>
      <c r="AB32" s="1">
        <v>0.57799999999999996</v>
      </c>
      <c r="AC32" s="1">
        <v>6.4269999999999996</v>
      </c>
      <c r="AD32" s="1">
        <v>0.86539999999999995</v>
      </c>
      <c r="AE32" s="1" t="s">
        <v>15</v>
      </c>
      <c r="AF32" s="1">
        <v>7.39</v>
      </c>
      <c r="AG32" s="1">
        <v>7.89</v>
      </c>
      <c r="AH32" s="1">
        <v>0.57099999999999995</v>
      </c>
      <c r="AI32" s="1">
        <v>6.35</v>
      </c>
      <c r="AJ32" s="1">
        <v>0.86719999999999997</v>
      </c>
      <c r="AK32" s="1" t="s">
        <v>15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 ht="15.75" customHeight="1" x14ac:dyDescent="0.25">
      <c r="A33" s="1" t="s">
        <v>26</v>
      </c>
      <c r="B33" s="1">
        <v>175</v>
      </c>
      <c r="C33" s="1">
        <v>187</v>
      </c>
      <c r="D33" s="1" t="s">
        <v>56</v>
      </c>
      <c r="E33" s="1">
        <v>7.49</v>
      </c>
      <c r="F33" s="1">
        <v>3</v>
      </c>
      <c r="G33" s="1">
        <v>10</v>
      </c>
      <c r="H33" s="1">
        <v>7.42</v>
      </c>
      <c r="I33" s="1">
        <v>7.78</v>
      </c>
      <c r="J33" s="1">
        <v>0.159</v>
      </c>
      <c r="K33" s="1">
        <v>1.5920000000000001</v>
      </c>
      <c r="L33" s="1">
        <v>0.88100000000000001</v>
      </c>
      <c r="M33" s="1" t="s">
        <v>15</v>
      </c>
      <c r="N33" s="1">
        <v>7.43</v>
      </c>
      <c r="O33" s="1">
        <v>7.79</v>
      </c>
      <c r="P33" s="1">
        <v>0.152</v>
      </c>
      <c r="Q33" s="1">
        <v>1.518</v>
      </c>
      <c r="R33" s="1">
        <v>0.87519999999999998</v>
      </c>
      <c r="S33" s="1" t="s">
        <v>15</v>
      </c>
      <c r="T33" s="1">
        <v>7.42</v>
      </c>
      <c r="U33" s="1">
        <v>7.79</v>
      </c>
      <c r="V33" s="1">
        <v>0.14199999999999999</v>
      </c>
      <c r="W33" s="1">
        <v>1.4179999999999999</v>
      </c>
      <c r="X33" s="1">
        <v>0.876</v>
      </c>
      <c r="Y33" s="1" t="s">
        <v>15</v>
      </c>
      <c r="Z33" s="1">
        <v>7.43</v>
      </c>
      <c r="AA33" s="1">
        <v>7.79</v>
      </c>
      <c r="AB33" s="1">
        <v>0.623</v>
      </c>
      <c r="AC33" s="1">
        <v>6.2270000000000003</v>
      </c>
      <c r="AD33" s="1">
        <v>0.85270000000000001</v>
      </c>
      <c r="AE33" s="1" t="s">
        <v>15</v>
      </c>
      <c r="AF33" s="1">
        <v>7.42</v>
      </c>
      <c r="AG33" s="1">
        <v>7.79</v>
      </c>
      <c r="AH33" s="1">
        <v>0.66</v>
      </c>
      <c r="AI33" s="1">
        <v>6.5960000000000001</v>
      </c>
      <c r="AJ33" s="1">
        <v>0.85740000000000005</v>
      </c>
      <c r="AK33" s="1" t="s">
        <v>15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 ht="15.75" customHeight="1" x14ac:dyDescent="0.25">
      <c r="A34" s="1" t="s">
        <v>26</v>
      </c>
      <c r="B34" s="1">
        <v>196</v>
      </c>
      <c r="C34" s="1">
        <v>203</v>
      </c>
      <c r="D34" s="1" t="s">
        <v>57</v>
      </c>
      <c r="E34" s="1">
        <v>10.94</v>
      </c>
      <c r="F34" s="1">
        <v>1</v>
      </c>
      <c r="G34" s="1">
        <v>5</v>
      </c>
      <c r="H34" s="1">
        <v>10.79</v>
      </c>
      <c r="I34" s="1">
        <v>11.15</v>
      </c>
      <c r="J34" s="1">
        <v>1.0209999999999999</v>
      </c>
      <c r="K34" s="1">
        <v>20.423999999999999</v>
      </c>
      <c r="L34" s="1">
        <v>0.72250000000000003</v>
      </c>
      <c r="M34" s="1" t="s">
        <v>15</v>
      </c>
      <c r="N34" s="1">
        <v>10.78</v>
      </c>
      <c r="O34" s="1">
        <v>11.15</v>
      </c>
      <c r="P34" s="1">
        <v>0.95799999999999996</v>
      </c>
      <c r="Q34" s="1">
        <v>19.152999999999999</v>
      </c>
      <c r="R34" s="1">
        <v>0.73360000000000003</v>
      </c>
      <c r="S34" s="1" t="s">
        <v>15</v>
      </c>
      <c r="T34" s="1">
        <v>10.79</v>
      </c>
      <c r="U34" s="1">
        <v>11.15</v>
      </c>
      <c r="V34" s="1">
        <v>0.90800000000000003</v>
      </c>
      <c r="W34" s="1">
        <v>18.155999999999999</v>
      </c>
      <c r="X34" s="1">
        <v>0.73419999999999996</v>
      </c>
      <c r="Y34" s="1" t="s">
        <v>15</v>
      </c>
      <c r="Z34" s="1">
        <v>10.78</v>
      </c>
      <c r="AA34" s="1">
        <v>11.15</v>
      </c>
      <c r="AB34" s="1">
        <v>2.0739999999999998</v>
      </c>
      <c r="AC34" s="1">
        <v>41.481999999999999</v>
      </c>
      <c r="AD34" s="1">
        <v>0.73129999999999995</v>
      </c>
      <c r="AE34" s="1" t="s">
        <v>15</v>
      </c>
      <c r="AF34" s="1">
        <v>10.79</v>
      </c>
      <c r="AG34" s="1">
        <v>11.15</v>
      </c>
      <c r="AH34" s="1">
        <v>2.081</v>
      </c>
      <c r="AI34" s="1">
        <v>41.613999999999997</v>
      </c>
      <c r="AJ34" s="1">
        <v>0.66930000000000001</v>
      </c>
      <c r="AK34" s="1" t="s">
        <v>15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 ht="15.75" customHeight="1" x14ac:dyDescent="0.25">
      <c r="A35" s="1" t="s">
        <v>26</v>
      </c>
      <c r="B35" s="1">
        <v>197</v>
      </c>
      <c r="C35" s="1">
        <v>210</v>
      </c>
      <c r="D35" s="1" t="s">
        <v>58</v>
      </c>
      <c r="E35" s="1">
        <v>10.5</v>
      </c>
      <c r="F35" s="1">
        <v>3</v>
      </c>
      <c r="G35" s="1">
        <v>9</v>
      </c>
      <c r="H35" s="1">
        <v>10.27</v>
      </c>
      <c r="I35" s="1">
        <v>10.66</v>
      </c>
      <c r="J35" s="1">
        <v>3.5990000000000002</v>
      </c>
      <c r="K35" s="1">
        <v>39.985999999999997</v>
      </c>
      <c r="L35" s="1">
        <v>0.8831</v>
      </c>
      <c r="M35" s="1" t="s">
        <v>15</v>
      </c>
      <c r="N35" s="1">
        <v>10.27</v>
      </c>
      <c r="O35" s="1">
        <v>10.66</v>
      </c>
      <c r="P35" s="1">
        <v>3.714</v>
      </c>
      <c r="Q35" s="1">
        <v>41.271999999999998</v>
      </c>
      <c r="R35" s="1">
        <v>0.8871</v>
      </c>
      <c r="S35" s="1" t="s">
        <v>15</v>
      </c>
      <c r="T35" s="1">
        <v>10.27</v>
      </c>
      <c r="U35" s="1">
        <v>10.66</v>
      </c>
      <c r="V35" s="1">
        <v>3.508</v>
      </c>
      <c r="W35" s="1">
        <v>38.981999999999999</v>
      </c>
      <c r="X35" s="1">
        <v>0.89100000000000001</v>
      </c>
      <c r="Y35" s="1" t="s">
        <v>15</v>
      </c>
      <c r="Z35" s="1">
        <v>10.27</v>
      </c>
      <c r="AA35" s="1">
        <v>10.67</v>
      </c>
      <c r="AB35" s="1">
        <v>4.9420000000000002</v>
      </c>
      <c r="AC35" s="1">
        <v>54.905999999999999</v>
      </c>
      <c r="AD35" s="1">
        <v>0.88380000000000003</v>
      </c>
      <c r="AE35" s="1" t="s">
        <v>15</v>
      </c>
      <c r="AF35" s="1">
        <v>10.27</v>
      </c>
      <c r="AG35" s="1">
        <v>10.66</v>
      </c>
      <c r="AH35" s="1">
        <v>4.9939999999999998</v>
      </c>
      <c r="AI35" s="1">
        <v>55.49</v>
      </c>
      <c r="AJ35" s="1">
        <v>0.87019999999999997</v>
      </c>
      <c r="AK35" s="1" t="s">
        <v>15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 ht="15.75" customHeight="1" x14ac:dyDescent="0.25">
      <c r="A36" s="1" t="s">
        <v>26</v>
      </c>
      <c r="B36" s="1">
        <v>200</v>
      </c>
      <c r="C36" s="1">
        <v>210</v>
      </c>
      <c r="D36" s="1" t="s">
        <v>59</v>
      </c>
      <c r="E36" s="1">
        <v>10.72</v>
      </c>
      <c r="F36" s="1">
        <v>2</v>
      </c>
      <c r="G36" s="1">
        <v>7</v>
      </c>
      <c r="H36" s="1">
        <v>10.69</v>
      </c>
      <c r="I36" s="1">
        <v>11</v>
      </c>
      <c r="J36" s="1">
        <v>3.4289999999999998</v>
      </c>
      <c r="K36" s="1">
        <v>48.984000000000002</v>
      </c>
      <c r="L36" s="1">
        <v>0.92190000000000005</v>
      </c>
      <c r="M36" s="1" t="s">
        <v>16</v>
      </c>
      <c r="N36" s="1">
        <v>10.68</v>
      </c>
      <c r="O36" s="1">
        <v>10.99</v>
      </c>
      <c r="P36" s="1">
        <v>3.5779999999999998</v>
      </c>
      <c r="Q36" s="1">
        <v>51.106999999999999</v>
      </c>
      <c r="R36" s="1">
        <v>0.90980000000000005</v>
      </c>
      <c r="S36" s="1" t="s">
        <v>16</v>
      </c>
      <c r="T36" s="1">
        <v>10.69</v>
      </c>
      <c r="U36" s="1">
        <v>11</v>
      </c>
      <c r="V36" s="1">
        <v>3.3420000000000001</v>
      </c>
      <c r="W36" s="1">
        <v>47.743000000000002</v>
      </c>
      <c r="X36" s="1">
        <v>0.92249999999999999</v>
      </c>
      <c r="Y36" s="1" t="s">
        <v>16</v>
      </c>
      <c r="Z36" s="1">
        <v>10.68</v>
      </c>
      <c r="AA36" s="1">
        <v>10.99</v>
      </c>
      <c r="AB36" s="1">
        <v>4.3230000000000004</v>
      </c>
      <c r="AC36" s="1">
        <v>61.762999999999998</v>
      </c>
      <c r="AD36" s="1">
        <v>0.91110000000000002</v>
      </c>
      <c r="AE36" s="1" t="s">
        <v>16</v>
      </c>
      <c r="AF36" s="1">
        <v>10.69</v>
      </c>
      <c r="AG36" s="1">
        <v>11</v>
      </c>
      <c r="AH36" s="1">
        <v>4.3230000000000004</v>
      </c>
      <c r="AI36" s="1">
        <v>61.753</v>
      </c>
      <c r="AJ36" s="1">
        <v>0.92430000000000001</v>
      </c>
      <c r="AK36" s="1" t="s">
        <v>16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ht="15.75" customHeight="1" x14ac:dyDescent="0.25">
      <c r="A37" s="1" t="s">
        <v>26</v>
      </c>
      <c r="B37" s="1">
        <v>215</v>
      </c>
      <c r="C37" s="1">
        <v>219</v>
      </c>
      <c r="D37" s="1" t="s">
        <v>60</v>
      </c>
      <c r="E37" s="1">
        <v>4.8</v>
      </c>
      <c r="F37" s="1">
        <v>1</v>
      </c>
      <c r="G37" s="1">
        <v>3</v>
      </c>
      <c r="H37" s="1">
        <v>4.74</v>
      </c>
      <c r="I37" s="1">
        <v>5.0199999999999996</v>
      </c>
      <c r="J37" s="1">
        <v>2.117</v>
      </c>
      <c r="K37" s="1">
        <v>70.578000000000003</v>
      </c>
      <c r="L37" s="1">
        <v>0.80059999999999998</v>
      </c>
      <c r="M37" s="1" t="s">
        <v>15</v>
      </c>
      <c r="N37" s="1">
        <v>4.74</v>
      </c>
      <c r="O37" s="1">
        <v>5.0199999999999996</v>
      </c>
      <c r="P37" s="1">
        <v>2.202</v>
      </c>
      <c r="Q37" s="1">
        <v>73.397999999999996</v>
      </c>
      <c r="R37" s="1">
        <v>0.80189999999999995</v>
      </c>
      <c r="S37" s="1" t="s">
        <v>15</v>
      </c>
      <c r="T37" s="1">
        <v>4.74</v>
      </c>
      <c r="U37" s="1">
        <v>5.0199999999999996</v>
      </c>
      <c r="V37" s="1">
        <v>2.1019999999999999</v>
      </c>
      <c r="W37" s="1">
        <v>70.061000000000007</v>
      </c>
      <c r="X37" s="1">
        <v>0.80169999999999997</v>
      </c>
      <c r="Y37" s="1" t="s">
        <v>15</v>
      </c>
      <c r="Z37" s="1">
        <v>4.74</v>
      </c>
      <c r="AA37" s="1">
        <v>5.03</v>
      </c>
      <c r="AB37" s="1">
        <v>2.1259999999999999</v>
      </c>
      <c r="AC37" s="1">
        <v>70.864000000000004</v>
      </c>
      <c r="AD37" s="1">
        <v>0.78810000000000002</v>
      </c>
      <c r="AE37" s="1" t="s">
        <v>15</v>
      </c>
      <c r="AF37" s="1">
        <v>4.74</v>
      </c>
      <c r="AG37" s="1">
        <v>5.0199999999999996</v>
      </c>
      <c r="AH37" s="1">
        <v>2.2490000000000001</v>
      </c>
      <c r="AI37" s="1">
        <v>74.963999999999999</v>
      </c>
      <c r="AJ37" s="1">
        <v>0.76229999999999998</v>
      </c>
      <c r="AK37" s="1" t="s">
        <v>15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 ht="15.75" customHeight="1" x14ac:dyDescent="0.25">
      <c r="A38" s="1" t="s">
        <v>26</v>
      </c>
      <c r="B38" s="1">
        <v>215</v>
      </c>
      <c r="C38" s="1">
        <v>221</v>
      </c>
      <c r="D38" s="1" t="s">
        <v>61</v>
      </c>
      <c r="E38" s="1">
        <v>12.08</v>
      </c>
      <c r="F38" s="1">
        <v>1</v>
      </c>
      <c r="G38" s="1">
        <v>5</v>
      </c>
      <c r="H38" s="1">
        <v>12.1</v>
      </c>
      <c r="I38" s="1">
        <v>12.12</v>
      </c>
      <c r="J38" s="1">
        <v>2.177</v>
      </c>
      <c r="K38" s="1">
        <v>43.536999999999999</v>
      </c>
      <c r="L38" s="1">
        <v>0.93910000000000005</v>
      </c>
      <c r="M38" s="1" t="s">
        <v>16</v>
      </c>
      <c r="N38" s="1">
        <v>12.09</v>
      </c>
      <c r="O38" s="1">
        <v>12.11</v>
      </c>
      <c r="P38" s="1">
        <v>2.2320000000000002</v>
      </c>
      <c r="Q38" s="1">
        <v>44.633000000000003</v>
      </c>
      <c r="R38" s="1">
        <v>0.93120000000000003</v>
      </c>
      <c r="S38" s="1" t="s">
        <v>16</v>
      </c>
      <c r="T38" s="1">
        <v>12.09</v>
      </c>
      <c r="U38" s="1">
        <v>12.11</v>
      </c>
      <c r="V38" s="1">
        <v>2.286</v>
      </c>
      <c r="W38" s="1">
        <v>45.726999999999997</v>
      </c>
      <c r="X38" s="1">
        <v>0.91439999999999999</v>
      </c>
      <c r="Y38" s="1" t="s">
        <v>16</v>
      </c>
      <c r="Z38" s="1">
        <v>12.09</v>
      </c>
      <c r="AA38" s="1">
        <v>12.11</v>
      </c>
      <c r="AB38" s="1">
        <v>3.3</v>
      </c>
      <c r="AC38" s="1">
        <v>66.003</v>
      </c>
      <c r="AD38" s="1">
        <v>0.93530000000000002</v>
      </c>
      <c r="AE38" s="1" t="s">
        <v>16</v>
      </c>
      <c r="AF38" s="1">
        <v>12.1</v>
      </c>
      <c r="AG38" s="1">
        <v>12.12</v>
      </c>
      <c r="AH38" s="1">
        <v>3.2719999999999998</v>
      </c>
      <c r="AI38" s="1">
        <v>65.433000000000007</v>
      </c>
      <c r="AJ38" s="1">
        <v>0.92669999999999997</v>
      </c>
      <c r="AK38" s="1" t="s">
        <v>16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15.75" customHeight="1" x14ac:dyDescent="0.25">
      <c r="A39" s="1" t="s">
        <v>26</v>
      </c>
      <c r="B39" s="1">
        <v>222</v>
      </c>
      <c r="C39" s="1">
        <v>234</v>
      </c>
      <c r="D39" s="1" t="s">
        <v>62</v>
      </c>
      <c r="E39" s="1">
        <v>5.37</v>
      </c>
      <c r="F39" s="1">
        <v>3</v>
      </c>
      <c r="G39" s="1">
        <v>11</v>
      </c>
      <c r="H39" s="1">
        <v>5.32</v>
      </c>
      <c r="I39" s="1">
        <v>5.61</v>
      </c>
      <c r="J39" s="1">
        <v>2.64</v>
      </c>
      <c r="K39" s="1">
        <v>23.998000000000001</v>
      </c>
      <c r="L39" s="1">
        <v>0.9466</v>
      </c>
      <c r="M39" s="1" t="s">
        <v>16</v>
      </c>
      <c r="N39" s="1">
        <v>5.32</v>
      </c>
      <c r="O39" s="1">
        <v>5.61</v>
      </c>
      <c r="P39" s="1">
        <v>2.7629999999999999</v>
      </c>
      <c r="Q39" s="1">
        <v>25.114999999999998</v>
      </c>
      <c r="R39" s="1">
        <v>0.93569999999999998</v>
      </c>
      <c r="S39" s="1" t="s">
        <v>16</v>
      </c>
      <c r="T39" s="1">
        <v>5.31</v>
      </c>
      <c r="U39" s="1">
        <v>5.61</v>
      </c>
      <c r="V39" s="1">
        <v>2.524</v>
      </c>
      <c r="W39" s="1">
        <v>22.946999999999999</v>
      </c>
      <c r="X39" s="1">
        <v>0.94850000000000001</v>
      </c>
      <c r="Y39" s="1" t="s">
        <v>16</v>
      </c>
      <c r="Z39" s="1">
        <v>5.31</v>
      </c>
      <c r="AA39" s="1">
        <v>5.61</v>
      </c>
      <c r="AB39" s="1">
        <v>2.88</v>
      </c>
      <c r="AC39" s="1">
        <v>26.181000000000001</v>
      </c>
      <c r="AD39" s="1">
        <v>0.94889999999999997</v>
      </c>
      <c r="AE39" s="1" t="s">
        <v>16</v>
      </c>
      <c r="AF39" s="1">
        <v>5.31</v>
      </c>
      <c r="AG39" s="1">
        <v>5.61</v>
      </c>
      <c r="AH39" s="1">
        <v>2.99</v>
      </c>
      <c r="AI39" s="1">
        <v>27.181000000000001</v>
      </c>
      <c r="AJ39" s="1">
        <v>0.93020000000000003</v>
      </c>
      <c r="AK39" s="1" t="s">
        <v>15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 ht="15.75" customHeight="1" x14ac:dyDescent="0.25">
      <c r="A40" s="1" t="s">
        <v>26</v>
      </c>
      <c r="B40" s="1">
        <v>226</v>
      </c>
      <c r="C40" s="1">
        <v>234</v>
      </c>
      <c r="D40" s="1" t="s">
        <v>63</v>
      </c>
      <c r="E40" s="1">
        <v>4.2300000000000004</v>
      </c>
      <c r="F40" s="1">
        <v>2</v>
      </c>
      <c r="G40" s="1">
        <v>7</v>
      </c>
      <c r="H40" s="1">
        <v>4.3099999999999996</v>
      </c>
      <c r="I40" s="1">
        <v>4.34</v>
      </c>
      <c r="J40" s="1">
        <v>2.8330000000000002</v>
      </c>
      <c r="K40" s="1">
        <v>40.473999999999997</v>
      </c>
      <c r="L40" s="1">
        <v>0.85840000000000005</v>
      </c>
      <c r="M40" s="1" t="s">
        <v>15</v>
      </c>
      <c r="N40" s="1">
        <v>4.3099999999999996</v>
      </c>
      <c r="O40" s="1">
        <v>4.34</v>
      </c>
      <c r="P40" s="1">
        <v>2.8530000000000002</v>
      </c>
      <c r="Q40" s="1">
        <v>40.759</v>
      </c>
      <c r="R40" s="1">
        <v>0.82050000000000001</v>
      </c>
      <c r="S40" s="1" t="s">
        <v>15</v>
      </c>
      <c r="T40" s="1">
        <v>4.3099999999999996</v>
      </c>
      <c r="U40" s="1">
        <v>4.34</v>
      </c>
      <c r="V40" s="1">
        <v>2.6459999999999999</v>
      </c>
      <c r="W40" s="1">
        <v>37.798000000000002</v>
      </c>
      <c r="X40" s="1">
        <v>0.8256</v>
      </c>
      <c r="Y40" s="1" t="s">
        <v>15</v>
      </c>
      <c r="Z40" s="1">
        <v>4.3099999999999996</v>
      </c>
      <c r="AA40" s="1">
        <v>4.34</v>
      </c>
      <c r="AB40" s="1">
        <v>2.8029999999999999</v>
      </c>
      <c r="AC40" s="1">
        <v>40.04</v>
      </c>
      <c r="AD40" s="1">
        <v>0.83330000000000004</v>
      </c>
      <c r="AE40" s="1" t="s">
        <v>15</v>
      </c>
      <c r="AF40" s="1">
        <v>4.3099999999999996</v>
      </c>
      <c r="AG40" s="1">
        <v>4.34</v>
      </c>
      <c r="AH40" s="1">
        <v>2.7240000000000002</v>
      </c>
      <c r="AI40" s="1">
        <v>38.912999999999997</v>
      </c>
      <c r="AJ40" s="1">
        <v>0.78769999999999996</v>
      </c>
      <c r="AK40" s="1" t="s">
        <v>15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 ht="15.75" customHeight="1" x14ac:dyDescent="0.25">
      <c r="A41" s="1" t="s">
        <v>26</v>
      </c>
      <c r="B41" s="1">
        <v>226</v>
      </c>
      <c r="C41" s="1">
        <v>245</v>
      </c>
      <c r="D41" s="1" t="s">
        <v>64</v>
      </c>
      <c r="E41" s="1">
        <v>9.67</v>
      </c>
      <c r="F41" s="1">
        <v>2</v>
      </c>
      <c r="G41" s="1">
        <v>16</v>
      </c>
      <c r="H41" s="1">
        <v>9.67</v>
      </c>
      <c r="I41" s="1">
        <v>9.93</v>
      </c>
      <c r="J41" s="1">
        <v>2.8759999999999999</v>
      </c>
      <c r="K41" s="1">
        <v>17.975000000000001</v>
      </c>
      <c r="L41" s="1">
        <v>0.90159999999999996</v>
      </c>
      <c r="M41" s="1" t="s">
        <v>16</v>
      </c>
      <c r="N41" s="1">
        <v>9.66</v>
      </c>
      <c r="O41" s="1">
        <v>9.93</v>
      </c>
      <c r="P41" s="1">
        <v>2.9860000000000002</v>
      </c>
      <c r="Q41" s="1">
        <v>18.664999999999999</v>
      </c>
      <c r="R41" s="1">
        <v>0.91359999999999997</v>
      </c>
      <c r="S41" s="1" t="s">
        <v>16</v>
      </c>
      <c r="T41" s="1">
        <v>9.66</v>
      </c>
      <c r="U41" s="1">
        <v>9.93</v>
      </c>
      <c r="V41" s="1">
        <v>2.758</v>
      </c>
      <c r="W41" s="1">
        <v>17.234999999999999</v>
      </c>
      <c r="X41" s="1">
        <v>0.91759999999999997</v>
      </c>
      <c r="Y41" s="1" t="s">
        <v>16</v>
      </c>
      <c r="Z41" s="1">
        <v>9.66</v>
      </c>
      <c r="AA41" s="1">
        <v>9.93</v>
      </c>
      <c r="AB41" s="1">
        <v>4.1120000000000001</v>
      </c>
      <c r="AC41" s="1">
        <v>25.7</v>
      </c>
      <c r="AD41" s="1">
        <v>0.90380000000000005</v>
      </c>
      <c r="AE41" s="1" t="s">
        <v>16</v>
      </c>
      <c r="AF41" s="1">
        <v>9.66</v>
      </c>
      <c r="AG41" s="1">
        <v>9.93</v>
      </c>
      <c r="AH41" s="1">
        <v>4.0460000000000003</v>
      </c>
      <c r="AI41" s="1">
        <v>25.286000000000001</v>
      </c>
      <c r="AJ41" s="1">
        <v>0.90100000000000002</v>
      </c>
      <c r="AK41" s="1" t="s">
        <v>16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 ht="15.75" customHeight="1" x14ac:dyDescent="0.25">
      <c r="A42" s="1" t="s">
        <v>26</v>
      </c>
      <c r="B42" s="1">
        <v>228</v>
      </c>
      <c r="C42" s="1">
        <v>234</v>
      </c>
      <c r="D42" s="1" t="s">
        <v>65</v>
      </c>
      <c r="E42" s="1">
        <v>4.25</v>
      </c>
      <c r="F42" s="1">
        <v>1</v>
      </c>
      <c r="G42" s="1">
        <v>5</v>
      </c>
      <c r="H42" s="1">
        <v>4.32</v>
      </c>
      <c r="I42" s="1">
        <v>4.51</v>
      </c>
      <c r="J42" s="1">
        <v>1.94</v>
      </c>
      <c r="K42" s="1">
        <v>38.795000000000002</v>
      </c>
      <c r="L42" s="1">
        <v>0.92449999999999999</v>
      </c>
      <c r="M42" s="1" t="s">
        <v>15</v>
      </c>
      <c r="N42" s="1">
        <v>4.32</v>
      </c>
      <c r="O42" s="1">
        <v>4.51</v>
      </c>
      <c r="P42" s="1">
        <v>2.044</v>
      </c>
      <c r="Q42" s="1">
        <v>40.880000000000003</v>
      </c>
      <c r="R42" s="1">
        <v>0.92279999999999995</v>
      </c>
      <c r="S42" s="1" t="s">
        <v>15</v>
      </c>
      <c r="T42" s="1">
        <v>4.32</v>
      </c>
      <c r="U42" s="1">
        <v>4.51</v>
      </c>
      <c r="V42" s="1">
        <v>1.913</v>
      </c>
      <c r="W42" s="1">
        <v>38.268999999999998</v>
      </c>
      <c r="X42" s="1">
        <v>0.92159999999999997</v>
      </c>
      <c r="Y42" s="1" t="s">
        <v>15</v>
      </c>
      <c r="Z42" s="1">
        <v>4.32</v>
      </c>
      <c r="AA42" s="1">
        <v>4.51</v>
      </c>
      <c r="AB42" s="1">
        <v>2.157</v>
      </c>
      <c r="AC42" s="1">
        <v>43.148000000000003</v>
      </c>
      <c r="AD42" s="1">
        <v>0.91149999999999998</v>
      </c>
      <c r="AE42" s="1" t="s">
        <v>15</v>
      </c>
      <c r="AF42" s="1">
        <v>4.32</v>
      </c>
      <c r="AG42" s="1">
        <v>4.51</v>
      </c>
      <c r="AH42" s="1">
        <v>2.1269999999999998</v>
      </c>
      <c r="AI42" s="1">
        <v>42.540999999999997</v>
      </c>
      <c r="AJ42" s="1">
        <v>0.89080000000000004</v>
      </c>
      <c r="AK42" s="1" t="s">
        <v>15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 ht="15.75" customHeight="1" x14ac:dyDescent="0.25">
      <c r="A43" s="1" t="s">
        <v>26</v>
      </c>
      <c r="B43" s="1">
        <v>228</v>
      </c>
      <c r="C43" s="1">
        <v>245</v>
      </c>
      <c r="D43" s="1" t="s">
        <v>66</v>
      </c>
      <c r="E43" s="1">
        <v>10.34</v>
      </c>
      <c r="F43" s="1">
        <v>2</v>
      </c>
      <c r="G43" s="1">
        <v>14</v>
      </c>
      <c r="H43" s="1">
        <v>10.29</v>
      </c>
      <c r="I43" s="1">
        <v>10.71</v>
      </c>
      <c r="J43" s="1">
        <v>2.4710000000000001</v>
      </c>
      <c r="K43" s="1">
        <v>17.649999999999999</v>
      </c>
      <c r="L43" s="1">
        <v>0.90949999999999998</v>
      </c>
      <c r="M43" s="1" t="s">
        <v>15</v>
      </c>
      <c r="N43" s="1">
        <v>10.29</v>
      </c>
      <c r="O43" s="1">
        <v>10.7</v>
      </c>
      <c r="P43" s="1">
        <v>2.6080000000000001</v>
      </c>
      <c r="Q43" s="1">
        <v>18.63</v>
      </c>
      <c r="R43" s="1">
        <v>0.90920000000000001</v>
      </c>
      <c r="S43" s="1" t="s">
        <v>16</v>
      </c>
      <c r="T43" s="1">
        <v>10.29</v>
      </c>
      <c r="U43" s="1">
        <v>10.7</v>
      </c>
      <c r="V43" s="1">
        <v>2.4489999999999998</v>
      </c>
      <c r="W43" s="1">
        <v>17.491</v>
      </c>
      <c r="X43" s="1">
        <v>0.9052</v>
      </c>
      <c r="Y43" s="1" t="s">
        <v>16</v>
      </c>
      <c r="Z43" s="1">
        <v>10.29</v>
      </c>
      <c r="AA43" s="1">
        <v>10.7</v>
      </c>
      <c r="AB43" s="1">
        <v>3.7290000000000001</v>
      </c>
      <c r="AC43" s="1">
        <v>26.638999999999999</v>
      </c>
      <c r="AD43" s="1">
        <v>0.88900000000000001</v>
      </c>
      <c r="AE43" s="1" t="s">
        <v>15</v>
      </c>
      <c r="AF43" s="1">
        <v>10.28</v>
      </c>
      <c r="AG43" s="1">
        <v>10.7</v>
      </c>
      <c r="AH43" s="1">
        <v>3.6219999999999999</v>
      </c>
      <c r="AI43" s="1">
        <v>25.872</v>
      </c>
      <c r="AJ43" s="1">
        <v>0.89839999999999998</v>
      </c>
      <c r="AK43" s="1" t="s">
        <v>15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 ht="15.75" customHeight="1" x14ac:dyDescent="0.25">
      <c r="A44" s="1" t="s">
        <v>26</v>
      </c>
      <c r="B44" s="1">
        <v>235</v>
      </c>
      <c r="C44" s="1">
        <v>245</v>
      </c>
      <c r="D44" s="1" t="s">
        <v>67</v>
      </c>
      <c r="E44" s="1">
        <v>10.72</v>
      </c>
      <c r="F44" s="1">
        <v>1</v>
      </c>
      <c r="G44" s="1">
        <v>7</v>
      </c>
      <c r="H44" s="1">
        <v>10.71</v>
      </c>
      <c r="I44" s="1">
        <v>11.16</v>
      </c>
      <c r="J44" s="1">
        <v>0.97099999999999997</v>
      </c>
      <c r="K44" s="1">
        <v>13.877000000000001</v>
      </c>
      <c r="L44" s="1">
        <v>0.94920000000000004</v>
      </c>
      <c r="M44" s="1" t="s">
        <v>16</v>
      </c>
      <c r="N44" s="1">
        <v>10.7</v>
      </c>
      <c r="O44" s="1">
        <v>11.16</v>
      </c>
      <c r="P44" s="1">
        <v>0.99</v>
      </c>
      <c r="Q44" s="1">
        <v>14.147</v>
      </c>
      <c r="R44" s="1">
        <v>0.94510000000000005</v>
      </c>
      <c r="S44" s="1" t="s">
        <v>16</v>
      </c>
      <c r="T44" s="1">
        <v>10.7</v>
      </c>
      <c r="U44" s="1">
        <v>11.16</v>
      </c>
      <c r="V44" s="1">
        <v>1.0049999999999999</v>
      </c>
      <c r="W44" s="1">
        <v>14.355</v>
      </c>
      <c r="X44" s="1">
        <v>0.94440000000000002</v>
      </c>
      <c r="Y44" s="1" t="s">
        <v>16</v>
      </c>
      <c r="Z44" s="1">
        <v>10.7</v>
      </c>
      <c r="AA44" s="1">
        <v>11.16</v>
      </c>
      <c r="AB44" s="1">
        <v>1.516</v>
      </c>
      <c r="AC44" s="1">
        <v>21.661000000000001</v>
      </c>
      <c r="AD44" s="1">
        <v>0.94710000000000005</v>
      </c>
      <c r="AE44" s="1" t="s">
        <v>16</v>
      </c>
      <c r="AF44" s="1">
        <v>10.7</v>
      </c>
      <c r="AG44" s="1">
        <v>11.16</v>
      </c>
      <c r="AH44" s="1">
        <v>1.5349999999999999</v>
      </c>
      <c r="AI44" s="1">
        <v>21.925000000000001</v>
      </c>
      <c r="AJ44" s="1">
        <v>0.92449999999999999</v>
      </c>
      <c r="AK44" s="1" t="s">
        <v>16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15.75" customHeight="1" x14ac:dyDescent="0.25">
      <c r="A45" s="1" t="s">
        <v>26</v>
      </c>
      <c r="B45" s="1">
        <v>252</v>
      </c>
      <c r="C45" s="1">
        <v>258</v>
      </c>
      <c r="D45" s="1" t="s">
        <v>68</v>
      </c>
      <c r="E45" s="1">
        <v>3.79</v>
      </c>
      <c r="F45" s="1">
        <v>1</v>
      </c>
      <c r="G45" s="1">
        <v>5</v>
      </c>
      <c r="H45" s="1">
        <v>3.76</v>
      </c>
      <c r="I45" s="1">
        <v>3.89</v>
      </c>
      <c r="J45" s="1">
        <v>3.0960000000000001</v>
      </c>
      <c r="K45" s="1">
        <v>61.92</v>
      </c>
      <c r="L45" s="1">
        <v>0.89419999999999999</v>
      </c>
      <c r="M45" s="1" t="s">
        <v>15</v>
      </c>
      <c r="N45" s="1">
        <v>3.76</v>
      </c>
      <c r="O45" s="1">
        <v>3.89</v>
      </c>
      <c r="P45" s="1">
        <v>3.0750000000000002</v>
      </c>
      <c r="Q45" s="1">
        <v>61.509</v>
      </c>
      <c r="R45" s="1">
        <v>0.86929999999999996</v>
      </c>
      <c r="S45" s="1" t="s">
        <v>15</v>
      </c>
      <c r="T45" s="1">
        <v>3.75</v>
      </c>
      <c r="U45" s="1">
        <v>3.89</v>
      </c>
      <c r="V45" s="1">
        <v>2.9390000000000001</v>
      </c>
      <c r="W45" s="1">
        <v>58.773000000000003</v>
      </c>
      <c r="X45" s="1">
        <v>0.87009999999999998</v>
      </c>
      <c r="Y45" s="1" t="s">
        <v>15</v>
      </c>
      <c r="Z45" s="1">
        <v>3.76</v>
      </c>
      <c r="AA45" s="1">
        <v>3.89</v>
      </c>
      <c r="AB45" s="1">
        <v>2.9319999999999999</v>
      </c>
      <c r="AC45" s="1">
        <v>58.637</v>
      </c>
      <c r="AD45" s="1">
        <v>0.87160000000000004</v>
      </c>
      <c r="AE45" s="1" t="s">
        <v>15</v>
      </c>
      <c r="AF45" s="1">
        <v>3.76</v>
      </c>
      <c r="AG45" s="1">
        <v>3.89</v>
      </c>
      <c r="AH45" s="1">
        <v>3.03</v>
      </c>
      <c r="AI45" s="1">
        <v>60.61</v>
      </c>
      <c r="AJ45" s="1">
        <v>0.79620000000000002</v>
      </c>
      <c r="AK45" s="1" t="s">
        <v>15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15.75" customHeight="1" x14ac:dyDescent="0.25">
      <c r="A46" s="1" t="s">
        <v>26</v>
      </c>
      <c r="B46" s="1">
        <v>257</v>
      </c>
      <c r="C46" s="1">
        <v>269</v>
      </c>
      <c r="D46" s="1" t="s">
        <v>69</v>
      </c>
      <c r="E46" s="1">
        <v>10.199999999999999</v>
      </c>
      <c r="F46" s="1">
        <v>1</v>
      </c>
      <c r="G46" s="1">
        <v>10</v>
      </c>
      <c r="H46" s="1">
        <v>10.14</v>
      </c>
      <c r="I46" s="1">
        <v>10.54</v>
      </c>
      <c r="J46" s="1">
        <v>6.2670000000000003</v>
      </c>
      <c r="K46" s="1">
        <v>62.665999999999997</v>
      </c>
      <c r="L46" s="1">
        <v>0.89370000000000005</v>
      </c>
      <c r="M46" s="1" t="s">
        <v>15</v>
      </c>
      <c r="N46" s="1">
        <v>10.14</v>
      </c>
      <c r="O46" s="1">
        <v>10.54</v>
      </c>
      <c r="P46" s="1">
        <v>6.5330000000000004</v>
      </c>
      <c r="Q46" s="1">
        <v>65.334000000000003</v>
      </c>
      <c r="R46" s="1">
        <v>0.9022</v>
      </c>
      <c r="S46" s="1" t="s">
        <v>15</v>
      </c>
      <c r="T46" s="1">
        <v>10.14</v>
      </c>
      <c r="U46" s="1">
        <v>10.54</v>
      </c>
      <c r="V46" s="1">
        <v>6.2889999999999997</v>
      </c>
      <c r="W46" s="1">
        <v>62.893999999999998</v>
      </c>
      <c r="X46" s="1">
        <v>0.90539999999999998</v>
      </c>
      <c r="Y46" s="1" t="s">
        <v>15</v>
      </c>
      <c r="Z46" s="1">
        <v>10.14</v>
      </c>
      <c r="AA46" s="1">
        <v>10.54</v>
      </c>
      <c r="AB46" s="1">
        <v>6.3959999999999999</v>
      </c>
      <c r="AC46" s="1">
        <v>63.956000000000003</v>
      </c>
      <c r="AD46" s="1">
        <v>0.88370000000000004</v>
      </c>
      <c r="AE46" s="1" t="s">
        <v>15</v>
      </c>
      <c r="AF46" s="1">
        <v>10.130000000000001</v>
      </c>
      <c r="AG46" s="1">
        <v>10.54</v>
      </c>
      <c r="AH46" s="1">
        <v>6.4820000000000002</v>
      </c>
      <c r="AI46" s="1">
        <v>64.816000000000003</v>
      </c>
      <c r="AJ46" s="1">
        <v>0.83230000000000004</v>
      </c>
      <c r="AK46" s="1" t="s">
        <v>15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 ht="15.75" customHeight="1" x14ac:dyDescent="0.25">
      <c r="A47" s="1" t="s">
        <v>26</v>
      </c>
      <c r="B47" s="1">
        <v>259</v>
      </c>
      <c r="C47" s="1">
        <v>269</v>
      </c>
      <c r="D47" s="1" t="s">
        <v>70</v>
      </c>
      <c r="E47" s="1">
        <v>7.82</v>
      </c>
      <c r="F47" s="1">
        <v>1</v>
      </c>
      <c r="G47" s="1">
        <v>8</v>
      </c>
      <c r="H47" s="1">
        <v>7.78</v>
      </c>
      <c r="I47" s="1">
        <v>8.17</v>
      </c>
      <c r="J47" s="1">
        <v>5.1449999999999996</v>
      </c>
      <c r="K47" s="1">
        <v>64.319000000000003</v>
      </c>
      <c r="L47" s="1">
        <v>0.91</v>
      </c>
      <c r="M47" s="1" t="s">
        <v>15</v>
      </c>
      <c r="N47" s="1">
        <v>7.78</v>
      </c>
      <c r="O47" s="1">
        <v>8.17</v>
      </c>
      <c r="P47" s="1">
        <v>5.3689999999999998</v>
      </c>
      <c r="Q47" s="1">
        <v>67.116</v>
      </c>
      <c r="R47" s="1">
        <v>0.91269999999999996</v>
      </c>
      <c r="S47" s="1" t="s">
        <v>15</v>
      </c>
      <c r="T47" s="1">
        <v>7.78</v>
      </c>
      <c r="U47" s="1">
        <v>8.17</v>
      </c>
      <c r="V47" s="1">
        <v>5.141</v>
      </c>
      <c r="W47" s="1">
        <v>64.269000000000005</v>
      </c>
      <c r="X47" s="1">
        <v>0.90739999999999998</v>
      </c>
      <c r="Y47" s="1" t="s">
        <v>15</v>
      </c>
      <c r="Z47" s="1">
        <v>7.78</v>
      </c>
      <c r="AA47" s="1">
        <v>8.17</v>
      </c>
      <c r="AB47" s="1">
        <v>5.0490000000000004</v>
      </c>
      <c r="AC47" s="1">
        <v>63.115000000000002</v>
      </c>
      <c r="AD47" s="1">
        <v>0.89219999999999999</v>
      </c>
      <c r="AE47" s="1" t="s">
        <v>15</v>
      </c>
      <c r="AF47" s="1">
        <v>7.78</v>
      </c>
      <c r="AG47" s="1">
        <v>8.17</v>
      </c>
      <c r="AH47" s="1">
        <v>5.2309999999999999</v>
      </c>
      <c r="AI47" s="1">
        <v>65.385000000000005</v>
      </c>
      <c r="AJ47" s="1">
        <v>0.86240000000000006</v>
      </c>
      <c r="AK47" s="1" t="s">
        <v>15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 ht="15.75" customHeight="1" x14ac:dyDescent="0.25">
      <c r="A48" s="1" t="s">
        <v>26</v>
      </c>
      <c r="B48" s="1">
        <v>279</v>
      </c>
      <c r="C48" s="1">
        <v>288</v>
      </c>
      <c r="D48" s="1" t="s">
        <v>71</v>
      </c>
      <c r="E48" s="1">
        <v>9.4499999999999993</v>
      </c>
      <c r="F48" s="1">
        <v>1</v>
      </c>
      <c r="G48" s="1">
        <v>7</v>
      </c>
      <c r="H48" s="1">
        <v>9.35</v>
      </c>
      <c r="I48" s="1">
        <v>9.5399999999999991</v>
      </c>
      <c r="J48" s="1">
        <v>1.2270000000000001</v>
      </c>
      <c r="K48" s="1">
        <v>17.529</v>
      </c>
      <c r="L48" s="1">
        <v>0.91349999999999998</v>
      </c>
      <c r="M48" s="1" t="s">
        <v>15</v>
      </c>
      <c r="N48" s="1">
        <v>9.35</v>
      </c>
      <c r="O48" s="1">
        <v>9.5399999999999991</v>
      </c>
      <c r="P48" s="1">
        <v>1.361</v>
      </c>
      <c r="Q48" s="1">
        <v>19.437999999999999</v>
      </c>
      <c r="R48" s="1">
        <v>0.90200000000000002</v>
      </c>
      <c r="S48" s="1" t="s">
        <v>15</v>
      </c>
      <c r="T48" s="1">
        <v>9.35</v>
      </c>
      <c r="U48" s="1">
        <v>9.5399999999999991</v>
      </c>
      <c r="V48" s="1">
        <v>1.1950000000000001</v>
      </c>
      <c r="W48" s="1">
        <v>17.067</v>
      </c>
      <c r="X48" s="1">
        <v>0.89910000000000001</v>
      </c>
      <c r="Y48" s="1" t="s">
        <v>15</v>
      </c>
      <c r="Z48" s="1">
        <v>9.35</v>
      </c>
      <c r="AA48" s="1">
        <v>9.5399999999999991</v>
      </c>
      <c r="AB48" s="1">
        <v>1.3029999999999999</v>
      </c>
      <c r="AC48" s="1">
        <v>18.616</v>
      </c>
      <c r="AD48" s="1">
        <v>0.85799999999999998</v>
      </c>
      <c r="AE48" s="1" t="s">
        <v>15</v>
      </c>
      <c r="AF48" s="1">
        <v>9.34</v>
      </c>
      <c r="AG48" s="1">
        <v>9.5399999999999991</v>
      </c>
      <c r="AH48" s="1">
        <v>1.2989999999999999</v>
      </c>
      <c r="AI48" s="1">
        <v>18.556999999999999</v>
      </c>
      <c r="AJ48" s="1">
        <v>0.83150000000000002</v>
      </c>
      <c r="AK48" s="1" t="s">
        <v>15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 ht="15.75" customHeight="1" x14ac:dyDescent="0.25">
      <c r="A49" s="1" t="s">
        <v>26</v>
      </c>
      <c r="B49" s="1">
        <v>280</v>
      </c>
      <c r="C49" s="1">
        <v>288</v>
      </c>
      <c r="D49" s="1" t="s">
        <v>72</v>
      </c>
      <c r="E49" s="1">
        <v>8.85</v>
      </c>
      <c r="F49" s="1">
        <v>2</v>
      </c>
      <c r="G49" s="1">
        <v>6</v>
      </c>
      <c r="H49" s="1">
        <v>8.82</v>
      </c>
      <c r="I49" s="1">
        <v>8.9700000000000006</v>
      </c>
      <c r="J49" s="1">
        <v>1.1419999999999999</v>
      </c>
      <c r="K49" s="1">
        <v>19.033000000000001</v>
      </c>
      <c r="L49" s="1">
        <v>0.81659999999999999</v>
      </c>
      <c r="M49" s="1" t="s">
        <v>15</v>
      </c>
      <c r="N49" s="1">
        <v>8.81</v>
      </c>
      <c r="O49" s="1">
        <v>8.9700000000000006</v>
      </c>
      <c r="P49" s="1">
        <v>1.3129999999999999</v>
      </c>
      <c r="Q49" s="1">
        <v>21.888999999999999</v>
      </c>
      <c r="R49" s="1">
        <v>0.81969999999999998</v>
      </c>
      <c r="S49" s="1" t="s">
        <v>15</v>
      </c>
      <c r="T49" s="1">
        <v>8.81</v>
      </c>
      <c r="U49" s="1">
        <v>8.9700000000000006</v>
      </c>
      <c r="V49" s="1">
        <v>1.119</v>
      </c>
      <c r="W49" s="1">
        <v>18.649999999999999</v>
      </c>
      <c r="X49" s="1">
        <v>0.8135</v>
      </c>
      <c r="Y49" s="1" t="s">
        <v>15</v>
      </c>
      <c r="Z49" s="1">
        <v>8.81</v>
      </c>
      <c r="AA49" s="1">
        <v>8.9700000000000006</v>
      </c>
      <c r="AB49" s="1">
        <v>1.345</v>
      </c>
      <c r="AC49" s="1">
        <v>22.413</v>
      </c>
      <c r="AD49" s="1">
        <v>0.80110000000000003</v>
      </c>
      <c r="AE49" s="1" t="s">
        <v>15</v>
      </c>
      <c r="AF49" s="1">
        <v>8.82</v>
      </c>
      <c r="AG49" s="1">
        <v>8.9700000000000006</v>
      </c>
      <c r="AH49" s="1">
        <v>1.3839999999999999</v>
      </c>
      <c r="AI49" s="1">
        <v>23.064</v>
      </c>
      <c r="AJ49" s="1">
        <v>0.80630000000000002</v>
      </c>
      <c r="AK49" s="1" t="s">
        <v>15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ht="15.75" customHeight="1" x14ac:dyDescent="0.25">
      <c r="A50" s="1" t="s">
        <v>26</v>
      </c>
      <c r="B50" s="1">
        <v>281</v>
      </c>
      <c r="C50" s="1">
        <v>288</v>
      </c>
      <c r="D50" s="1" t="s">
        <v>73</v>
      </c>
      <c r="E50" s="1">
        <v>7</v>
      </c>
      <c r="F50" s="1">
        <v>1</v>
      </c>
      <c r="G50" s="1">
        <v>5</v>
      </c>
      <c r="H50" s="1">
        <v>6.95</v>
      </c>
      <c r="I50" s="1">
        <v>7.31</v>
      </c>
      <c r="J50" s="1">
        <v>1.125</v>
      </c>
      <c r="K50" s="1">
        <v>22.503</v>
      </c>
      <c r="L50" s="1">
        <v>0.93759999999999999</v>
      </c>
      <c r="M50" s="1" t="s">
        <v>15</v>
      </c>
      <c r="N50" s="1">
        <v>6.96</v>
      </c>
      <c r="O50" s="1">
        <v>7.31</v>
      </c>
      <c r="P50" s="1">
        <v>1.1439999999999999</v>
      </c>
      <c r="Q50" s="1">
        <v>22.873999999999999</v>
      </c>
      <c r="R50" s="1">
        <v>0.93920000000000003</v>
      </c>
      <c r="S50" s="1" t="s">
        <v>15</v>
      </c>
      <c r="T50" s="1">
        <v>6.95</v>
      </c>
      <c r="U50" s="1">
        <v>7.3</v>
      </c>
      <c r="V50" s="1">
        <v>1.0980000000000001</v>
      </c>
      <c r="W50" s="1">
        <v>21.965</v>
      </c>
      <c r="X50" s="1">
        <v>0.93510000000000004</v>
      </c>
      <c r="Y50" s="1" t="s">
        <v>15</v>
      </c>
      <c r="Z50" s="1">
        <v>6.96</v>
      </c>
      <c r="AA50" s="1">
        <v>7.31</v>
      </c>
      <c r="AB50" s="1">
        <v>1.2150000000000001</v>
      </c>
      <c r="AC50" s="1">
        <v>24.305</v>
      </c>
      <c r="AD50" s="1">
        <v>0.90880000000000005</v>
      </c>
      <c r="AE50" s="1" t="s">
        <v>15</v>
      </c>
      <c r="AF50" s="1">
        <v>6.96</v>
      </c>
      <c r="AG50" s="1">
        <v>7.3</v>
      </c>
      <c r="AH50" s="1">
        <v>1.1659999999999999</v>
      </c>
      <c r="AI50" s="1">
        <v>23.312000000000001</v>
      </c>
      <c r="AJ50" s="1">
        <v>0.92520000000000002</v>
      </c>
      <c r="AK50" s="1" t="s">
        <v>15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 ht="15.75" customHeight="1" x14ac:dyDescent="0.25">
      <c r="A51" s="1" t="s">
        <v>26</v>
      </c>
      <c r="B51" s="1">
        <v>281</v>
      </c>
      <c r="C51" s="1">
        <v>290</v>
      </c>
      <c r="D51" s="1" t="s">
        <v>74</v>
      </c>
      <c r="E51" s="1">
        <v>9.94</v>
      </c>
      <c r="F51" s="1">
        <v>2</v>
      </c>
      <c r="G51" s="1">
        <v>7</v>
      </c>
      <c r="H51" s="1">
        <v>9.9</v>
      </c>
      <c r="I51" s="1">
        <v>10.44</v>
      </c>
      <c r="J51" s="1">
        <v>0.93400000000000005</v>
      </c>
      <c r="K51" s="1">
        <v>13.343</v>
      </c>
      <c r="L51" s="1">
        <v>0.90259999999999996</v>
      </c>
      <c r="M51" s="1" t="s">
        <v>15</v>
      </c>
      <c r="N51" s="1">
        <v>9.89</v>
      </c>
      <c r="O51" s="1">
        <v>10.44</v>
      </c>
      <c r="P51" s="1">
        <v>0.95699999999999996</v>
      </c>
      <c r="Q51" s="1">
        <v>13.670999999999999</v>
      </c>
      <c r="R51" s="1">
        <v>0.92359999999999998</v>
      </c>
      <c r="S51" s="1" t="s">
        <v>15</v>
      </c>
      <c r="T51" s="1">
        <v>9.9</v>
      </c>
      <c r="U51" s="1">
        <v>10.44</v>
      </c>
      <c r="V51" s="1">
        <v>0.94199999999999995</v>
      </c>
      <c r="W51" s="1">
        <v>13.46</v>
      </c>
      <c r="X51" s="1">
        <v>0.91690000000000005</v>
      </c>
      <c r="Y51" s="1" t="s">
        <v>15</v>
      </c>
      <c r="Z51" s="1">
        <v>9.89</v>
      </c>
      <c r="AA51" s="1">
        <v>10.44</v>
      </c>
      <c r="AB51" s="1">
        <v>1.085</v>
      </c>
      <c r="AC51" s="1">
        <v>15.506</v>
      </c>
      <c r="AD51" s="1">
        <v>0.90400000000000003</v>
      </c>
      <c r="AE51" s="1" t="s">
        <v>15</v>
      </c>
      <c r="AF51" s="1">
        <v>9.9</v>
      </c>
      <c r="AG51" s="1">
        <v>10.44</v>
      </c>
      <c r="AH51" s="1">
        <v>1.115</v>
      </c>
      <c r="AI51" s="1">
        <v>15.933</v>
      </c>
      <c r="AJ51" s="1">
        <v>0.9042</v>
      </c>
      <c r="AK51" s="1" t="s">
        <v>15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ht="15.75" customHeight="1" x14ac:dyDescent="0.25">
      <c r="A52" s="1" t="s">
        <v>26</v>
      </c>
      <c r="B52" s="1">
        <v>282</v>
      </c>
      <c r="C52" s="1">
        <v>290</v>
      </c>
      <c r="D52" s="1" t="s">
        <v>75</v>
      </c>
      <c r="E52" s="1">
        <v>9.24</v>
      </c>
      <c r="F52" s="1">
        <v>1</v>
      </c>
      <c r="G52" s="1">
        <v>6</v>
      </c>
      <c r="H52" s="1">
        <v>9.1199999999999992</v>
      </c>
      <c r="I52" s="1">
        <v>9.43</v>
      </c>
      <c r="J52" s="1">
        <v>0.58499999999999996</v>
      </c>
      <c r="K52" s="1">
        <v>9.7560000000000002</v>
      </c>
      <c r="L52" s="1">
        <v>0.81040000000000001</v>
      </c>
      <c r="M52" s="1" t="s">
        <v>15</v>
      </c>
      <c r="N52" s="1">
        <v>9.1199999999999992</v>
      </c>
      <c r="O52" s="1">
        <v>9.43</v>
      </c>
      <c r="P52" s="1">
        <v>0.64900000000000002</v>
      </c>
      <c r="Q52" s="1">
        <v>10.813000000000001</v>
      </c>
      <c r="R52" s="1">
        <v>0.81810000000000005</v>
      </c>
      <c r="S52" s="1" t="s">
        <v>15</v>
      </c>
      <c r="T52" s="1">
        <v>9.1199999999999992</v>
      </c>
      <c r="U52" s="1">
        <v>9.43</v>
      </c>
      <c r="V52" s="1">
        <v>0.56599999999999995</v>
      </c>
      <c r="W52" s="1">
        <v>9.4320000000000004</v>
      </c>
      <c r="X52" s="1">
        <v>0.82330000000000003</v>
      </c>
      <c r="Y52" s="1" t="s">
        <v>15</v>
      </c>
      <c r="Z52" s="1">
        <v>9.1199999999999992</v>
      </c>
      <c r="AA52" s="1">
        <v>9.43</v>
      </c>
      <c r="AB52" s="1">
        <v>0.71599999999999997</v>
      </c>
      <c r="AC52" s="1">
        <v>11.936999999999999</v>
      </c>
      <c r="AD52" s="1">
        <v>0.80120000000000002</v>
      </c>
      <c r="AE52" s="1" t="s">
        <v>15</v>
      </c>
      <c r="AF52" s="1">
        <v>9.1300000000000008</v>
      </c>
      <c r="AG52" s="1">
        <v>9.43</v>
      </c>
      <c r="AH52" s="1">
        <v>0.55800000000000005</v>
      </c>
      <c r="AI52" s="1">
        <v>9.3000000000000007</v>
      </c>
      <c r="AJ52" s="1">
        <v>0.73960000000000004</v>
      </c>
      <c r="AK52" s="1" t="s">
        <v>15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 ht="15.75" customHeight="1" x14ac:dyDescent="0.25">
      <c r="A53" s="1" t="s">
        <v>26</v>
      </c>
      <c r="B53" s="1">
        <v>298</v>
      </c>
      <c r="C53" s="1">
        <v>304</v>
      </c>
      <c r="D53" s="1" t="s">
        <v>76</v>
      </c>
      <c r="E53" s="1">
        <v>4.18</v>
      </c>
      <c r="F53" s="1">
        <v>1</v>
      </c>
      <c r="G53" s="1">
        <v>5</v>
      </c>
      <c r="H53" s="1">
        <v>4.05</v>
      </c>
      <c r="I53" s="1">
        <v>4.37</v>
      </c>
      <c r="J53" s="1">
        <v>1.427</v>
      </c>
      <c r="K53" s="1">
        <v>28.542999999999999</v>
      </c>
      <c r="L53" s="1">
        <v>0.90580000000000005</v>
      </c>
      <c r="M53" s="1" t="s">
        <v>15</v>
      </c>
      <c r="N53" s="1">
        <v>4.05</v>
      </c>
      <c r="O53" s="1">
        <v>4.37</v>
      </c>
      <c r="P53" s="1">
        <v>1.472</v>
      </c>
      <c r="Q53" s="1">
        <v>29.436</v>
      </c>
      <c r="R53" s="1">
        <v>0.88949999999999996</v>
      </c>
      <c r="S53" s="1" t="s">
        <v>15</v>
      </c>
      <c r="T53" s="1">
        <v>4.05</v>
      </c>
      <c r="U53" s="1">
        <v>4.37</v>
      </c>
      <c r="V53" s="1">
        <v>1.2569999999999999</v>
      </c>
      <c r="W53" s="1">
        <v>25.134</v>
      </c>
      <c r="X53" s="1">
        <v>0.89070000000000005</v>
      </c>
      <c r="Y53" s="1" t="s">
        <v>15</v>
      </c>
      <c r="Z53" s="1">
        <v>4.05</v>
      </c>
      <c r="AA53" s="1">
        <v>4.37</v>
      </c>
      <c r="AB53" s="1">
        <v>2.528</v>
      </c>
      <c r="AC53" s="1">
        <v>50.564</v>
      </c>
      <c r="AD53" s="1">
        <v>0.87439999999999996</v>
      </c>
      <c r="AE53" s="1" t="s">
        <v>15</v>
      </c>
      <c r="AF53" s="1">
        <v>4.05</v>
      </c>
      <c r="AG53" s="1">
        <v>4.37</v>
      </c>
      <c r="AH53" s="1">
        <v>2.3540000000000001</v>
      </c>
      <c r="AI53" s="1">
        <v>47.088000000000001</v>
      </c>
      <c r="AJ53" s="1">
        <v>0.8054</v>
      </c>
      <c r="AK53" s="1" t="s">
        <v>15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 ht="15.75" customHeight="1" x14ac:dyDescent="0.25">
      <c r="A54" s="1" t="s">
        <v>26</v>
      </c>
      <c r="B54" s="1">
        <v>305</v>
      </c>
      <c r="C54" s="1">
        <v>315</v>
      </c>
      <c r="D54" s="1" t="s">
        <v>77</v>
      </c>
      <c r="E54" s="1">
        <v>10.68</v>
      </c>
      <c r="F54" s="1">
        <v>1</v>
      </c>
      <c r="G54" s="1">
        <v>6</v>
      </c>
      <c r="H54" s="1">
        <v>10.7</v>
      </c>
      <c r="I54" s="1">
        <v>10.77</v>
      </c>
      <c r="J54" s="1">
        <v>1.1970000000000001</v>
      </c>
      <c r="K54" s="1">
        <v>19.957000000000001</v>
      </c>
      <c r="L54" s="1">
        <v>0.90349999999999997</v>
      </c>
      <c r="M54" s="1" t="s">
        <v>16</v>
      </c>
      <c r="N54" s="1">
        <v>10.69</v>
      </c>
      <c r="O54" s="1">
        <v>10.77</v>
      </c>
      <c r="P54" s="1">
        <v>1.343</v>
      </c>
      <c r="Q54" s="1">
        <v>22.385999999999999</v>
      </c>
      <c r="R54" s="1">
        <v>0.90149999999999997</v>
      </c>
      <c r="S54" s="1" t="s">
        <v>16</v>
      </c>
      <c r="T54" s="1">
        <v>10.7</v>
      </c>
      <c r="U54" s="1">
        <v>10.77</v>
      </c>
      <c r="V54" s="1">
        <v>1.1930000000000001</v>
      </c>
      <c r="W54" s="1">
        <v>19.881</v>
      </c>
      <c r="X54" s="1">
        <v>0.90539999999999998</v>
      </c>
      <c r="Y54" s="1" t="s">
        <v>16</v>
      </c>
      <c r="Z54" s="1">
        <v>10.69</v>
      </c>
      <c r="AA54" s="1">
        <v>10.77</v>
      </c>
      <c r="AB54" s="1">
        <v>2.153</v>
      </c>
      <c r="AC54" s="1">
        <v>35.880000000000003</v>
      </c>
      <c r="AD54" s="1">
        <v>0.91</v>
      </c>
      <c r="AE54" s="1" t="s">
        <v>15</v>
      </c>
      <c r="AF54" s="1">
        <v>10.7</v>
      </c>
      <c r="AG54" s="1">
        <v>10.77</v>
      </c>
      <c r="AH54" s="1">
        <v>2.1629999999999998</v>
      </c>
      <c r="AI54" s="1">
        <v>36.043999999999997</v>
      </c>
      <c r="AJ54" s="1">
        <v>0.89859999999999995</v>
      </c>
      <c r="AK54" s="1" t="s">
        <v>15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 ht="15.75" customHeight="1" x14ac:dyDescent="0.25">
      <c r="A55" s="1" t="s">
        <v>26</v>
      </c>
      <c r="B55" s="1">
        <v>305</v>
      </c>
      <c r="C55" s="1">
        <v>320</v>
      </c>
      <c r="D55" s="1" t="s">
        <v>78</v>
      </c>
      <c r="E55" s="1">
        <v>9.23</v>
      </c>
      <c r="F55" s="1">
        <v>3</v>
      </c>
      <c r="G55" s="1">
        <v>11</v>
      </c>
      <c r="H55" s="1">
        <v>8.94</v>
      </c>
      <c r="I55" s="1">
        <v>9.32</v>
      </c>
      <c r="J55" s="1">
        <v>3.4740000000000002</v>
      </c>
      <c r="K55" s="1">
        <v>31.585999999999999</v>
      </c>
      <c r="L55" s="1">
        <v>0.66020000000000001</v>
      </c>
      <c r="M55" s="1" t="s">
        <v>15</v>
      </c>
      <c r="N55" s="1">
        <v>8.94</v>
      </c>
      <c r="O55" s="1">
        <v>9.32</v>
      </c>
      <c r="P55" s="1">
        <v>3.68</v>
      </c>
      <c r="Q55" s="1">
        <v>33.457999999999998</v>
      </c>
      <c r="R55" s="1">
        <v>0.69350000000000001</v>
      </c>
      <c r="S55" s="1" t="s">
        <v>15</v>
      </c>
      <c r="T55" s="1">
        <v>8.94</v>
      </c>
      <c r="U55" s="1">
        <v>9.32</v>
      </c>
      <c r="V55" s="1">
        <v>3.387</v>
      </c>
      <c r="W55" s="1">
        <v>30.795000000000002</v>
      </c>
      <c r="X55" s="1">
        <v>0.68200000000000005</v>
      </c>
      <c r="Y55" s="1" t="s">
        <v>15</v>
      </c>
      <c r="Z55" s="1">
        <v>8.94</v>
      </c>
      <c r="AA55" s="1">
        <v>9.32</v>
      </c>
      <c r="AB55" s="1">
        <v>4.5830000000000002</v>
      </c>
      <c r="AC55" s="1">
        <v>41.662999999999997</v>
      </c>
      <c r="AD55" s="1">
        <v>0.66500000000000004</v>
      </c>
      <c r="AE55" s="1" t="s">
        <v>15</v>
      </c>
      <c r="AF55" s="1">
        <v>8.94</v>
      </c>
      <c r="AG55" s="1">
        <v>9.32</v>
      </c>
      <c r="AH55" s="1">
        <v>4.5869999999999997</v>
      </c>
      <c r="AI55" s="1">
        <v>41.695999999999998</v>
      </c>
      <c r="AJ55" s="1">
        <v>0.67379999999999995</v>
      </c>
      <c r="AK55" s="1" t="s">
        <v>15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 ht="15.75" customHeight="1" x14ac:dyDescent="0.25">
      <c r="A56" s="1" t="s">
        <v>26</v>
      </c>
      <c r="B56" s="1">
        <v>307</v>
      </c>
      <c r="C56" s="1">
        <v>315</v>
      </c>
      <c r="D56" s="1" t="s">
        <v>79</v>
      </c>
      <c r="E56" s="1">
        <v>9.84</v>
      </c>
      <c r="F56" s="1">
        <v>1</v>
      </c>
      <c r="G56" s="1">
        <v>4</v>
      </c>
      <c r="H56" s="1">
        <v>9.7799999999999994</v>
      </c>
      <c r="I56" s="1">
        <v>9.89</v>
      </c>
      <c r="J56" s="1">
        <v>1.093</v>
      </c>
      <c r="K56" s="1">
        <v>27.318000000000001</v>
      </c>
      <c r="L56" s="1">
        <v>0.82099999999999995</v>
      </c>
      <c r="M56" s="1" t="s">
        <v>15</v>
      </c>
      <c r="N56" s="1">
        <v>9.7799999999999994</v>
      </c>
      <c r="O56" s="1">
        <v>9.89</v>
      </c>
      <c r="P56" s="1">
        <v>1.3120000000000001</v>
      </c>
      <c r="Q56" s="1">
        <v>32.787999999999997</v>
      </c>
      <c r="R56" s="1">
        <v>0.84309999999999996</v>
      </c>
      <c r="S56" s="1" t="s">
        <v>15</v>
      </c>
      <c r="T56" s="1">
        <v>9.7799999999999994</v>
      </c>
      <c r="U56" s="1">
        <v>9.89</v>
      </c>
      <c r="V56" s="1">
        <v>1.139</v>
      </c>
      <c r="W56" s="1">
        <v>28.475999999999999</v>
      </c>
      <c r="X56" s="1">
        <v>0.8669</v>
      </c>
      <c r="Y56" s="1" t="s">
        <v>15</v>
      </c>
      <c r="Z56" s="1">
        <v>9.7799999999999994</v>
      </c>
      <c r="AA56" s="1">
        <v>9.89</v>
      </c>
      <c r="AB56" s="1">
        <v>1.9279999999999999</v>
      </c>
      <c r="AC56" s="1">
        <v>48.201000000000001</v>
      </c>
      <c r="AD56" s="1">
        <v>0.83389999999999997</v>
      </c>
      <c r="AE56" s="1" t="s">
        <v>15</v>
      </c>
      <c r="AF56" s="1">
        <v>9.7799999999999994</v>
      </c>
      <c r="AG56" s="1">
        <v>9.89</v>
      </c>
      <c r="AH56" s="1">
        <v>2.0470000000000002</v>
      </c>
      <c r="AI56" s="1">
        <v>51.182000000000002</v>
      </c>
      <c r="AJ56" s="1">
        <v>0.78820000000000001</v>
      </c>
      <c r="AK56" s="1" t="s">
        <v>15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 ht="15.75" customHeight="1" x14ac:dyDescent="0.25">
      <c r="A57" s="1" t="s">
        <v>26</v>
      </c>
      <c r="B57" s="1">
        <v>308</v>
      </c>
      <c r="C57" s="1">
        <v>315</v>
      </c>
      <c r="D57" s="1" t="s">
        <v>80</v>
      </c>
      <c r="E57" s="1">
        <v>8.85</v>
      </c>
      <c r="F57" s="1">
        <v>1</v>
      </c>
      <c r="G57" s="1">
        <v>3</v>
      </c>
      <c r="H57" s="1">
        <v>8.7200000000000006</v>
      </c>
      <c r="I57" s="1">
        <v>8.99</v>
      </c>
      <c r="J57" s="1">
        <v>0.92400000000000004</v>
      </c>
      <c r="K57" s="1">
        <v>30.789000000000001</v>
      </c>
      <c r="L57" s="1">
        <v>0.94899999999999995</v>
      </c>
      <c r="M57" s="1" t="s">
        <v>15</v>
      </c>
      <c r="N57" s="1">
        <v>8.7100000000000009</v>
      </c>
      <c r="O57" s="1">
        <v>9</v>
      </c>
      <c r="P57" s="1">
        <v>0.95899999999999996</v>
      </c>
      <c r="Q57" s="1">
        <v>31.972999999999999</v>
      </c>
      <c r="R57" s="1">
        <v>0.94340000000000002</v>
      </c>
      <c r="S57" s="1" t="s">
        <v>15</v>
      </c>
      <c r="T57" s="1">
        <v>8.7100000000000009</v>
      </c>
      <c r="U57" s="1">
        <v>8.99</v>
      </c>
      <c r="V57" s="1">
        <v>0.88400000000000001</v>
      </c>
      <c r="W57" s="1">
        <v>29.477</v>
      </c>
      <c r="X57" s="1">
        <v>0.94810000000000005</v>
      </c>
      <c r="Y57" s="1" t="s">
        <v>15</v>
      </c>
      <c r="Z57" s="1">
        <v>8.7100000000000009</v>
      </c>
      <c r="AA57" s="1">
        <v>9</v>
      </c>
      <c r="AB57" s="1">
        <v>1.399</v>
      </c>
      <c r="AC57" s="1">
        <v>46.643000000000001</v>
      </c>
      <c r="AD57" s="1">
        <v>0.94920000000000004</v>
      </c>
      <c r="AE57" s="1" t="s">
        <v>15</v>
      </c>
      <c r="AF57" s="1">
        <v>8.7100000000000009</v>
      </c>
      <c r="AG57" s="1">
        <v>9</v>
      </c>
      <c r="AH57" s="1">
        <v>1.304</v>
      </c>
      <c r="AI57" s="1">
        <v>43.454999999999998</v>
      </c>
      <c r="AJ57" s="1">
        <v>0.94489999999999996</v>
      </c>
      <c r="AK57" s="1" t="s">
        <v>15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 ht="15.75" customHeight="1" x14ac:dyDescent="0.25">
      <c r="A58" s="1" t="s">
        <v>26</v>
      </c>
      <c r="B58" s="1">
        <v>308</v>
      </c>
      <c r="C58" s="1">
        <v>320</v>
      </c>
      <c r="D58" s="1" t="s">
        <v>81</v>
      </c>
      <c r="E58" s="1">
        <v>7.43</v>
      </c>
      <c r="F58" s="1">
        <v>2</v>
      </c>
      <c r="G58" s="1">
        <v>8</v>
      </c>
      <c r="H58" s="1">
        <v>7.51</v>
      </c>
      <c r="I58" s="1">
        <v>7.64</v>
      </c>
      <c r="J58" s="1">
        <v>3.4039999999999999</v>
      </c>
      <c r="K58" s="1">
        <v>42.543999999999997</v>
      </c>
      <c r="L58" s="1">
        <v>0.8367</v>
      </c>
      <c r="M58" s="1" t="s">
        <v>15</v>
      </c>
      <c r="N58" s="1">
        <v>7.51</v>
      </c>
      <c r="O58" s="1">
        <v>7.64</v>
      </c>
      <c r="P58" s="1">
        <v>3.4279999999999999</v>
      </c>
      <c r="Q58" s="1">
        <v>42.847000000000001</v>
      </c>
      <c r="R58" s="1">
        <v>0.84</v>
      </c>
      <c r="S58" s="1" t="s">
        <v>15</v>
      </c>
      <c r="T58" s="1">
        <v>7.5</v>
      </c>
      <c r="U58" s="1">
        <v>7.64</v>
      </c>
      <c r="V58" s="1">
        <v>3.298</v>
      </c>
      <c r="W58" s="1">
        <v>41.226999999999997</v>
      </c>
      <c r="X58" s="1">
        <v>0.81579999999999997</v>
      </c>
      <c r="Y58" s="1" t="s">
        <v>15</v>
      </c>
      <c r="Z58" s="1">
        <v>7.5</v>
      </c>
      <c r="AA58" s="1">
        <v>7.64</v>
      </c>
      <c r="AB58" s="1">
        <v>4.07</v>
      </c>
      <c r="AC58" s="1">
        <v>50.875</v>
      </c>
      <c r="AD58" s="1">
        <v>0.82450000000000001</v>
      </c>
      <c r="AE58" s="1" t="s">
        <v>15</v>
      </c>
      <c r="AF58" s="1">
        <v>7.5</v>
      </c>
      <c r="AG58" s="1">
        <v>7.64</v>
      </c>
      <c r="AH58" s="1">
        <v>4.18</v>
      </c>
      <c r="AI58" s="1">
        <v>52.246000000000002</v>
      </c>
      <c r="AJ58" s="1">
        <v>0.81369999999999998</v>
      </c>
      <c r="AK58" s="1" t="s">
        <v>15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 ht="15.75" customHeight="1" x14ac:dyDescent="0.25">
      <c r="A59" s="1" t="s">
        <v>26</v>
      </c>
      <c r="B59" s="1">
        <v>320</v>
      </c>
      <c r="C59" s="1">
        <v>327</v>
      </c>
      <c r="D59" s="1" t="s">
        <v>82</v>
      </c>
      <c r="E59" s="1">
        <v>11.25</v>
      </c>
      <c r="F59" s="1">
        <v>1</v>
      </c>
      <c r="G59" s="1">
        <v>5</v>
      </c>
      <c r="H59" s="1">
        <v>11.34</v>
      </c>
      <c r="I59" s="1">
        <v>11.48</v>
      </c>
      <c r="J59" s="1">
        <v>0.80600000000000005</v>
      </c>
      <c r="K59" s="1">
        <v>16.114999999999998</v>
      </c>
      <c r="L59" s="1">
        <v>0.93269999999999997</v>
      </c>
      <c r="M59" s="1" t="s">
        <v>15</v>
      </c>
      <c r="N59" s="1">
        <v>11.35</v>
      </c>
      <c r="O59" s="1">
        <v>11.48</v>
      </c>
      <c r="P59" s="1">
        <v>0.91</v>
      </c>
      <c r="Q59" s="1">
        <v>18.202000000000002</v>
      </c>
      <c r="R59" s="1">
        <v>0.91369999999999996</v>
      </c>
      <c r="S59" s="1" t="s">
        <v>15</v>
      </c>
      <c r="T59" s="1">
        <v>11.35</v>
      </c>
      <c r="U59" s="1">
        <v>11.48</v>
      </c>
      <c r="V59" s="1">
        <v>0.82899999999999996</v>
      </c>
      <c r="W59" s="1">
        <v>16.574999999999999</v>
      </c>
      <c r="X59" s="1">
        <v>0.93140000000000001</v>
      </c>
      <c r="Y59" s="1" t="s">
        <v>15</v>
      </c>
      <c r="Z59" s="1">
        <v>11.35</v>
      </c>
      <c r="AA59" s="1">
        <v>11.48</v>
      </c>
      <c r="AB59" s="1">
        <v>1.907</v>
      </c>
      <c r="AC59" s="1">
        <v>38.143000000000001</v>
      </c>
      <c r="AD59" s="1">
        <v>0.9123</v>
      </c>
      <c r="AE59" s="1" t="s">
        <v>15</v>
      </c>
      <c r="AF59" s="1">
        <v>11.34</v>
      </c>
      <c r="AG59" s="1">
        <v>11.48</v>
      </c>
      <c r="AH59" s="1">
        <v>1.839</v>
      </c>
      <c r="AI59" s="1">
        <v>36.776000000000003</v>
      </c>
      <c r="AJ59" s="1">
        <v>0.85150000000000003</v>
      </c>
      <c r="AK59" s="1" t="s">
        <v>15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ht="15.75" customHeight="1" x14ac:dyDescent="0.25">
      <c r="A60" s="1" t="s">
        <v>26</v>
      </c>
      <c r="B60" s="1">
        <v>321</v>
      </c>
      <c r="C60" s="1">
        <v>327</v>
      </c>
      <c r="D60" s="1" t="s">
        <v>83</v>
      </c>
      <c r="E60" s="1">
        <v>12.4</v>
      </c>
      <c r="F60" s="1">
        <v>1</v>
      </c>
      <c r="G60" s="1">
        <v>4</v>
      </c>
      <c r="H60" s="1">
        <v>12.58</v>
      </c>
      <c r="I60" s="1">
        <v>12.75</v>
      </c>
      <c r="J60" s="1">
        <v>0.78900000000000003</v>
      </c>
      <c r="K60" s="1">
        <v>19.722000000000001</v>
      </c>
      <c r="L60" s="1">
        <v>0.86750000000000005</v>
      </c>
      <c r="M60" s="1" t="s">
        <v>15</v>
      </c>
      <c r="N60" s="1">
        <v>12.58</v>
      </c>
      <c r="O60" s="1">
        <v>12.76</v>
      </c>
      <c r="P60" s="1">
        <v>0.84099999999999997</v>
      </c>
      <c r="Q60" s="1">
        <v>21.015000000000001</v>
      </c>
      <c r="R60" s="1">
        <v>0.86299999999999999</v>
      </c>
      <c r="S60" s="1" t="s">
        <v>15</v>
      </c>
      <c r="T60" s="1">
        <v>12.58</v>
      </c>
      <c r="U60" s="1">
        <v>12.75</v>
      </c>
      <c r="V60" s="1">
        <v>0.60599999999999998</v>
      </c>
      <c r="W60" s="1">
        <v>15.141</v>
      </c>
      <c r="X60" s="1">
        <v>0.87060000000000004</v>
      </c>
      <c r="Y60" s="1" t="s">
        <v>15</v>
      </c>
      <c r="Z60" s="1">
        <v>12.58</v>
      </c>
      <c r="AA60" s="1">
        <v>12.76</v>
      </c>
      <c r="AB60" s="1">
        <v>1.778</v>
      </c>
      <c r="AC60" s="1">
        <v>44.445</v>
      </c>
      <c r="AD60" s="1">
        <v>0.85909999999999997</v>
      </c>
      <c r="AE60" s="1" t="s">
        <v>15</v>
      </c>
      <c r="AF60" s="1">
        <v>12.58</v>
      </c>
      <c r="AG60" s="1">
        <v>12.75</v>
      </c>
      <c r="AH60" s="1">
        <v>1.641</v>
      </c>
      <c r="AI60" s="1">
        <v>41.034999999999997</v>
      </c>
      <c r="AJ60" s="1">
        <v>0.84640000000000004</v>
      </c>
      <c r="AK60" s="1" t="s">
        <v>15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 ht="15.75" customHeight="1" x14ac:dyDescent="0.25">
      <c r="A61" s="1" t="s">
        <v>26</v>
      </c>
      <c r="B61" s="1">
        <v>321</v>
      </c>
      <c r="C61" s="1">
        <v>328</v>
      </c>
      <c r="D61" s="1" t="s">
        <v>84</v>
      </c>
      <c r="E61" s="1">
        <v>12.4</v>
      </c>
      <c r="F61" s="1">
        <v>1</v>
      </c>
      <c r="G61" s="1">
        <v>5</v>
      </c>
      <c r="H61" s="1">
        <v>12.36</v>
      </c>
      <c r="I61" s="1">
        <v>12.59</v>
      </c>
      <c r="J61" s="1">
        <v>0.76700000000000002</v>
      </c>
      <c r="K61" s="1">
        <v>15.334</v>
      </c>
      <c r="L61" s="1">
        <v>0.84509999999999996</v>
      </c>
      <c r="M61" s="1" t="s">
        <v>15</v>
      </c>
      <c r="N61" s="1">
        <v>12.36</v>
      </c>
      <c r="O61" s="1">
        <v>12.59</v>
      </c>
      <c r="P61" s="1">
        <v>0.65900000000000003</v>
      </c>
      <c r="Q61" s="1">
        <v>13.178000000000001</v>
      </c>
      <c r="R61" s="1">
        <v>0.90229999999999999</v>
      </c>
      <c r="S61" s="1" t="s">
        <v>15</v>
      </c>
      <c r="T61" s="1">
        <v>12.36</v>
      </c>
      <c r="U61" s="1">
        <v>12.59</v>
      </c>
      <c r="V61" s="1">
        <v>0.68100000000000005</v>
      </c>
      <c r="W61" s="1">
        <v>13.629</v>
      </c>
      <c r="X61" s="1">
        <v>0.82640000000000002</v>
      </c>
      <c r="Y61" s="1" t="s">
        <v>15</v>
      </c>
      <c r="Z61" s="1">
        <v>12.36</v>
      </c>
      <c r="AA61" s="1">
        <v>12.59</v>
      </c>
      <c r="AB61" s="1">
        <v>1.643</v>
      </c>
      <c r="AC61" s="1">
        <v>32.857999999999997</v>
      </c>
      <c r="AD61" s="1">
        <v>0.88039999999999996</v>
      </c>
      <c r="AE61" s="1" t="s">
        <v>15</v>
      </c>
      <c r="AF61" s="1">
        <v>12.36</v>
      </c>
      <c r="AG61" s="1">
        <v>12.59</v>
      </c>
      <c r="AH61" s="1">
        <v>1.704</v>
      </c>
      <c r="AI61" s="1">
        <v>34.079000000000001</v>
      </c>
      <c r="AJ61" s="1">
        <v>0.79420000000000002</v>
      </c>
      <c r="AK61" s="1" t="s">
        <v>15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 ht="15.75" customHeight="1" x14ac:dyDescent="0.25">
      <c r="A62" s="1" t="s">
        <v>26</v>
      </c>
      <c r="B62" s="1">
        <v>321</v>
      </c>
      <c r="C62" s="1">
        <v>328</v>
      </c>
      <c r="D62" s="1" t="s">
        <v>84</v>
      </c>
      <c r="E62" s="1">
        <v>12.4</v>
      </c>
      <c r="F62" s="1">
        <v>2</v>
      </c>
      <c r="G62" s="1">
        <v>5</v>
      </c>
      <c r="H62" s="1">
        <v>12.22</v>
      </c>
      <c r="I62" s="1">
        <v>12.7</v>
      </c>
      <c r="J62" s="1">
        <v>0.74399999999999999</v>
      </c>
      <c r="K62" s="1">
        <v>14.882999999999999</v>
      </c>
      <c r="L62" s="1">
        <v>0.81540000000000001</v>
      </c>
      <c r="M62" s="1" t="s">
        <v>15</v>
      </c>
      <c r="N62" s="1">
        <v>12.22</v>
      </c>
      <c r="O62" s="1">
        <v>12.7</v>
      </c>
      <c r="P62" s="1">
        <v>0.81499999999999995</v>
      </c>
      <c r="Q62" s="1">
        <v>16.294</v>
      </c>
      <c r="R62" s="1">
        <v>0.79820000000000002</v>
      </c>
      <c r="S62" s="1" t="s">
        <v>15</v>
      </c>
      <c r="T62" s="1">
        <v>12.22</v>
      </c>
      <c r="U62" s="1">
        <v>12.7</v>
      </c>
      <c r="V62" s="1">
        <v>0.56000000000000005</v>
      </c>
      <c r="W62" s="1">
        <v>11.191000000000001</v>
      </c>
      <c r="X62" s="1">
        <v>0.78910000000000002</v>
      </c>
      <c r="Y62" s="1" t="s">
        <v>15</v>
      </c>
      <c r="Z62" s="1">
        <v>12.22</v>
      </c>
      <c r="AA62" s="1">
        <v>12.7</v>
      </c>
      <c r="AB62" s="1">
        <v>1.8879999999999999</v>
      </c>
      <c r="AC62" s="1">
        <v>37.755000000000003</v>
      </c>
      <c r="AD62" s="1">
        <v>0.80520000000000003</v>
      </c>
      <c r="AE62" s="1" t="s">
        <v>15</v>
      </c>
      <c r="AF62" s="1">
        <v>12.22</v>
      </c>
      <c r="AG62" s="1">
        <v>12.7</v>
      </c>
      <c r="AH62" s="1">
        <v>1.899</v>
      </c>
      <c r="AI62" s="1">
        <v>37.978000000000002</v>
      </c>
      <c r="AJ62" s="1">
        <v>0.76790000000000003</v>
      </c>
      <c r="AK62" s="1" t="s">
        <v>15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 ht="15.75" customHeight="1" x14ac:dyDescent="0.25">
      <c r="A63" s="1" t="s">
        <v>26</v>
      </c>
      <c r="B63" s="1">
        <v>328</v>
      </c>
      <c r="C63" s="1">
        <v>338</v>
      </c>
      <c r="D63" s="1" t="s">
        <v>85</v>
      </c>
      <c r="E63" s="1">
        <v>7.02</v>
      </c>
      <c r="F63" s="1">
        <v>1</v>
      </c>
      <c r="G63" s="1">
        <v>9</v>
      </c>
      <c r="H63" s="1">
        <v>6.99</v>
      </c>
      <c r="I63" s="1">
        <v>7.16</v>
      </c>
      <c r="J63" s="1">
        <v>6.0620000000000003</v>
      </c>
      <c r="K63" s="1">
        <v>67.361000000000004</v>
      </c>
      <c r="L63" s="1">
        <v>0.79010000000000002</v>
      </c>
      <c r="M63" s="1" t="s">
        <v>15</v>
      </c>
      <c r="N63" s="1">
        <v>6.99</v>
      </c>
      <c r="O63" s="1">
        <v>7.17</v>
      </c>
      <c r="P63" s="1">
        <v>6.0750000000000002</v>
      </c>
      <c r="Q63" s="1">
        <v>67.498000000000005</v>
      </c>
      <c r="R63" s="1">
        <v>0.7601</v>
      </c>
      <c r="S63" s="1" t="s">
        <v>15</v>
      </c>
      <c r="T63" s="1">
        <v>6.99</v>
      </c>
      <c r="U63" s="1">
        <v>7.16</v>
      </c>
      <c r="V63" s="1">
        <v>5.5540000000000003</v>
      </c>
      <c r="W63" s="1">
        <v>61.710999999999999</v>
      </c>
      <c r="X63" s="1">
        <v>0.75849999999999995</v>
      </c>
      <c r="Y63" s="1" t="s">
        <v>15</v>
      </c>
      <c r="Z63" s="1">
        <v>6.99</v>
      </c>
      <c r="AA63" s="1">
        <v>7.17</v>
      </c>
      <c r="AB63" s="1">
        <v>6.859</v>
      </c>
      <c r="AC63" s="1">
        <v>76.209000000000003</v>
      </c>
      <c r="AD63" s="1">
        <v>0.73809999999999998</v>
      </c>
      <c r="AE63" s="1" t="s">
        <v>15</v>
      </c>
      <c r="AF63" s="1">
        <v>6.99</v>
      </c>
      <c r="AG63" s="1">
        <v>7.16</v>
      </c>
      <c r="AH63" s="1">
        <v>5.6079999999999997</v>
      </c>
      <c r="AI63" s="1">
        <v>62.308</v>
      </c>
      <c r="AJ63" s="1">
        <v>0.67779999999999996</v>
      </c>
      <c r="AK63" s="1" t="s">
        <v>15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 ht="15.75" customHeight="1" x14ac:dyDescent="0.25">
      <c r="A64" s="1" t="s">
        <v>26</v>
      </c>
      <c r="B64" s="1">
        <v>328</v>
      </c>
      <c r="C64" s="1">
        <v>339</v>
      </c>
      <c r="D64" s="1" t="s">
        <v>86</v>
      </c>
      <c r="E64" s="1">
        <v>9.26</v>
      </c>
      <c r="F64" s="1">
        <v>1</v>
      </c>
      <c r="G64" s="1">
        <v>10</v>
      </c>
      <c r="H64" s="1">
        <v>9.16</v>
      </c>
      <c r="I64" s="1">
        <v>9.4600000000000009</v>
      </c>
      <c r="J64" s="1">
        <v>5.63</v>
      </c>
      <c r="K64" s="1">
        <v>56.296999999999997</v>
      </c>
      <c r="L64" s="1">
        <v>0.81830000000000003</v>
      </c>
      <c r="M64" s="1" t="s">
        <v>15</v>
      </c>
      <c r="N64" s="1">
        <v>9.16</v>
      </c>
      <c r="O64" s="1">
        <v>9.4700000000000006</v>
      </c>
      <c r="P64" s="1">
        <v>5.5869999999999997</v>
      </c>
      <c r="Q64" s="1">
        <v>55.868000000000002</v>
      </c>
      <c r="R64" s="1">
        <v>0.82989999999999997</v>
      </c>
      <c r="S64" s="1" t="s">
        <v>15</v>
      </c>
      <c r="T64" s="1">
        <v>9.16</v>
      </c>
      <c r="U64" s="1">
        <v>9.4600000000000009</v>
      </c>
      <c r="V64" s="1">
        <v>5.4269999999999996</v>
      </c>
      <c r="W64" s="1">
        <v>54.265999999999998</v>
      </c>
      <c r="X64" s="1">
        <v>0.84250000000000003</v>
      </c>
      <c r="Y64" s="1" t="s">
        <v>15</v>
      </c>
      <c r="Z64" s="1">
        <v>9.16</v>
      </c>
      <c r="AA64" s="1">
        <v>9.4700000000000006</v>
      </c>
      <c r="AB64" s="1">
        <v>5.67</v>
      </c>
      <c r="AC64" s="1">
        <v>56.704000000000001</v>
      </c>
      <c r="AD64" s="1">
        <v>0.78300000000000003</v>
      </c>
      <c r="AE64" s="1" t="s">
        <v>15</v>
      </c>
      <c r="AF64" s="1">
        <v>9.17</v>
      </c>
      <c r="AG64" s="1">
        <v>9.4600000000000009</v>
      </c>
      <c r="AH64" s="1">
        <v>5.9329999999999998</v>
      </c>
      <c r="AI64" s="1">
        <v>59.326999999999998</v>
      </c>
      <c r="AJ64" s="1">
        <v>0.70569999999999999</v>
      </c>
      <c r="AK64" s="1" t="s">
        <v>15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 ht="15.75" customHeight="1" x14ac:dyDescent="0.25">
      <c r="A65" s="1" t="s">
        <v>26</v>
      </c>
      <c r="B65" s="1">
        <v>329</v>
      </c>
      <c r="C65" s="1">
        <v>339</v>
      </c>
      <c r="D65" s="1" t="s">
        <v>87</v>
      </c>
      <c r="E65" s="1">
        <v>8.7200000000000006</v>
      </c>
      <c r="F65" s="1">
        <v>1</v>
      </c>
      <c r="G65" s="1">
        <v>9</v>
      </c>
      <c r="H65" s="1">
        <v>8.68</v>
      </c>
      <c r="I65" s="1">
        <v>8.9700000000000006</v>
      </c>
      <c r="J65" s="1">
        <v>4.9370000000000003</v>
      </c>
      <c r="K65" s="1">
        <v>54.851999999999997</v>
      </c>
      <c r="L65" s="1">
        <v>0.84509999999999996</v>
      </c>
      <c r="M65" s="1" t="s">
        <v>15</v>
      </c>
      <c r="N65" s="1">
        <v>8.68</v>
      </c>
      <c r="O65" s="1">
        <v>8.9700000000000006</v>
      </c>
      <c r="P65" s="1">
        <v>5.218</v>
      </c>
      <c r="Q65" s="1">
        <v>57.975999999999999</v>
      </c>
      <c r="R65" s="1">
        <v>0.84189999999999998</v>
      </c>
      <c r="S65" s="1" t="s">
        <v>15</v>
      </c>
      <c r="T65" s="1">
        <v>8.68</v>
      </c>
      <c r="U65" s="1">
        <v>8.9700000000000006</v>
      </c>
      <c r="V65" s="1">
        <v>4.8789999999999996</v>
      </c>
      <c r="W65" s="1">
        <v>54.212000000000003</v>
      </c>
      <c r="X65" s="1">
        <v>0.86140000000000005</v>
      </c>
      <c r="Y65" s="1" t="s">
        <v>15</v>
      </c>
      <c r="Z65" s="1">
        <v>8.68</v>
      </c>
      <c r="AA65" s="1">
        <v>8.9700000000000006</v>
      </c>
      <c r="AB65" s="1">
        <v>5.2930000000000001</v>
      </c>
      <c r="AC65" s="1">
        <v>58.81</v>
      </c>
      <c r="AD65" s="1">
        <v>0.7994</v>
      </c>
      <c r="AE65" s="1" t="s">
        <v>15</v>
      </c>
      <c r="AF65" s="1">
        <v>8.68</v>
      </c>
      <c r="AG65" s="1">
        <v>8.9700000000000006</v>
      </c>
      <c r="AH65" s="1">
        <v>5.2050000000000001</v>
      </c>
      <c r="AI65" s="1">
        <v>57.835999999999999</v>
      </c>
      <c r="AJ65" s="1">
        <v>0.73150000000000004</v>
      </c>
      <c r="AK65" s="1" t="s">
        <v>15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 ht="15.75" customHeight="1" x14ac:dyDescent="0.25">
      <c r="A66" s="1" t="s">
        <v>26</v>
      </c>
      <c r="B66" s="1">
        <v>330</v>
      </c>
      <c r="C66" s="1">
        <v>339</v>
      </c>
      <c r="D66" s="1" t="s">
        <v>88</v>
      </c>
      <c r="E66" s="1">
        <v>8.5500000000000007</v>
      </c>
      <c r="F66" s="1">
        <v>1</v>
      </c>
      <c r="G66" s="1">
        <v>8</v>
      </c>
      <c r="H66" s="1">
        <v>8.58</v>
      </c>
      <c r="I66" s="1">
        <v>8.65</v>
      </c>
      <c r="J66" s="1">
        <v>4.4539999999999997</v>
      </c>
      <c r="K66" s="1">
        <v>55.674999999999997</v>
      </c>
      <c r="L66" s="1">
        <v>0.88229999999999997</v>
      </c>
      <c r="M66" s="1" t="s">
        <v>15</v>
      </c>
      <c r="N66" s="1">
        <v>8.58</v>
      </c>
      <c r="O66" s="1">
        <v>8.64</v>
      </c>
      <c r="P66" s="1">
        <v>4.577</v>
      </c>
      <c r="Q66" s="1">
        <v>57.212000000000003</v>
      </c>
      <c r="R66" s="1">
        <v>0.87460000000000004</v>
      </c>
      <c r="S66" s="1" t="s">
        <v>15</v>
      </c>
      <c r="T66" s="1">
        <v>8.58</v>
      </c>
      <c r="U66" s="1">
        <v>8.64</v>
      </c>
      <c r="V66" s="1">
        <v>4.2140000000000004</v>
      </c>
      <c r="W66" s="1">
        <v>52.677999999999997</v>
      </c>
      <c r="X66" s="1">
        <v>0.87739999999999996</v>
      </c>
      <c r="Y66" s="1" t="s">
        <v>15</v>
      </c>
      <c r="Z66" s="1">
        <v>8.58</v>
      </c>
      <c r="AA66" s="1">
        <v>8.64</v>
      </c>
      <c r="AB66" s="1">
        <v>4.6589999999999998</v>
      </c>
      <c r="AC66" s="1">
        <v>58.238</v>
      </c>
      <c r="AD66" s="1">
        <v>0.82589999999999997</v>
      </c>
      <c r="AE66" s="1" t="s">
        <v>15</v>
      </c>
      <c r="AF66" s="1">
        <v>8.58</v>
      </c>
      <c r="AG66" s="1">
        <v>8.65</v>
      </c>
      <c r="AH66" s="1">
        <v>4.8029999999999999</v>
      </c>
      <c r="AI66" s="1">
        <v>60.039000000000001</v>
      </c>
      <c r="AJ66" s="1">
        <v>0.75270000000000004</v>
      </c>
      <c r="AK66" s="1" t="s">
        <v>15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ht="15.75" customHeight="1" x14ac:dyDescent="0.25">
      <c r="A67" s="1" t="s">
        <v>26</v>
      </c>
      <c r="B67" s="1">
        <v>345</v>
      </c>
      <c r="C67" s="1">
        <v>350</v>
      </c>
      <c r="D67" s="1" t="s">
        <v>89</v>
      </c>
      <c r="E67" s="1">
        <v>9.08</v>
      </c>
      <c r="F67" s="1">
        <v>1</v>
      </c>
      <c r="G67" s="1">
        <v>4</v>
      </c>
      <c r="H67" s="1">
        <v>9.25</v>
      </c>
      <c r="I67" s="1">
        <v>9.2899999999999991</v>
      </c>
      <c r="J67" s="1">
        <v>1.919</v>
      </c>
      <c r="K67" s="1">
        <v>47.985999999999997</v>
      </c>
      <c r="L67" s="1">
        <v>0.88680000000000003</v>
      </c>
      <c r="M67" s="1" t="s">
        <v>15</v>
      </c>
      <c r="N67" s="1">
        <v>9.26</v>
      </c>
      <c r="O67" s="1">
        <v>9.2899999999999991</v>
      </c>
      <c r="P67" s="1">
        <v>2.0070000000000001</v>
      </c>
      <c r="Q67" s="1">
        <v>50.177</v>
      </c>
      <c r="R67" s="1">
        <v>0.876</v>
      </c>
      <c r="S67" s="1" t="s">
        <v>15</v>
      </c>
      <c r="T67" s="1">
        <v>9.25</v>
      </c>
      <c r="U67" s="1">
        <v>9.2899999999999991</v>
      </c>
      <c r="V67" s="1">
        <v>1.9710000000000001</v>
      </c>
      <c r="W67" s="1">
        <v>49.268000000000001</v>
      </c>
      <c r="X67" s="1">
        <v>0.88600000000000001</v>
      </c>
      <c r="Y67" s="1" t="s">
        <v>15</v>
      </c>
      <c r="Z67" s="1">
        <v>9.26</v>
      </c>
      <c r="AA67" s="1">
        <v>9.2899999999999991</v>
      </c>
      <c r="AB67" s="1">
        <v>2.181</v>
      </c>
      <c r="AC67" s="1">
        <v>54.514000000000003</v>
      </c>
      <c r="AD67" s="1">
        <v>0.83550000000000002</v>
      </c>
      <c r="AE67" s="1" t="s">
        <v>15</v>
      </c>
      <c r="AF67" s="1">
        <v>9.25</v>
      </c>
      <c r="AG67" s="1">
        <v>9.2899999999999991</v>
      </c>
      <c r="AH67" s="1">
        <v>2.1819999999999999</v>
      </c>
      <c r="AI67" s="1">
        <v>54.537999999999997</v>
      </c>
      <c r="AJ67" s="1">
        <v>0.8266</v>
      </c>
      <c r="AK67" s="1" t="s">
        <v>15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 ht="15.75" customHeight="1" x14ac:dyDescent="0.25">
      <c r="A68" s="1" t="s">
        <v>26</v>
      </c>
      <c r="B68" s="1">
        <v>365</v>
      </c>
      <c r="C68" s="1">
        <v>378</v>
      </c>
      <c r="D68" s="1" t="s">
        <v>90</v>
      </c>
      <c r="E68" s="1">
        <v>10.29</v>
      </c>
      <c r="F68" s="1">
        <v>3</v>
      </c>
      <c r="G68" s="1">
        <v>10</v>
      </c>
      <c r="H68" s="1">
        <v>10.4</v>
      </c>
      <c r="I68" s="1">
        <v>10.5</v>
      </c>
      <c r="J68" s="1">
        <v>3.1019999999999999</v>
      </c>
      <c r="K68" s="1">
        <v>31.02</v>
      </c>
      <c r="L68" s="1">
        <v>0.9466</v>
      </c>
      <c r="M68" s="1" t="s">
        <v>16</v>
      </c>
      <c r="N68" s="1">
        <v>10.4</v>
      </c>
      <c r="O68" s="1">
        <v>10.51</v>
      </c>
      <c r="P68" s="1">
        <v>3.3340000000000001</v>
      </c>
      <c r="Q68" s="1">
        <v>33.340000000000003</v>
      </c>
      <c r="R68" s="1">
        <v>0.93520000000000003</v>
      </c>
      <c r="S68" s="1" t="s">
        <v>16</v>
      </c>
      <c r="T68" s="1">
        <v>10.4</v>
      </c>
      <c r="U68" s="1">
        <v>10.5</v>
      </c>
      <c r="V68" s="1">
        <v>3.0939999999999999</v>
      </c>
      <c r="W68" s="1">
        <v>30.940999999999999</v>
      </c>
      <c r="X68" s="1">
        <v>0.94199999999999995</v>
      </c>
      <c r="Y68" s="1" t="s">
        <v>16</v>
      </c>
      <c r="Z68" s="1">
        <v>10.4</v>
      </c>
      <c r="AA68" s="1">
        <v>10.51</v>
      </c>
      <c r="AB68" s="1">
        <v>4.2549999999999999</v>
      </c>
      <c r="AC68" s="1">
        <v>42.545999999999999</v>
      </c>
      <c r="AD68" s="1">
        <v>0.9355</v>
      </c>
      <c r="AE68" s="1" t="s">
        <v>16</v>
      </c>
      <c r="AF68" s="1">
        <v>10.39</v>
      </c>
      <c r="AG68" s="1">
        <v>10.5</v>
      </c>
      <c r="AH68" s="1">
        <v>4.2619999999999996</v>
      </c>
      <c r="AI68" s="1">
        <v>42.615000000000002</v>
      </c>
      <c r="AJ68" s="1">
        <v>0.94689999999999996</v>
      </c>
      <c r="AK68" s="1" t="s">
        <v>16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 ht="15.75" customHeight="1" x14ac:dyDescent="0.25">
      <c r="A69" s="1" t="s">
        <v>26</v>
      </c>
      <c r="B69" s="1">
        <v>365</v>
      </c>
      <c r="C69" s="1">
        <v>382</v>
      </c>
      <c r="D69" s="1" t="s">
        <v>91</v>
      </c>
      <c r="E69" s="1">
        <v>12.67</v>
      </c>
      <c r="F69" s="1">
        <v>3</v>
      </c>
      <c r="G69" s="1">
        <v>14</v>
      </c>
      <c r="H69" s="1">
        <v>12.65</v>
      </c>
      <c r="I69" s="1">
        <v>13</v>
      </c>
      <c r="J69" s="1">
        <v>4.6130000000000004</v>
      </c>
      <c r="K69" s="1">
        <v>32.950000000000003</v>
      </c>
      <c r="L69" s="1">
        <v>0.89729999999999999</v>
      </c>
      <c r="M69" s="1" t="s">
        <v>16</v>
      </c>
      <c r="N69" s="1">
        <v>12.66</v>
      </c>
      <c r="O69" s="1">
        <v>13</v>
      </c>
      <c r="P69" s="1">
        <v>4.1520000000000001</v>
      </c>
      <c r="Q69" s="1">
        <v>29.658000000000001</v>
      </c>
      <c r="R69" s="1">
        <v>0.92930000000000001</v>
      </c>
      <c r="S69" s="1" t="s">
        <v>16</v>
      </c>
      <c r="T69" s="1">
        <v>12.65</v>
      </c>
      <c r="U69" s="1">
        <v>13</v>
      </c>
      <c r="V69" s="1">
        <v>3.859</v>
      </c>
      <c r="W69" s="1">
        <v>27.564</v>
      </c>
      <c r="X69" s="1">
        <v>0.92500000000000004</v>
      </c>
      <c r="Y69" s="1" t="s">
        <v>16</v>
      </c>
      <c r="Z69" s="1">
        <v>12.66</v>
      </c>
      <c r="AA69" s="1">
        <v>13</v>
      </c>
      <c r="AB69" s="1">
        <v>5.484</v>
      </c>
      <c r="AC69" s="1">
        <v>39.173000000000002</v>
      </c>
      <c r="AD69" s="1">
        <v>0.91669999999999996</v>
      </c>
      <c r="AE69" s="1" t="s">
        <v>16</v>
      </c>
      <c r="AF69" s="1">
        <v>12.65</v>
      </c>
      <c r="AG69" s="1">
        <v>13</v>
      </c>
      <c r="AH69" s="1">
        <v>5.6890000000000001</v>
      </c>
      <c r="AI69" s="1">
        <v>40.636000000000003</v>
      </c>
      <c r="AJ69" s="1">
        <v>0.92459999999999998</v>
      </c>
      <c r="AK69" s="1" t="s">
        <v>16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 ht="15.75" customHeight="1" x14ac:dyDescent="0.25">
      <c r="A70" s="1" t="s">
        <v>26</v>
      </c>
      <c r="B70" s="1">
        <v>370</v>
      </c>
      <c r="C70" s="1">
        <v>378</v>
      </c>
      <c r="D70" s="1" t="s">
        <v>92</v>
      </c>
      <c r="E70" s="1">
        <v>7.9</v>
      </c>
      <c r="F70" s="1">
        <v>2</v>
      </c>
      <c r="G70" s="1">
        <v>6</v>
      </c>
      <c r="H70" s="1">
        <v>7.97</v>
      </c>
      <c r="I70" s="1">
        <v>8.0500000000000007</v>
      </c>
      <c r="J70" s="1">
        <v>3.5030000000000001</v>
      </c>
      <c r="K70" s="1">
        <v>58.377000000000002</v>
      </c>
      <c r="L70" s="1">
        <v>0.89880000000000004</v>
      </c>
      <c r="M70" s="1" t="s">
        <v>15</v>
      </c>
      <c r="N70" s="1">
        <v>7.97</v>
      </c>
      <c r="O70" s="1">
        <v>8.06</v>
      </c>
      <c r="P70" s="1">
        <v>3.7170000000000001</v>
      </c>
      <c r="Q70" s="1">
        <v>61.945</v>
      </c>
      <c r="R70" s="1">
        <v>0.8841</v>
      </c>
      <c r="S70" s="1" t="s">
        <v>15</v>
      </c>
      <c r="T70" s="1">
        <v>7.97</v>
      </c>
      <c r="U70" s="1">
        <v>8.0500000000000007</v>
      </c>
      <c r="V70" s="1">
        <v>3.4889999999999999</v>
      </c>
      <c r="W70" s="1">
        <v>58.146999999999998</v>
      </c>
      <c r="X70" s="1">
        <v>0.8911</v>
      </c>
      <c r="Y70" s="1" t="s">
        <v>15</v>
      </c>
      <c r="Z70" s="1">
        <v>7.97</v>
      </c>
      <c r="AA70" s="1">
        <v>8.06</v>
      </c>
      <c r="AB70" s="1">
        <v>4.1230000000000002</v>
      </c>
      <c r="AC70" s="1">
        <v>68.722999999999999</v>
      </c>
      <c r="AD70" s="1">
        <v>0.8881</v>
      </c>
      <c r="AE70" s="1" t="s">
        <v>15</v>
      </c>
      <c r="AF70" s="1">
        <v>7.98</v>
      </c>
      <c r="AG70" s="1">
        <v>8.06</v>
      </c>
      <c r="AH70" s="1">
        <v>4.149</v>
      </c>
      <c r="AI70" s="1">
        <v>69.152000000000001</v>
      </c>
      <c r="AJ70" s="1">
        <v>0.87660000000000005</v>
      </c>
      <c r="AK70" s="1" t="s">
        <v>15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 ht="15.75" customHeight="1" x14ac:dyDescent="0.25">
      <c r="A71" s="1" t="s">
        <v>26</v>
      </c>
      <c r="B71" s="1">
        <v>370</v>
      </c>
      <c r="C71" s="1">
        <v>382</v>
      </c>
      <c r="D71" s="1" t="s">
        <v>93</v>
      </c>
      <c r="E71" s="1">
        <v>12.18</v>
      </c>
      <c r="F71" s="1">
        <v>2</v>
      </c>
      <c r="G71" s="1">
        <v>10</v>
      </c>
      <c r="H71" s="1">
        <v>12.14</v>
      </c>
      <c r="I71" s="1">
        <v>12.49</v>
      </c>
      <c r="J71" s="1">
        <v>4.1280000000000001</v>
      </c>
      <c r="K71" s="1">
        <v>41.276000000000003</v>
      </c>
      <c r="L71" s="1">
        <v>0.92900000000000005</v>
      </c>
      <c r="M71" s="1" t="s">
        <v>15</v>
      </c>
      <c r="N71" s="1">
        <v>12.14</v>
      </c>
      <c r="O71" s="1">
        <v>12.5</v>
      </c>
      <c r="P71" s="1">
        <v>4.3</v>
      </c>
      <c r="Q71" s="1">
        <v>42.997999999999998</v>
      </c>
      <c r="R71" s="1">
        <v>0.93200000000000005</v>
      </c>
      <c r="S71" s="1" t="s">
        <v>15</v>
      </c>
      <c r="T71" s="1">
        <v>12.13</v>
      </c>
      <c r="U71" s="1">
        <v>12.49</v>
      </c>
      <c r="V71" s="1">
        <v>4.024</v>
      </c>
      <c r="W71" s="1">
        <v>40.24</v>
      </c>
      <c r="X71" s="1">
        <v>0.93159999999999998</v>
      </c>
      <c r="Y71" s="1" t="s">
        <v>15</v>
      </c>
      <c r="Z71" s="1">
        <v>12.14</v>
      </c>
      <c r="AA71" s="1">
        <v>12.5</v>
      </c>
      <c r="AB71" s="1">
        <v>5.6189999999999998</v>
      </c>
      <c r="AC71" s="1">
        <v>56.192</v>
      </c>
      <c r="AD71" s="1">
        <v>0.90259999999999996</v>
      </c>
      <c r="AE71" s="1" t="s">
        <v>15</v>
      </c>
      <c r="AF71" s="1">
        <v>12.14</v>
      </c>
      <c r="AG71" s="1">
        <v>12.49</v>
      </c>
      <c r="AH71" s="1">
        <v>5.7</v>
      </c>
      <c r="AI71" s="1">
        <v>57.003999999999998</v>
      </c>
      <c r="AJ71" s="1">
        <v>0.90710000000000002</v>
      </c>
      <c r="AK71" s="1" t="s">
        <v>15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 ht="15.75" customHeight="1" x14ac:dyDescent="0.25">
      <c r="A72" s="1" t="s">
        <v>26</v>
      </c>
      <c r="B72" s="1">
        <v>383</v>
      </c>
      <c r="C72" s="1">
        <v>394</v>
      </c>
      <c r="D72" s="1" t="s">
        <v>94</v>
      </c>
      <c r="E72" s="1">
        <v>8.27</v>
      </c>
      <c r="F72" s="1">
        <v>2</v>
      </c>
      <c r="G72" s="1">
        <v>10</v>
      </c>
      <c r="H72" s="1">
        <v>8.2100000000000009</v>
      </c>
      <c r="I72" s="1">
        <v>8.52</v>
      </c>
      <c r="J72" s="1">
        <v>1.855</v>
      </c>
      <c r="K72" s="1">
        <v>18.553999999999998</v>
      </c>
      <c r="L72" s="1">
        <v>0.90080000000000005</v>
      </c>
      <c r="M72" s="1" t="s">
        <v>16</v>
      </c>
      <c r="N72" s="1">
        <v>8.2200000000000006</v>
      </c>
      <c r="O72" s="1">
        <v>8.5299999999999994</v>
      </c>
      <c r="P72" s="1">
        <v>1.9359999999999999</v>
      </c>
      <c r="Q72" s="1">
        <v>19.361000000000001</v>
      </c>
      <c r="R72" s="1">
        <v>0.91139999999999999</v>
      </c>
      <c r="S72" s="1" t="s">
        <v>16</v>
      </c>
      <c r="T72" s="1">
        <v>8.2100000000000009</v>
      </c>
      <c r="U72" s="1">
        <v>8.52</v>
      </c>
      <c r="V72" s="1">
        <v>1.7969999999999999</v>
      </c>
      <c r="W72" s="1">
        <v>17.966999999999999</v>
      </c>
      <c r="X72" s="1">
        <v>0.91159999999999997</v>
      </c>
      <c r="Y72" s="1" t="s">
        <v>16</v>
      </c>
      <c r="Z72" s="1">
        <v>8.2200000000000006</v>
      </c>
      <c r="AA72" s="1">
        <v>8.5299999999999994</v>
      </c>
      <c r="AB72" s="1">
        <v>2.1349999999999998</v>
      </c>
      <c r="AC72" s="1">
        <v>21.350999999999999</v>
      </c>
      <c r="AD72" s="1">
        <v>0.91020000000000001</v>
      </c>
      <c r="AE72" s="1" t="s">
        <v>16</v>
      </c>
      <c r="AF72" s="1">
        <v>8.2100000000000009</v>
      </c>
      <c r="AG72" s="1">
        <v>8.52</v>
      </c>
      <c r="AH72" s="1">
        <v>2.15</v>
      </c>
      <c r="AI72" s="1">
        <v>21.504000000000001</v>
      </c>
      <c r="AJ72" s="1">
        <v>0.91920000000000002</v>
      </c>
      <c r="AK72" s="1" t="s">
        <v>16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ht="15.75" customHeight="1" x14ac:dyDescent="0.25">
      <c r="A73" s="1" t="s">
        <v>26</v>
      </c>
      <c r="B73" s="1">
        <v>395</v>
      </c>
      <c r="C73" s="1">
        <v>409</v>
      </c>
      <c r="D73" s="1" t="s">
        <v>95</v>
      </c>
      <c r="E73" s="1">
        <v>9.1199999999999992</v>
      </c>
      <c r="F73" s="1">
        <v>3</v>
      </c>
      <c r="G73" s="1">
        <v>11</v>
      </c>
      <c r="H73" s="1">
        <v>8.9700000000000006</v>
      </c>
      <c r="I73" s="1">
        <v>9.1999999999999993</v>
      </c>
      <c r="J73" s="1">
        <v>1.8120000000000001</v>
      </c>
      <c r="K73" s="1">
        <v>16.47</v>
      </c>
      <c r="L73" s="1">
        <v>0.8891</v>
      </c>
      <c r="M73" s="1" t="s">
        <v>15</v>
      </c>
      <c r="N73" s="1">
        <v>8.9700000000000006</v>
      </c>
      <c r="O73" s="1">
        <v>9.1999999999999993</v>
      </c>
      <c r="P73" s="1">
        <v>1.8939999999999999</v>
      </c>
      <c r="Q73" s="1">
        <v>17.222000000000001</v>
      </c>
      <c r="R73" s="1">
        <v>0.86639999999999995</v>
      </c>
      <c r="S73" s="1" t="s">
        <v>15</v>
      </c>
      <c r="T73" s="1">
        <v>8.9700000000000006</v>
      </c>
      <c r="U73" s="1">
        <v>9.1999999999999993</v>
      </c>
      <c r="V73" s="1">
        <v>1.679</v>
      </c>
      <c r="W73" s="1">
        <v>15.266999999999999</v>
      </c>
      <c r="X73" s="1">
        <v>0.8851</v>
      </c>
      <c r="Y73" s="1" t="s">
        <v>15</v>
      </c>
      <c r="Z73" s="1">
        <v>8.9700000000000006</v>
      </c>
      <c r="AA73" s="1">
        <v>9.1999999999999993</v>
      </c>
      <c r="AB73" s="1">
        <v>3.8719999999999999</v>
      </c>
      <c r="AC73" s="1">
        <v>35.195</v>
      </c>
      <c r="AD73" s="1">
        <v>0.83860000000000001</v>
      </c>
      <c r="AE73" s="1" t="s">
        <v>15</v>
      </c>
      <c r="AF73" s="1">
        <v>8.9700000000000006</v>
      </c>
      <c r="AG73" s="1">
        <v>9.19</v>
      </c>
      <c r="AH73" s="1">
        <v>3.8719999999999999</v>
      </c>
      <c r="AI73" s="1">
        <v>35.200000000000003</v>
      </c>
      <c r="AJ73" s="1">
        <v>0.83740000000000003</v>
      </c>
      <c r="AK73" s="1" t="s">
        <v>15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ht="15.75" customHeight="1" x14ac:dyDescent="0.25">
      <c r="A74" s="1" t="s">
        <v>26</v>
      </c>
      <c r="B74" s="1">
        <v>410</v>
      </c>
      <c r="C74" s="1">
        <v>415</v>
      </c>
      <c r="D74" s="1" t="s">
        <v>96</v>
      </c>
      <c r="E74" s="1">
        <v>14.41</v>
      </c>
      <c r="F74" s="1">
        <v>1</v>
      </c>
      <c r="G74" s="1">
        <v>4</v>
      </c>
      <c r="H74" s="1">
        <v>14.21</v>
      </c>
      <c r="I74" s="1">
        <v>14.9</v>
      </c>
      <c r="J74" s="1">
        <v>1.5189999999999999</v>
      </c>
      <c r="K74" s="1">
        <v>37.965000000000003</v>
      </c>
      <c r="L74" s="1">
        <v>0.94730000000000003</v>
      </c>
      <c r="M74" s="1" t="s">
        <v>16</v>
      </c>
      <c r="N74" s="1">
        <v>14.22</v>
      </c>
      <c r="O74" s="1">
        <v>14.91</v>
      </c>
      <c r="P74" s="1">
        <v>1.5920000000000001</v>
      </c>
      <c r="Q74" s="1">
        <v>39.792999999999999</v>
      </c>
      <c r="R74" s="1">
        <v>0.95</v>
      </c>
      <c r="S74" s="1" t="s">
        <v>16</v>
      </c>
      <c r="T74" s="1">
        <v>14.22</v>
      </c>
      <c r="U74" s="1">
        <v>14.9</v>
      </c>
      <c r="V74" s="1">
        <v>1.4570000000000001</v>
      </c>
      <c r="W74" s="1">
        <v>36.436999999999998</v>
      </c>
      <c r="X74" s="1">
        <v>0.95920000000000005</v>
      </c>
      <c r="Y74" s="1" t="s">
        <v>16</v>
      </c>
      <c r="Z74" s="1">
        <v>14.22</v>
      </c>
      <c r="AA74" s="1">
        <v>14.91</v>
      </c>
      <c r="AB74" s="1">
        <v>1.768</v>
      </c>
      <c r="AC74" s="1">
        <v>44.201000000000001</v>
      </c>
      <c r="AD74" s="1">
        <v>0.96130000000000004</v>
      </c>
      <c r="AE74" s="1" t="s">
        <v>16</v>
      </c>
      <c r="AF74" s="1">
        <v>14.22</v>
      </c>
      <c r="AG74" s="1">
        <v>14.9</v>
      </c>
      <c r="AH74" s="1">
        <v>1.7949999999999999</v>
      </c>
      <c r="AI74" s="1">
        <v>44.875</v>
      </c>
      <c r="AJ74" s="1">
        <v>0.95830000000000004</v>
      </c>
      <c r="AK74" s="1" t="s">
        <v>16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ht="15.75" customHeight="1" x14ac:dyDescent="0.25">
      <c r="A75" s="1" t="s">
        <v>26</v>
      </c>
      <c r="B75" s="1">
        <v>420</v>
      </c>
      <c r="C75" s="1">
        <v>434</v>
      </c>
      <c r="D75" s="1" t="s">
        <v>97</v>
      </c>
      <c r="E75" s="1">
        <v>12.24</v>
      </c>
      <c r="F75" s="1">
        <v>3</v>
      </c>
      <c r="G75" s="1">
        <v>12</v>
      </c>
      <c r="H75" s="1">
        <v>11.92</v>
      </c>
      <c r="I75" s="1">
        <v>12.4</v>
      </c>
      <c r="J75" s="1">
        <v>0.45300000000000001</v>
      </c>
      <c r="K75" s="1">
        <v>3.778</v>
      </c>
      <c r="L75" s="1">
        <v>0.68789999999999996</v>
      </c>
      <c r="M75" s="1" t="s">
        <v>15</v>
      </c>
      <c r="N75" s="1">
        <v>11.92</v>
      </c>
      <c r="O75" s="1">
        <v>12.4</v>
      </c>
      <c r="P75" s="1">
        <v>0.49399999999999999</v>
      </c>
      <c r="Q75" s="1">
        <v>4.1189999999999998</v>
      </c>
      <c r="R75" s="1">
        <v>0.74729999999999996</v>
      </c>
      <c r="S75" s="1" t="s">
        <v>15</v>
      </c>
      <c r="T75" s="1">
        <v>11.92</v>
      </c>
      <c r="U75" s="1">
        <v>12.4</v>
      </c>
      <c r="V75" s="1">
        <v>0.45200000000000001</v>
      </c>
      <c r="W75" s="1">
        <v>3.7639999999999998</v>
      </c>
      <c r="X75" s="1">
        <v>0.76459999999999995</v>
      </c>
      <c r="Y75" s="1" t="s">
        <v>15</v>
      </c>
      <c r="Z75" s="1">
        <v>11.92</v>
      </c>
      <c r="AA75" s="1">
        <v>12.4</v>
      </c>
      <c r="AB75" s="1">
        <v>0.93400000000000005</v>
      </c>
      <c r="AC75" s="1">
        <v>7.7859999999999996</v>
      </c>
      <c r="AD75" s="1">
        <v>0.71899999999999997</v>
      </c>
      <c r="AE75" s="1" t="s">
        <v>15</v>
      </c>
      <c r="AF75" s="1">
        <v>11.92</v>
      </c>
      <c r="AG75" s="1">
        <v>12.4</v>
      </c>
      <c r="AH75" s="1">
        <v>0.96499999999999997</v>
      </c>
      <c r="AI75" s="1">
        <v>8.0440000000000005</v>
      </c>
      <c r="AJ75" s="1">
        <v>0.74250000000000005</v>
      </c>
      <c r="AK75" s="1" t="s">
        <v>15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ht="15.75" customHeight="1" x14ac:dyDescent="0.25">
      <c r="A76" s="1" t="s">
        <v>26</v>
      </c>
      <c r="B76" s="1">
        <v>422</v>
      </c>
      <c r="C76" s="1">
        <v>431</v>
      </c>
      <c r="D76" s="1" t="s">
        <v>98</v>
      </c>
      <c r="E76" s="1">
        <v>12.14</v>
      </c>
      <c r="F76" s="1">
        <v>1</v>
      </c>
      <c r="G76" s="1">
        <v>7</v>
      </c>
      <c r="H76" s="1">
        <v>12.12</v>
      </c>
      <c r="I76" s="1">
        <v>12.38</v>
      </c>
      <c r="J76" s="1">
        <v>0.46700000000000003</v>
      </c>
      <c r="K76" s="1">
        <v>6.6760000000000002</v>
      </c>
      <c r="L76" s="1">
        <v>0.95609999999999995</v>
      </c>
      <c r="M76" s="1" t="s">
        <v>15</v>
      </c>
      <c r="N76" s="1">
        <v>12.11</v>
      </c>
      <c r="O76" s="1">
        <v>12.38</v>
      </c>
      <c r="P76" s="1">
        <v>0.52200000000000002</v>
      </c>
      <c r="Q76" s="1">
        <v>7.4539999999999997</v>
      </c>
      <c r="R76" s="1">
        <v>0.9425</v>
      </c>
      <c r="S76" s="1" t="s">
        <v>15</v>
      </c>
      <c r="T76" s="1">
        <v>12.11</v>
      </c>
      <c r="U76" s="1">
        <v>12.38</v>
      </c>
      <c r="V76" s="1">
        <v>0.46700000000000003</v>
      </c>
      <c r="W76" s="1">
        <v>6.6740000000000004</v>
      </c>
      <c r="X76" s="1">
        <v>0.96150000000000002</v>
      </c>
      <c r="Y76" s="1" t="s">
        <v>15</v>
      </c>
      <c r="Z76" s="1">
        <v>12.11</v>
      </c>
      <c r="AA76" s="1">
        <v>12.38</v>
      </c>
      <c r="AB76" s="1">
        <v>0.96199999999999997</v>
      </c>
      <c r="AC76" s="1">
        <v>13.739000000000001</v>
      </c>
      <c r="AD76" s="1">
        <v>0.92849999999999999</v>
      </c>
      <c r="AE76" s="1" t="s">
        <v>15</v>
      </c>
      <c r="AF76" s="1">
        <v>12.12</v>
      </c>
      <c r="AG76" s="1">
        <v>12.38</v>
      </c>
      <c r="AH76" s="1">
        <v>0.98399999999999999</v>
      </c>
      <c r="AI76" s="1">
        <v>14.052</v>
      </c>
      <c r="AJ76" s="1">
        <v>0.94640000000000002</v>
      </c>
      <c r="AK76" s="1" t="s">
        <v>15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ht="15.75" customHeight="1" x14ac:dyDescent="0.25">
      <c r="A77" s="1" t="s">
        <v>26</v>
      </c>
      <c r="B77" s="1">
        <v>429</v>
      </c>
      <c r="C77" s="1">
        <v>434</v>
      </c>
      <c r="D77" s="1" t="s">
        <v>99</v>
      </c>
      <c r="E77" s="1">
        <v>11.98</v>
      </c>
      <c r="F77" s="1">
        <v>1</v>
      </c>
      <c r="G77" s="1">
        <v>4</v>
      </c>
      <c r="H77" s="1">
        <v>11.82</v>
      </c>
      <c r="I77" s="1">
        <v>12.13</v>
      </c>
      <c r="J77" s="1">
        <v>2.5999999999999999E-2</v>
      </c>
      <c r="K77" s="1">
        <v>0.63800000000000001</v>
      </c>
      <c r="L77" s="1">
        <v>0.89839999999999998</v>
      </c>
      <c r="M77" s="1" t="s">
        <v>15</v>
      </c>
      <c r="N77" s="1">
        <v>11.82</v>
      </c>
      <c r="O77" s="1">
        <v>12.13</v>
      </c>
      <c r="P77" s="1">
        <v>2.5999999999999999E-2</v>
      </c>
      <c r="Q77" s="1">
        <v>0.64300000000000002</v>
      </c>
      <c r="R77" s="1">
        <v>0.86219999999999997</v>
      </c>
      <c r="S77" s="1" t="s">
        <v>15</v>
      </c>
      <c r="T77" s="1">
        <v>11.82</v>
      </c>
      <c r="U77" s="1">
        <v>12.13</v>
      </c>
      <c r="V77" s="1">
        <v>2.5999999999999999E-2</v>
      </c>
      <c r="W77" s="1">
        <v>0.65200000000000002</v>
      </c>
      <c r="X77" s="1">
        <v>0.88519999999999999</v>
      </c>
      <c r="Y77" s="1" t="s">
        <v>15</v>
      </c>
      <c r="Z77" s="1">
        <v>11.82</v>
      </c>
      <c r="AA77" s="1">
        <v>12.13</v>
      </c>
      <c r="AB77" s="1">
        <v>3.5999999999999997E-2</v>
      </c>
      <c r="AC77" s="1">
        <v>0.89900000000000002</v>
      </c>
      <c r="AD77" s="1">
        <v>0.86260000000000003</v>
      </c>
      <c r="AE77" s="1" t="s">
        <v>15</v>
      </c>
      <c r="AF77" s="1">
        <v>11.82</v>
      </c>
      <c r="AG77" s="1">
        <v>12.13</v>
      </c>
      <c r="AH77" s="1">
        <v>4.2000000000000003E-2</v>
      </c>
      <c r="AI77" s="1">
        <v>1.0469999999999999</v>
      </c>
      <c r="AJ77" s="1">
        <v>0.8246</v>
      </c>
      <c r="AK77" s="1" t="s">
        <v>15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ht="15.75" customHeight="1" x14ac:dyDescent="0.25">
      <c r="A78" s="1" t="s">
        <v>26</v>
      </c>
      <c r="B78" s="1">
        <v>430</v>
      </c>
      <c r="C78" s="1">
        <v>434</v>
      </c>
      <c r="D78" s="1" t="s">
        <v>100</v>
      </c>
      <c r="E78" s="1">
        <v>10.5</v>
      </c>
      <c r="F78" s="1">
        <v>1</v>
      </c>
      <c r="G78" s="1">
        <v>3</v>
      </c>
      <c r="H78" s="1">
        <v>10.55</v>
      </c>
      <c r="I78" s="1">
        <v>10.98</v>
      </c>
      <c r="J78" s="1">
        <v>1.6E-2</v>
      </c>
      <c r="K78" s="1">
        <v>0.53600000000000003</v>
      </c>
      <c r="L78" s="1">
        <v>0.79790000000000005</v>
      </c>
      <c r="M78" s="1" t="s">
        <v>15</v>
      </c>
      <c r="N78" s="1">
        <v>10.56</v>
      </c>
      <c r="O78" s="1">
        <v>10.98</v>
      </c>
      <c r="P78" s="1">
        <v>1.2E-2</v>
      </c>
      <c r="Q78" s="1">
        <v>0.39800000000000002</v>
      </c>
      <c r="R78" s="1">
        <v>0.80549999999999999</v>
      </c>
      <c r="S78" s="1" t="s">
        <v>15</v>
      </c>
      <c r="T78" s="1">
        <v>10.55</v>
      </c>
      <c r="U78" s="1">
        <v>10.98</v>
      </c>
      <c r="V78" s="1">
        <v>7.2999999999999995E-2</v>
      </c>
      <c r="W78" s="1">
        <v>2.4430000000000001</v>
      </c>
      <c r="X78" s="1">
        <v>0.79210000000000003</v>
      </c>
      <c r="Y78" s="1" t="s">
        <v>15</v>
      </c>
      <c r="Z78" s="1">
        <v>10.56</v>
      </c>
      <c r="AA78" s="1">
        <v>10.98</v>
      </c>
      <c r="AB78" s="1">
        <v>7.0000000000000007E-2</v>
      </c>
      <c r="AC78" s="1">
        <v>2.327</v>
      </c>
      <c r="AD78" s="1">
        <v>0.79530000000000001</v>
      </c>
      <c r="AE78" s="1" t="s">
        <v>15</v>
      </c>
      <c r="AF78" s="1">
        <v>10.55</v>
      </c>
      <c r="AG78" s="1">
        <v>10.98</v>
      </c>
      <c r="AH78" s="1">
        <v>6.8000000000000005E-2</v>
      </c>
      <c r="AI78" s="1">
        <v>2.2719999999999998</v>
      </c>
      <c r="AJ78" s="1">
        <v>0.77370000000000005</v>
      </c>
      <c r="AK78" s="1" t="s">
        <v>15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ht="15.75" customHeight="1" x14ac:dyDescent="0.25">
      <c r="A79" s="1" t="s">
        <v>26</v>
      </c>
      <c r="B79" s="1">
        <v>435</v>
      </c>
      <c r="C79" s="1">
        <v>444</v>
      </c>
      <c r="D79" s="1" t="s">
        <v>101</v>
      </c>
      <c r="E79" s="1">
        <v>4.7</v>
      </c>
      <c r="F79" s="1">
        <v>2</v>
      </c>
      <c r="G79" s="1">
        <v>7</v>
      </c>
      <c r="H79" s="1">
        <v>4.74</v>
      </c>
      <c r="I79" s="1">
        <v>4.9400000000000004</v>
      </c>
      <c r="J79" s="1">
        <v>4.6100000000000003</v>
      </c>
      <c r="K79" s="1">
        <v>65.855999999999995</v>
      </c>
      <c r="L79" s="1">
        <v>0.91269999999999996</v>
      </c>
      <c r="M79" s="1" t="s">
        <v>15</v>
      </c>
      <c r="N79" s="1">
        <v>4.74</v>
      </c>
      <c r="O79" s="1">
        <v>4.9400000000000004</v>
      </c>
      <c r="P79" s="1">
        <v>4.766</v>
      </c>
      <c r="Q79" s="1">
        <v>68.087999999999994</v>
      </c>
      <c r="R79" s="1">
        <v>0.89049999999999996</v>
      </c>
      <c r="S79" s="1" t="s">
        <v>15</v>
      </c>
      <c r="T79" s="1">
        <v>4.74</v>
      </c>
      <c r="U79" s="1">
        <v>4.9400000000000004</v>
      </c>
      <c r="V79" s="1">
        <v>4.5179999999999998</v>
      </c>
      <c r="W79" s="1">
        <v>64.543999999999997</v>
      </c>
      <c r="X79" s="1">
        <v>0.90659999999999996</v>
      </c>
      <c r="Y79" s="1" t="s">
        <v>15</v>
      </c>
      <c r="Z79" s="1">
        <v>4.74</v>
      </c>
      <c r="AA79" s="1">
        <v>4.9400000000000004</v>
      </c>
      <c r="AB79" s="1">
        <v>4.6020000000000003</v>
      </c>
      <c r="AC79" s="1">
        <v>65.738</v>
      </c>
      <c r="AD79" s="1">
        <v>0.87670000000000003</v>
      </c>
      <c r="AE79" s="1" t="s">
        <v>15</v>
      </c>
      <c r="AF79" s="1">
        <v>4.74</v>
      </c>
      <c r="AG79" s="1">
        <v>4.93</v>
      </c>
      <c r="AH79" s="1">
        <v>4.4960000000000004</v>
      </c>
      <c r="AI79" s="1">
        <v>64.23</v>
      </c>
      <c r="AJ79" s="1">
        <v>0.87060000000000004</v>
      </c>
      <c r="AK79" s="1" t="s">
        <v>15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ht="15.75" customHeight="1" x14ac:dyDescent="0.25">
      <c r="A80" s="1" t="s">
        <v>26</v>
      </c>
      <c r="B80" s="1">
        <v>445</v>
      </c>
      <c r="C80" s="1">
        <v>461</v>
      </c>
      <c r="D80" s="1" t="s">
        <v>102</v>
      </c>
      <c r="E80" s="1">
        <v>7.31</v>
      </c>
      <c r="F80" s="1">
        <v>3</v>
      </c>
      <c r="G80" s="1">
        <v>14</v>
      </c>
      <c r="H80" s="1">
        <v>7.35</v>
      </c>
      <c r="I80" s="1">
        <v>7.67</v>
      </c>
      <c r="J80" s="1">
        <v>5.9249999999999998</v>
      </c>
      <c r="K80" s="1">
        <v>42.325000000000003</v>
      </c>
      <c r="L80" s="1">
        <v>0.92159999999999997</v>
      </c>
      <c r="M80" s="1" t="s">
        <v>15</v>
      </c>
      <c r="N80" s="1">
        <v>7.35</v>
      </c>
      <c r="O80" s="1">
        <v>7.66</v>
      </c>
      <c r="P80" s="1">
        <v>6.3410000000000002</v>
      </c>
      <c r="Q80" s="1">
        <v>45.293999999999997</v>
      </c>
      <c r="R80" s="1">
        <v>0.91120000000000001</v>
      </c>
      <c r="S80" s="1" t="s">
        <v>15</v>
      </c>
      <c r="T80" s="1">
        <v>7.34</v>
      </c>
      <c r="U80" s="1">
        <v>7.66</v>
      </c>
      <c r="V80" s="1">
        <v>5.827</v>
      </c>
      <c r="W80" s="1">
        <v>41.618000000000002</v>
      </c>
      <c r="X80" s="1">
        <v>0.91869999999999996</v>
      </c>
      <c r="Y80" s="1" t="s">
        <v>15</v>
      </c>
      <c r="Z80" s="1">
        <v>7.35</v>
      </c>
      <c r="AA80" s="1">
        <v>7.66</v>
      </c>
      <c r="AB80" s="1">
        <v>6.3739999999999997</v>
      </c>
      <c r="AC80" s="1">
        <v>45.527000000000001</v>
      </c>
      <c r="AD80" s="1">
        <v>0.91069999999999995</v>
      </c>
      <c r="AE80" s="1" t="s">
        <v>15</v>
      </c>
      <c r="AF80" s="1">
        <v>7.35</v>
      </c>
      <c r="AG80" s="1">
        <v>7.66</v>
      </c>
      <c r="AH80" s="1">
        <v>6.6020000000000003</v>
      </c>
      <c r="AI80" s="1">
        <v>47.156999999999996</v>
      </c>
      <c r="AJ80" s="1">
        <v>0.90869999999999995</v>
      </c>
      <c r="AK80" s="1" t="s">
        <v>15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 ht="15.75" customHeight="1" x14ac:dyDescent="0.25">
      <c r="A81" s="1" t="s">
        <v>26</v>
      </c>
      <c r="B81" s="1">
        <v>463</v>
      </c>
      <c r="C81" s="1">
        <v>467</v>
      </c>
      <c r="D81" s="1" t="s">
        <v>103</v>
      </c>
      <c r="E81" s="1">
        <v>12.29</v>
      </c>
      <c r="F81" s="1">
        <v>1</v>
      </c>
      <c r="G81" s="1">
        <v>3</v>
      </c>
      <c r="H81" s="1">
        <v>12.29</v>
      </c>
      <c r="I81" s="1">
        <v>12.36</v>
      </c>
      <c r="J81" s="1">
        <v>7.0000000000000007E-2</v>
      </c>
      <c r="K81" s="1">
        <v>2.327</v>
      </c>
      <c r="L81" s="1">
        <v>0.79179999999999995</v>
      </c>
      <c r="M81" s="1" t="s">
        <v>15</v>
      </c>
      <c r="N81" s="1">
        <v>12.3</v>
      </c>
      <c r="O81" s="1">
        <v>12.36</v>
      </c>
      <c r="P81" s="1">
        <v>3.6999999999999998E-2</v>
      </c>
      <c r="Q81" s="1">
        <v>1.244</v>
      </c>
      <c r="R81" s="1">
        <v>0.79359999999999997</v>
      </c>
      <c r="S81" s="1" t="s">
        <v>15</v>
      </c>
      <c r="T81" s="1">
        <v>12.29</v>
      </c>
      <c r="U81" s="1">
        <v>12.36</v>
      </c>
      <c r="V81" s="1">
        <v>6.9000000000000006E-2</v>
      </c>
      <c r="W81" s="1">
        <v>2.302</v>
      </c>
      <c r="X81" s="1">
        <v>0.79390000000000005</v>
      </c>
      <c r="Y81" s="1" t="s">
        <v>15</v>
      </c>
      <c r="Z81" s="1">
        <v>12.29</v>
      </c>
      <c r="AA81" s="1">
        <v>12.36</v>
      </c>
      <c r="AB81" s="1">
        <v>0.31900000000000001</v>
      </c>
      <c r="AC81" s="1">
        <v>10.622999999999999</v>
      </c>
      <c r="AD81" s="1">
        <v>0.78769999999999996</v>
      </c>
      <c r="AE81" s="1" t="s">
        <v>15</v>
      </c>
      <c r="AF81" s="1">
        <v>12.29</v>
      </c>
      <c r="AG81" s="1">
        <v>12.36</v>
      </c>
      <c r="AH81" s="1">
        <v>0.40500000000000003</v>
      </c>
      <c r="AI81" s="1">
        <v>13.510999999999999</v>
      </c>
      <c r="AJ81" s="1">
        <v>0.76759999999999995</v>
      </c>
      <c r="AK81" s="1" t="s">
        <v>15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 ht="15.75" customHeight="1" x14ac:dyDescent="0.25">
      <c r="A82" s="1" t="s">
        <v>26</v>
      </c>
      <c r="B82" s="1">
        <v>463</v>
      </c>
      <c r="C82" s="1">
        <v>468</v>
      </c>
      <c r="D82" s="1" t="s">
        <v>104</v>
      </c>
      <c r="E82" s="1">
        <v>13.75</v>
      </c>
      <c r="F82" s="1">
        <v>1</v>
      </c>
      <c r="G82" s="1">
        <v>4</v>
      </c>
      <c r="H82" s="1">
        <v>13.79</v>
      </c>
      <c r="I82" s="1">
        <v>14.08</v>
      </c>
      <c r="J82" s="1">
        <v>0.13600000000000001</v>
      </c>
      <c r="K82" s="1">
        <v>3.3919999999999999</v>
      </c>
      <c r="L82" s="1">
        <v>0.92190000000000005</v>
      </c>
      <c r="M82" s="1" t="s">
        <v>15</v>
      </c>
      <c r="N82" s="1">
        <v>13.8</v>
      </c>
      <c r="O82" s="1">
        <v>14.08</v>
      </c>
      <c r="P82" s="1">
        <v>0.157</v>
      </c>
      <c r="Q82" s="1">
        <v>3.9159999999999999</v>
      </c>
      <c r="R82" s="1">
        <v>0.91390000000000005</v>
      </c>
      <c r="S82" s="1" t="s">
        <v>15</v>
      </c>
      <c r="T82" s="1">
        <v>13.8</v>
      </c>
      <c r="U82" s="1">
        <v>14.08</v>
      </c>
      <c r="V82" s="1">
        <v>0.13500000000000001</v>
      </c>
      <c r="W82" s="1">
        <v>3.3690000000000002</v>
      </c>
      <c r="X82" s="1">
        <v>0.90939999999999999</v>
      </c>
      <c r="Y82" s="1" t="s">
        <v>15</v>
      </c>
      <c r="Z82" s="1">
        <v>13.8</v>
      </c>
      <c r="AA82" s="1">
        <v>14.08</v>
      </c>
      <c r="AB82" s="1">
        <v>0.45700000000000002</v>
      </c>
      <c r="AC82" s="1">
        <v>11.427</v>
      </c>
      <c r="AD82" s="1">
        <v>0.9153</v>
      </c>
      <c r="AE82" s="1" t="s">
        <v>15</v>
      </c>
      <c r="AF82" s="1">
        <v>13.8</v>
      </c>
      <c r="AG82" s="1">
        <v>14.08</v>
      </c>
      <c r="AH82" s="1">
        <v>0.47799999999999998</v>
      </c>
      <c r="AI82" s="1">
        <v>11.94</v>
      </c>
      <c r="AJ82" s="1">
        <v>0.88829999999999998</v>
      </c>
      <c r="AK82" s="1" t="s">
        <v>15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 ht="15.75" customHeight="1" x14ac:dyDescent="0.25">
      <c r="A83" s="1" t="s">
        <v>26</v>
      </c>
      <c r="B83" s="1">
        <v>481</v>
      </c>
      <c r="C83" s="1">
        <v>490</v>
      </c>
      <c r="D83" s="1" t="s">
        <v>105</v>
      </c>
      <c r="E83" s="1">
        <v>10.27</v>
      </c>
      <c r="F83" s="1">
        <v>1</v>
      </c>
      <c r="G83" s="1">
        <v>8</v>
      </c>
      <c r="H83" s="1">
        <v>10.31</v>
      </c>
      <c r="I83" s="1">
        <v>10.49</v>
      </c>
      <c r="J83" s="1">
        <v>2.633</v>
      </c>
      <c r="K83" s="1">
        <v>32.908999999999999</v>
      </c>
      <c r="L83" s="1">
        <v>0.85299999999999998</v>
      </c>
      <c r="M83" s="1" t="s">
        <v>15</v>
      </c>
      <c r="N83" s="1">
        <v>10.31</v>
      </c>
      <c r="O83" s="1">
        <v>10.49</v>
      </c>
      <c r="P83" s="1">
        <v>2.5859999999999999</v>
      </c>
      <c r="Q83" s="1">
        <v>32.323</v>
      </c>
      <c r="R83" s="1">
        <v>0.85650000000000004</v>
      </c>
      <c r="S83" s="1" t="s">
        <v>15</v>
      </c>
      <c r="T83" s="1">
        <v>10.31</v>
      </c>
      <c r="U83" s="1">
        <v>10.49</v>
      </c>
      <c r="V83" s="1">
        <v>2.4279999999999999</v>
      </c>
      <c r="W83" s="1">
        <v>30.347999999999999</v>
      </c>
      <c r="X83" s="1">
        <v>0.85040000000000004</v>
      </c>
      <c r="Y83" s="1" t="s">
        <v>15</v>
      </c>
      <c r="Z83" s="1">
        <v>10.31</v>
      </c>
      <c r="AA83" s="1">
        <v>10.49</v>
      </c>
      <c r="AB83" s="1">
        <v>3.38</v>
      </c>
      <c r="AC83" s="1">
        <v>42.250999999999998</v>
      </c>
      <c r="AD83" s="1">
        <v>0.82930000000000004</v>
      </c>
      <c r="AE83" s="1" t="s">
        <v>15</v>
      </c>
      <c r="AF83" s="1">
        <v>10.31</v>
      </c>
      <c r="AG83" s="1">
        <v>10.49</v>
      </c>
      <c r="AH83" s="1">
        <v>3.38</v>
      </c>
      <c r="AI83" s="1">
        <v>42.252000000000002</v>
      </c>
      <c r="AJ83" s="1">
        <v>0.74760000000000004</v>
      </c>
      <c r="AK83" s="1" t="s">
        <v>15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 ht="15.75" customHeight="1" x14ac:dyDescent="0.25">
      <c r="A84" s="1" t="s">
        <v>26</v>
      </c>
      <c r="B84" s="1">
        <v>491</v>
      </c>
      <c r="C84" s="1">
        <v>497</v>
      </c>
      <c r="D84" s="1" t="s">
        <v>106</v>
      </c>
      <c r="E84" s="1">
        <v>7.9</v>
      </c>
      <c r="F84" s="1">
        <v>1</v>
      </c>
      <c r="G84" s="1">
        <v>5</v>
      </c>
      <c r="H84" s="1">
        <v>7.8</v>
      </c>
      <c r="I84" s="1">
        <v>7.96</v>
      </c>
      <c r="J84" s="1">
        <v>2.4630000000000001</v>
      </c>
      <c r="K84" s="1">
        <v>49.268999999999998</v>
      </c>
      <c r="L84" s="1">
        <v>0.89890000000000003</v>
      </c>
      <c r="M84" s="1" t="s">
        <v>15</v>
      </c>
      <c r="N84" s="1">
        <v>7.8</v>
      </c>
      <c r="O84" s="1">
        <v>7.96</v>
      </c>
      <c r="P84" s="1">
        <v>2.5579999999999998</v>
      </c>
      <c r="Q84" s="1">
        <v>51.152999999999999</v>
      </c>
      <c r="R84" s="1">
        <v>0.89400000000000002</v>
      </c>
      <c r="S84" s="1" t="s">
        <v>15</v>
      </c>
      <c r="T84" s="1">
        <v>7.8</v>
      </c>
      <c r="U84" s="1">
        <v>7.96</v>
      </c>
      <c r="V84" s="1">
        <v>2.452</v>
      </c>
      <c r="W84" s="1">
        <v>49.033999999999999</v>
      </c>
      <c r="X84" s="1">
        <v>0.90090000000000003</v>
      </c>
      <c r="Y84" s="1" t="s">
        <v>15</v>
      </c>
      <c r="Z84" s="1">
        <v>7.8</v>
      </c>
      <c r="AA84" s="1">
        <v>7.96</v>
      </c>
      <c r="AB84" s="1">
        <v>2.391</v>
      </c>
      <c r="AC84" s="1">
        <v>47.817</v>
      </c>
      <c r="AD84" s="1">
        <v>0.90249999999999997</v>
      </c>
      <c r="AE84" s="1" t="s">
        <v>15</v>
      </c>
      <c r="AF84" s="1">
        <v>7.81</v>
      </c>
      <c r="AG84" s="1">
        <v>7.97</v>
      </c>
      <c r="AH84" s="1">
        <v>2.3940000000000001</v>
      </c>
      <c r="AI84" s="1">
        <v>47.889000000000003</v>
      </c>
      <c r="AJ84" s="1">
        <v>0.83509999999999995</v>
      </c>
      <c r="AK84" s="1" t="s">
        <v>15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ht="15.75" customHeight="1" x14ac:dyDescent="0.25">
      <c r="A85" s="1" t="s">
        <v>26</v>
      </c>
      <c r="B85" s="1">
        <v>491</v>
      </c>
      <c r="C85" s="1">
        <v>501</v>
      </c>
      <c r="D85" s="1" t="s">
        <v>107</v>
      </c>
      <c r="E85" s="1">
        <v>6.03</v>
      </c>
      <c r="F85" s="1">
        <v>2</v>
      </c>
      <c r="G85" s="1">
        <v>9</v>
      </c>
      <c r="H85" s="1">
        <v>5.88</v>
      </c>
      <c r="I85" s="1">
        <v>6.22</v>
      </c>
      <c r="J85" s="1">
        <v>4.0179999999999998</v>
      </c>
      <c r="K85" s="1">
        <v>44.640999999999998</v>
      </c>
      <c r="L85" s="1">
        <v>0.77010000000000001</v>
      </c>
      <c r="M85" s="1" t="s">
        <v>15</v>
      </c>
      <c r="N85" s="1">
        <v>5.88</v>
      </c>
      <c r="O85" s="1">
        <v>6.22</v>
      </c>
      <c r="P85" s="1">
        <v>4.3419999999999996</v>
      </c>
      <c r="Q85" s="1">
        <v>48.249000000000002</v>
      </c>
      <c r="R85" s="1">
        <v>0.79</v>
      </c>
      <c r="S85" s="1" t="s">
        <v>15</v>
      </c>
      <c r="T85" s="1">
        <v>5.88</v>
      </c>
      <c r="U85" s="1">
        <v>6.21</v>
      </c>
      <c r="V85" s="1">
        <v>3.9220000000000002</v>
      </c>
      <c r="W85" s="1">
        <v>43.572000000000003</v>
      </c>
      <c r="X85" s="1">
        <v>0.77539999999999998</v>
      </c>
      <c r="Y85" s="1" t="s">
        <v>15</v>
      </c>
      <c r="Z85" s="1">
        <v>5.88</v>
      </c>
      <c r="AA85" s="1">
        <v>6.22</v>
      </c>
      <c r="AB85" s="1">
        <v>4.5279999999999996</v>
      </c>
      <c r="AC85" s="1">
        <v>50.305999999999997</v>
      </c>
      <c r="AD85" s="1">
        <v>0.75560000000000005</v>
      </c>
      <c r="AE85" s="1" t="s">
        <v>15</v>
      </c>
      <c r="AF85" s="1">
        <v>5.88</v>
      </c>
      <c r="AG85" s="1">
        <v>6.21</v>
      </c>
      <c r="AH85" s="1">
        <v>4.7300000000000004</v>
      </c>
      <c r="AI85" s="1">
        <v>52.552999999999997</v>
      </c>
      <c r="AJ85" s="1">
        <v>0.72419999999999995</v>
      </c>
      <c r="AK85" s="1" t="s">
        <v>15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</row>
    <row r="86" spans="1:97" ht="15.75" customHeight="1" x14ac:dyDescent="0.25">
      <c r="A86" s="1" t="s">
        <v>26</v>
      </c>
      <c r="B86" s="1">
        <v>502</v>
      </c>
      <c r="C86" s="1">
        <v>513</v>
      </c>
      <c r="D86" s="1" t="s">
        <v>108</v>
      </c>
      <c r="E86" s="1">
        <v>4.76</v>
      </c>
      <c r="F86" s="1">
        <v>2</v>
      </c>
      <c r="G86" s="1">
        <v>9</v>
      </c>
      <c r="H86" s="1">
        <v>4.75</v>
      </c>
      <c r="I86" s="1">
        <v>4.9800000000000004</v>
      </c>
      <c r="J86" s="1">
        <v>2.827</v>
      </c>
      <c r="K86" s="1">
        <v>31.416</v>
      </c>
      <c r="L86" s="1">
        <v>0.79310000000000003</v>
      </c>
      <c r="M86" s="1" t="s">
        <v>15</v>
      </c>
      <c r="N86" s="1">
        <v>4.76</v>
      </c>
      <c r="O86" s="1">
        <v>4.9800000000000004</v>
      </c>
      <c r="P86" s="1">
        <v>3.0009999999999999</v>
      </c>
      <c r="Q86" s="1">
        <v>33.347999999999999</v>
      </c>
      <c r="R86" s="1">
        <v>0.77339999999999998</v>
      </c>
      <c r="S86" s="1" t="s">
        <v>15</v>
      </c>
      <c r="T86" s="1">
        <v>4.75</v>
      </c>
      <c r="U86" s="1">
        <v>4.9800000000000004</v>
      </c>
      <c r="V86" s="1">
        <v>2.7810000000000001</v>
      </c>
      <c r="W86" s="1">
        <v>30.899000000000001</v>
      </c>
      <c r="X86" s="1">
        <v>0.78369999999999995</v>
      </c>
      <c r="Y86" s="1" t="s">
        <v>15</v>
      </c>
      <c r="Z86" s="1">
        <v>4.76</v>
      </c>
      <c r="AA86" s="1">
        <v>4.9800000000000004</v>
      </c>
      <c r="AB86" s="1">
        <v>3.5630000000000002</v>
      </c>
      <c r="AC86" s="1">
        <v>39.591000000000001</v>
      </c>
      <c r="AD86" s="1">
        <v>0.76719999999999999</v>
      </c>
      <c r="AE86" s="1" t="s">
        <v>15</v>
      </c>
      <c r="AF86" s="1">
        <v>4.76</v>
      </c>
      <c r="AG86" s="1">
        <v>4.9800000000000004</v>
      </c>
      <c r="AH86" s="1">
        <v>3.4609999999999999</v>
      </c>
      <c r="AI86" s="1">
        <v>38.46</v>
      </c>
      <c r="AJ86" s="1">
        <v>0.77059999999999995</v>
      </c>
      <c r="AK86" s="1" t="s">
        <v>15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</row>
    <row r="87" spans="1:97" ht="15.75" customHeight="1" x14ac:dyDescent="0.25">
      <c r="A87" s="1" t="s">
        <v>26</v>
      </c>
      <c r="B87" s="1">
        <v>503</v>
      </c>
      <c r="C87" s="1">
        <v>517</v>
      </c>
      <c r="D87" s="1" t="s">
        <v>109</v>
      </c>
      <c r="E87" s="1">
        <v>7.17</v>
      </c>
      <c r="F87" s="1">
        <v>2</v>
      </c>
      <c r="G87" s="1">
        <v>12</v>
      </c>
      <c r="H87" s="1">
        <v>7.12</v>
      </c>
      <c r="I87" s="1">
        <v>7.41</v>
      </c>
      <c r="J87" s="1">
        <v>2.4830000000000001</v>
      </c>
      <c r="K87" s="1">
        <v>20.69</v>
      </c>
      <c r="L87" s="1">
        <v>0.93569999999999998</v>
      </c>
      <c r="M87" s="1" t="s">
        <v>15</v>
      </c>
      <c r="N87" s="1">
        <v>7.12</v>
      </c>
      <c r="O87" s="1">
        <v>7.41</v>
      </c>
      <c r="P87" s="1">
        <v>2.657</v>
      </c>
      <c r="Q87" s="1">
        <v>22.143999999999998</v>
      </c>
      <c r="R87" s="1">
        <v>0.93359999999999999</v>
      </c>
      <c r="S87" s="1" t="s">
        <v>15</v>
      </c>
      <c r="T87" s="1">
        <v>7.12</v>
      </c>
      <c r="U87" s="1">
        <v>7.4</v>
      </c>
      <c r="V87" s="1">
        <v>2.4089999999999998</v>
      </c>
      <c r="W87" s="1">
        <v>20.076000000000001</v>
      </c>
      <c r="X87" s="1">
        <v>0.9385</v>
      </c>
      <c r="Y87" s="1" t="s">
        <v>15</v>
      </c>
      <c r="Z87" s="1">
        <v>7.12</v>
      </c>
      <c r="AA87" s="1">
        <v>7.41</v>
      </c>
      <c r="AB87" s="1">
        <v>3.5659999999999998</v>
      </c>
      <c r="AC87" s="1">
        <v>29.716999999999999</v>
      </c>
      <c r="AD87" s="1">
        <v>0.90480000000000005</v>
      </c>
      <c r="AE87" s="1" t="s">
        <v>15</v>
      </c>
      <c r="AF87" s="1">
        <v>7.13</v>
      </c>
      <c r="AG87" s="1">
        <v>7.4</v>
      </c>
      <c r="AH87" s="1">
        <v>3.718</v>
      </c>
      <c r="AI87" s="1">
        <v>30.983000000000001</v>
      </c>
      <c r="AJ87" s="1">
        <v>0.87890000000000001</v>
      </c>
      <c r="AK87" s="1" t="s">
        <v>15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</row>
    <row r="88" spans="1:97" ht="15.75" customHeight="1" x14ac:dyDescent="0.25">
      <c r="A88" s="1" t="s">
        <v>26</v>
      </c>
      <c r="B88" s="1">
        <v>503</v>
      </c>
      <c r="C88" s="1">
        <v>519</v>
      </c>
      <c r="D88" s="1" t="s">
        <v>110</v>
      </c>
      <c r="E88" s="1">
        <v>11.5</v>
      </c>
      <c r="F88" s="1">
        <v>2</v>
      </c>
      <c r="G88" s="1">
        <v>14</v>
      </c>
      <c r="H88" s="1">
        <v>11.63</v>
      </c>
      <c r="I88" s="1">
        <v>11.81</v>
      </c>
      <c r="J88" s="1">
        <v>2.2519999999999998</v>
      </c>
      <c r="K88" s="1">
        <v>16.085999999999999</v>
      </c>
      <c r="L88" s="1">
        <v>0.87570000000000003</v>
      </c>
      <c r="M88" s="1" t="s">
        <v>15</v>
      </c>
      <c r="N88" s="1">
        <v>11.63</v>
      </c>
      <c r="O88" s="1">
        <v>11.81</v>
      </c>
      <c r="P88" s="1">
        <v>2.2709999999999999</v>
      </c>
      <c r="Q88" s="1">
        <v>16.219000000000001</v>
      </c>
      <c r="R88" s="1">
        <v>0.88790000000000002</v>
      </c>
      <c r="S88" s="1" t="s">
        <v>15</v>
      </c>
      <c r="T88" s="1">
        <v>11.63</v>
      </c>
      <c r="U88" s="1">
        <v>11.81</v>
      </c>
      <c r="V88" s="1">
        <v>2.169</v>
      </c>
      <c r="W88" s="1">
        <v>15.49</v>
      </c>
      <c r="X88" s="1">
        <v>0.8901</v>
      </c>
      <c r="Y88" s="1" t="s">
        <v>15</v>
      </c>
      <c r="Z88" s="1">
        <v>11.63</v>
      </c>
      <c r="AA88" s="1">
        <v>11.81</v>
      </c>
      <c r="AB88" s="1">
        <v>3.2389999999999999</v>
      </c>
      <c r="AC88" s="1">
        <v>23.135000000000002</v>
      </c>
      <c r="AD88" s="1">
        <v>0.87229999999999996</v>
      </c>
      <c r="AE88" s="1" t="s">
        <v>15</v>
      </c>
      <c r="AF88" s="1">
        <v>11.63</v>
      </c>
      <c r="AG88" s="1">
        <v>11.81</v>
      </c>
      <c r="AH88" s="1">
        <v>3.1520000000000001</v>
      </c>
      <c r="AI88" s="1">
        <v>22.510999999999999</v>
      </c>
      <c r="AJ88" s="1">
        <v>0.87670000000000003</v>
      </c>
      <c r="AK88" s="1" t="s">
        <v>15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</row>
    <row r="89" spans="1:97" ht="15.75" customHeight="1" x14ac:dyDescent="0.25">
      <c r="A89" s="1" t="s">
        <v>26</v>
      </c>
      <c r="B89" s="1">
        <v>530</v>
      </c>
      <c r="C89" s="1">
        <v>544</v>
      </c>
      <c r="D89" s="1" t="s">
        <v>111</v>
      </c>
      <c r="E89" s="1">
        <v>4.8</v>
      </c>
      <c r="F89" s="1">
        <v>4</v>
      </c>
      <c r="G89" s="1">
        <v>10</v>
      </c>
      <c r="H89" s="1">
        <v>4.75</v>
      </c>
      <c r="I89" s="1">
        <v>5.01</v>
      </c>
      <c r="J89" s="1">
        <v>4.5510000000000002</v>
      </c>
      <c r="K89" s="1">
        <v>45.506999999999998</v>
      </c>
      <c r="L89" s="1">
        <v>0.84350000000000003</v>
      </c>
      <c r="M89" s="1" t="s">
        <v>15</v>
      </c>
      <c r="N89" s="1">
        <v>4.75</v>
      </c>
      <c r="O89" s="1">
        <v>5.0199999999999996</v>
      </c>
      <c r="P89" s="1">
        <v>4.6420000000000003</v>
      </c>
      <c r="Q89" s="1">
        <v>46.42</v>
      </c>
      <c r="R89" s="1">
        <v>0.83160000000000001</v>
      </c>
      <c r="S89" s="1" t="s">
        <v>15</v>
      </c>
      <c r="T89" s="1">
        <v>4.75</v>
      </c>
      <c r="U89" s="1">
        <v>5.01</v>
      </c>
      <c r="V89" s="1">
        <v>4.46</v>
      </c>
      <c r="W89" s="1">
        <v>44.598999999999997</v>
      </c>
      <c r="X89" s="1">
        <v>0.81879999999999997</v>
      </c>
      <c r="Y89" s="1" t="s">
        <v>15</v>
      </c>
      <c r="Z89" s="1">
        <v>4.75</v>
      </c>
      <c r="AA89" s="1">
        <v>5.0199999999999996</v>
      </c>
      <c r="AB89" s="1">
        <v>4.383</v>
      </c>
      <c r="AC89" s="1">
        <v>43.831000000000003</v>
      </c>
      <c r="AD89" s="1">
        <v>0.8276</v>
      </c>
      <c r="AE89" s="1" t="s">
        <v>15</v>
      </c>
      <c r="AF89" s="1">
        <v>4.75</v>
      </c>
      <c r="AG89" s="1">
        <v>5.01</v>
      </c>
      <c r="AH89" s="1">
        <v>4.2640000000000002</v>
      </c>
      <c r="AI89" s="1">
        <v>42.636000000000003</v>
      </c>
      <c r="AJ89" s="1">
        <v>0.84019999999999995</v>
      </c>
      <c r="AK89" s="1" t="s">
        <v>15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 spans="1:97" ht="15.75" customHeight="1" x14ac:dyDescent="0.25">
      <c r="A90" s="1" t="s">
        <v>26</v>
      </c>
      <c r="B90" s="1">
        <v>545</v>
      </c>
      <c r="C90" s="1">
        <v>554</v>
      </c>
      <c r="D90" s="1" t="s">
        <v>112</v>
      </c>
      <c r="E90" s="1">
        <v>6.1</v>
      </c>
      <c r="F90" s="1">
        <v>2</v>
      </c>
      <c r="G90" s="1">
        <v>7</v>
      </c>
      <c r="H90" s="1">
        <v>6.19</v>
      </c>
      <c r="I90" s="1">
        <v>6.36</v>
      </c>
      <c r="J90" s="1">
        <v>4.9770000000000003</v>
      </c>
      <c r="K90" s="1">
        <v>71.094999999999999</v>
      </c>
      <c r="L90" s="1">
        <v>0.89529999999999998</v>
      </c>
      <c r="M90" s="1" t="s">
        <v>15</v>
      </c>
      <c r="N90" s="1">
        <v>6.19</v>
      </c>
      <c r="O90" s="1">
        <v>6.36</v>
      </c>
      <c r="P90" s="1">
        <v>5.23</v>
      </c>
      <c r="Q90" s="1">
        <v>74.707999999999998</v>
      </c>
      <c r="R90" s="1">
        <v>0.87829999999999997</v>
      </c>
      <c r="S90" s="1" t="s">
        <v>15</v>
      </c>
      <c r="T90" s="1">
        <v>6.19</v>
      </c>
      <c r="U90" s="1">
        <v>6.35</v>
      </c>
      <c r="V90" s="1">
        <v>4.9909999999999997</v>
      </c>
      <c r="W90" s="1">
        <v>71.302000000000007</v>
      </c>
      <c r="X90" s="1">
        <v>0.87839999999999996</v>
      </c>
      <c r="Y90" s="1" t="s">
        <v>15</v>
      </c>
      <c r="Z90" s="1">
        <v>6.19</v>
      </c>
      <c r="AA90" s="1">
        <v>6.36</v>
      </c>
      <c r="AB90" s="1">
        <v>5.3470000000000004</v>
      </c>
      <c r="AC90" s="1">
        <v>76.385000000000005</v>
      </c>
      <c r="AD90" s="1">
        <v>0.85580000000000001</v>
      </c>
      <c r="AE90" s="1" t="s">
        <v>15</v>
      </c>
      <c r="AF90" s="1">
        <v>6.19</v>
      </c>
      <c r="AG90" s="1">
        <v>6.35</v>
      </c>
      <c r="AH90" s="1">
        <v>5.5979999999999999</v>
      </c>
      <c r="AI90" s="1">
        <v>79.974000000000004</v>
      </c>
      <c r="AJ90" s="1">
        <v>0.85329999999999995</v>
      </c>
      <c r="AK90" s="1" t="s">
        <v>15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</row>
    <row r="91" spans="1:97" ht="15.75" customHeight="1" x14ac:dyDescent="0.25">
      <c r="A91" s="1" t="s">
        <v>26</v>
      </c>
      <c r="B91" s="1">
        <v>545</v>
      </c>
      <c r="C91" s="1">
        <v>555</v>
      </c>
      <c r="D91" s="1" t="s">
        <v>113</v>
      </c>
      <c r="E91" s="1">
        <v>8.2200000000000006</v>
      </c>
      <c r="F91" s="1">
        <v>3</v>
      </c>
      <c r="G91" s="1">
        <v>8</v>
      </c>
      <c r="H91" s="1">
        <v>8.31</v>
      </c>
      <c r="I91" s="1">
        <v>8.36</v>
      </c>
      <c r="J91" s="1">
        <v>4.915</v>
      </c>
      <c r="K91" s="1">
        <v>61.442</v>
      </c>
      <c r="L91" s="1">
        <v>0.88439999999999996</v>
      </c>
      <c r="M91" s="1" t="s">
        <v>16</v>
      </c>
      <c r="N91" s="1">
        <v>8.32</v>
      </c>
      <c r="O91" s="1">
        <v>8.36</v>
      </c>
      <c r="P91" s="1">
        <v>5.2350000000000003</v>
      </c>
      <c r="Q91" s="1">
        <v>65.441000000000003</v>
      </c>
      <c r="R91" s="1">
        <v>0.89470000000000005</v>
      </c>
      <c r="S91" s="1" t="s">
        <v>15</v>
      </c>
      <c r="T91" s="1">
        <v>8.31</v>
      </c>
      <c r="U91" s="1">
        <v>8.35</v>
      </c>
      <c r="V91" s="1">
        <v>4.8330000000000002</v>
      </c>
      <c r="W91" s="1">
        <v>60.415999999999997</v>
      </c>
      <c r="X91" s="1">
        <v>0.88990000000000002</v>
      </c>
      <c r="Y91" s="1" t="s">
        <v>16</v>
      </c>
      <c r="Z91" s="1">
        <v>8.32</v>
      </c>
      <c r="AA91" s="1">
        <v>8.36</v>
      </c>
      <c r="AB91" s="1">
        <v>5.59</v>
      </c>
      <c r="AC91" s="1">
        <v>69.870999999999995</v>
      </c>
      <c r="AD91" s="1">
        <v>0.89</v>
      </c>
      <c r="AE91" s="1" t="s">
        <v>15</v>
      </c>
      <c r="AF91" s="1">
        <v>8.31</v>
      </c>
      <c r="AG91" s="1">
        <v>8.35</v>
      </c>
      <c r="AH91" s="1">
        <v>6.0439999999999996</v>
      </c>
      <c r="AI91" s="1">
        <v>75.546999999999997</v>
      </c>
      <c r="AJ91" s="1">
        <v>0.88319999999999999</v>
      </c>
      <c r="AK91" s="1" t="s">
        <v>16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</row>
    <row r="92" spans="1:97" ht="15.75" customHeight="1" x14ac:dyDescent="0.25">
      <c r="A92" s="1" t="s">
        <v>26</v>
      </c>
      <c r="B92" s="1">
        <v>555</v>
      </c>
      <c r="C92" s="1">
        <v>573</v>
      </c>
      <c r="D92" s="1" t="s">
        <v>114</v>
      </c>
      <c r="E92" s="1">
        <v>11.91</v>
      </c>
      <c r="F92" s="1">
        <v>2</v>
      </c>
      <c r="G92" s="1">
        <v>15</v>
      </c>
      <c r="H92" s="1">
        <v>12.37</v>
      </c>
      <c r="I92" s="1">
        <v>12.4</v>
      </c>
      <c r="J92" s="1">
        <v>6.3250000000000002</v>
      </c>
      <c r="K92" s="1">
        <v>42.167000000000002</v>
      </c>
      <c r="L92" s="1">
        <v>0.92259999999999998</v>
      </c>
      <c r="M92" s="1" t="s">
        <v>16</v>
      </c>
      <c r="N92" s="1">
        <v>12.37</v>
      </c>
      <c r="O92" s="1">
        <v>12.4</v>
      </c>
      <c r="P92" s="1">
        <v>6.4729999999999999</v>
      </c>
      <c r="Q92" s="1">
        <v>43.151000000000003</v>
      </c>
      <c r="R92" s="1">
        <v>0.90490000000000004</v>
      </c>
      <c r="S92" s="1" t="s">
        <v>16</v>
      </c>
      <c r="T92" s="1">
        <v>12.37</v>
      </c>
      <c r="U92" s="1">
        <v>12.4</v>
      </c>
      <c r="V92" s="1">
        <v>5.9640000000000004</v>
      </c>
      <c r="W92" s="1">
        <v>39.759</v>
      </c>
      <c r="X92" s="1">
        <v>0.90629999999999999</v>
      </c>
      <c r="Y92" s="1" t="s">
        <v>16</v>
      </c>
      <c r="Z92" s="1">
        <v>12.37</v>
      </c>
      <c r="AA92" s="1">
        <v>12.4</v>
      </c>
      <c r="AB92" s="1">
        <v>10.06</v>
      </c>
      <c r="AC92" s="1">
        <v>67.063999999999993</v>
      </c>
      <c r="AD92" s="1">
        <v>0.90459999999999996</v>
      </c>
      <c r="AE92" s="1" t="s">
        <v>16</v>
      </c>
      <c r="AF92" s="1">
        <v>12.37</v>
      </c>
      <c r="AG92" s="1">
        <v>12.4</v>
      </c>
      <c r="AH92" s="1">
        <v>9.8800000000000008</v>
      </c>
      <c r="AI92" s="1">
        <v>65.867000000000004</v>
      </c>
      <c r="AJ92" s="1">
        <v>0.90129999999999999</v>
      </c>
      <c r="AK92" s="1" t="s">
        <v>16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</row>
    <row r="93" spans="1:97" ht="15.75" customHeight="1" x14ac:dyDescent="0.25">
      <c r="A93" s="1" t="s">
        <v>26</v>
      </c>
      <c r="B93" s="1">
        <v>556</v>
      </c>
      <c r="C93" s="1">
        <v>569</v>
      </c>
      <c r="D93" s="1" t="s">
        <v>115</v>
      </c>
      <c r="E93" s="1">
        <v>12.49</v>
      </c>
      <c r="F93" s="1">
        <v>1</v>
      </c>
      <c r="G93" s="1">
        <v>10</v>
      </c>
      <c r="H93" s="1">
        <v>12.18</v>
      </c>
      <c r="I93" s="1">
        <v>12.63</v>
      </c>
      <c r="J93" s="1">
        <v>4.0510000000000002</v>
      </c>
      <c r="K93" s="1">
        <v>40.514000000000003</v>
      </c>
      <c r="L93" s="1">
        <v>0.83309999999999995</v>
      </c>
      <c r="M93" s="1" t="s">
        <v>15</v>
      </c>
      <c r="N93" s="1">
        <v>12.19</v>
      </c>
      <c r="O93" s="1">
        <v>12.63</v>
      </c>
      <c r="P93" s="1">
        <v>4.5780000000000003</v>
      </c>
      <c r="Q93" s="1">
        <v>45.777999999999999</v>
      </c>
      <c r="R93" s="1">
        <v>0.8266</v>
      </c>
      <c r="S93" s="1" t="s">
        <v>15</v>
      </c>
      <c r="T93" s="1">
        <v>12.18</v>
      </c>
      <c r="U93" s="1">
        <v>12.63</v>
      </c>
      <c r="V93" s="1">
        <v>4.109</v>
      </c>
      <c r="W93" s="1">
        <v>41.088000000000001</v>
      </c>
      <c r="X93" s="1">
        <v>0.84540000000000004</v>
      </c>
      <c r="Y93" s="1" t="s">
        <v>15</v>
      </c>
      <c r="Z93" s="1">
        <v>12.19</v>
      </c>
      <c r="AA93" s="1">
        <v>12.63</v>
      </c>
      <c r="AB93" s="1">
        <v>6.7069999999999999</v>
      </c>
      <c r="AC93" s="1">
        <v>67.072000000000003</v>
      </c>
      <c r="AD93" s="1">
        <v>0.79859999999999998</v>
      </c>
      <c r="AE93" s="1" t="s">
        <v>15</v>
      </c>
      <c r="AF93" s="1">
        <v>12.18</v>
      </c>
      <c r="AG93" s="1">
        <v>12.63</v>
      </c>
      <c r="AH93" s="1">
        <v>6.7809999999999997</v>
      </c>
      <c r="AI93" s="1">
        <v>67.811000000000007</v>
      </c>
      <c r="AJ93" s="1">
        <v>0.71640000000000004</v>
      </c>
      <c r="AK93" s="1" t="s">
        <v>15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</row>
    <row r="94" spans="1:97" ht="15.75" customHeight="1" x14ac:dyDescent="0.25">
      <c r="A94" s="1" t="s">
        <v>26</v>
      </c>
      <c r="B94" s="1">
        <v>556</v>
      </c>
      <c r="C94" s="1">
        <v>570</v>
      </c>
      <c r="D94" s="1" t="s">
        <v>116</v>
      </c>
      <c r="E94" s="1">
        <v>12.35</v>
      </c>
      <c r="F94" s="1">
        <v>1</v>
      </c>
      <c r="G94" s="1">
        <v>11</v>
      </c>
      <c r="H94" s="1">
        <v>12.17</v>
      </c>
      <c r="I94" s="1">
        <v>12.58</v>
      </c>
      <c r="J94" s="1">
        <v>5.3129999999999997</v>
      </c>
      <c r="K94" s="1">
        <v>48.298000000000002</v>
      </c>
      <c r="L94" s="1">
        <v>0.93259999999999998</v>
      </c>
      <c r="M94" s="1" t="s">
        <v>16</v>
      </c>
      <c r="N94" s="1">
        <v>12.17</v>
      </c>
      <c r="O94" s="1">
        <v>12.58</v>
      </c>
      <c r="P94" s="1">
        <v>5.52</v>
      </c>
      <c r="Q94" s="1">
        <v>50.177999999999997</v>
      </c>
      <c r="R94" s="1">
        <v>0.93389999999999995</v>
      </c>
      <c r="S94" s="1" t="s">
        <v>16</v>
      </c>
      <c r="T94" s="1">
        <v>12.17</v>
      </c>
      <c r="U94" s="1">
        <v>12.58</v>
      </c>
      <c r="V94" s="1">
        <v>5.1319999999999997</v>
      </c>
      <c r="W94" s="1">
        <v>46.658000000000001</v>
      </c>
      <c r="X94" s="1">
        <v>0.93440000000000001</v>
      </c>
      <c r="Y94" s="1" t="s">
        <v>16</v>
      </c>
      <c r="Z94" s="1">
        <v>12.17</v>
      </c>
      <c r="AA94" s="1">
        <v>12.58</v>
      </c>
      <c r="AB94" s="1">
        <v>7.8849999999999998</v>
      </c>
      <c r="AC94" s="1">
        <v>71.680999999999997</v>
      </c>
      <c r="AD94" s="1">
        <v>0.92120000000000002</v>
      </c>
      <c r="AE94" s="1" t="s">
        <v>15</v>
      </c>
      <c r="AF94" s="1">
        <v>12.17</v>
      </c>
      <c r="AG94" s="1">
        <v>12.58</v>
      </c>
      <c r="AH94" s="1">
        <v>7.8650000000000002</v>
      </c>
      <c r="AI94" s="1">
        <v>71.498999999999995</v>
      </c>
      <c r="AJ94" s="1">
        <v>0.93220000000000003</v>
      </c>
      <c r="AK94" s="1" t="s">
        <v>15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</row>
    <row r="95" spans="1:97" ht="15.75" customHeight="1" x14ac:dyDescent="0.25">
      <c r="A95" s="1" t="s">
        <v>26</v>
      </c>
      <c r="B95" s="1">
        <v>556</v>
      </c>
      <c r="C95" s="1">
        <v>573</v>
      </c>
      <c r="D95" s="1" t="s">
        <v>117</v>
      </c>
      <c r="E95" s="1">
        <v>11.25</v>
      </c>
      <c r="F95" s="1">
        <v>2</v>
      </c>
      <c r="G95" s="1">
        <v>14</v>
      </c>
      <c r="H95" s="1">
        <v>11.22</v>
      </c>
      <c r="I95" s="1">
        <v>11.68</v>
      </c>
      <c r="J95" s="1">
        <v>5.9640000000000004</v>
      </c>
      <c r="K95" s="1">
        <v>42.603000000000002</v>
      </c>
      <c r="L95" s="1">
        <v>0.81769999999999998</v>
      </c>
      <c r="M95" s="1" t="s">
        <v>15</v>
      </c>
      <c r="N95" s="1">
        <v>11.22</v>
      </c>
      <c r="O95" s="1">
        <v>11.68</v>
      </c>
      <c r="P95" s="1">
        <v>6.9180000000000001</v>
      </c>
      <c r="Q95" s="1">
        <v>49.414000000000001</v>
      </c>
      <c r="R95" s="1">
        <v>0.83230000000000004</v>
      </c>
      <c r="S95" s="1" t="s">
        <v>15</v>
      </c>
      <c r="T95" s="1">
        <v>11.22</v>
      </c>
      <c r="U95" s="1">
        <v>11.68</v>
      </c>
      <c r="V95" s="1">
        <v>6.1680000000000001</v>
      </c>
      <c r="W95" s="1">
        <v>44.055</v>
      </c>
      <c r="X95" s="1">
        <v>0.84230000000000005</v>
      </c>
      <c r="Y95" s="1" t="s">
        <v>15</v>
      </c>
      <c r="Z95" s="1">
        <v>11.22</v>
      </c>
      <c r="AA95" s="1">
        <v>11.68</v>
      </c>
      <c r="AB95" s="1">
        <v>10.808</v>
      </c>
      <c r="AC95" s="1">
        <v>77.203000000000003</v>
      </c>
      <c r="AD95" s="1">
        <v>0.83740000000000003</v>
      </c>
      <c r="AE95" s="1" t="s">
        <v>15</v>
      </c>
      <c r="AF95" s="1">
        <v>11.22</v>
      </c>
      <c r="AG95" s="1">
        <v>11.68</v>
      </c>
      <c r="AH95" s="1">
        <v>10.654999999999999</v>
      </c>
      <c r="AI95" s="1">
        <v>76.108999999999995</v>
      </c>
      <c r="AJ95" s="1">
        <v>0.8266</v>
      </c>
      <c r="AK95" s="1" t="s">
        <v>15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</row>
    <row r="96" spans="1:97" ht="15.75" customHeight="1" x14ac:dyDescent="0.25">
      <c r="A96" s="1" t="s">
        <v>26</v>
      </c>
      <c r="B96" s="1">
        <v>556</v>
      </c>
      <c r="C96" s="1">
        <v>574</v>
      </c>
      <c r="D96" s="1" t="s">
        <v>118</v>
      </c>
      <c r="E96" s="1">
        <v>12.29</v>
      </c>
      <c r="F96" s="1">
        <v>2</v>
      </c>
      <c r="G96" s="1">
        <v>15</v>
      </c>
      <c r="H96" s="1">
        <v>12.36</v>
      </c>
      <c r="I96" s="1">
        <v>12.59</v>
      </c>
      <c r="J96" s="1">
        <v>6.04</v>
      </c>
      <c r="K96" s="1">
        <v>40.270000000000003</v>
      </c>
      <c r="L96" s="1">
        <v>0.90349999999999997</v>
      </c>
      <c r="M96" s="1" t="s">
        <v>16</v>
      </c>
      <c r="N96" s="1">
        <v>12.36</v>
      </c>
      <c r="O96" s="1">
        <v>12.59</v>
      </c>
      <c r="P96" s="1">
        <v>6.391</v>
      </c>
      <c r="Q96" s="1">
        <v>42.604999999999997</v>
      </c>
      <c r="R96" s="1">
        <v>0.9093</v>
      </c>
      <c r="S96" s="1" t="s">
        <v>16</v>
      </c>
      <c r="T96" s="1">
        <v>12.36</v>
      </c>
      <c r="U96" s="1">
        <v>12.59</v>
      </c>
      <c r="V96" s="1">
        <v>5.9109999999999996</v>
      </c>
      <c r="W96" s="1">
        <v>39.405000000000001</v>
      </c>
      <c r="X96" s="1">
        <v>0.91090000000000004</v>
      </c>
      <c r="Y96" s="1" t="s">
        <v>16</v>
      </c>
      <c r="Z96" s="1">
        <v>12.36</v>
      </c>
      <c r="AA96" s="1">
        <v>12.59</v>
      </c>
      <c r="AB96" s="1">
        <v>9.9909999999999997</v>
      </c>
      <c r="AC96" s="1">
        <v>66.608999999999995</v>
      </c>
      <c r="AD96" s="1">
        <v>0.91479999999999995</v>
      </c>
      <c r="AE96" s="1" t="s">
        <v>16</v>
      </c>
      <c r="AF96" s="1">
        <v>12.36</v>
      </c>
      <c r="AG96" s="1">
        <v>12.59</v>
      </c>
      <c r="AH96" s="1">
        <v>9.9160000000000004</v>
      </c>
      <c r="AI96" s="1">
        <v>66.103999999999999</v>
      </c>
      <c r="AJ96" s="1">
        <v>0.90900000000000003</v>
      </c>
      <c r="AK96" s="1" t="s">
        <v>16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 spans="1:97" ht="15.75" customHeight="1" x14ac:dyDescent="0.25">
      <c r="A97" s="1" t="s">
        <v>26</v>
      </c>
      <c r="B97" s="1">
        <v>558</v>
      </c>
      <c r="C97" s="1">
        <v>570</v>
      </c>
      <c r="D97" s="1" t="s">
        <v>119</v>
      </c>
      <c r="E97" s="1">
        <v>11.86</v>
      </c>
      <c r="F97" s="1">
        <v>1</v>
      </c>
      <c r="G97" s="1">
        <v>9</v>
      </c>
      <c r="H97" s="1">
        <v>11.86</v>
      </c>
      <c r="I97" s="1">
        <v>12.16</v>
      </c>
      <c r="J97" s="1">
        <v>4.4550000000000001</v>
      </c>
      <c r="K97" s="1">
        <v>49.500999999999998</v>
      </c>
      <c r="L97" s="1">
        <v>0.88880000000000003</v>
      </c>
      <c r="M97" s="1" t="s">
        <v>15</v>
      </c>
      <c r="N97" s="1">
        <v>11.85</v>
      </c>
      <c r="O97" s="1">
        <v>12.15</v>
      </c>
      <c r="P97" s="1">
        <v>4.875</v>
      </c>
      <c r="Q97" s="1">
        <v>54.164999999999999</v>
      </c>
      <c r="R97" s="1">
        <v>0.8458</v>
      </c>
      <c r="S97" s="1" t="s">
        <v>15</v>
      </c>
      <c r="T97" s="1">
        <v>11.86</v>
      </c>
      <c r="U97" s="1">
        <v>12.15</v>
      </c>
      <c r="V97" s="1">
        <v>4.4630000000000001</v>
      </c>
      <c r="W97" s="1">
        <v>49.584000000000003</v>
      </c>
      <c r="X97" s="1">
        <v>0.86729999999999996</v>
      </c>
      <c r="Y97" s="1" t="s">
        <v>16</v>
      </c>
      <c r="Z97" s="1">
        <v>11.85</v>
      </c>
      <c r="AA97" s="1">
        <v>12.15</v>
      </c>
      <c r="AB97" s="1">
        <v>6.1829999999999998</v>
      </c>
      <c r="AC97" s="1">
        <v>68.695999999999998</v>
      </c>
      <c r="AD97" s="1">
        <v>0.85670000000000002</v>
      </c>
      <c r="AE97" s="1" t="s">
        <v>15</v>
      </c>
      <c r="AF97" s="1">
        <v>11.86</v>
      </c>
      <c r="AG97" s="1">
        <v>12.15</v>
      </c>
      <c r="AH97" s="1">
        <v>6.3209999999999997</v>
      </c>
      <c r="AI97" s="1">
        <v>70.230999999999995</v>
      </c>
      <c r="AJ97" s="1">
        <v>0.84079999999999999</v>
      </c>
      <c r="AK97" s="1" t="s">
        <v>15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 spans="1:97" ht="15.75" customHeight="1" x14ac:dyDescent="0.25">
      <c r="A98" s="1" t="s">
        <v>26</v>
      </c>
      <c r="B98" s="1">
        <v>580</v>
      </c>
      <c r="C98" s="1">
        <v>589</v>
      </c>
      <c r="D98" s="1" t="s">
        <v>120</v>
      </c>
      <c r="E98" s="1">
        <v>6.21</v>
      </c>
      <c r="F98" s="1">
        <v>2</v>
      </c>
      <c r="G98" s="1">
        <v>7</v>
      </c>
      <c r="H98" s="1">
        <v>6.05</v>
      </c>
      <c r="I98" s="1">
        <v>6.44</v>
      </c>
      <c r="J98" s="1">
        <v>1.641</v>
      </c>
      <c r="K98" s="1">
        <v>23.446999999999999</v>
      </c>
      <c r="L98" s="1">
        <v>0.78969999999999996</v>
      </c>
      <c r="M98" s="1" t="s">
        <v>15</v>
      </c>
      <c r="N98" s="1">
        <v>6.05</v>
      </c>
      <c r="O98" s="1">
        <v>6.44</v>
      </c>
      <c r="P98" s="1">
        <v>1.802</v>
      </c>
      <c r="Q98" s="1">
        <v>25.736999999999998</v>
      </c>
      <c r="R98" s="1">
        <v>0.76519999999999999</v>
      </c>
      <c r="S98" s="1" t="s">
        <v>15</v>
      </c>
      <c r="T98" s="1">
        <v>6.04</v>
      </c>
      <c r="U98" s="1">
        <v>6.44</v>
      </c>
      <c r="V98" s="1">
        <v>1.6160000000000001</v>
      </c>
      <c r="W98" s="1">
        <v>23.084</v>
      </c>
      <c r="X98" s="1">
        <v>0.78790000000000004</v>
      </c>
      <c r="Y98" s="1" t="s">
        <v>15</v>
      </c>
      <c r="Z98" s="1">
        <v>6.05</v>
      </c>
      <c r="AA98" s="1">
        <v>6.44</v>
      </c>
      <c r="AB98" s="1">
        <v>3.0590000000000002</v>
      </c>
      <c r="AC98" s="1">
        <v>43.698</v>
      </c>
      <c r="AD98" s="1">
        <v>0.76749999999999996</v>
      </c>
      <c r="AE98" s="1" t="s">
        <v>15</v>
      </c>
      <c r="AF98" s="1">
        <v>6.05</v>
      </c>
      <c r="AG98" s="1">
        <v>6.44</v>
      </c>
      <c r="AH98" s="1">
        <v>3.169</v>
      </c>
      <c r="AI98" s="1">
        <v>45.27</v>
      </c>
      <c r="AJ98" s="1">
        <v>0.73499999999999999</v>
      </c>
      <c r="AK98" s="1" t="s">
        <v>15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 spans="1:97" ht="15.75" customHeight="1" x14ac:dyDescent="0.25">
      <c r="A99" s="1" t="s">
        <v>26</v>
      </c>
      <c r="B99" s="1">
        <v>580</v>
      </c>
      <c r="C99" s="1">
        <v>592</v>
      </c>
      <c r="D99" s="1" t="s">
        <v>121</v>
      </c>
      <c r="E99" s="1">
        <v>7.21</v>
      </c>
      <c r="F99" s="1">
        <v>2</v>
      </c>
      <c r="G99" s="1">
        <v>9</v>
      </c>
      <c r="H99" s="1">
        <v>7.26</v>
      </c>
      <c r="I99" s="1">
        <v>7.44</v>
      </c>
      <c r="J99" s="1">
        <v>2.6120000000000001</v>
      </c>
      <c r="K99" s="1">
        <v>29.02</v>
      </c>
      <c r="L99" s="1">
        <v>0.88229999999999997</v>
      </c>
      <c r="M99" s="1" t="s">
        <v>15</v>
      </c>
      <c r="N99" s="1">
        <v>7.26</v>
      </c>
      <c r="O99" s="1">
        <v>7.44</v>
      </c>
      <c r="P99" s="1">
        <v>2.8250000000000002</v>
      </c>
      <c r="Q99" s="1">
        <v>31.393999999999998</v>
      </c>
      <c r="R99" s="1">
        <v>0.88560000000000005</v>
      </c>
      <c r="S99" s="1" t="s">
        <v>15</v>
      </c>
      <c r="T99" s="1">
        <v>7.25</v>
      </c>
      <c r="U99" s="1">
        <v>7.44</v>
      </c>
      <c r="V99" s="1">
        <v>2.3820000000000001</v>
      </c>
      <c r="W99" s="1">
        <v>26.47</v>
      </c>
      <c r="X99" s="1">
        <v>0.89510000000000001</v>
      </c>
      <c r="Y99" s="1" t="s">
        <v>15</v>
      </c>
      <c r="Z99" s="1">
        <v>7.26</v>
      </c>
      <c r="AA99" s="1">
        <v>7.44</v>
      </c>
      <c r="AB99" s="1">
        <v>3.9660000000000002</v>
      </c>
      <c r="AC99" s="1">
        <v>44.064</v>
      </c>
      <c r="AD99" s="1">
        <v>0.90159999999999996</v>
      </c>
      <c r="AE99" s="1" t="s">
        <v>15</v>
      </c>
      <c r="AF99" s="1">
        <v>7.25</v>
      </c>
      <c r="AG99" s="1">
        <v>7.44</v>
      </c>
      <c r="AH99" s="1">
        <v>4.0890000000000004</v>
      </c>
      <c r="AI99" s="1">
        <v>45.430999999999997</v>
      </c>
      <c r="AJ99" s="1">
        <v>0.86450000000000005</v>
      </c>
      <c r="AK99" s="1" t="s">
        <v>15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 spans="1:97" ht="15.75" customHeight="1" x14ac:dyDescent="0.25">
      <c r="A100" s="1" t="s">
        <v>26</v>
      </c>
      <c r="B100" s="1">
        <v>581</v>
      </c>
      <c r="C100" s="1">
        <v>592</v>
      </c>
      <c r="D100" s="1" t="s">
        <v>122</v>
      </c>
      <c r="E100" s="1">
        <v>6.78</v>
      </c>
      <c r="F100" s="1">
        <v>3</v>
      </c>
      <c r="G100" s="1">
        <v>8</v>
      </c>
      <c r="H100" s="1">
        <v>6.56</v>
      </c>
      <c r="I100" s="1">
        <v>6.79</v>
      </c>
      <c r="J100" s="1">
        <v>2.0939999999999999</v>
      </c>
      <c r="K100" s="1">
        <v>26.169</v>
      </c>
      <c r="L100" s="1">
        <v>0.82230000000000003</v>
      </c>
      <c r="M100" s="1" t="s">
        <v>15</v>
      </c>
      <c r="N100" s="1">
        <v>6.55</v>
      </c>
      <c r="O100" s="1">
        <v>6.79</v>
      </c>
      <c r="P100" s="1">
        <v>2.37</v>
      </c>
      <c r="Q100" s="1">
        <v>29.623000000000001</v>
      </c>
      <c r="R100" s="1">
        <v>0.82730000000000004</v>
      </c>
      <c r="S100" s="1" t="s">
        <v>15</v>
      </c>
      <c r="T100" s="1">
        <v>6.55</v>
      </c>
      <c r="U100" s="1">
        <v>6.79</v>
      </c>
      <c r="V100" s="1">
        <v>1.9359999999999999</v>
      </c>
      <c r="W100" s="1">
        <v>24.198</v>
      </c>
      <c r="X100" s="1">
        <v>0.81669999999999998</v>
      </c>
      <c r="Y100" s="1" t="s">
        <v>15</v>
      </c>
      <c r="Z100" s="1">
        <v>6.55</v>
      </c>
      <c r="AA100" s="1">
        <v>6.79</v>
      </c>
      <c r="AB100" s="1">
        <v>3.6040000000000001</v>
      </c>
      <c r="AC100" s="1">
        <v>45.055</v>
      </c>
      <c r="AD100" s="1">
        <v>0.82640000000000002</v>
      </c>
      <c r="AE100" s="1" t="s">
        <v>15</v>
      </c>
      <c r="AF100" s="1">
        <v>6.56</v>
      </c>
      <c r="AG100" s="1">
        <v>6.79</v>
      </c>
      <c r="AH100" s="1">
        <v>3.7080000000000002</v>
      </c>
      <c r="AI100" s="1">
        <v>46.353999999999999</v>
      </c>
      <c r="AJ100" s="1">
        <v>0.81989999999999996</v>
      </c>
      <c r="AK100" s="1" t="s">
        <v>15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</row>
    <row r="101" spans="1:97" ht="15.75" customHeight="1" x14ac:dyDescent="0.25">
      <c r="A101" s="1" t="s">
        <v>26</v>
      </c>
      <c r="B101" s="1">
        <v>593</v>
      </c>
      <c r="C101" s="1">
        <v>602</v>
      </c>
      <c r="D101" s="1" t="s">
        <v>123</v>
      </c>
      <c r="E101" s="1">
        <v>9.2799999999999994</v>
      </c>
      <c r="F101" s="1">
        <v>1</v>
      </c>
      <c r="G101" s="1">
        <v>8</v>
      </c>
      <c r="H101" s="1">
        <v>9.16</v>
      </c>
      <c r="I101" s="1">
        <v>9.5</v>
      </c>
      <c r="J101" s="1">
        <v>3.891</v>
      </c>
      <c r="K101" s="1">
        <v>48.639000000000003</v>
      </c>
      <c r="L101" s="1">
        <v>0.83</v>
      </c>
      <c r="M101" s="1" t="s">
        <v>15</v>
      </c>
      <c r="N101" s="1">
        <v>9.16</v>
      </c>
      <c r="O101" s="1">
        <v>9.5</v>
      </c>
      <c r="P101" s="1">
        <v>4.0350000000000001</v>
      </c>
      <c r="Q101" s="1">
        <v>50.442999999999998</v>
      </c>
      <c r="R101" s="1">
        <v>0.85660000000000003</v>
      </c>
      <c r="S101" s="1" t="s">
        <v>15</v>
      </c>
      <c r="T101" s="1">
        <v>9.16</v>
      </c>
      <c r="U101" s="1">
        <v>9.5</v>
      </c>
      <c r="V101" s="1">
        <v>3.72</v>
      </c>
      <c r="W101" s="1">
        <v>46.497999999999998</v>
      </c>
      <c r="X101" s="1">
        <v>0.84219999999999995</v>
      </c>
      <c r="Y101" s="1" t="s">
        <v>15</v>
      </c>
      <c r="Z101" s="1">
        <v>9.16</v>
      </c>
      <c r="AA101" s="1">
        <v>9.5</v>
      </c>
      <c r="AB101" s="1">
        <v>5.3929999999999998</v>
      </c>
      <c r="AC101" s="1">
        <v>67.414000000000001</v>
      </c>
      <c r="AD101" s="1">
        <v>0.83079999999999998</v>
      </c>
      <c r="AE101" s="1" t="s">
        <v>15</v>
      </c>
      <c r="AF101" s="1">
        <v>9.17</v>
      </c>
      <c r="AG101" s="1">
        <v>9.5</v>
      </c>
      <c r="AH101" s="1">
        <v>5.4669999999999996</v>
      </c>
      <c r="AI101" s="1">
        <v>68.343000000000004</v>
      </c>
      <c r="AJ101" s="1">
        <v>0.74829999999999997</v>
      </c>
      <c r="AK101" s="1" t="s">
        <v>15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</row>
    <row r="102" spans="1:97" ht="15.75" customHeight="1" x14ac:dyDescent="0.25">
      <c r="A102" s="1" t="s">
        <v>26</v>
      </c>
      <c r="B102" s="1">
        <v>598</v>
      </c>
      <c r="C102" s="1">
        <v>602</v>
      </c>
      <c r="D102" s="1" t="s">
        <v>124</v>
      </c>
      <c r="E102" s="1">
        <v>7.31</v>
      </c>
      <c r="F102" s="1">
        <v>1</v>
      </c>
      <c r="G102" s="1">
        <v>3</v>
      </c>
      <c r="H102" s="1">
        <v>7.21</v>
      </c>
      <c r="I102" s="1">
        <v>7.24</v>
      </c>
      <c r="J102" s="1">
        <v>1.5780000000000001</v>
      </c>
      <c r="K102" s="1">
        <v>52.609000000000002</v>
      </c>
      <c r="L102" s="1">
        <v>0.77910000000000001</v>
      </c>
      <c r="M102" s="1" t="s">
        <v>15</v>
      </c>
      <c r="N102" s="1">
        <v>7.21</v>
      </c>
      <c r="O102" s="1">
        <v>7.24</v>
      </c>
      <c r="P102" s="1">
        <v>1.7270000000000001</v>
      </c>
      <c r="Q102" s="1">
        <v>57.576000000000001</v>
      </c>
      <c r="R102" s="1">
        <v>0.82440000000000002</v>
      </c>
      <c r="S102" s="1" t="s">
        <v>15</v>
      </c>
      <c r="T102" s="1">
        <v>7.2</v>
      </c>
      <c r="U102" s="1">
        <v>7.24</v>
      </c>
      <c r="V102" s="1">
        <v>1.5580000000000001</v>
      </c>
      <c r="W102" s="1">
        <v>51.927999999999997</v>
      </c>
      <c r="X102" s="1">
        <v>0.78580000000000005</v>
      </c>
      <c r="Y102" s="1" t="s">
        <v>15</v>
      </c>
      <c r="Z102" s="1">
        <v>7.21</v>
      </c>
      <c r="AA102" s="1">
        <v>7.24</v>
      </c>
      <c r="AB102" s="1">
        <v>1.8620000000000001</v>
      </c>
      <c r="AC102" s="1">
        <v>62.058999999999997</v>
      </c>
      <c r="AD102" s="1">
        <v>0.82350000000000001</v>
      </c>
      <c r="AE102" s="1" t="s">
        <v>15</v>
      </c>
      <c r="AF102" s="1">
        <v>7.2</v>
      </c>
      <c r="AG102" s="1">
        <v>7.24</v>
      </c>
      <c r="AH102" s="1">
        <v>1.8740000000000001</v>
      </c>
      <c r="AI102" s="1">
        <v>62.469000000000001</v>
      </c>
      <c r="AJ102" s="1">
        <v>0.754</v>
      </c>
      <c r="AK102" s="1" t="s">
        <v>15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</row>
    <row r="103" spans="1:97" ht="15.75" customHeight="1" x14ac:dyDescent="0.25">
      <c r="A103" s="1" t="s">
        <v>26</v>
      </c>
      <c r="B103" s="1">
        <v>603</v>
      </c>
      <c r="C103" s="1">
        <v>610</v>
      </c>
      <c r="D103" s="1" t="s">
        <v>125</v>
      </c>
      <c r="E103" s="1">
        <v>9.02</v>
      </c>
      <c r="F103" s="1">
        <v>2</v>
      </c>
      <c r="G103" s="1">
        <v>6</v>
      </c>
      <c r="H103" s="1">
        <v>9.01</v>
      </c>
      <c r="I103" s="1">
        <v>9.08</v>
      </c>
      <c r="J103" s="1">
        <v>2.976</v>
      </c>
      <c r="K103" s="1">
        <v>49.607999999999997</v>
      </c>
      <c r="L103" s="1">
        <v>0.90769999999999995</v>
      </c>
      <c r="M103" s="1" t="s">
        <v>16</v>
      </c>
      <c r="N103" s="1">
        <v>9.01</v>
      </c>
      <c r="O103" s="1">
        <v>9.08</v>
      </c>
      <c r="P103" s="1">
        <v>3.056</v>
      </c>
      <c r="Q103" s="1">
        <v>50.938000000000002</v>
      </c>
      <c r="R103" s="1">
        <v>0.92390000000000005</v>
      </c>
      <c r="S103" s="1" t="s">
        <v>16</v>
      </c>
      <c r="T103" s="1">
        <v>9.01</v>
      </c>
      <c r="U103" s="1">
        <v>9.08</v>
      </c>
      <c r="V103" s="1">
        <v>2.859</v>
      </c>
      <c r="W103" s="1">
        <v>47.658000000000001</v>
      </c>
      <c r="X103" s="1">
        <v>0.9234</v>
      </c>
      <c r="Y103" s="1" t="s">
        <v>16</v>
      </c>
      <c r="Z103" s="1">
        <v>9.01</v>
      </c>
      <c r="AA103" s="1">
        <v>9.08</v>
      </c>
      <c r="AB103" s="1">
        <v>4.9180000000000001</v>
      </c>
      <c r="AC103" s="1">
        <v>81.974000000000004</v>
      </c>
      <c r="AD103" s="1">
        <v>0.93130000000000002</v>
      </c>
      <c r="AE103" s="1" t="s">
        <v>16</v>
      </c>
      <c r="AF103" s="1">
        <v>9.02</v>
      </c>
      <c r="AG103" s="1">
        <v>9.08</v>
      </c>
      <c r="AH103" s="1">
        <v>5.1509999999999998</v>
      </c>
      <c r="AI103" s="1">
        <v>85.847999999999999</v>
      </c>
      <c r="AJ103" s="1">
        <v>0.90259999999999996</v>
      </c>
      <c r="AK103" s="1" t="s">
        <v>15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 spans="1:97" ht="15.75" customHeight="1" x14ac:dyDescent="0.25">
      <c r="A104" s="1" t="s">
        <v>26</v>
      </c>
      <c r="B104" s="1">
        <v>603</v>
      </c>
      <c r="C104" s="1">
        <v>611</v>
      </c>
      <c r="D104" s="1" t="s">
        <v>126</v>
      </c>
      <c r="E104" s="1">
        <v>10.79</v>
      </c>
      <c r="F104" s="1">
        <v>1</v>
      </c>
      <c r="G104" s="1">
        <v>7</v>
      </c>
      <c r="H104" s="1">
        <v>10.77</v>
      </c>
      <c r="I104" s="1">
        <v>10.93</v>
      </c>
      <c r="J104" s="1">
        <v>2.74</v>
      </c>
      <c r="K104" s="1">
        <v>39.137999999999998</v>
      </c>
      <c r="L104" s="1">
        <v>0.8881</v>
      </c>
      <c r="M104" s="1" t="s">
        <v>15</v>
      </c>
      <c r="N104" s="1">
        <v>10.77</v>
      </c>
      <c r="O104" s="1">
        <v>10.93</v>
      </c>
      <c r="P104" s="1">
        <v>2.6949999999999998</v>
      </c>
      <c r="Q104" s="1">
        <v>38.499000000000002</v>
      </c>
      <c r="R104" s="1">
        <v>0.90359999999999996</v>
      </c>
      <c r="S104" s="1" t="s">
        <v>15</v>
      </c>
      <c r="T104" s="1">
        <v>10.77</v>
      </c>
      <c r="U104" s="1">
        <v>10.93</v>
      </c>
      <c r="V104" s="1">
        <v>2.5430000000000001</v>
      </c>
      <c r="W104" s="1">
        <v>36.322000000000003</v>
      </c>
      <c r="X104" s="1">
        <v>0.84519999999999995</v>
      </c>
      <c r="Y104" s="1" t="s">
        <v>15</v>
      </c>
      <c r="Z104" s="1">
        <v>10.77</v>
      </c>
      <c r="AA104" s="1">
        <v>10.93</v>
      </c>
      <c r="AB104" s="1">
        <v>5.05</v>
      </c>
      <c r="AC104" s="1">
        <v>72.138999999999996</v>
      </c>
      <c r="AD104" s="1">
        <v>0.88819999999999999</v>
      </c>
      <c r="AE104" s="1" t="s">
        <v>15</v>
      </c>
      <c r="AF104" s="1">
        <v>10.77</v>
      </c>
      <c r="AG104" s="1">
        <v>10.93</v>
      </c>
      <c r="AH104" s="1">
        <v>5.0609999999999999</v>
      </c>
      <c r="AI104" s="1">
        <v>72.3</v>
      </c>
      <c r="AJ104" s="1">
        <v>0.879</v>
      </c>
      <c r="AK104" s="1" t="s">
        <v>15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 spans="1:97" ht="15.75" customHeight="1" x14ac:dyDescent="0.25">
      <c r="A105" s="1" t="s">
        <v>26</v>
      </c>
      <c r="B105" s="1">
        <v>615</v>
      </c>
      <c r="C105" s="1">
        <v>619</v>
      </c>
      <c r="D105" s="1" t="s">
        <v>127</v>
      </c>
      <c r="E105" s="1">
        <v>9.18</v>
      </c>
      <c r="F105" s="1">
        <v>1</v>
      </c>
      <c r="G105" s="1">
        <v>3</v>
      </c>
      <c r="H105" s="1">
        <v>9.1</v>
      </c>
      <c r="I105" s="1">
        <v>9.41</v>
      </c>
      <c r="J105" s="1">
        <v>1.954</v>
      </c>
      <c r="K105" s="1">
        <v>65.129000000000005</v>
      </c>
      <c r="L105" s="1">
        <v>0.88890000000000002</v>
      </c>
      <c r="M105" s="1" t="s">
        <v>15</v>
      </c>
      <c r="N105" s="1">
        <v>9.11</v>
      </c>
      <c r="O105" s="1">
        <v>9.41</v>
      </c>
      <c r="P105" s="1">
        <v>1.992</v>
      </c>
      <c r="Q105" s="1">
        <v>66.403000000000006</v>
      </c>
      <c r="R105" s="1">
        <v>0.89059999999999995</v>
      </c>
      <c r="S105" s="1" t="s">
        <v>15</v>
      </c>
      <c r="T105" s="1">
        <v>9.1</v>
      </c>
      <c r="U105" s="1">
        <v>9.4</v>
      </c>
      <c r="V105" s="1">
        <v>1.8979999999999999</v>
      </c>
      <c r="W105" s="1">
        <v>63.26</v>
      </c>
      <c r="X105" s="1">
        <v>0.8851</v>
      </c>
      <c r="Y105" s="1" t="s">
        <v>15</v>
      </c>
      <c r="Z105" s="1">
        <v>9.1</v>
      </c>
      <c r="AA105" s="1">
        <v>9.41</v>
      </c>
      <c r="AB105" s="1">
        <v>1.917</v>
      </c>
      <c r="AC105" s="1">
        <v>63.908999999999999</v>
      </c>
      <c r="AD105" s="1">
        <v>0.87829999999999997</v>
      </c>
      <c r="AE105" s="1" t="s">
        <v>15</v>
      </c>
      <c r="AF105" s="1">
        <v>9.11</v>
      </c>
      <c r="AG105" s="1">
        <v>9.4</v>
      </c>
      <c r="AH105" s="1">
        <v>1.9650000000000001</v>
      </c>
      <c r="AI105" s="1">
        <v>65.516000000000005</v>
      </c>
      <c r="AJ105" s="1">
        <v>0.84079999999999999</v>
      </c>
      <c r="AK105" s="1" t="s">
        <v>15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 spans="1:97" ht="15.75" customHeight="1" x14ac:dyDescent="0.25">
      <c r="A106" s="1" t="s">
        <v>26</v>
      </c>
      <c r="B106" s="1">
        <v>623</v>
      </c>
      <c r="C106" s="1">
        <v>630</v>
      </c>
      <c r="D106" s="1" t="s">
        <v>128</v>
      </c>
      <c r="E106" s="1">
        <v>12.41</v>
      </c>
      <c r="F106" s="1">
        <v>1</v>
      </c>
      <c r="G106" s="1">
        <v>6</v>
      </c>
      <c r="H106" s="1">
        <v>12.42</v>
      </c>
      <c r="I106" s="1">
        <v>12.54</v>
      </c>
      <c r="J106" s="1">
        <v>1.8169999999999999</v>
      </c>
      <c r="K106" s="1">
        <v>30.282</v>
      </c>
      <c r="L106" s="1">
        <v>0.87350000000000005</v>
      </c>
      <c r="M106" s="1" t="s">
        <v>15</v>
      </c>
      <c r="N106" s="1">
        <v>12.42</v>
      </c>
      <c r="O106" s="1">
        <v>12.54</v>
      </c>
      <c r="P106" s="1">
        <v>1.9339999999999999</v>
      </c>
      <c r="Q106" s="1">
        <v>32.238999999999997</v>
      </c>
      <c r="R106" s="1">
        <v>0.85970000000000002</v>
      </c>
      <c r="S106" s="1" t="s">
        <v>15</v>
      </c>
      <c r="T106" s="1">
        <v>12.42</v>
      </c>
      <c r="U106" s="1">
        <v>12.54</v>
      </c>
      <c r="V106" s="1">
        <v>1.786</v>
      </c>
      <c r="W106" s="1">
        <v>29.768000000000001</v>
      </c>
      <c r="X106" s="1">
        <v>0.85909999999999997</v>
      </c>
      <c r="Y106" s="1" t="s">
        <v>15</v>
      </c>
      <c r="Z106" s="1">
        <v>12.42</v>
      </c>
      <c r="AA106" s="1">
        <v>12.54</v>
      </c>
      <c r="AB106" s="1">
        <v>3.1930000000000001</v>
      </c>
      <c r="AC106" s="1">
        <v>53.216000000000001</v>
      </c>
      <c r="AD106" s="1">
        <v>0.85129999999999995</v>
      </c>
      <c r="AE106" s="1" t="s">
        <v>15</v>
      </c>
      <c r="AF106" s="1">
        <v>12.42</v>
      </c>
      <c r="AG106" s="1">
        <v>12.54</v>
      </c>
      <c r="AH106" s="1">
        <v>3.2309999999999999</v>
      </c>
      <c r="AI106" s="1">
        <v>53.857999999999997</v>
      </c>
      <c r="AJ106" s="1">
        <v>0.78359999999999996</v>
      </c>
      <c r="AK106" s="1" t="s">
        <v>15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 spans="1:97" ht="15.75" customHeight="1" x14ac:dyDescent="0.25">
      <c r="A107" s="1" t="s">
        <v>26</v>
      </c>
      <c r="B107" s="1">
        <v>623</v>
      </c>
      <c r="C107" s="1">
        <v>631</v>
      </c>
      <c r="D107" s="1" t="s">
        <v>129</v>
      </c>
      <c r="E107" s="1">
        <v>13.85</v>
      </c>
      <c r="F107" s="1">
        <v>1</v>
      </c>
      <c r="G107" s="1">
        <v>7</v>
      </c>
      <c r="H107" s="1">
        <v>13.84</v>
      </c>
      <c r="I107" s="1">
        <v>14.15</v>
      </c>
      <c r="J107" s="1">
        <v>1.72</v>
      </c>
      <c r="K107" s="1">
        <v>24.565000000000001</v>
      </c>
      <c r="L107" s="1">
        <v>0.87150000000000005</v>
      </c>
      <c r="M107" s="1" t="s">
        <v>15</v>
      </c>
      <c r="N107" s="1">
        <v>13.84</v>
      </c>
      <c r="O107" s="1">
        <v>14.15</v>
      </c>
      <c r="P107" s="1">
        <v>1.8680000000000001</v>
      </c>
      <c r="Q107" s="1">
        <v>26.687000000000001</v>
      </c>
      <c r="R107" s="1">
        <v>0.85760000000000003</v>
      </c>
      <c r="S107" s="1" t="s">
        <v>15</v>
      </c>
      <c r="T107" s="1">
        <v>13.84</v>
      </c>
      <c r="U107" s="1">
        <v>14.15</v>
      </c>
      <c r="V107" s="1">
        <v>1.6479999999999999</v>
      </c>
      <c r="W107" s="1">
        <v>23.544</v>
      </c>
      <c r="X107" s="1">
        <v>0.85299999999999998</v>
      </c>
      <c r="Y107" s="1" t="s">
        <v>15</v>
      </c>
      <c r="Z107" s="1">
        <v>13.84</v>
      </c>
      <c r="AA107" s="1">
        <v>14.15</v>
      </c>
      <c r="AB107" s="1">
        <v>3.516</v>
      </c>
      <c r="AC107" s="1">
        <v>50.231000000000002</v>
      </c>
      <c r="AD107" s="1">
        <v>0.83130000000000004</v>
      </c>
      <c r="AE107" s="1" t="s">
        <v>15</v>
      </c>
      <c r="AF107" s="1">
        <v>13.84</v>
      </c>
      <c r="AG107" s="1">
        <v>14.15</v>
      </c>
      <c r="AH107" s="1">
        <v>3.2959999999999998</v>
      </c>
      <c r="AI107" s="1">
        <v>47.091000000000001</v>
      </c>
      <c r="AJ107" s="1">
        <v>0.83220000000000005</v>
      </c>
      <c r="AK107" s="1" t="s">
        <v>15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 spans="1:97" ht="15.75" customHeight="1" x14ac:dyDescent="0.25">
      <c r="A108" s="1" t="s">
        <v>26</v>
      </c>
      <c r="B108" s="1">
        <v>648</v>
      </c>
      <c r="C108" s="1">
        <v>654</v>
      </c>
      <c r="D108" s="1" t="s">
        <v>130</v>
      </c>
      <c r="E108" s="1">
        <v>8.24</v>
      </c>
      <c r="F108" s="1">
        <v>1</v>
      </c>
      <c r="G108" s="1">
        <v>5</v>
      </c>
      <c r="H108" s="1">
        <v>8.26</v>
      </c>
      <c r="I108" s="1">
        <v>8.2899999999999991</v>
      </c>
      <c r="J108" s="1">
        <v>2.1960000000000002</v>
      </c>
      <c r="K108" s="1">
        <v>43.918999999999997</v>
      </c>
      <c r="L108" s="1">
        <v>0.79659999999999997</v>
      </c>
      <c r="M108" s="1" t="s">
        <v>15</v>
      </c>
      <c r="N108" s="1">
        <v>8.27</v>
      </c>
      <c r="O108" s="1">
        <v>8.2899999999999991</v>
      </c>
      <c r="P108" s="1">
        <v>2.0169999999999999</v>
      </c>
      <c r="Q108" s="1">
        <v>40.338999999999999</v>
      </c>
      <c r="R108" s="1">
        <v>0.77590000000000003</v>
      </c>
      <c r="S108" s="1" t="s">
        <v>15</v>
      </c>
      <c r="T108" s="1">
        <v>8.26</v>
      </c>
      <c r="U108" s="1">
        <v>8.2899999999999991</v>
      </c>
      <c r="V108" s="1">
        <v>1.9470000000000001</v>
      </c>
      <c r="W108" s="1">
        <v>38.933999999999997</v>
      </c>
      <c r="X108" s="1">
        <v>0.78310000000000002</v>
      </c>
      <c r="Y108" s="1" t="s">
        <v>15</v>
      </c>
      <c r="Z108" s="1">
        <v>8.27</v>
      </c>
      <c r="AA108" s="1">
        <v>8.2899999999999991</v>
      </c>
      <c r="AB108" s="1">
        <v>1.857</v>
      </c>
      <c r="AC108" s="1">
        <v>37.131999999999998</v>
      </c>
      <c r="AD108" s="1">
        <v>0.75939999999999996</v>
      </c>
      <c r="AE108" s="1" t="s">
        <v>15</v>
      </c>
      <c r="AF108" s="1">
        <v>8.26</v>
      </c>
      <c r="AG108" s="1">
        <v>8.2899999999999991</v>
      </c>
      <c r="AH108" s="1">
        <v>1.9810000000000001</v>
      </c>
      <c r="AI108" s="1">
        <v>39.625</v>
      </c>
      <c r="AJ108" s="1">
        <v>0.71619999999999995</v>
      </c>
      <c r="AK108" s="1" t="s">
        <v>15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 spans="1:97" ht="15.75" customHeight="1" x14ac:dyDescent="0.25">
      <c r="A109" s="1" t="s">
        <v>26</v>
      </c>
      <c r="B109" s="1">
        <v>649</v>
      </c>
      <c r="C109" s="1">
        <v>654</v>
      </c>
      <c r="D109" s="1" t="s">
        <v>131</v>
      </c>
      <c r="E109" s="1">
        <v>6.41</v>
      </c>
      <c r="F109" s="1">
        <v>1</v>
      </c>
      <c r="G109" s="1">
        <v>4</v>
      </c>
      <c r="H109" s="1">
        <v>6.36</v>
      </c>
      <c r="I109" s="1">
        <v>6.73</v>
      </c>
      <c r="J109" s="1">
        <v>1.228</v>
      </c>
      <c r="K109" s="1">
        <v>30.699000000000002</v>
      </c>
      <c r="L109" s="1">
        <v>0.93320000000000003</v>
      </c>
      <c r="M109" s="1" t="s">
        <v>15</v>
      </c>
      <c r="N109" s="1">
        <v>6.36</v>
      </c>
      <c r="O109" s="1">
        <v>6.72</v>
      </c>
      <c r="P109" s="1">
        <v>1.2969999999999999</v>
      </c>
      <c r="Q109" s="1">
        <v>32.433999999999997</v>
      </c>
      <c r="R109" s="1">
        <v>0.92020000000000002</v>
      </c>
      <c r="S109" s="1" t="s">
        <v>15</v>
      </c>
      <c r="T109" s="1">
        <v>6.35</v>
      </c>
      <c r="U109" s="1">
        <v>6.72</v>
      </c>
      <c r="V109" s="1">
        <v>1.161</v>
      </c>
      <c r="W109" s="1">
        <v>29.023</v>
      </c>
      <c r="X109" s="1">
        <v>0.94989999999999997</v>
      </c>
      <c r="Y109" s="1" t="s">
        <v>15</v>
      </c>
      <c r="Z109" s="1">
        <v>6.36</v>
      </c>
      <c r="AA109" s="1">
        <v>6.72</v>
      </c>
      <c r="AB109" s="1">
        <v>1.2609999999999999</v>
      </c>
      <c r="AC109" s="1">
        <v>31.526</v>
      </c>
      <c r="AD109" s="1">
        <v>0.95250000000000001</v>
      </c>
      <c r="AE109" s="1" t="s">
        <v>15</v>
      </c>
      <c r="AF109" s="1">
        <v>6.35</v>
      </c>
      <c r="AG109" s="1">
        <v>6.72</v>
      </c>
      <c r="AH109" s="1">
        <v>1.355</v>
      </c>
      <c r="AI109" s="1">
        <v>33.868000000000002</v>
      </c>
      <c r="AJ109" s="1">
        <v>0.92859999999999998</v>
      </c>
      <c r="AK109" s="1" t="s">
        <v>15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 spans="1:97" ht="15.75" customHeight="1" x14ac:dyDescent="0.25">
      <c r="A110" s="1" t="s">
        <v>26</v>
      </c>
      <c r="B110" s="1">
        <v>652</v>
      </c>
      <c r="C110" s="1">
        <v>660</v>
      </c>
      <c r="D110" s="1" t="s">
        <v>132</v>
      </c>
      <c r="E110" s="1">
        <v>12.66</v>
      </c>
      <c r="F110" s="1">
        <v>2</v>
      </c>
      <c r="G110" s="1">
        <v>7</v>
      </c>
      <c r="H110" s="1">
        <v>12.58</v>
      </c>
      <c r="I110" s="1">
        <v>12.9</v>
      </c>
      <c r="J110" s="1">
        <v>0.13900000000000001</v>
      </c>
      <c r="K110" s="1">
        <v>1.986</v>
      </c>
      <c r="L110" s="1">
        <v>0.93430000000000002</v>
      </c>
      <c r="M110" s="1" t="s">
        <v>15</v>
      </c>
      <c r="N110" s="1">
        <v>12.58</v>
      </c>
      <c r="O110" s="1">
        <v>12.91</v>
      </c>
      <c r="P110" s="1">
        <v>0.13</v>
      </c>
      <c r="Q110" s="1">
        <v>1.861</v>
      </c>
      <c r="R110" s="1">
        <v>0.9405</v>
      </c>
      <c r="S110" s="1" t="s">
        <v>15</v>
      </c>
      <c r="T110" s="1">
        <v>12.58</v>
      </c>
      <c r="U110" s="1">
        <v>12.91</v>
      </c>
      <c r="V110" s="1">
        <v>0.09</v>
      </c>
      <c r="W110" s="1">
        <v>1.286</v>
      </c>
      <c r="X110" s="1">
        <v>0.9375</v>
      </c>
      <c r="Y110" s="1" t="s">
        <v>15</v>
      </c>
      <c r="Z110" s="1">
        <v>12.58</v>
      </c>
      <c r="AA110" s="1">
        <v>12.91</v>
      </c>
      <c r="AB110" s="1">
        <v>0.68</v>
      </c>
      <c r="AC110" s="1">
        <v>9.718</v>
      </c>
      <c r="AD110" s="1">
        <v>0.93859999999999999</v>
      </c>
      <c r="AE110" s="1" t="s">
        <v>15</v>
      </c>
      <c r="AF110" s="1">
        <v>12.58</v>
      </c>
      <c r="AG110" s="1">
        <v>12.91</v>
      </c>
      <c r="AH110" s="1">
        <v>0.73399999999999999</v>
      </c>
      <c r="AI110" s="1">
        <v>10.492000000000001</v>
      </c>
      <c r="AJ110" s="1">
        <v>0.92700000000000005</v>
      </c>
      <c r="AK110" s="1" t="s">
        <v>15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 spans="1:97" ht="15.75" customHeight="1" x14ac:dyDescent="0.25">
      <c r="A111" s="1" t="s">
        <v>26</v>
      </c>
      <c r="B111" s="1">
        <v>655</v>
      </c>
      <c r="C111" s="1">
        <v>660</v>
      </c>
      <c r="D111" s="1" t="s">
        <v>133</v>
      </c>
      <c r="E111" s="1">
        <v>11.66</v>
      </c>
      <c r="F111" s="1">
        <v>1</v>
      </c>
      <c r="G111" s="1">
        <v>4</v>
      </c>
      <c r="H111" s="1">
        <v>11.54</v>
      </c>
      <c r="I111" s="1">
        <v>11.78</v>
      </c>
      <c r="J111" s="1">
        <v>0.438</v>
      </c>
      <c r="K111" s="1">
        <v>10.959</v>
      </c>
      <c r="L111" s="1">
        <v>0.79379999999999995</v>
      </c>
      <c r="M111" s="1" t="s">
        <v>15</v>
      </c>
      <c r="N111" s="1">
        <v>11.54</v>
      </c>
      <c r="O111" s="1">
        <v>11.78</v>
      </c>
      <c r="P111" s="1">
        <v>0.45100000000000001</v>
      </c>
      <c r="Q111" s="1">
        <v>11.266999999999999</v>
      </c>
      <c r="R111" s="1">
        <v>0.81840000000000002</v>
      </c>
      <c r="S111" s="1" t="s">
        <v>15</v>
      </c>
      <c r="T111" s="1">
        <v>11.54</v>
      </c>
      <c r="U111" s="1">
        <v>11.78</v>
      </c>
      <c r="V111" s="1">
        <v>0.42599999999999999</v>
      </c>
      <c r="W111" s="1">
        <v>10.638</v>
      </c>
      <c r="X111" s="1">
        <v>0.7833</v>
      </c>
      <c r="Y111" s="1" t="s">
        <v>15</v>
      </c>
      <c r="Z111" s="1">
        <v>11.54</v>
      </c>
      <c r="AA111" s="1">
        <v>11.78</v>
      </c>
      <c r="AB111" s="1">
        <v>0.99199999999999999</v>
      </c>
      <c r="AC111" s="1">
        <v>24.805</v>
      </c>
      <c r="AD111" s="1">
        <v>0.81200000000000006</v>
      </c>
      <c r="AE111" s="1" t="s">
        <v>15</v>
      </c>
      <c r="AF111" s="1">
        <v>11.54</v>
      </c>
      <c r="AG111" s="1">
        <v>11.78</v>
      </c>
      <c r="AH111" s="1">
        <v>0.94599999999999995</v>
      </c>
      <c r="AI111" s="1">
        <v>23.646000000000001</v>
      </c>
      <c r="AJ111" s="1">
        <v>0.77149999999999996</v>
      </c>
      <c r="AK111" s="1" t="s">
        <v>15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 spans="1:97" ht="15.75" customHeight="1" x14ac:dyDescent="0.25">
      <c r="A112" s="1" t="s">
        <v>26</v>
      </c>
      <c r="B112" s="1">
        <v>661</v>
      </c>
      <c r="C112" s="1">
        <v>666</v>
      </c>
      <c r="D112" s="1" t="s">
        <v>134</v>
      </c>
      <c r="E112" s="1">
        <v>9.51</v>
      </c>
      <c r="F112" s="1">
        <v>1</v>
      </c>
      <c r="G112" s="1">
        <v>4</v>
      </c>
      <c r="H112" s="1">
        <v>9.4600000000000009</v>
      </c>
      <c r="I112" s="1">
        <v>9.56</v>
      </c>
      <c r="J112" s="1">
        <v>3.5999999999999997E-2</v>
      </c>
      <c r="K112" s="1">
        <v>0.90300000000000002</v>
      </c>
      <c r="L112" s="1">
        <v>0.83240000000000003</v>
      </c>
      <c r="M112" s="1" t="s">
        <v>15</v>
      </c>
      <c r="N112" s="1">
        <v>9.4700000000000006</v>
      </c>
      <c r="O112" s="1">
        <v>9.57</v>
      </c>
      <c r="P112" s="1">
        <v>1.4999999999999999E-2</v>
      </c>
      <c r="Q112" s="1">
        <v>0.374</v>
      </c>
      <c r="R112" s="1">
        <v>0.80230000000000001</v>
      </c>
      <c r="S112" s="1" t="s">
        <v>15</v>
      </c>
      <c r="T112" s="1">
        <v>9.4600000000000009</v>
      </c>
      <c r="U112" s="1">
        <v>9.56</v>
      </c>
      <c r="V112" s="1">
        <v>1.2E-2</v>
      </c>
      <c r="W112" s="1">
        <v>0.307</v>
      </c>
      <c r="X112" s="1">
        <v>0.83089999999999997</v>
      </c>
      <c r="Y112" s="1" t="s">
        <v>15</v>
      </c>
      <c r="Z112" s="1">
        <v>9.4700000000000006</v>
      </c>
      <c r="AA112" s="1">
        <v>9.57</v>
      </c>
      <c r="AB112" s="1">
        <v>3.6999999999999998E-2</v>
      </c>
      <c r="AC112" s="1">
        <v>0.93100000000000005</v>
      </c>
      <c r="AD112" s="1">
        <v>0.81240000000000001</v>
      </c>
      <c r="AE112" s="1" t="s">
        <v>15</v>
      </c>
      <c r="AF112" s="1">
        <v>9.4600000000000009</v>
      </c>
      <c r="AG112" s="1">
        <v>9.56</v>
      </c>
      <c r="AH112" s="1">
        <v>0.09</v>
      </c>
      <c r="AI112" s="1">
        <v>2.2480000000000002</v>
      </c>
      <c r="AJ112" s="1">
        <v>0.78849999999999998</v>
      </c>
      <c r="AK112" s="1" t="s">
        <v>15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 spans="1:97" ht="15.75" customHeight="1" x14ac:dyDescent="0.25">
      <c r="A113" s="1" t="s">
        <v>26</v>
      </c>
      <c r="B113" s="1">
        <v>664</v>
      </c>
      <c r="C113" s="1">
        <v>676</v>
      </c>
      <c r="D113" s="1" t="s">
        <v>135</v>
      </c>
      <c r="E113" s="1">
        <v>8.49</v>
      </c>
      <c r="F113" s="1">
        <v>3</v>
      </c>
      <c r="G113" s="1">
        <v>10</v>
      </c>
      <c r="H113" s="1">
        <v>8.31</v>
      </c>
      <c r="I113" s="1">
        <v>8.7200000000000006</v>
      </c>
      <c r="J113" s="1">
        <v>0.52800000000000002</v>
      </c>
      <c r="K113" s="1">
        <v>5.28</v>
      </c>
      <c r="L113" s="1">
        <v>0.83030000000000004</v>
      </c>
      <c r="M113" s="1" t="s">
        <v>15</v>
      </c>
      <c r="N113" s="1">
        <v>8.32</v>
      </c>
      <c r="O113" s="1">
        <v>8.7200000000000006</v>
      </c>
      <c r="P113" s="1">
        <v>0.58599999999999997</v>
      </c>
      <c r="Q113" s="1">
        <v>5.859</v>
      </c>
      <c r="R113" s="1">
        <v>0.84799999999999998</v>
      </c>
      <c r="S113" s="1" t="s">
        <v>15</v>
      </c>
      <c r="T113" s="1">
        <v>8.31</v>
      </c>
      <c r="U113" s="1">
        <v>8.7200000000000006</v>
      </c>
      <c r="V113" s="1">
        <v>0.66700000000000004</v>
      </c>
      <c r="W113" s="1">
        <v>6.6719999999999997</v>
      </c>
      <c r="X113" s="1">
        <v>0.85209999999999997</v>
      </c>
      <c r="Y113" s="1" t="s">
        <v>15</v>
      </c>
      <c r="Z113" s="1">
        <v>8.32</v>
      </c>
      <c r="AA113" s="1">
        <v>8.7200000000000006</v>
      </c>
      <c r="AB113" s="1">
        <v>0.81100000000000005</v>
      </c>
      <c r="AC113" s="1">
        <v>8.1069999999999993</v>
      </c>
      <c r="AD113" s="1">
        <v>0.84379999999999999</v>
      </c>
      <c r="AE113" s="1" t="s">
        <v>15</v>
      </c>
      <c r="AF113" s="1">
        <v>8.31</v>
      </c>
      <c r="AG113" s="1">
        <v>8.7200000000000006</v>
      </c>
      <c r="AH113" s="1">
        <v>0.96499999999999997</v>
      </c>
      <c r="AI113" s="1">
        <v>9.6519999999999992</v>
      </c>
      <c r="AJ113" s="1">
        <v>0.80089999999999995</v>
      </c>
      <c r="AK113" s="1" t="s">
        <v>15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 spans="1:97" ht="15.75" customHeight="1" x14ac:dyDescent="0.25">
      <c r="A114" s="1" t="s">
        <v>26</v>
      </c>
      <c r="B114" s="1">
        <v>667</v>
      </c>
      <c r="C114" s="1">
        <v>676</v>
      </c>
      <c r="D114" s="1" t="s">
        <v>136</v>
      </c>
      <c r="E114" s="1">
        <v>7.66</v>
      </c>
      <c r="F114" s="1">
        <v>1</v>
      </c>
      <c r="G114" s="1">
        <v>7</v>
      </c>
      <c r="H114" s="1">
        <v>7.58</v>
      </c>
      <c r="I114" s="1">
        <v>7.73</v>
      </c>
      <c r="J114" s="1">
        <v>0.66800000000000004</v>
      </c>
      <c r="K114" s="1">
        <v>9.5410000000000004</v>
      </c>
      <c r="L114" s="1">
        <v>0.73660000000000003</v>
      </c>
      <c r="M114" s="1" t="s">
        <v>15</v>
      </c>
      <c r="N114" s="1">
        <v>7.58</v>
      </c>
      <c r="O114" s="1">
        <v>7.72</v>
      </c>
      <c r="P114" s="1">
        <v>0.80800000000000005</v>
      </c>
      <c r="Q114" s="1">
        <v>11.539</v>
      </c>
      <c r="R114" s="1">
        <v>0.72840000000000005</v>
      </c>
      <c r="S114" s="1" t="s">
        <v>15</v>
      </c>
      <c r="T114" s="1">
        <v>7.58</v>
      </c>
      <c r="U114" s="1">
        <v>7.72</v>
      </c>
      <c r="V114" s="1">
        <v>0.69299999999999995</v>
      </c>
      <c r="W114" s="1">
        <v>9.9</v>
      </c>
      <c r="X114" s="1">
        <v>0.73699999999999999</v>
      </c>
      <c r="Y114" s="1" t="s">
        <v>15</v>
      </c>
      <c r="Z114" s="1">
        <v>7.58</v>
      </c>
      <c r="AA114" s="1">
        <v>7.72</v>
      </c>
      <c r="AB114" s="1">
        <v>0.90700000000000003</v>
      </c>
      <c r="AC114" s="1">
        <v>12.959</v>
      </c>
      <c r="AD114" s="1">
        <v>0.71389999999999998</v>
      </c>
      <c r="AE114" s="1" t="s">
        <v>15</v>
      </c>
      <c r="AF114" s="1">
        <v>7.58</v>
      </c>
      <c r="AG114" s="1">
        <v>7.72</v>
      </c>
      <c r="AH114" s="1">
        <v>0.98799999999999999</v>
      </c>
      <c r="AI114" s="1">
        <v>14.113</v>
      </c>
      <c r="AJ114" s="1">
        <v>0.63019999999999998</v>
      </c>
      <c r="AK114" s="1" t="s">
        <v>15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 spans="1:97" ht="15.75" customHeight="1" x14ac:dyDescent="0.25">
      <c r="A115" s="1" t="s">
        <v>26</v>
      </c>
      <c r="B115" s="1">
        <v>669</v>
      </c>
      <c r="C115" s="1">
        <v>676</v>
      </c>
      <c r="D115" s="1" t="s">
        <v>137</v>
      </c>
      <c r="E115" s="1">
        <v>7.43</v>
      </c>
      <c r="F115" s="1">
        <v>1</v>
      </c>
      <c r="G115" s="1">
        <v>5</v>
      </c>
      <c r="H115" s="1">
        <v>7.37</v>
      </c>
      <c r="I115" s="1">
        <v>7.63</v>
      </c>
      <c r="J115" s="1">
        <v>0.59</v>
      </c>
      <c r="K115" s="1">
        <v>11.795</v>
      </c>
      <c r="L115" s="1">
        <v>0.93359999999999999</v>
      </c>
      <c r="M115" s="1" t="s">
        <v>15</v>
      </c>
      <c r="N115" s="1">
        <v>7.38</v>
      </c>
      <c r="O115" s="1">
        <v>7.63</v>
      </c>
      <c r="P115" s="1">
        <v>0.64</v>
      </c>
      <c r="Q115" s="1">
        <v>12.805</v>
      </c>
      <c r="R115" s="1">
        <v>0.92710000000000004</v>
      </c>
      <c r="S115" s="1" t="s">
        <v>15</v>
      </c>
      <c r="T115" s="1">
        <v>7.37</v>
      </c>
      <c r="U115" s="1">
        <v>7.63</v>
      </c>
      <c r="V115" s="1">
        <v>0.55000000000000004</v>
      </c>
      <c r="W115" s="1">
        <v>11.006</v>
      </c>
      <c r="X115" s="1">
        <v>0.93369999999999997</v>
      </c>
      <c r="Y115" s="1" t="s">
        <v>15</v>
      </c>
      <c r="Z115" s="1">
        <v>7.38</v>
      </c>
      <c r="AA115" s="1">
        <v>7.63</v>
      </c>
      <c r="AB115" s="1">
        <v>0.73299999999999998</v>
      </c>
      <c r="AC115" s="1">
        <v>14.653</v>
      </c>
      <c r="AD115" s="1">
        <v>0.91259999999999997</v>
      </c>
      <c r="AE115" s="1" t="s">
        <v>15</v>
      </c>
      <c r="AF115" s="1">
        <v>7.37</v>
      </c>
      <c r="AG115" s="1">
        <v>7.63</v>
      </c>
      <c r="AH115" s="1">
        <v>0.80400000000000005</v>
      </c>
      <c r="AI115" s="1">
        <v>16.073</v>
      </c>
      <c r="AJ115" s="1">
        <v>0.85670000000000002</v>
      </c>
      <c r="AK115" s="1" t="s">
        <v>15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 spans="1:97" ht="15.75" customHeight="1" x14ac:dyDescent="0.25">
      <c r="A116" s="1" t="s">
        <v>26</v>
      </c>
      <c r="B116" s="1">
        <v>697</v>
      </c>
      <c r="C116" s="1">
        <v>702</v>
      </c>
      <c r="D116" s="1" t="s">
        <v>138</v>
      </c>
      <c r="E116" s="1">
        <v>11.04</v>
      </c>
      <c r="F116" s="1">
        <v>1</v>
      </c>
      <c r="G116" s="1">
        <v>4</v>
      </c>
      <c r="H116" s="1">
        <v>11.08</v>
      </c>
      <c r="I116" s="1">
        <v>11.22</v>
      </c>
      <c r="J116" s="1">
        <v>0.115</v>
      </c>
      <c r="K116" s="1">
        <v>2.875</v>
      </c>
      <c r="L116" s="1">
        <v>0.74139999999999995</v>
      </c>
      <c r="M116" s="1" t="s">
        <v>15</v>
      </c>
      <c r="N116" s="1">
        <v>11.09</v>
      </c>
      <c r="O116" s="1">
        <v>11.22</v>
      </c>
      <c r="P116" s="1">
        <v>0.13300000000000001</v>
      </c>
      <c r="Q116" s="1">
        <v>3.3140000000000001</v>
      </c>
      <c r="R116" s="1">
        <v>0.71640000000000004</v>
      </c>
      <c r="S116" s="1" t="s">
        <v>15</v>
      </c>
      <c r="T116" s="1">
        <v>11.09</v>
      </c>
      <c r="U116" s="1">
        <v>11.22</v>
      </c>
      <c r="V116" s="1">
        <v>0.14499999999999999</v>
      </c>
      <c r="W116" s="1">
        <v>3.6219999999999999</v>
      </c>
      <c r="X116" s="1">
        <v>0.72719999999999996</v>
      </c>
      <c r="Y116" s="1" t="s">
        <v>15</v>
      </c>
      <c r="Z116" s="1">
        <v>11.09</v>
      </c>
      <c r="AA116" s="1">
        <v>11.22</v>
      </c>
      <c r="AB116" s="1">
        <v>0.13200000000000001</v>
      </c>
      <c r="AC116" s="1">
        <v>3.2890000000000001</v>
      </c>
      <c r="AD116" s="1">
        <v>0.69969999999999999</v>
      </c>
      <c r="AE116" s="1" t="s">
        <v>15</v>
      </c>
      <c r="AF116" s="1">
        <v>11.09</v>
      </c>
      <c r="AG116" s="1">
        <v>11.22</v>
      </c>
      <c r="AH116" s="1">
        <v>0.23</v>
      </c>
      <c r="AI116" s="1">
        <v>5.7510000000000003</v>
      </c>
      <c r="AJ116" s="1">
        <v>0.64610000000000001</v>
      </c>
      <c r="AK116" s="1" t="s">
        <v>15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 spans="1:97" ht="15.75" customHeight="1" x14ac:dyDescent="0.25">
      <c r="A117" s="1" t="s">
        <v>26</v>
      </c>
      <c r="B117" s="1">
        <v>713</v>
      </c>
      <c r="C117" s="1">
        <v>719</v>
      </c>
      <c r="D117" s="1" t="s">
        <v>139</v>
      </c>
      <c r="E117" s="1">
        <v>12.45</v>
      </c>
      <c r="F117" s="1">
        <v>1</v>
      </c>
      <c r="G117" s="1">
        <v>5</v>
      </c>
      <c r="H117" s="1">
        <v>12.4</v>
      </c>
      <c r="I117" s="1">
        <v>12.54</v>
      </c>
      <c r="J117" s="1">
        <v>0.107</v>
      </c>
      <c r="K117" s="1">
        <v>2.1469999999999998</v>
      </c>
      <c r="L117" s="1">
        <v>0.89810000000000001</v>
      </c>
      <c r="M117" s="1" t="s">
        <v>15</v>
      </c>
      <c r="N117" s="1">
        <v>12.4</v>
      </c>
      <c r="O117" s="1">
        <v>12.55</v>
      </c>
      <c r="P117" s="1">
        <v>0.111</v>
      </c>
      <c r="Q117" s="1">
        <v>2.218</v>
      </c>
      <c r="R117" s="1">
        <v>0.90329999999999999</v>
      </c>
      <c r="S117" s="1" t="s">
        <v>15</v>
      </c>
      <c r="T117" s="1">
        <v>12.4</v>
      </c>
      <c r="U117" s="1">
        <v>12.54</v>
      </c>
      <c r="V117" s="1">
        <v>0.11</v>
      </c>
      <c r="W117" s="1">
        <v>2.2029999999999998</v>
      </c>
      <c r="X117" s="1">
        <v>0.90500000000000003</v>
      </c>
      <c r="Y117" s="1" t="s">
        <v>15</v>
      </c>
      <c r="Z117" s="1">
        <v>12.4</v>
      </c>
      <c r="AA117" s="1">
        <v>12.55</v>
      </c>
      <c r="AB117" s="1">
        <v>0.11799999999999999</v>
      </c>
      <c r="AC117" s="1">
        <v>2.35</v>
      </c>
      <c r="AD117" s="1">
        <v>0.88460000000000005</v>
      </c>
      <c r="AE117" s="1" t="s">
        <v>15</v>
      </c>
      <c r="AF117" s="1">
        <v>12.4</v>
      </c>
      <c r="AG117" s="1">
        <v>12.54</v>
      </c>
      <c r="AH117" s="1">
        <v>0.25900000000000001</v>
      </c>
      <c r="AI117" s="1">
        <v>5.1740000000000004</v>
      </c>
      <c r="AJ117" s="1">
        <v>0.88060000000000005</v>
      </c>
      <c r="AK117" s="1" t="s">
        <v>15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 spans="1:97" ht="15.75" customHeight="1" x14ac:dyDescent="0.25">
      <c r="A118" s="1" t="s">
        <v>26</v>
      </c>
      <c r="B118" s="1">
        <v>720</v>
      </c>
      <c r="C118" s="1">
        <v>729</v>
      </c>
      <c r="D118" s="1" t="s">
        <v>140</v>
      </c>
      <c r="E118" s="1">
        <v>10.45</v>
      </c>
      <c r="F118" s="1">
        <v>2</v>
      </c>
      <c r="G118" s="1">
        <v>8</v>
      </c>
      <c r="H118" s="1">
        <v>10.5</v>
      </c>
      <c r="I118" s="1">
        <v>10.66</v>
      </c>
      <c r="J118" s="1">
        <v>0.40100000000000002</v>
      </c>
      <c r="K118" s="1">
        <v>5.0110000000000001</v>
      </c>
      <c r="L118" s="1">
        <v>0.879</v>
      </c>
      <c r="M118" s="1" t="s">
        <v>15</v>
      </c>
      <c r="N118" s="1">
        <v>10.51</v>
      </c>
      <c r="O118" s="1">
        <v>10.66</v>
      </c>
      <c r="P118" s="1">
        <v>0.40899999999999997</v>
      </c>
      <c r="Q118" s="1">
        <v>5.1120000000000001</v>
      </c>
      <c r="R118" s="1">
        <v>0.87509999999999999</v>
      </c>
      <c r="S118" s="1" t="s">
        <v>15</v>
      </c>
      <c r="T118" s="1">
        <v>10.5</v>
      </c>
      <c r="U118" s="1">
        <v>10.66</v>
      </c>
      <c r="V118" s="1">
        <v>0.36699999999999999</v>
      </c>
      <c r="W118" s="1">
        <v>4.5890000000000004</v>
      </c>
      <c r="X118" s="1">
        <v>0.86599999999999999</v>
      </c>
      <c r="Y118" s="1" t="s">
        <v>15</v>
      </c>
      <c r="Z118" s="1">
        <v>10.51</v>
      </c>
      <c r="AA118" s="1">
        <v>10.67</v>
      </c>
      <c r="AB118" s="1">
        <v>1.2230000000000001</v>
      </c>
      <c r="AC118" s="1">
        <v>15.282999999999999</v>
      </c>
      <c r="AD118" s="1">
        <v>0.82489999999999997</v>
      </c>
      <c r="AE118" s="1" t="s">
        <v>15</v>
      </c>
      <c r="AF118" s="1">
        <v>10.5</v>
      </c>
      <c r="AG118" s="1">
        <v>10.66</v>
      </c>
      <c r="AH118" s="1">
        <v>1.073</v>
      </c>
      <c r="AI118" s="1">
        <v>13.412000000000001</v>
      </c>
      <c r="AJ118" s="1">
        <v>0.79920000000000002</v>
      </c>
      <c r="AK118" s="1" t="s">
        <v>15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 spans="1:97" ht="15.75" customHeight="1" x14ac:dyDescent="0.25">
      <c r="A119" s="1" t="s">
        <v>26</v>
      </c>
      <c r="B119" s="1">
        <v>733</v>
      </c>
      <c r="C119" s="1">
        <v>740</v>
      </c>
      <c r="D119" s="1" t="s">
        <v>141</v>
      </c>
      <c r="E119" s="1">
        <v>8.07</v>
      </c>
      <c r="F119" s="1">
        <v>1</v>
      </c>
      <c r="G119" s="1">
        <v>6</v>
      </c>
      <c r="H119" s="1">
        <v>8.23</v>
      </c>
      <c r="I119" s="1">
        <v>8.3000000000000007</v>
      </c>
      <c r="J119" s="1">
        <v>7.1999999999999995E-2</v>
      </c>
      <c r="K119" s="1">
        <v>1.2010000000000001</v>
      </c>
      <c r="L119" s="1">
        <v>0.88449999999999995</v>
      </c>
      <c r="M119" s="1" t="s">
        <v>15</v>
      </c>
      <c r="N119" s="1">
        <v>8.23</v>
      </c>
      <c r="O119" s="1">
        <v>8.3000000000000007</v>
      </c>
      <c r="P119" s="1">
        <v>5.8000000000000003E-2</v>
      </c>
      <c r="Q119" s="1">
        <v>0.96099999999999997</v>
      </c>
      <c r="R119" s="1">
        <v>0.87419999999999998</v>
      </c>
      <c r="S119" s="1" t="s">
        <v>15</v>
      </c>
      <c r="T119" s="1">
        <v>8.23</v>
      </c>
      <c r="U119" s="1">
        <v>8.2899999999999991</v>
      </c>
      <c r="V119" s="1">
        <v>4.7E-2</v>
      </c>
      <c r="W119" s="1">
        <v>0.78300000000000003</v>
      </c>
      <c r="X119" s="1">
        <v>0.8982</v>
      </c>
      <c r="Y119" s="1" t="s">
        <v>15</v>
      </c>
      <c r="Z119" s="1">
        <v>8.23</v>
      </c>
      <c r="AA119" s="1">
        <v>8.3000000000000007</v>
      </c>
      <c r="AB119" s="1">
        <v>5.5E-2</v>
      </c>
      <c r="AC119" s="1">
        <v>0.91200000000000003</v>
      </c>
      <c r="AD119" s="1">
        <v>0.84370000000000001</v>
      </c>
      <c r="AE119" s="1" t="s">
        <v>15</v>
      </c>
      <c r="AF119" s="1">
        <v>8.23</v>
      </c>
      <c r="AG119" s="1">
        <v>8.2899999999999991</v>
      </c>
      <c r="AH119" s="1">
        <v>5.8000000000000003E-2</v>
      </c>
      <c r="AI119" s="1">
        <v>0.96299999999999997</v>
      </c>
      <c r="AJ119" s="1">
        <v>0.84630000000000005</v>
      </c>
      <c r="AK119" s="1" t="s">
        <v>15</v>
      </c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 spans="1:97" ht="15.75" customHeight="1" x14ac:dyDescent="0.25">
      <c r="A120" s="1" t="s">
        <v>26</v>
      </c>
      <c r="B120" s="1">
        <v>733</v>
      </c>
      <c r="C120" s="1">
        <v>741</v>
      </c>
      <c r="D120" s="1" t="s">
        <v>142</v>
      </c>
      <c r="E120" s="1">
        <v>10.66</v>
      </c>
      <c r="F120" s="1">
        <v>1</v>
      </c>
      <c r="G120" s="1">
        <v>7</v>
      </c>
      <c r="H120" s="1">
        <v>10.51</v>
      </c>
      <c r="I120" s="1">
        <v>10.81</v>
      </c>
      <c r="J120" s="1">
        <v>4.9000000000000002E-2</v>
      </c>
      <c r="K120" s="1">
        <v>0.69899999999999995</v>
      </c>
      <c r="L120" s="1">
        <v>0.95009999999999994</v>
      </c>
      <c r="M120" s="1" t="s">
        <v>15</v>
      </c>
      <c r="N120" s="1">
        <v>10.52</v>
      </c>
      <c r="O120" s="1">
        <v>10.8</v>
      </c>
      <c r="P120" s="1">
        <v>5.8000000000000003E-2</v>
      </c>
      <c r="Q120" s="1">
        <v>0.82599999999999996</v>
      </c>
      <c r="R120" s="1">
        <v>0.94430000000000003</v>
      </c>
      <c r="S120" s="1" t="s">
        <v>15</v>
      </c>
      <c r="T120" s="1">
        <v>10.51</v>
      </c>
      <c r="U120" s="1">
        <v>10.8</v>
      </c>
      <c r="V120" s="1">
        <v>3.5999999999999997E-2</v>
      </c>
      <c r="W120" s="1">
        <v>0.51900000000000002</v>
      </c>
      <c r="X120" s="1">
        <v>0.9496</v>
      </c>
      <c r="Y120" s="1" t="s">
        <v>15</v>
      </c>
      <c r="Z120" s="1">
        <v>10.52</v>
      </c>
      <c r="AA120" s="1">
        <v>10.8</v>
      </c>
      <c r="AB120" s="1">
        <v>6.2E-2</v>
      </c>
      <c r="AC120" s="1">
        <v>0.879</v>
      </c>
      <c r="AD120" s="1">
        <v>0.94310000000000005</v>
      </c>
      <c r="AE120" s="1" t="s">
        <v>15</v>
      </c>
      <c r="AF120" s="1">
        <v>10.51</v>
      </c>
      <c r="AG120" s="1">
        <v>10.81</v>
      </c>
      <c r="AH120" s="1">
        <v>7.4999999999999997E-2</v>
      </c>
      <c r="AI120" s="1">
        <v>1.0780000000000001</v>
      </c>
      <c r="AJ120" s="1">
        <v>0.93640000000000001</v>
      </c>
      <c r="AK120" s="1" t="s">
        <v>15</v>
      </c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</row>
    <row r="121" spans="1:97" ht="15.75" customHeight="1" x14ac:dyDescent="0.25">
      <c r="A121" s="1" t="s">
        <v>26</v>
      </c>
      <c r="B121" s="1">
        <v>751</v>
      </c>
      <c r="C121" s="1">
        <v>757</v>
      </c>
      <c r="D121" s="1" t="s">
        <v>143</v>
      </c>
      <c r="E121" s="1">
        <v>6.97</v>
      </c>
      <c r="F121" s="1">
        <v>1</v>
      </c>
      <c r="G121" s="1">
        <v>5</v>
      </c>
      <c r="H121" s="1">
        <v>7.06</v>
      </c>
      <c r="I121" s="1">
        <v>7.15</v>
      </c>
      <c r="J121" s="1">
        <v>3.6850000000000001</v>
      </c>
      <c r="K121" s="1">
        <v>73.695999999999998</v>
      </c>
      <c r="L121" s="1">
        <v>0.88590000000000002</v>
      </c>
      <c r="M121" s="1" t="s">
        <v>15</v>
      </c>
      <c r="N121" s="1">
        <v>7.06</v>
      </c>
      <c r="O121" s="1">
        <v>7.15</v>
      </c>
      <c r="P121" s="1">
        <v>3.843</v>
      </c>
      <c r="Q121" s="1">
        <v>76.858999999999995</v>
      </c>
      <c r="R121" s="1">
        <v>0.90580000000000005</v>
      </c>
      <c r="S121" s="1" t="s">
        <v>15</v>
      </c>
      <c r="T121" s="1">
        <v>7.06</v>
      </c>
      <c r="U121" s="1">
        <v>7.14</v>
      </c>
      <c r="V121" s="1">
        <v>3.6669999999999998</v>
      </c>
      <c r="W121" s="1">
        <v>73.347999999999999</v>
      </c>
      <c r="X121" s="1">
        <v>0.89349999999999996</v>
      </c>
      <c r="Y121" s="1" t="s">
        <v>15</v>
      </c>
      <c r="Z121" s="1">
        <v>7.07</v>
      </c>
      <c r="AA121" s="1">
        <v>7.15</v>
      </c>
      <c r="AB121" s="1">
        <v>3.6019999999999999</v>
      </c>
      <c r="AC121" s="1">
        <v>72.043000000000006</v>
      </c>
      <c r="AD121" s="1">
        <v>0.87480000000000002</v>
      </c>
      <c r="AE121" s="1" t="s">
        <v>15</v>
      </c>
      <c r="AF121" s="1">
        <v>7.07</v>
      </c>
      <c r="AG121" s="1">
        <v>7.14</v>
      </c>
      <c r="AH121" s="1">
        <v>3.7959999999999998</v>
      </c>
      <c r="AI121" s="1">
        <v>75.926000000000002</v>
      </c>
      <c r="AJ121" s="1">
        <v>0.82450000000000001</v>
      </c>
      <c r="AK121" s="1" t="s">
        <v>15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</row>
    <row r="122" spans="1:97" ht="15.75" customHeight="1" x14ac:dyDescent="0.25">
      <c r="A122" s="1" t="s">
        <v>26</v>
      </c>
      <c r="B122" s="1">
        <v>757</v>
      </c>
      <c r="C122" s="1">
        <v>767</v>
      </c>
      <c r="D122" s="1" t="s">
        <v>144</v>
      </c>
      <c r="E122" s="1">
        <v>11.82</v>
      </c>
      <c r="F122" s="1">
        <v>1</v>
      </c>
      <c r="G122" s="1">
        <v>9</v>
      </c>
      <c r="H122" s="1">
        <v>11.65</v>
      </c>
      <c r="I122" s="1">
        <v>12.02</v>
      </c>
      <c r="J122" s="1">
        <v>7.39</v>
      </c>
      <c r="K122" s="1">
        <v>82.113</v>
      </c>
      <c r="L122" s="1">
        <v>0.91369999999999996</v>
      </c>
      <c r="M122" s="1" t="s">
        <v>16</v>
      </c>
      <c r="N122" s="1">
        <v>11.66</v>
      </c>
      <c r="O122" s="1">
        <v>12.02</v>
      </c>
      <c r="P122" s="1">
        <v>7.5650000000000004</v>
      </c>
      <c r="Q122" s="1">
        <v>84.051000000000002</v>
      </c>
      <c r="R122" s="1">
        <v>0.92449999999999999</v>
      </c>
      <c r="S122" s="1" t="s">
        <v>16</v>
      </c>
      <c r="T122" s="1">
        <v>11.66</v>
      </c>
      <c r="U122" s="1">
        <v>12.02</v>
      </c>
      <c r="V122" s="1">
        <v>7.3440000000000003</v>
      </c>
      <c r="W122" s="1">
        <v>81.600999999999999</v>
      </c>
      <c r="X122" s="1">
        <v>0.90749999999999997</v>
      </c>
      <c r="Y122" s="1" t="s">
        <v>16</v>
      </c>
      <c r="Z122" s="1">
        <v>11.66</v>
      </c>
      <c r="AA122" s="1">
        <v>12.02</v>
      </c>
      <c r="AB122" s="1">
        <v>7.1159999999999997</v>
      </c>
      <c r="AC122" s="1">
        <v>79.069000000000003</v>
      </c>
      <c r="AD122" s="1">
        <v>0.90010000000000001</v>
      </c>
      <c r="AE122" s="1" t="s">
        <v>16</v>
      </c>
      <c r="AF122" s="1">
        <v>11.65</v>
      </c>
      <c r="AG122" s="1">
        <v>12.02</v>
      </c>
      <c r="AH122" s="1">
        <v>7.6029999999999998</v>
      </c>
      <c r="AI122" s="1">
        <v>84.475999999999999</v>
      </c>
      <c r="AJ122" s="1">
        <v>0.86119999999999997</v>
      </c>
      <c r="AK122" s="1" t="s">
        <v>15</v>
      </c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3" spans="1:97" ht="15.75" customHeight="1" x14ac:dyDescent="0.25">
      <c r="A123" s="1" t="s">
        <v>26</v>
      </c>
      <c r="B123" s="1">
        <v>771</v>
      </c>
      <c r="C123" s="1">
        <v>779</v>
      </c>
      <c r="D123" s="1" t="s">
        <v>145</v>
      </c>
      <c r="E123" s="1">
        <v>9.4600000000000009</v>
      </c>
      <c r="F123" s="1">
        <v>1</v>
      </c>
      <c r="G123" s="1">
        <v>7</v>
      </c>
      <c r="H123" s="1">
        <v>9.4600000000000009</v>
      </c>
      <c r="I123" s="1">
        <v>9.82</v>
      </c>
      <c r="J123" s="1">
        <v>4.7430000000000003</v>
      </c>
      <c r="K123" s="1">
        <v>67.751000000000005</v>
      </c>
      <c r="L123" s="1">
        <v>0.90400000000000003</v>
      </c>
      <c r="M123" s="1" t="s">
        <v>15</v>
      </c>
      <c r="N123" s="1">
        <v>9.4700000000000006</v>
      </c>
      <c r="O123" s="1">
        <v>9.82</v>
      </c>
      <c r="P123" s="1">
        <v>4.8630000000000004</v>
      </c>
      <c r="Q123" s="1">
        <v>69.477000000000004</v>
      </c>
      <c r="R123" s="1">
        <v>0.92449999999999999</v>
      </c>
      <c r="S123" s="1" t="s">
        <v>15</v>
      </c>
      <c r="T123" s="1">
        <v>9.4600000000000009</v>
      </c>
      <c r="U123" s="1">
        <v>9.82</v>
      </c>
      <c r="V123" s="1">
        <v>4.5330000000000004</v>
      </c>
      <c r="W123" s="1">
        <v>64.759</v>
      </c>
      <c r="X123" s="1">
        <v>0.92130000000000001</v>
      </c>
      <c r="Y123" s="1" t="s">
        <v>15</v>
      </c>
      <c r="Z123" s="1">
        <v>9.4700000000000006</v>
      </c>
      <c r="AA123" s="1">
        <v>9.82</v>
      </c>
      <c r="AB123" s="1">
        <v>5.4029999999999996</v>
      </c>
      <c r="AC123" s="1">
        <v>77.183999999999997</v>
      </c>
      <c r="AD123" s="1">
        <v>0.91479999999999995</v>
      </c>
      <c r="AE123" s="1" t="s">
        <v>15</v>
      </c>
      <c r="AF123" s="1">
        <v>9.4600000000000009</v>
      </c>
      <c r="AG123" s="1">
        <v>9.82</v>
      </c>
      <c r="AH123" s="1">
        <v>5.5069999999999997</v>
      </c>
      <c r="AI123" s="1">
        <v>78.674000000000007</v>
      </c>
      <c r="AJ123" s="1">
        <v>0.90669999999999995</v>
      </c>
      <c r="AK123" s="1" t="s">
        <v>15</v>
      </c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 spans="1:97" ht="15.75" customHeight="1" x14ac:dyDescent="0.25">
      <c r="A124" s="1" t="s">
        <v>26</v>
      </c>
      <c r="B124" s="1">
        <v>771</v>
      </c>
      <c r="C124" s="1">
        <v>782</v>
      </c>
      <c r="D124" s="1" t="s">
        <v>146</v>
      </c>
      <c r="E124" s="1">
        <v>8.83</v>
      </c>
      <c r="F124" s="1">
        <v>1</v>
      </c>
      <c r="G124" s="1">
        <v>9</v>
      </c>
      <c r="H124" s="1">
        <v>8.85</v>
      </c>
      <c r="I124" s="1">
        <v>9.2899999999999991</v>
      </c>
      <c r="J124" s="1">
        <v>5.4109999999999996</v>
      </c>
      <c r="K124" s="1">
        <v>60.122999999999998</v>
      </c>
      <c r="L124" s="1">
        <v>0.83450000000000002</v>
      </c>
      <c r="M124" s="1" t="s">
        <v>15</v>
      </c>
      <c r="N124" s="1">
        <v>8.84</v>
      </c>
      <c r="O124" s="1">
        <v>9.2899999999999991</v>
      </c>
      <c r="P124" s="1">
        <v>5.6150000000000002</v>
      </c>
      <c r="Q124" s="1">
        <v>62.387</v>
      </c>
      <c r="R124" s="1">
        <v>0.82869999999999999</v>
      </c>
      <c r="S124" s="1" t="s">
        <v>15</v>
      </c>
      <c r="T124" s="1">
        <v>8.84</v>
      </c>
      <c r="U124" s="1">
        <v>9.2899999999999991</v>
      </c>
      <c r="V124" s="1">
        <v>5.2629999999999999</v>
      </c>
      <c r="W124" s="1">
        <v>58.481999999999999</v>
      </c>
      <c r="X124" s="1">
        <v>0.86080000000000001</v>
      </c>
      <c r="Y124" s="1" t="s">
        <v>15</v>
      </c>
      <c r="Z124" s="1">
        <v>8.84</v>
      </c>
      <c r="AA124" s="1">
        <v>9.2899999999999991</v>
      </c>
      <c r="AB124" s="1">
        <v>6.5810000000000004</v>
      </c>
      <c r="AC124" s="1">
        <v>73.119</v>
      </c>
      <c r="AD124" s="1">
        <v>0.79159999999999997</v>
      </c>
      <c r="AE124" s="1" t="s">
        <v>15</v>
      </c>
      <c r="AF124" s="1">
        <v>8.85</v>
      </c>
      <c r="AG124" s="1">
        <v>9.2899999999999991</v>
      </c>
      <c r="AH124" s="1">
        <v>6.3280000000000003</v>
      </c>
      <c r="AI124" s="1">
        <v>70.311000000000007</v>
      </c>
      <c r="AJ124" s="1">
        <v>0.73070000000000002</v>
      </c>
      <c r="AK124" s="1" t="s">
        <v>15</v>
      </c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 spans="1:97" ht="15.75" customHeight="1" x14ac:dyDescent="0.25">
      <c r="A125" s="1" t="s">
        <v>26</v>
      </c>
      <c r="B125" s="1">
        <v>783</v>
      </c>
      <c r="C125" s="1">
        <v>792</v>
      </c>
      <c r="D125" s="1" t="s">
        <v>147</v>
      </c>
      <c r="E125" s="1">
        <v>9.44</v>
      </c>
      <c r="F125" s="1">
        <v>2</v>
      </c>
      <c r="G125" s="1">
        <v>6</v>
      </c>
      <c r="H125" s="1">
        <v>9.57</v>
      </c>
      <c r="I125" s="1">
        <v>9.68</v>
      </c>
      <c r="J125" s="1">
        <v>6.5000000000000002E-2</v>
      </c>
      <c r="K125" s="1">
        <v>1.0900000000000001</v>
      </c>
      <c r="L125" s="1">
        <v>0.82779999999999998</v>
      </c>
      <c r="M125" s="1" t="s">
        <v>15</v>
      </c>
      <c r="N125" s="1">
        <v>9.58</v>
      </c>
      <c r="O125" s="1">
        <v>9.68</v>
      </c>
      <c r="P125" s="1">
        <v>0.10100000000000001</v>
      </c>
      <c r="Q125" s="1">
        <v>1.6879999999999999</v>
      </c>
      <c r="R125" s="1">
        <v>0.81950000000000001</v>
      </c>
      <c r="S125" s="1" t="s">
        <v>15</v>
      </c>
      <c r="T125" s="1">
        <v>9.57</v>
      </c>
      <c r="U125" s="1">
        <v>9.68</v>
      </c>
      <c r="V125" s="1">
        <v>0.127</v>
      </c>
      <c r="W125" s="1">
        <v>2.11</v>
      </c>
      <c r="X125" s="1">
        <v>0.78300000000000003</v>
      </c>
      <c r="Y125" s="1" t="s">
        <v>15</v>
      </c>
      <c r="Z125" s="1">
        <v>9.58</v>
      </c>
      <c r="AA125" s="1">
        <v>9.68</v>
      </c>
      <c r="AB125" s="1">
        <v>0.55200000000000005</v>
      </c>
      <c r="AC125" s="1">
        <v>9.2070000000000007</v>
      </c>
      <c r="AD125" s="1">
        <v>0.79890000000000005</v>
      </c>
      <c r="AE125" s="1" t="s">
        <v>15</v>
      </c>
      <c r="AF125" s="1">
        <v>9.57</v>
      </c>
      <c r="AG125" s="1">
        <v>9.68</v>
      </c>
      <c r="AH125" s="1">
        <v>0.46400000000000002</v>
      </c>
      <c r="AI125" s="1">
        <v>7.7350000000000003</v>
      </c>
      <c r="AJ125" s="1">
        <v>0.77590000000000003</v>
      </c>
      <c r="AK125" s="1" t="s">
        <v>15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</row>
    <row r="126" spans="1:97" ht="15.75" customHeight="1" x14ac:dyDescent="0.25">
      <c r="A126" s="1" t="s">
        <v>26</v>
      </c>
      <c r="B126" s="1">
        <v>805</v>
      </c>
      <c r="C126" s="1">
        <v>814</v>
      </c>
      <c r="D126" s="1" t="s">
        <v>148</v>
      </c>
      <c r="E126" s="1">
        <v>9.1199999999999992</v>
      </c>
      <c r="F126" s="1">
        <v>3</v>
      </c>
      <c r="G126" s="1">
        <v>7</v>
      </c>
      <c r="H126" s="1">
        <v>8.9499999999999993</v>
      </c>
      <c r="I126" s="1">
        <v>9.26</v>
      </c>
      <c r="J126" s="1">
        <v>0.77300000000000002</v>
      </c>
      <c r="K126" s="1">
        <v>11.048</v>
      </c>
      <c r="L126" s="1">
        <v>0.87480000000000002</v>
      </c>
      <c r="M126" s="1" t="s">
        <v>15</v>
      </c>
      <c r="N126" s="1">
        <v>8.9499999999999993</v>
      </c>
      <c r="O126" s="1">
        <v>9.26</v>
      </c>
      <c r="P126" s="1">
        <v>0.88100000000000001</v>
      </c>
      <c r="Q126" s="1">
        <v>12.59</v>
      </c>
      <c r="R126" s="1">
        <v>0.87619999999999998</v>
      </c>
      <c r="S126" s="1" t="s">
        <v>15</v>
      </c>
      <c r="T126" s="1">
        <v>8.9499999999999993</v>
      </c>
      <c r="U126" s="1">
        <v>9.26</v>
      </c>
      <c r="V126" s="1">
        <v>0.749</v>
      </c>
      <c r="W126" s="1">
        <v>10.701000000000001</v>
      </c>
      <c r="X126" s="1">
        <v>0.86050000000000004</v>
      </c>
      <c r="Y126" s="1" t="s">
        <v>15</v>
      </c>
      <c r="Z126" s="1">
        <v>8.9499999999999993</v>
      </c>
      <c r="AA126" s="1">
        <v>9.26</v>
      </c>
      <c r="AB126" s="1">
        <v>1.1879999999999999</v>
      </c>
      <c r="AC126" s="1">
        <v>16.972999999999999</v>
      </c>
      <c r="AD126" s="1">
        <v>0.88859999999999995</v>
      </c>
      <c r="AE126" s="1" t="s">
        <v>15</v>
      </c>
      <c r="AF126" s="1">
        <v>8.9600000000000009</v>
      </c>
      <c r="AG126" s="1">
        <v>9.26</v>
      </c>
      <c r="AH126" s="1">
        <v>1.2270000000000001</v>
      </c>
      <c r="AI126" s="1">
        <v>17.53</v>
      </c>
      <c r="AJ126" s="1">
        <v>0.88380000000000003</v>
      </c>
      <c r="AK126" s="1" t="s">
        <v>15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 spans="1:97" ht="15.75" customHeight="1" x14ac:dyDescent="0.25">
      <c r="A127" s="1" t="s">
        <v>26</v>
      </c>
      <c r="B127" s="1">
        <v>815</v>
      </c>
      <c r="C127" s="1">
        <v>826</v>
      </c>
      <c r="D127" s="1" t="s">
        <v>149</v>
      </c>
      <c r="E127" s="1">
        <v>8.6999999999999993</v>
      </c>
      <c r="F127" s="1">
        <v>2</v>
      </c>
      <c r="G127" s="1">
        <v>9</v>
      </c>
      <c r="H127" s="1">
        <v>8.74</v>
      </c>
      <c r="I127" s="1">
        <v>8.91</v>
      </c>
      <c r="J127" s="1">
        <v>4.3600000000000003</v>
      </c>
      <c r="K127" s="1">
        <v>48.441000000000003</v>
      </c>
      <c r="L127" s="1">
        <v>0.90210000000000001</v>
      </c>
      <c r="M127" s="1" t="s">
        <v>15</v>
      </c>
      <c r="N127" s="1">
        <v>8.74</v>
      </c>
      <c r="O127" s="1">
        <v>8.91</v>
      </c>
      <c r="P127" s="1">
        <v>4.6239999999999997</v>
      </c>
      <c r="Q127" s="1">
        <v>51.378999999999998</v>
      </c>
      <c r="R127" s="1">
        <v>0.89400000000000002</v>
      </c>
      <c r="S127" s="1" t="s">
        <v>15</v>
      </c>
      <c r="T127" s="1">
        <v>8.74</v>
      </c>
      <c r="U127" s="1">
        <v>8.91</v>
      </c>
      <c r="V127" s="1">
        <v>4.3070000000000004</v>
      </c>
      <c r="W127" s="1">
        <v>47.856999999999999</v>
      </c>
      <c r="X127" s="1">
        <v>0.89859999999999995</v>
      </c>
      <c r="Y127" s="1" t="s">
        <v>15</v>
      </c>
      <c r="Z127" s="1">
        <v>8.74</v>
      </c>
      <c r="AA127" s="1">
        <v>8.91</v>
      </c>
      <c r="AB127" s="1">
        <v>5.6609999999999996</v>
      </c>
      <c r="AC127" s="1">
        <v>62.895000000000003</v>
      </c>
      <c r="AD127" s="1">
        <v>0.8619</v>
      </c>
      <c r="AE127" s="1" t="s">
        <v>15</v>
      </c>
      <c r="AF127" s="1">
        <v>8.74</v>
      </c>
      <c r="AG127" s="1">
        <v>8.92</v>
      </c>
      <c r="AH127" s="1">
        <v>5.7370000000000001</v>
      </c>
      <c r="AI127" s="1">
        <v>63.744999999999997</v>
      </c>
      <c r="AJ127" s="1">
        <v>0.83609999999999995</v>
      </c>
      <c r="AK127" s="1" t="s">
        <v>15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 spans="1:97" ht="15.75" customHeight="1" x14ac:dyDescent="0.25">
      <c r="A128" s="1" t="s">
        <v>26</v>
      </c>
      <c r="B128" s="1">
        <v>817</v>
      </c>
      <c r="C128" s="1">
        <v>826</v>
      </c>
      <c r="D128" s="1" t="s">
        <v>150</v>
      </c>
      <c r="E128" s="1">
        <v>7.76</v>
      </c>
      <c r="F128" s="1">
        <v>1</v>
      </c>
      <c r="G128" s="1">
        <v>7</v>
      </c>
      <c r="H128" s="1">
        <v>7.48</v>
      </c>
      <c r="I128" s="1">
        <v>7.71</v>
      </c>
      <c r="J128" s="1">
        <v>3.895</v>
      </c>
      <c r="K128" s="1">
        <v>55.643000000000001</v>
      </c>
      <c r="L128" s="1">
        <v>0.85909999999999997</v>
      </c>
      <c r="M128" s="1" t="s">
        <v>15</v>
      </c>
      <c r="N128" s="1">
        <v>7.48</v>
      </c>
      <c r="O128" s="1">
        <v>7.7</v>
      </c>
      <c r="P128" s="1">
        <v>4.1669999999999998</v>
      </c>
      <c r="Q128" s="1">
        <v>59.531999999999996</v>
      </c>
      <c r="R128" s="1">
        <v>0.85019999999999996</v>
      </c>
      <c r="S128" s="1" t="s">
        <v>15</v>
      </c>
      <c r="T128" s="1">
        <v>7.48</v>
      </c>
      <c r="U128" s="1">
        <v>7.7</v>
      </c>
      <c r="V128" s="1">
        <v>3.7650000000000001</v>
      </c>
      <c r="W128" s="1">
        <v>53.790999999999997</v>
      </c>
      <c r="X128" s="1">
        <v>0.86709999999999998</v>
      </c>
      <c r="Y128" s="1" t="s">
        <v>15</v>
      </c>
      <c r="Z128" s="1">
        <v>7.48</v>
      </c>
      <c r="AA128" s="1">
        <v>7.7</v>
      </c>
      <c r="AB128" s="1">
        <v>4.8550000000000004</v>
      </c>
      <c r="AC128" s="1">
        <v>69.355999999999995</v>
      </c>
      <c r="AD128" s="1">
        <v>0.82210000000000005</v>
      </c>
      <c r="AE128" s="1" t="s">
        <v>15</v>
      </c>
      <c r="AF128" s="1">
        <v>7.48</v>
      </c>
      <c r="AG128" s="1">
        <v>7.71</v>
      </c>
      <c r="AH128" s="1">
        <v>4.8129999999999997</v>
      </c>
      <c r="AI128" s="1">
        <v>68.763999999999996</v>
      </c>
      <c r="AJ128" s="1">
        <v>0.81020000000000003</v>
      </c>
      <c r="AK128" s="1" t="s">
        <v>15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 spans="1:97" ht="15.75" customHeight="1" x14ac:dyDescent="0.25">
      <c r="A129" s="1" t="s">
        <v>26</v>
      </c>
      <c r="B129" s="1">
        <v>817</v>
      </c>
      <c r="C129" s="1">
        <v>827</v>
      </c>
      <c r="D129" s="1" t="s">
        <v>151</v>
      </c>
      <c r="E129" s="1">
        <v>7.65</v>
      </c>
      <c r="F129" s="1">
        <v>1</v>
      </c>
      <c r="G129" s="1">
        <v>8</v>
      </c>
      <c r="H129" s="1">
        <v>7.84</v>
      </c>
      <c r="I129" s="1">
        <v>7.92</v>
      </c>
      <c r="J129" s="1">
        <v>4.8380000000000001</v>
      </c>
      <c r="K129" s="1">
        <v>60.47</v>
      </c>
      <c r="L129" s="1">
        <v>0.89959999999999996</v>
      </c>
      <c r="M129" s="1" t="s">
        <v>16</v>
      </c>
      <c r="N129" s="1">
        <v>7.84</v>
      </c>
      <c r="O129" s="1">
        <v>7.92</v>
      </c>
      <c r="P129" s="1">
        <v>5.069</v>
      </c>
      <c r="Q129" s="1">
        <v>63.366</v>
      </c>
      <c r="R129" s="1">
        <v>0.89739999999999998</v>
      </c>
      <c r="S129" s="1" t="s">
        <v>16</v>
      </c>
      <c r="T129" s="1">
        <v>7.84</v>
      </c>
      <c r="U129" s="1">
        <v>7.92</v>
      </c>
      <c r="V129" s="1">
        <v>4.7149999999999999</v>
      </c>
      <c r="W129" s="1">
        <v>58.932000000000002</v>
      </c>
      <c r="X129" s="1">
        <v>0.8881</v>
      </c>
      <c r="Y129" s="1" t="s">
        <v>16</v>
      </c>
      <c r="Z129" s="1">
        <v>7.84</v>
      </c>
      <c r="AA129" s="1">
        <v>7.92</v>
      </c>
      <c r="AB129" s="1">
        <v>5.7169999999999996</v>
      </c>
      <c r="AC129" s="1">
        <v>71.465999999999994</v>
      </c>
      <c r="AD129" s="1">
        <v>0.85140000000000005</v>
      </c>
      <c r="AE129" s="1" t="s">
        <v>15</v>
      </c>
      <c r="AF129" s="1">
        <v>7.84</v>
      </c>
      <c r="AG129" s="1">
        <v>7.92</v>
      </c>
      <c r="AH129" s="1">
        <v>6.0519999999999996</v>
      </c>
      <c r="AI129" s="1">
        <v>75.650999999999996</v>
      </c>
      <c r="AJ129" s="1">
        <v>0.81889999999999996</v>
      </c>
      <c r="AK129" s="1" t="s">
        <v>15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 spans="1:97" ht="15.75" customHeight="1" x14ac:dyDescent="0.25">
      <c r="A130" s="1" t="s">
        <v>26</v>
      </c>
      <c r="B130" s="1">
        <v>817</v>
      </c>
      <c r="C130" s="1">
        <v>836</v>
      </c>
      <c r="D130" s="1" t="s">
        <v>152</v>
      </c>
      <c r="E130" s="1">
        <v>12.37</v>
      </c>
      <c r="F130" s="1">
        <v>3</v>
      </c>
      <c r="G130" s="1">
        <v>17</v>
      </c>
      <c r="H130" s="1">
        <v>12.37</v>
      </c>
      <c r="I130" s="1">
        <v>12.51</v>
      </c>
      <c r="J130" s="1">
        <v>5.6550000000000002</v>
      </c>
      <c r="K130" s="1">
        <v>33.267000000000003</v>
      </c>
      <c r="L130" s="1">
        <v>0.93430000000000002</v>
      </c>
      <c r="M130" s="1" t="s">
        <v>16</v>
      </c>
      <c r="N130" s="1">
        <v>12.37</v>
      </c>
      <c r="O130" s="1">
        <v>12.51</v>
      </c>
      <c r="P130" s="1">
        <v>5.782</v>
      </c>
      <c r="Q130" s="1">
        <v>34.01</v>
      </c>
      <c r="R130" s="1">
        <v>0.94310000000000005</v>
      </c>
      <c r="S130" s="1" t="s">
        <v>16</v>
      </c>
      <c r="T130" s="1">
        <v>12.37</v>
      </c>
      <c r="U130" s="1">
        <v>12.51</v>
      </c>
      <c r="V130" s="1">
        <v>5.577</v>
      </c>
      <c r="W130" s="1">
        <v>32.807000000000002</v>
      </c>
      <c r="X130" s="1">
        <v>0.92730000000000001</v>
      </c>
      <c r="Y130" s="1" t="s">
        <v>16</v>
      </c>
      <c r="Z130" s="1">
        <v>12.37</v>
      </c>
      <c r="AA130" s="1">
        <v>12.51</v>
      </c>
      <c r="AB130" s="1">
        <v>7.3849999999999998</v>
      </c>
      <c r="AC130" s="1">
        <v>43.441000000000003</v>
      </c>
      <c r="AD130" s="1">
        <v>0.91020000000000001</v>
      </c>
      <c r="AE130" s="1" t="s">
        <v>16</v>
      </c>
      <c r="AF130" s="1">
        <v>12.37</v>
      </c>
      <c r="AG130" s="1">
        <v>12.51</v>
      </c>
      <c r="AH130" s="1">
        <v>7.3209999999999997</v>
      </c>
      <c r="AI130" s="1">
        <v>43.066000000000003</v>
      </c>
      <c r="AJ130" s="1">
        <v>0.9093</v>
      </c>
      <c r="AK130" s="1" t="s">
        <v>16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</row>
    <row r="131" spans="1:97" ht="15.75" customHeight="1" x14ac:dyDescent="0.25">
      <c r="A131" s="1" t="s">
        <v>26</v>
      </c>
      <c r="B131" s="1">
        <v>827</v>
      </c>
      <c r="C131" s="1">
        <v>838</v>
      </c>
      <c r="D131" s="1" t="s">
        <v>153</v>
      </c>
      <c r="E131" s="1">
        <v>10.67</v>
      </c>
      <c r="F131" s="1">
        <v>1</v>
      </c>
      <c r="G131" s="1">
        <v>10</v>
      </c>
      <c r="H131" s="1">
        <v>10.72</v>
      </c>
      <c r="I131" s="1">
        <v>10.93</v>
      </c>
      <c r="J131" s="1">
        <v>0.56499999999999995</v>
      </c>
      <c r="K131" s="1">
        <v>5.6479999999999997</v>
      </c>
      <c r="L131" s="1">
        <v>0.753</v>
      </c>
      <c r="M131" s="1" t="s">
        <v>15</v>
      </c>
      <c r="N131" s="1">
        <v>10.72</v>
      </c>
      <c r="O131" s="1">
        <v>10.93</v>
      </c>
      <c r="P131" s="1">
        <v>0.69599999999999995</v>
      </c>
      <c r="Q131" s="1">
        <v>6.9560000000000004</v>
      </c>
      <c r="R131" s="1">
        <v>0.79520000000000002</v>
      </c>
      <c r="S131" s="1" t="s">
        <v>15</v>
      </c>
      <c r="T131" s="1">
        <v>10.72</v>
      </c>
      <c r="U131" s="1">
        <v>10.93</v>
      </c>
      <c r="V131" s="1">
        <v>0.57899999999999996</v>
      </c>
      <c r="W131" s="1">
        <v>5.7889999999999997</v>
      </c>
      <c r="X131" s="1">
        <v>0.77339999999999998</v>
      </c>
      <c r="Y131" s="1" t="s">
        <v>15</v>
      </c>
      <c r="Z131" s="1">
        <v>10.72</v>
      </c>
      <c r="AA131" s="1">
        <v>10.93</v>
      </c>
      <c r="AB131" s="1">
        <v>1.464</v>
      </c>
      <c r="AC131" s="1">
        <v>14.641</v>
      </c>
      <c r="AD131" s="1">
        <v>0.74880000000000002</v>
      </c>
      <c r="AE131" s="1" t="s">
        <v>15</v>
      </c>
      <c r="AF131" s="1">
        <v>10.72</v>
      </c>
      <c r="AG131" s="1">
        <v>10.93</v>
      </c>
      <c r="AH131" s="1">
        <v>1.6679999999999999</v>
      </c>
      <c r="AI131" s="1">
        <v>16.675000000000001</v>
      </c>
      <c r="AJ131" s="1">
        <v>0.66469999999999996</v>
      </c>
      <c r="AK131" s="1" t="s">
        <v>15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 spans="1:97" ht="15.75" customHeight="1" x14ac:dyDescent="0.25">
      <c r="A132" s="1" t="s">
        <v>26</v>
      </c>
      <c r="B132" s="1">
        <v>827</v>
      </c>
      <c r="C132" s="1">
        <v>838</v>
      </c>
      <c r="D132" s="1" t="s">
        <v>153</v>
      </c>
      <c r="E132" s="1">
        <v>10.67</v>
      </c>
      <c r="F132" s="1">
        <v>3</v>
      </c>
      <c r="G132" s="1">
        <v>10</v>
      </c>
      <c r="H132" s="1">
        <v>10.75</v>
      </c>
      <c r="I132" s="1">
        <v>11.04</v>
      </c>
      <c r="J132" s="1">
        <v>0.78700000000000003</v>
      </c>
      <c r="K132" s="1">
        <v>7.8710000000000004</v>
      </c>
      <c r="L132" s="1">
        <v>0.79730000000000001</v>
      </c>
      <c r="M132" s="1" t="s">
        <v>15</v>
      </c>
      <c r="N132" s="1">
        <v>10.74</v>
      </c>
      <c r="O132" s="1">
        <v>11.04</v>
      </c>
      <c r="P132" s="1">
        <v>0.85099999999999998</v>
      </c>
      <c r="Q132" s="1">
        <v>8.5069999999999997</v>
      </c>
      <c r="R132" s="1">
        <v>0.81579999999999997</v>
      </c>
      <c r="S132" s="1" t="s">
        <v>15</v>
      </c>
      <c r="T132" s="1">
        <v>10.75</v>
      </c>
      <c r="U132" s="1">
        <v>11.04</v>
      </c>
      <c r="V132" s="1">
        <v>0.71</v>
      </c>
      <c r="W132" s="1">
        <v>7.0949999999999998</v>
      </c>
      <c r="X132" s="1">
        <v>0.81159999999999999</v>
      </c>
      <c r="Y132" s="1" t="s">
        <v>15</v>
      </c>
      <c r="Z132" s="1">
        <v>10.74</v>
      </c>
      <c r="AA132" s="1">
        <v>11.04</v>
      </c>
      <c r="AB132" s="1">
        <v>1.3919999999999999</v>
      </c>
      <c r="AC132" s="1">
        <v>13.914999999999999</v>
      </c>
      <c r="AD132" s="1">
        <v>0.73550000000000004</v>
      </c>
      <c r="AE132" s="1" t="s">
        <v>15</v>
      </c>
      <c r="AF132" s="1">
        <v>10.75</v>
      </c>
      <c r="AG132" s="1">
        <v>11.04</v>
      </c>
      <c r="AH132" s="1">
        <v>1.59</v>
      </c>
      <c r="AI132" s="1">
        <v>15.897</v>
      </c>
      <c r="AJ132" s="1">
        <v>0.74409999999999998</v>
      </c>
      <c r="AK132" s="1" t="s">
        <v>15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</row>
    <row r="133" spans="1:97" ht="15.75" customHeight="1" x14ac:dyDescent="0.25">
      <c r="A133" s="1" t="s">
        <v>26</v>
      </c>
      <c r="B133" s="1">
        <v>828</v>
      </c>
      <c r="C133" s="1">
        <v>836</v>
      </c>
      <c r="D133" s="1" t="s">
        <v>154</v>
      </c>
      <c r="E133" s="1">
        <v>8.91</v>
      </c>
      <c r="F133" s="1">
        <v>2</v>
      </c>
      <c r="G133" s="1">
        <v>7</v>
      </c>
      <c r="H133" s="1">
        <v>9.01</v>
      </c>
      <c r="I133" s="1">
        <v>9.0399999999999991</v>
      </c>
      <c r="J133" s="1">
        <v>7.5999999999999998E-2</v>
      </c>
      <c r="K133" s="1">
        <v>1.0860000000000001</v>
      </c>
      <c r="L133" s="1">
        <v>0.76219999999999999</v>
      </c>
      <c r="M133" s="1" t="s">
        <v>15</v>
      </c>
      <c r="N133" s="1">
        <v>9.01</v>
      </c>
      <c r="O133" s="1">
        <v>9.0500000000000007</v>
      </c>
      <c r="P133" s="1">
        <v>9.9000000000000005E-2</v>
      </c>
      <c r="Q133" s="1">
        <v>1.413</v>
      </c>
      <c r="R133" s="1">
        <v>0.75800000000000001</v>
      </c>
      <c r="S133" s="1" t="s">
        <v>15</v>
      </c>
      <c r="T133" s="1">
        <v>9.01</v>
      </c>
      <c r="U133" s="1">
        <v>9.0399999999999991</v>
      </c>
      <c r="V133" s="1">
        <v>0.112</v>
      </c>
      <c r="W133" s="1">
        <v>1.6060000000000001</v>
      </c>
      <c r="X133" s="1">
        <v>0.75519999999999998</v>
      </c>
      <c r="Y133" s="1" t="s">
        <v>15</v>
      </c>
      <c r="Z133" s="1">
        <v>9.01</v>
      </c>
      <c r="AA133" s="1">
        <v>9.0500000000000007</v>
      </c>
      <c r="AB133" s="1">
        <v>0.24299999999999999</v>
      </c>
      <c r="AC133" s="1">
        <v>3.4729999999999999</v>
      </c>
      <c r="AD133" s="1">
        <v>0.73029999999999995</v>
      </c>
      <c r="AE133" s="1" t="s">
        <v>15</v>
      </c>
      <c r="AF133" s="1">
        <v>9.02</v>
      </c>
      <c r="AG133" s="1">
        <v>9.0500000000000007</v>
      </c>
      <c r="AH133" s="1">
        <v>0.312</v>
      </c>
      <c r="AI133" s="1">
        <v>4.4560000000000004</v>
      </c>
      <c r="AJ133" s="1">
        <v>0.71079999999999999</v>
      </c>
      <c r="AK133" s="1" t="s">
        <v>15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</row>
    <row r="134" spans="1:97" ht="15.75" customHeight="1" x14ac:dyDescent="0.25">
      <c r="A134" s="1" t="s">
        <v>26</v>
      </c>
      <c r="B134" s="1">
        <v>837</v>
      </c>
      <c r="C134" s="1">
        <v>843</v>
      </c>
      <c r="D134" s="1" t="s">
        <v>155</v>
      </c>
      <c r="E134" s="1">
        <v>10.61</v>
      </c>
      <c r="F134" s="1">
        <v>1</v>
      </c>
      <c r="G134" s="1">
        <v>5</v>
      </c>
      <c r="H134" s="1">
        <v>10.61</v>
      </c>
      <c r="I134" s="1">
        <v>10.84</v>
      </c>
      <c r="J134" s="1">
        <v>0.38800000000000001</v>
      </c>
      <c r="K134" s="1">
        <v>7.758</v>
      </c>
      <c r="L134" s="1">
        <v>0.8145</v>
      </c>
      <c r="M134" s="1" t="s">
        <v>15</v>
      </c>
      <c r="N134" s="1">
        <v>10.61</v>
      </c>
      <c r="O134" s="1">
        <v>10.83</v>
      </c>
      <c r="P134" s="1">
        <v>0.46800000000000003</v>
      </c>
      <c r="Q134" s="1">
        <v>9.359</v>
      </c>
      <c r="R134" s="1">
        <v>0.82640000000000002</v>
      </c>
      <c r="S134" s="1" t="s">
        <v>15</v>
      </c>
      <c r="T134" s="1">
        <v>10.61</v>
      </c>
      <c r="U134" s="1">
        <v>10.84</v>
      </c>
      <c r="V134" s="1">
        <v>0.41499999999999998</v>
      </c>
      <c r="W134" s="1">
        <v>8.3059999999999992</v>
      </c>
      <c r="X134" s="1">
        <v>0.82840000000000003</v>
      </c>
      <c r="Y134" s="1" t="s">
        <v>15</v>
      </c>
      <c r="Z134" s="1">
        <v>10.62</v>
      </c>
      <c r="AA134" s="1">
        <v>10.83</v>
      </c>
      <c r="AB134" s="1">
        <v>1.2070000000000001</v>
      </c>
      <c r="AC134" s="1">
        <v>24.14</v>
      </c>
      <c r="AD134" s="1">
        <v>0.83140000000000003</v>
      </c>
      <c r="AE134" s="1" t="s">
        <v>15</v>
      </c>
      <c r="AF134" s="1">
        <v>10.61</v>
      </c>
      <c r="AG134" s="1">
        <v>10.84</v>
      </c>
      <c r="AH134" s="1">
        <v>1.2609999999999999</v>
      </c>
      <c r="AI134" s="1">
        <v>25.213999999999999</v>
      </c>
      <c r="AJ134" s="1">
        <v>0.80089999999999995</v>
      </c>
      <c r="AK134" s="1" t="s">
        <v>15</v>
      </c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</row>
    <row r="135" spans="1:97" ht="15.75" customHeight="1" x14ac:dyDescent="0.25">
      <c r="A135" s="1" t="s">
        <v>26</v>
      </c>
      <c r="B135" s="1">
        <v>844</v>
      </c>
      <c r="C135" s="1">
        <v>848</v>
      </c>
      <c r="D135" s="1" t="s">
        <v>156</v>
      </c>
      <c r="E135" s="1">
        <v>12.17</v>
      </c>
      <c r="F135" s="1">
        <v>1</v>
      </c>
      <c r="G135" s="1">
        <v>3</v>
      </c>
      <c r="H135" s="1">
        <v>12.56</v>
      </c>
      <c r="I135" s="1">
        <v>12.67</v>
      </c>
      <c r="J135" s="1">
        <v>3.9E-2</v>
      </c>
      <c r="K135" s="1">
        <v>1.284</v>
      </c>
      <c r="L135" s="1">
        <v>0.91339999999999999</v>
      </c>
      <c r="M135" s="1" t="s">
        <v>15</v>
      </c>
      <c r="N135" s="1">
        <v>12.56</v>
      </c>
      <c r="O135" s="1">
        <v>12.67</v>
      </c>
      <c r="P135" s="1">
        <v>1E-3</v>
      </c>
      <c r="Q135" s="1">
        <v>4.2000000000000003E-2</v>
      </c>
      <c r="R135" s="1">
        <v>0.93320000000000003</v>
      </c>
      <c r="S135" s="1" t="s">
        <v>15</v>
      </c>
      <c r="T135" s="1">
        <v>12.56</v>
      </c>
      <c r="U135" s="1">
        <v>12.67</v>
      </c>
      <c r="V135" s="1">
        <v>1.2E-2</v>
      </c>
      <c r="W135" s="1">
        <v>0.40600000000000003</v>
      </c>
      <c r="X135" s="1">
        <v>0.92559999999999998</v>
      </c>
      <c r="Y135" s="1" t="s">
        <v>15</v>
      </c>
      <c r="Z135" s="1">
        <v>12.56</v>
      </c>
      <c r="AA135" s="1">
        <v>12.67</v>
      </c>
      <c r="AB135" s="1">
        <v>5.3999999999999999E-2</v>
      </c>
      <c r="AC135" s="1">
        <v>1.81</v>
      </c>
      <c r="AD135" s="1">
        <v>0.91479999999999995</v>
      </c>
      <c r="AE135" s="1" t="s">
        <v>15</v>
      </c>
      <c r="AF135" s="1">
        <v>12.56</v>
      </c>
      <c r="AG135" s="1">
        <v>12.67</v>
      </c>
      <c r="AH135" s="1">
        <v>2.3E-2</v>
      </c>
      <c r="AI135" s="1">
        <v>0.77600000000000002</v>
      </c>
      <c r="AJ135" s="1">
        <v>0.92800000000000005</v>
      </c>
      <c r="AK135" s="1" t="s">
        <v>15</v>
      </c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</row>
    <row r="136" spans="1:97" ht="15.75" customHeight="1" x14ac:dyDescent="0.25">
      <c r="A136" s="1" t="s">
        <v>26</v>
      </c>
      <c r="B136" s="1">
        <v>854</v>
      </c>
      <c r="C136" s="1">
        <v>860</v>
      </c>
      <c r="D136" s="1" t="s">
        <v>157</v>
      </c>
      <c r="E136" s="1">
        <v>11.77</v>
      </c>
      <c r="F136" s="1">
        <v>1</v>
      </c>
      <c r="G136" s="1">
        <v>5</v>
      </c>
      <c r="H136" s="1">
        <v>11.62</v>
      </c>
      <c r="I136" s="1">
        <v>11.87</v>
      </c>
      <c r="J136" s="1">
        <v>0.49</v>
      </c>
      <c r="K136" s="1">
        <v>9.7929999999999993</v>
      </c>
      <c r="L136" s="1">
        <v>0.85640000000000005</v>
      </c>
      <c r="M136" s="1" t="s">
        <v>15</v>
      </c>
      <c r="N136" s="1">
        <v>11.62</v>
      </c>
      <c r="O136" s="1">
        <v>11.87</v>
      </c>
      <c r="P136" s="1">
        <v>0.379</v>
      </c>
      <c r="Q136" s="1">
        <v>7.5869999999999997</v>
      </c>
      <c r="R136" s="1">
        <v>0.84909999999999997</v>
      </c>
      <c r="S136" s="1" t="s">
        <v>15</v>
      </c>
      <c r="T136" s="1">
        <v>11.62</v>
      </c>
      <c r="U136" s="1">
        <v>11.87</v>
      </c>
      <c r="V136" s="1">
        <v>0.37</v>
      </c>
      <c r="W136" s="1">
        <v>7.3979999999999997</v>
      </c>
      <c r="X136" s="1">
        <v>0.85029999999999994</v>
      </c>
      <c r="Y136" s="1" t="s">
        <v>15</v>
      </c>
      <c r="Z136" s="1">
        <v>11.62</v>
      </c>
      <c r="AA136" s="1">
        <v>11.87</v>
      </c>
      <c r="AB136" s="1">
        <v>1.351</v>
      </c>
      <c r="AC136" s="1">
        <v>27.027999999999999</v>
      </c>
      <c r="AD136" s="1">
        <v>0.87150000000000005</v>
      </c>
      <c r="AE136" s="1" t="s">
        <v>15</v>
      </c>
      <c r="AF136" s="1">
        <v>11.62</v>
      </c>
      <c r="AG136" s="1">
        <v>11.87</v>
      </c>
      <c r="AH136" s="1">
        <v>1.3620000000000001</v>
      </c>
      <c r="AI136" s="1">
        <v>27.245999999999999</v>
      </c>
      <c r="AJ136" s="1">
        <v>0.80389999999999995</v>
      </c>
      <c r="AK136" s="1" t="s">
        <v>15</v>
      </c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</row>
    <row r="137" spans="1:97" ht="15.75" customHeight="1" x14ac:dyDescent="0.25">
      <c r="A137" s="1" t="s">
        <v>26</v>
      </c>
      <c r="B137" s="1">
        <v>861</v>
      </c>
      <c r="C137" s="1">
        <v>865</v>
      </c>
      <c r="D137" s="1" t="s">
        <v>158</v>
      </c>
      <c r="E137" s="1">
        <v>13.69</v>
      </c>
      <c r="F137" s="1">
        <v>1</v>
      </c>
      <c r="G137" s="1">
        <v>3</v>
      </c>
      <c r="H137" s="1">
        <v>13.79</v>
      </c>
      <c r="I137" s="1">
        <v>13.81</v>
      </c>
      <c r="J137" s="1">
        <v>9.4E-2</v>
      </c>
      <c r="K137" s="1">
        <v>3.1440000000000001</v>
      </c>
      <c r="L137" s="1">
        <v>0.93340000000000001</v>
      </c>
      <c r="M137" s="1" t="s">
        <v>16</v>
      </c>
      <c r="N137" s="1">
        <v>13.79</v>
      </c>
      <c r="O137" s="1">
        <v>13.82</v>
      </c>
      <c r="P137" s="1">
        <v>7.5999999999999998E-2</v>
      </c>
      <c r="Q137" s="1">
        <v>2.5209999999999999</v>
      </c>
      <c r="R137" s="1">
        <v>0.94289999999999996</v>
      </c>
      <c r="S137" s="1" t="s">
        <v>16</v>
      </c>
      <c r="T137" s="1">
        <v>13.79</v>
      </c>
      <c r="U137" s="1">
        <v>13.81</v>
      </c>
      <c r="V137" s="1">
        <v>6.7000000000000004E-2</v>
      </c>
      <c r="W137" s="1">
        <v>2.2309999999999999</v>
      </c>
      <c r="X137" s="1">
        <v>0.93899999999999995</v>
      </c>
      <c r="Y137" s="1" t="s">
        <v>16</v>
      </c>
      <c r="Z137" s="1">
        <v>13.79</v>
      </c>
      <c r="AA137" s="1">
        <v>13.81</v>
      </c>
      <c r="AB137" s="1">
        <v>0.65600000000000003</v>
      </c>
      <c r="AC137" s="1">
        <v>21.856999999999999</v>
      </c>
      <c r="AD137" s="1">
        <v>0.92979999999999996</v>
      </c>
      <c r="AE137" s="1" t="s">
        <v>16</v>
      </c>
      <c r="AF137" s="1">
        <v>13.79</v>
      </c>
      <c r="AG137" s="1">
        <v>13.81</v>
      </c>
      <c r="AH137" s="1">
        <v>0.60899999999999999</v>
      </c>
      <c r="AI137" s="1">
        <v>20.308</v>
      </c>
      <c r="AJ137" s="1">
        <v>0.90669999999999995</v>
      </c>
      <c r="AK137" s="1" t="s">
        <v>15</v>
      </c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</row>
    <row r="138" spans="1:97" ht="15.75" customHeight="1" x14ac:dyDescent="0.25">
      <c r="A138" s="1" t="s">
        <v>26</v>
      </c>
      <c r="B138" s="1">
        <v>863</v>
      </c>
      <c r="C138" s="1">
        <v>871</v>
      </c>
      <c r="D138" s="1" t="s">
        <v>159</v>
      </c>
      <c r="E138" s="1">
        <v>12.62</v>
      </c>
      <c r="F138" s="1">
        <v>1</v>
      </c>
      <c r="G138" s="1">
        <v>6</v>
      </c>
      <c r="H138" s="1">
        <v>12.7</v>
      </c>
      <c r="I138" s="1">
        <v>13.01</v>
      </c>
      <c r="J138" s="1">
        <v>0.309</v>
      </c>
      <c r="K138" s="1">
        <v>5.1440000000000001</v>
      </c>
      <c r="L138" s="1">
        <v>0.89270000000000005</v>
      </c>
      <c r="M138" s="1" t="s">
        <v>15</v>
      </c>
      <c r="N138" s="1">
        <v>12.71</v>
      </c>
      <c r="O138" s="1">
        <v>13.01</v>
      </c>
      <c r="P138" s="1">
        <v>0.40100000000000002</v>
      </c>
      <c r="Q138" s="1">
        <v>6.6909999999999998</v>
      </c>
      <c r="R138" s="1">
        <v>0.87370000000000003</v>
      </c>
      <c r="S138" s="1" t="s">
        <v>15</v>
      </c>
      <c r="T138" s="1">
        <v>12.7</v>
      </c>
      <c r="U138" s="1">
        <v>13.01</v>
      </c>
      <c r="V138" s="1">
        <v>0.30199999999999999</v>
      </c>
      <c r="W138" s="1">
        <v>5.0410000000000004</v>
      </c>
      <c r="X138" s="1">
        <v>0.89849999999999997</v>
      </c>
      <c r="Y138" s="1" t="s">
        <v>15</v>
      </c>
      <c r="Z138" s="1">
        <v>12.71</v>
      </c>
      <c r="AA138" s="1">
        <v>13.01</v>
      </c>
      <c r="AB138" s="1">
        <v>1.28</v>
      </c>
      <c r="AC138" s="1">
        <v>21.335999999999999</v>
      </c>
      <c r="AD138" s="1">
        <v>0.83089999999999997</v>
      </c>
      <c r="AE138" s="1" t="s">
        <v>15</v>
      </c>
      <c r="AF138" s="1">
        <v>12.7</v>
      </c>
      <c r="AG138" s="1">
        <v>13.01</v>
      </c>
      <c r="AH138" s="1">
        <v>1.0900000000000001</v>
      </c>
      <c r="AI138" s="1">
        <v>18.161999999999999</v>
      </c>
      <c r="AJ138" s="1">
        <v>0.72660000000000002</v>
      </c>
      <c r="AK138" s="1" t="s">
        <v>15</v>
      </c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 spans="1:97" ht="15.75" customHeight="1" x14ac:dyDescent="0.25">
      <c r="A139" s="1" t="s">
        <v>26</v>
      </c>
      <c r="B139" s="1">
        <v>866</v>
      </c>
      <c r="C139" s="1">
        <v>871</v>
      </c>
      <c r="D139" s="1" t="s">
        <v>160</v>
      </c>
      <c r="E139" s="1">
        <v>8.6999999999999993</v>
      </c>
      <c r="F139" s="1">
        <v>1</v>
      </c>
      <c r="G139" s="1">
        <v>4</v>
      </c>
      <c r="H139" s="1">
        <v>8.7100000000000009</v>
      </c>
      <c r="I139" s="1">
        <v>8.8699999999999992</v>
      </c>
      <c r="J139" s="1">
        <v>0.27800000000000002</v>
      </c>
      <c r="K139" s="1">
        <v>6.9459999999999997</v>
      </c>
      <c r="L139" s="1">
        <v>0.89510000000000001</v>
      </c>
      <c r="M139" s="1" t="s">
        <v>15</v>
      </c>
      <c r="N139" s="1">
        <v>8.6999999999999993</v>
      </c>
      <c r="O139" s="1">
        <v>8.86</v>
      </c>
      <c r="P139" s="1">
        <v>0.27400000000000002</v>
      </c>
      <c r="Q139" s="1">
        <v>6.8540000000000001</v>
      </c>
      <c r="R139" s="1">
        <v>0.9002</v>
      </c>
      <c r="S139" s="1" t="s">
        <v>15</v>
      </c>
      <c r="T139" s="1">
        <v>8.6999999999999993</v>
      </c>
      <c r="U139" s="1">
        <v>8.86</v>
      </c>
      <c r="V139" s="1">
        <v>0.23599999999999999</v>
      </c>
      <c r="W139" s="1">
        <v>5.9029999999999996</v>
      </c>
      <c r="X139" s="1">
        <v>0.89880000000000004</v>
      </c>
      <c r="Y139" s="1" t="s">
        <v>15</v>
      </c>
      <c r="Z139" s="1">
        <v>8.6999999999999993</v>
      </c>
      <c r="AA139" s="1">
        <v>8.86</v>
      </c>
      <c r="AB139" s="1">
        <v>0.80500000000000005</v>
      </c>
      <c r="AC139" s="1">
        <v>20.125</v>
      </c>
      <c r="AD139" s="1">
        <v>0.87609999999999999</v>
      </c>
      <c r="AE139" s="1" t="s">
        <v>15</v>
      </c>
      <c r="AF139" s="1">
        <v>8.7100000000000009</v>
      </c>
      <c r="AG139" s="1">
        <v>8.8699999999999992</v>
      </c>
      <c r="AH139" s="1">
        <v>0.74299999999999999</v>
      </c>
      <c r="AI139" s="1">
        <v>18.567</v>
      </c>
      <c r="AJ139" s="1">
        <v>0.85350000000000004</v>
      </c>
      <c r="AK139" s="1" t="s">
        <v>15</v>
      </c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 spans="1:97" ht="15.75" customHeight="1" x14ac:dyDescent="0.25">
      <c r="A140" s="1" t="s">
        <v>26</v>
      </c>
      <c r="B140" s="1">
        <v>876</v>
      </c>
      <c r="C140" s="1">
        <v>880</v>
      </c>
      <c r="D140" s="1" t="s">
        <v>161</v>
      </c>
      <c r="E140" s="1">
        <v>9.9700000000000006</v>
      </c>
      <c r="F140" s="1">
        <v>1</v>
      </c>
      <c r="G140" s="1">
        <v>3</v>
      </c>
      <c r="H140" s="1">
        <v>9.65</v>
      </c>
      <c r="I140" s="1">
        <v>9.8800000000000008</v>
      </c>
      <c r="J140" s="1">
        <v>4.2000000000000003E-2</v>
      </c>
      <c r="K140" s="1">
        <v>1.3919999999999999</v>
      </c>
      <c r="L140" s="1">
        <v>0.89739999999999998</v>
      </c>
      <c r="M140" s="1" t="s">
        <v>15</v>
      </c>
      <c r="N140" s="1">
        <v>9.64</v>
      </c>
      <c r="O140" s="1">
        <v>9.8800000000000008</v>
      </c>
      <c r="P140" s="1">
        <v>7.0000000000000001E-3</v>
      </c>
      <c r="Q140" s="1">
        <v>0.24199999999999999</v>
      </c>
      <c r="R140" s="1">
        <v>0.89629999999999999</v>
      </c>
      <c r="S140" s="1" t="s">
        <v>15</v>
      </c>
      <c r="T140" s="1">
        <v>9.65</v>
      </c>
      <c r="U140" s="1">
        <v>9.8800000000000008</v>
      </c>
      <c r="V140" s="1">
        <v>3.4000000000000002E-2</v>
      </c>
      <c r="W140" s="1">
        <v>1.137</v>
      </c>
      <c r="X140" s="1">
        <v>0.8952</v>
      </c>
      <c r="Y140" s="1" t="s">
        <v>15</v>
      </c>
      <c r="Z140" s="1">
        <v>9.64</v>
      </c>
      <c r="AA140" s="1">
        <v>9.8800000000000008</v>
      </c>
      <c r="AB140" s="1">
        <v>3.5999999999999997E-2</v>
      </c>
      <c r="AC140" s="1">
        <v>1.208</v>
      </c>
      <c r="AD140" s="1">
        <v>0.89510000000000001</v>
      </c>
      <c r="AE140" s="1" t="s">
        <v>15</v>
      </c>
      <c r="AF140" s="1">
        <v>9.65</v>
      </c>
      <c r="AG140" s="1">
        <v>9.8800000000000008</v>
      </c>
      <c r="AH140" s="1">
        <v>7.5999999999999998E-2</v>
      </c>
      <c r="AI140" s="1">
        <v>2.5209999999999999</v>
      </c>
      <c r="AJ140" s="1">
        <v>0.89890000000000003</v>
      </c>
      <c r="AK140" s="1" t="s">
        <v>15</v>
      </c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1" spans="1:97" ht="15.75" customHeight="1" x14ac:dyDescent="0.25">
      <c r="A141" s="1" t="s">
        <v>26</v>
      </c>
      <c r="B141" s="1">
        <v>881</v>
      </c>
      <c r="C141" s="1">
        <v>890</v>
      </c>
      <c r="D141" s="1" t="s">
        <v>162</v>
      </c>
      <c r="E141" s="1">
        <v>5.38</v>
      </c>
      <c r="F141" s="1">
        <v>1</v>
      </c>
      <c r="G141" s="1">
        <v>8</v>
      </c>
      <c r="H141" s="1">
        <v>5.08</v>
      </c>
      <c r="I141" s="1">
        <v>5.45</v>
      </c>
      <c r="J141" s="1">
        <v>1.766</v>
      </c>
      <c r="K141" s="1">
        <v>22.074999999999999</v>
      </c>
      <c r="L141" s="1">
        <v>0.94669999999999999</v>
      </c>
      <c r="M141" s="1" t="s">
        <v>15</v>
      </c>
      <c r="N141" s="1">
        <v>5.08</v>
      </c>
      <c r="O141" s="1">
        <v>5.45</v>
      </c>
      <c r="P141" s="1">
        <v>1.8220000000000001</v>
      </c>
      <c r="Q141" s="1">
        <v>22.773</v>
      </c>
      <c r="R141" s="1">
        <v>0.94279999999999997</v>
      </c>
      <c r="S141" s="1" t="s">
        <v>15</v>
      </c>
      <c r="T141" s="1">
        <v>5.08</v>
      </c>
      <c r="U141" s="1">
        <v>5.45</v>
      </c>
      <c r="V141" s="1">
        <v>1.653</v>
      </c>
      <c r="W141" s="1">
        <v>20.658000000000001</v>
      </c>
      <c r="X141" s="1">
        <v>0.95379999999999998</v>
      </c>
      <c r="Y141" s="1" t="s">
        <v>15</v>
      </c>
      <c r="Z141" s="1">
        <v>5.08</v>
      </c>
      <c r="AA141" s="1">
        <v>5.44</v>
      </c>
      <c r="AB141" s="1">
        <v>2.3719999999999999</v>
      </c>
      <c r="AC141" s="1">
        <v>29.645</v>
      </c>
      <c r="AD141" s="1">
        <v>0.92520000000000002</v>
      </c>
      <c r="AE141" s="1" t="s">
        <v>15</v>
      </c>
      <c r="AF141" s="1">
        <v>5.08</v>
      </c>
      <c r="AG141" s="1">
        <v>5.45</v>
      </c>
      <c r="AH141" s="1">
        <v>2.327</v>
      </c>
      <c r="AI141" s="1">
        <v>29.087</v>
      </c>
      <c r="AJ141" s="1">
        <v>0.87609999999999999</v>
      </c>
      <c r="AK141" s="1" t="s">
        <v>15</v>
      </c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</row>
    <row r="142" spans="1:97" ht="15.75" customHeight="1" x14ac:dyDescent="0.25">
      <c r="A142" s="1" t="s">
        <v>26</v>
      </c>
      <c r="B142" s="1">
        <v>891</v>
      </c>
      <c r="C142" s="1">
        <v>904</v>
      </c>
      <c r="D142" s="1" t="s">
        <v>163</v>
      </c>
      <c r="E142" s="1">
        <v>7.69</v>
      </c>
      <c r="F142" s="1">
        <v>2</v>
      </c>
      <c r="G142" s="1">
        <v>12</v>
      </c>
      <c r="H142" s="1">
        <v>7.63</v>
      </c>
      <c r="I142" s="1">
        <v>7.96</v>
      </c>
      <c r="J142" s="1">
        <v>7.8410000000000002</v>
      </c>
      <c r="K142" s="1">
        <v>65.34</v>
      </c>
      <c r="L142" s="1">
        <v>0.93430000000000002</v>
      </c>
      <c r="M142" s="1" t="s">
        <v>16</v>
      </c>
      <c r="N142" s="1">
        <v>7.62</v>
      </c>
      <c r="O142" s="1">
        <v>7.96</v>
      </c>
      <c r="P142" s="1">
        <v>8.2910000000000004</v>
      </c>
      <c r="Q142" s="1">
        <v>69.093999999999994</v>
      </c>
      <c r="R142" s="1">
        <v>0.92910000000000004</v>
      </c>
      <c r="S142" s="1" t="s">
        <v>16</v>
      </c>
      <c r="T142" s="1">
        <v>7.62</v>
      </c>
      <c r="U142" s="1">
        <v>7.96</v>
      </c>
      <c r="V142" s="1">
        <v>7.7389999999999999</v>
      </c>
      <c r="W142" s="1">
        <v>64.491</v>
      </c>
      <c r="X142" s="1">
        <v>0.93230000000000002</v>
      </c>
      <c r="Y142" s="1" t="s">
        <v>16</v>
      </c>
      <c r="Z142" s="1">
        <v>7.62</v>
      </c>
      <c r="AA142" s="1">
        <v>7.96</v>
      </c>
      <c r="AB142" s="1">
        <v>7.8550000000000004</v>
      </c>
      <c r="AC142" s="1">
        <v>65.459999999999994</v>
      </c>
      <c r="AD142" s="1">
        <v>0.89300000000000002</v>
      </c>
      <c r="AE142" s="1" t="s">
        <v>15</v>
      </c>
      <c r="AF142" s="1">
        <v>7.62</v>
      </c>
      <c r="AG142" s="1">
        <v>7.97</v>
      </c>
      <c r="AH142" s="1">
        <v>8.3810000000000002</v>
      </c>
      <c r="AI142" s="1">
        <v>69.844999999999999</v>
      </c>
      <c r="AJ142" s="1">
        <v>0.89639999999999997</v>
      </c>
      <c r="AK142" s="1" t="s">
        <v>15</v>
      </c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</row>
    <row r="143" spans="1:97" ht="15.75" customHeight="1" x14ac:dyDescent="0.25">
      <c r="A143" s="1" t="s">
        <v>26</v>
      </c>
      <c r="B143" s="1">
        <v>891</v>
      </c>
      <c r="C143" s="1">
        <v>907</v>
      </c>
      <c r="D143" s="1" t="s">
        <v>164</v>
      </c>
      <c r="E143" s="1">
        <v>10.45</v>
      </c>
      <c r="F143" s="1">
        <v>2</v>
      </c>
      <c r="G143" s="1">
        <v>15</v>
      </c>
      <c r="H143" s="1">
        <v>10.34</v>
      </c>
      <c r="I143" s="1">
        <v>10.76</v>
      </c>
      <c r="J143" s="1">
        <v>7.2889999999999997</v>
      </c>
      <c r="K143" s="1">
        <v>48.591999999999999</v>
      </c>
      <c r="L143" s="1">
        <v>0.94320000000000004</v>
      </c>
      <c r="M143" s="1" t="s">
        <v>16</v>
      </c>
      <c r="N143" s="1">
        <v>10.34</v>
      </c>
      <c r="O143" s="1">
        <v>10.75</v>
      </c>
      <c r="P143" s="1">
        <v>7.6639999999999997</v>
      </c>
      <c r="Q143" s="1">
        <v>51.091000000000001</v>
      </c>
      <c r="R143" s="1">
        <v>0.93969999999999998</v>
      </c>
      <c r="S143" s="1" t="s">
        <v>16</v>
      </c>
      <c r="T143" s="1">
        <v>10.34</v>
      </c>
      <c r="U143" s="1">
        <v>10.75</v>
      </c>
      <c r="V143" s="1">
        <v>7.2770000000000001</v>
      </c>
      <c r="W143" s="1">
        <v>48.511000000000003</v>
      </c>
      <c r="X143" s="1">
        <v>0.94299999999999995</v>
      </c>
      <c r="Y143" s="1" t="s">
        <v>16</v>
      </c>
      <c r="Z143" s="1">
        <v>10.34</v>
      </c>
      <c r="AA143" s="1">
        <v>10.75</v>
      </c>
      <c r="AB143" s="1">
        <v>8.5820000000000007</v>
      </c>
      <c r="AC143" s="1">
        <v>57.21</v>
      </c>
      <c r="AD143" s="1">
        <v>0.92610000000000003</v>
      </c>
      <c r="AE143" s="1" t="s">
        <v>16</v>
      </c>
      <c r="AF143" s="1">
        <v>10.34</v>
      </c>
      <c r="AG143" s="1">
        <v>10.76</v>
      </c>
      <c r="AH143" s="1">
        <v>8.5640000000000001</v>
      </c>
      <c r="AI143" s="1">
        <v>57.091999999999999</v>
      </c>
      <c r="AJ143" s="1">
        <v>0.93459999999999999</v>
      </c>
      <c r="AK143" s="1" t="s">
        <v>16</v>
      </c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 spans="1:97" ht="15.75" customHeight="1" x14ac:dyDescent="0.25">
      <c r="A144" s="1" t="s">
        <v>26</v>
      </c>
      <c r="B144" s="1">
        <v>908</v>
      </c>
      <c r="C144" s="1">
        <v>912</v>
      </c>
      <c r="D144" s="1" t="s">
        <v>165</v>
      </c>
      <c r="E144" s="1">
        <v>6.95</v>
      </c>
      <c r="F144" s="1">
        <v>1</v>
      </c>
      <c r="G144" s="1">
        <v>3</v>
      </c>
      <c r="H144" s="1">
        <v>7.1</v>
      </c>
      <c r="I144" s="1">
        <v>7.14</v>
      </c>
      <c r="J144" s="1">
        <v>4.7E-2</v>
      </c>
      <c r="K144" s="1">
        <v>1.5740000000000001</v>
      </c>
      <c r="L144" s="1">
        <v>0.80589999999999995</v>
      </c>
      <c r="M144" s="1" t="s">
        <v>15</v>
      </c>
      <c r="N144" s="1">
        <v>7.11</v>
      </c>
      <c r="O144" s="1">
        <v>7.14</v>
      </c>
      <c r="P144" s="1">
        <v>7.1999999999999995E-2</v>
      </c>
      <c r="Q144" s="1">
        <v>2.3940000000000001</v>
      </c>
      <c r="R144" s="1">
        <v>0.80079999999999996</v>
      </c>
      <c r="S144" s="1" t="s">
        <v>15</v>
      </c>
      <c r="T144" s="1">
        <v>7.1</v>
      </c>
      <c r="U144" s="1">
        <v>7.14</v>
      </c>
      <c r="V144" s="1">
        <v>3.4000000000000002E-2</v>
      </c>
      <c r="W144" s="1">
        <v>1.1479999999999999</v>
      </c>
      <c r="X144" s="1">
        <v>0.82509999999999994</v>
      </c>
      <c r="Y144" s="1" t="s">
        <v>15</v>
      </c>
      <c r="Z144" s="1">
        <v>7.11</v>
      </c>
      <c r="AA144" s="1">
        <v>7.14</v>
      </c>
      <c r="AB144" s="1">
        <v>0.11799999999999999</v>
      </c>
      <c r="AC144" s="1">
        <v>3.919</v>
      </c>
      <c r="AD144" s="1">
        <v>0.81359999999999999</v>
      </c>
      <c r="AE144" s="1" t="s">
        <v>15</v>
      </c>
      <c r="AF144" s="1">
        <v>7.11</v>
      </c>
      <c r="AG144" s="1">
        <v>7.14</v>
      </c>
      <c r="AH144" s="1">
        <v>0.129</v>
      </c>
      <c r="AI144" s="1">
        <v>4.2930000000000001</v>
      </c>
      <c r="AJ144" s="1">
        <v>0.75939999999999996</v>
      </c>
      <c r="AK144" s="1" t="s">
        <v>15</v>
      </c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 spans="1:97" ht="15.75" customHeight="1" x14ac:dyDescent="0.25">
      <c r="A145" s="1" t="s">
        <v>26</v>
      </c>
      <c r="B145" s="1">
        <v>913</v>
      </c>
      <c r="C145" s="1">
        <v>920</v>
      </c>
      <c r="D145" s="1" t="s">
        <v>166</v>
      </c>
      <c r="E145" s="1">
        <v>3.81</v>
      </c>
      <c r="F145" s="1">
        <v>2</v>
      </c>
      <c r="G145" s="1">
        <v>5</v>
      </c>
      <c r="H145" s="1">
        <v>3.71</v>
      </c>
      <c r="I145" s="1">
        <v>4.07</v>
      </c>
      <c r="J145" s="1">
        <v>2.2570000000000001</v>
      </c>
      <c r="K145" s="1">
        <v>45.149000000000001</v>
      </c>
      <c r="L145" s="1">
        <v>0.94620000000000004</v>
      </c>
      <c r="M145" s="1" t="s">
        <v>16</v>
      </c>
      <c r="N145" s="1">
        <v>3.71</v>
      </c>
      <c r="O145" s="1">
        <v>4.07</v>
      </c>
      <c r="P145" s="1">
        <v>2.3210000000000002</v>
      </c>
      <c r="Q145" s="1">
        <v>46.417000000000002</v>
      </c>
      <c r="R145" s="1">
        <v>0.95609999999999995</v>
      </c>
      <c r="S145" s="1" t="s">
        <v>16</v>
      </c>
      <c r="T145" s="1">
        <v>3.7</v>
      </c>
      <c r="U145" s="1">
        <v>4.0599999999999996</v>
      </c>
      <c r="V145" s="1">
        <v>2.222</v>
      </c>
      <c r="W145" s="1">
        <v>44.432000000000002</v>
      </c>
      <c r="X145" s="1">
        <v>0.95879999999999999</v>
      </c>
      <c r="Y145" s="1" t="s">
        <v>16</v>
      </c>
      <c r="Z145" s="1">
        <v>3.71</v>
      </c>
      <c r="AA145" s="1">
        <v>4.07</v>
      </c>
      <c r="AB145" s="1">
        <v>2.794</v>
      </c>
      <c r="AC145" s="1">
        <v>55.878</v>
      </c>
      <c r="AD145" s="1">
        <v>0.94950000000000001</v>
      </c>
      <c r="AE145" s="1" t="s">
        <v>16</v>
      </c>
      <c r="AF145" s="1">
        <v>3.71</v>
      </c>
      <c r="AG145" s="1">
        <v>4.07</v>
      </c>
      <c r="AH145" s="1">
        <v>2.8420000000000001</v>
      </c>
      <c r="AI145" s="1">
        <v>56.848999999999997</v>
      </c>
      <c r="AJ145" s="1">
        <v>0.95099999999999996</v>
      </c>
      <c r="AK145" s="1" t="s">
        <v>16</v>
      </c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 spans="1:97" ht="15.75" customHeight="1" x14ac:dyDescent="0.25">
      <c r="A146" s="1" t="s">
        <v>26</v>
      </c>
      <c r="B146" s="1">
        <v>925</v>
      </c>
      <c r="C146" s="1">
        <v>930</v>
      </c>
      <c r="D146" s="1" t="s">
        <v>167</v>
      </c>
      <c r="E146" s="1">
        <v>9.91</v>
      </c>
      <c r="F146" s="1">
        <v>2</v>
      </c>
      <c r="G146" s="1">
        <v>4</v>
      </c>
      <c r="H146" s="1">
        <v>9.89</v>
      </c>
      <c r="I146" s="1">
        <v>10</v>
      </c>
      <c r="J146" s="1">
        <v>9.2999999999999999E-2</v>
      </c>
      <c r="K146" s="1">
        <v>2.33</v>
      </c>
      <c r="L146" s="1">
        <v>0.91059999999999997</v>
      </c>
      <c r="M146" s="1" t="s">
        <v>15</v>
      </c>
      <c r="N146" s="1">
        <v>9.89</v>
      </c>
      <c r="O146" s="1">
        <v>10</v>
      </c>
      <c r="P146" s="1">
        <v>7.1999999999999995E-2</v>
      </c>
      <c r="Q146" s="1">
        <v>1.7989999999999999</v>
      </c>
      <c r="R146" s="1">
        <v>0.90400000000000003</v>
      </c>
      <c r="S146" s="1" t="s">
        <v>15</v>
      </c>
      <c r="T146" s="1">
        <v>9.89</v>
      </c>
      <c r="U146" s="1">
        <v>10</v>
      </c>
      <c r="V146" s="1">
        <v>6.0999999999999999E-2</v>
      </c>
      <c r="W146" s="1">
        <v>1.516</v>
      </c>
      <c r="X146" s="1">
        <v>0.90559999999999996</v>
      </c>
      <c r="Y146" s="1" t="s">
        <v>15</v>
      </c>
      <c r="Z146" s="1">
        <v>9.89</v>
      </c>
      <c r="AA146" s="1">
        <v>10</v>
      </c>
      <c r="AB146" s="1">
        <v>7.5999999999999998E-2</v>
      </c>
      <c r="AC146" s="1">
        <v>1.889</v>
      </c>
      <c r="AD146" s="1">
        <v>0.90869999999999995</v>
      </c>
      <c r="AE146" s="1" t="s">
        <v>15</v>
      </c>
      <c r="AF146" s="1">
        <v>9.89</v>
      </c>
      <c r="AG146" s="1">
        <v>10.01</v>
      </c>
      <c r="AH146" s="1">
        <v>9.5000000000000001E-2</v>
      </c>
      <c r="AI146" s="1">
        <v>2.3639999999999999</v>
      </c>
      <c r="AJ146" s="1">
        <v>0.89839999999999998</v>
      </c>
      <c r="AK146" s="1" t="s">
        <v>15</v>
      </c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 spans="1:97" ht="15.75" customHeight="1" x14ac:dyDescent="0.25">
      <c r="A147" s="1" t="s">
        <v>26</v>
      </c>
      <c r="B147" s="1">
        <v>939</v>
      </c>
      <c r="C147" s="1">
        <v>945</v>
      </c>
      <c r="D147" s="1" t="s">
        <v>168</v>
      </c>
      <c r="E147" s="1">
        <v>13.08</v>
      </c>
      <c r="F147" s="1">
        <v>1</v>
      </c>
      <c r="G147" s="1">
        <v>5</v>
      </c>
      <c r="H147" s="1">
        <v>12.64</v>
      </c>
      <c r="I147" s="1">
        <v>12.76</v>
      </c>
      <c r="J147" s="1">
        <v>0.159</v>
      </c>
      <c r="K147" s="1">
        <v>3.19</v>
      </c>
      <c r="L147" s="1">
        <v>0.92689999999999995</v>
      </c>
      <c r="M147" s="1" t="s">
        <v>15</v>
      </c>
      <c r="N147" s="1">
        <v>12.65</v>
      </c>
      <c r="O147" s="1">
        <v>12.77</v>
      </c>
      <c r="P147" s="1">
        <v>0.10100000000000001</v>
      </c>
      <c r="Q147" s="1">
        <v>2.0270000000000001</v>
      </c>
      <c r="R147" s="1">
        <v>0.94199999999999995</v>
      </c>
      <c r="S147" s="1" t="s">
        <v>15</v>
      </c>
      <c r="T147" s="1">
        <v>12.65</v>
      </c>
      <c r="U147" s="1">
        <v>12.76</v>
      </c>
      <c r="V147" s="1">
        <v>0.108</v>
      </c>
      <c r="W147" s="1">
        <v>2.169</v>
      </c>
      <c r="X147" s="1">
        <v>0.94110000000000005</v>
      </c>
      <c r="Y147" s="1" t="s">
        <v>15</v>
      </c>
      <c r="Z147" s="1">
        <v>12.65</v>
      </c>
      <c r="AA147" s="1">
        <v>12.76</v>
      </c>
      <c r="AB147" s="1">
        <v>0.58499999999999996</v>
      </c>
      <c r="AC147" s="1">
        <v>11.704000000000001</v>
      </c>
      <c r="AD147" s="1">
        <v>0.94110000000000005</v>
      </c>
      <c r="AE147" s="1" t="s">
        <v>15</v>
      </c>
      <c r="AF147" s="1">
        <v>12.64</v>
      </c>
      <c r="AG147" s="1">
        <v>12.76</v>
      </c>
      <c r="AH147" s="1">
        <v>0.63100000000000001</v>
      </c>
      <c r="AI147" s="1">
        <v>12.616</v>
      </c>
      <c r="AJ147" s="1">
        <v>0.90690000000000004</v>
      </c>
      <c r="AK147" s="1" t="s">
        <v>15</v>
      </c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 spans="1:97" ht="15.75" customHeight="1" x14ac:dyDescent="0.25">
      <c r="A148" s="1" t="s">
        <v>26</v>
      </c>
      <c r="B148" s="1">
        <v>939</v>
      </c>
      <c r="C148" s="1">
        <v>950</v>
      </c>
      <c r="D148" s="1" t="s">
        <v>169</v>
      </c>
      <c r="E148" s="1">
        <v>9.77</v>
      </c>
      <c r="F148" s="1">
        <v>2</v>
      </c>
      <c r="G148" s="1">
        <v>10</v>
      </c>
      <c r="H148" s="1">
        <v>9.7200000000000006</v>
      </c>
      <c r="I148" s="1">
        <v>9.8800000000000008</v>
      </c>
      <c r="J148" s="1">
        <v>0.24299999999999999</v>
      </c>
      <c r="K148" s="1">
        <v>2.427</v>
      </c>
      <c r="L148" s="1">
        <v>0.8488</v>
      </c>
      <c r="M148" s="1" t="s">
        <v>15</v>
      </c>
      <c r="N148" s="1">
        <v>9.7100000000000009</v>
      </c>
      <c r="O148" s="1">
        <v>9.8800000000000008</v>
      </c>
      <c r="P148" s="1">
        <v>0.21099999999999999</v>
      </c>
      <c r="Q148" s="1">
        <v>2.1110000000000002</v>
      </c>
      <c r="R148" s="1">
        <v>0.87450000000000006</v>
      </c>
      <c r="S148" s="1" t="s">
        <v>15</v>
      </c>
      <c r="T148" s="1">
        <v>9.7100000000000009</v>
      </c>
      <c r="U148" s="1">
        <v>9.8800000000000008</v>
      </c>
      <c r="V148" s="1">
        <v>0.21</v>
      </c>
      <c r="W148" s="1">
        <v>2.0979999999999999</v>
      </c>
      <c r="X148" s="1">
        <v>0.82720000000000005</v>
      </c>
      <c r="Y148" s="1" t="s">
        <v>15</v>
      </c>
      <c r="Z148" s="1">
        <v>9.7100000000000009</v>
      </c>
      <c r="AA148" s="1">
        <v>9.8800000000000008</v>
      </c>
      <c r="AB148" s="1">
        <v>0.83299999999999996</v>
      </c>
      <c r="AC148" s="1">
        <v>8.3260000000000005</v>
      </c>
      <c r="AD148" s="1">
        <v>0.83020000000000005</v>
      </c>
      <c r="AE148" s="1" t="s">
        <v>15</v>
      </c>
      <c r="AF148" s="1">
        <v>9.7100000000000009</v>
      </c>
      <c r="AG148" s="1">
        <v>9.8800000000000008</v>
      </c>
      <c r="AH148" s="1">
        <v>1.141</v>
      </c>
      <c r="AI148" s="1">
        <v>11.414</v>
      </c>
      <c r="AJ148" s="1">
        <v>0.73170000000000002</v>
      </c>
      <c r="AK148" s="1" t="s">
        <v>15</v>
      </c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 spans="1:97" ht="15.75" customHeight="1" x14ac:dyDescent="0.25">
      <c r="A149" s="1" t="s">
        <v>26</v>
      </c>
      <c r="B149" s="1">
        <v>940</v>
      </c>
      <c r="C149" s="1">
        <v>945</v>
      </c>
      <c r="D149" s="1" t="s">
        <v>170</v>
      </c>
      <c r="E149" s="1">
        <v>12.45</v>
      </c>
      <c r="F149" s="1">
        <v>1</v>
      </c>
      <c r="G149" s="1">
        <v>4</v>
      </c>
      <c r="H149" s="1">
        <v>12.31</v>
      </c>
      <c r="I149" s="1">
        <v>12.62</v>
      </c>
      <c r="J149" s="1">
        <v>8.3000000000000004E-2</v>
      </c>
      <c r="K149" s="1">
        <v>2.0670000000000002</v>
      </c>
      <c r="L149" s="1">
        <v>0.90769999999999995</v>
      </c>
      <c r="M149" s="1" t="s">
        <v>15</v>
      </c>
      <c r="N149" s="1">
        <v>12.31</v>
      </c>
      <c r="O149" s="1">
        <v>12.62</v>
      </c>
      <c r="P149" s="1">
        <v>9.0999999999999998E-2</v>
      </c>
      <c r="Q149" s="1">
        <v>2.2709999999999999</v>
      </c>
      <c r="R149" s="1">
        <v>0.90629999999999999</v>
      </c>
      <c r="S149" s="1" t="s">
        <v>15</v>
      </c>
      <c r="T149" s="1">
        <v>12.31</v>
      </c>
      <c r="U149" s="1">
        <v>12.62</v>
      </c>
      <c r="V149" s="1">
        <v>9.6000000000000002E-2</v>
      </c>
      <c r="W149" s="1">
        <v>2.4119999999999999</v>
      </c>
      <c r="X149" s="1">
        <v>0.91210000000000002</v>
      </c>
      <c r="Y149" s="1" t="s">
        <v>15</v>
      </c>
      <c r="Z149" s="1">
        <v>12.31</v>
      </c>
      <c r="AA149" s="1">
        <v>12.62</v>
      </c>
      <c r="AB149" s="1">
        <v>0.57099999999999995</v>
      </c>
      <c r="AC149" s="1">
        <v>14.282999999999999</v>
      </c>
      <c r="AD149" s="1">
        <v>0.89610000000000001</v>
      </c>
      <c r="AE149" s="1" t="s">
        <v>15</v>
      </c>
      <c r="AF149" s="1">
        <v>12.31</v>
      </c>
      <c r="AG149" s="1">
        <v>12.62</v>
      </c>
      <c r="AH149" s="1">
        <v>0.51400000000000001</v>
      </c>
      <c r="AI149" s="1">
        <v>12.846</v>
      </c>
      <c r="AJ149" s="1">
        <v>0.87970000000000004</v>
      </c>
      <c r="AK149" s="1" t="s">
        <v>15</v>
      </c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 spans="1:97" ht="15.75" customHeight="1" x14ac:dyDescent="0.25">
      <c r="A150" s="1" t="s">
        <v>26</v>
      </c>
      <c r="B150" s="1">
        <v>954</v>
      </c>
      <c r="C150" s="1">
        <v>960</v>
      </c>
      <c r="D150" s="1" t="s">
        <v>171</v>
      </c>
      <c r="E150" s="1">
        <v>8.06</v>
      </c>
      <c r="F150" s="1">
        <v>1</v>
      </c>
      <c r="G150" s="1">
        <v>5</v>
      </c>
      <c r="H150" s="1">
        <v>8.1</v>
      </c>
      <c r="I150" s="1">
        <v>8.11</v>
      </c>
      <c r="J150" s="1">
        <v>0.50800000000000001</v>
      </c>
      <c r="K150" s="1">
        <v>10.169</v>
      </c>
      <c r="L150" s="1">
        <v>0.92</v>
      </c>
      <c r="M150" s="1" t="s">
        <v>16</v>
      </c>
      <c r="N150" s="1">
        <v>8.1</v>
      </c>
      <c r="O150" s="1">
        <v>8.11</v>
      </c>
      <c r="P150" s="1">
        <v>0.51700000000000002</v>
      </c>
      <c r="Q150" s="1">
        <v>10.345000000000001</v>
      </c>
      <c r="R150" s="1">
        <v>0.92330000000000001</v>
      </c>
      <c r="S150" s="1" t="s">
        <v>16</v>
      </c>
      <c r="T150" s="1">
        <v>8.09</v>
      </c>
      <c r="U150" s="1">
        <v>8.11</v>
      </c>
      <c r="V150" s="1">
        <v>0.45500000000000002</v>
      </c>
      <c r="W150" s="1">
        <v>9.11</v>
      </c>
      <c r="X150" s="1">
        <v>0.91590000000000005</v>
      </c>
      <c r="Y150" s="1" t="s">
        <v>16</v>
      </c>
      <c r="Z150" s="1">
        <v>8.1</v>
      </c>
      <c r="AA150" s="1">
        <v>8.11</v>
      </c>
      <c r="AB150" s="1">
        <v>1.1870000000000001</v>
      </c>
      <c r="AC150" s="1">
        <v>23.731000000000002</v>
      </c>
      <c r="AD150" s="1">
        <v>0.93089999999999995</v>
      </c>
      <c r="AE150" s="1" t="s">
        <v>16</v>
      </c>
      <c r="AF150" s="1">
        <v>8.1</v>
      </c>
      <c r="AG150" s="1">
        <v>8.1199999999999992</v>
      </c>
      <c r="AH150" s="1">
        <v>1.1679999999999999</v>
      </c>
      <c r="AI150" s="1">
        <v>23.364000000000001</v>
      </c>
      <c r="AJ150" s="1">
        <v>0.92110000000000003</v>
      </c>
      <c r="AK150" s="1" t="s">
        <v>16</v>
      </c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 spans="1:97" ht="15.75" customHeight="1" x14ac:dyDescent="0.25">
      <c r="A151" s="1" t="s">
        <v>26</v>
      </c>
      <c r="B151" s="1">
        <v>976</v>
      </c>
      <c r="C151" s="1">
        <v>992</v>
      </c>
      <c r="D151" s="1" t="s">
        <v>172</v>
      </c>
      <c r="E151" s="1">
        <v>13.54</v>
      </c>
      <c r="F151" s="1">
        <v>2</v>
      </c>
      <c r="G151" s="1">
        <v>13</v>
      </c>
      <c r="H151" s="1">
        <v>13.58</v>
      </c>
      <c r="I151" s="1">
        <v>13.91</v>
      </c>
      <c r="J151" s="1">
        <v>2.7810000000000001</v>
      </c>
      <c r="K151" s="1">
        <v>21.393000000000001</v>
      </c>
      <c r="L151" s="1">
        <v>0.93610000000000004</v>
      </c>
      <c r="M151" s="1" t="s">
        <v>16</v>
      </c>
      <c r="N151" s="1">
        <v>13.59</v>
      </c>
      <c r="O151" s="1">
        <v>13.92</v>
      </c>
      <c r="P151" s="1">
        <v>2.8460000000000001</v>
      </c>
      <c r="Q151" s="1">
        <v>21.893999999999998</v>
      </c>
      <c r="R151" s="1">
        <v>0.94269999999999998</v>
      </c>
      <c r="S151" s="1" t="s">
        <v>16</v>
      </c>
      <c r="T151" s="1">
        <v>13.59</v>
      </c>
      <c r="U151" s="1">
        <v>13.91</v>
      </c>
      <c r="V151" s="1">
        <v>2.6720000000000002</v>
      </c>
      <c r="W151" s="1">
        <v>20.553000000000001</v>
      </c>
      <c r="X151" s="1">
        <v>0.94499999999999995</v>
      </c>
      <c r="Y151" s="1" t="s">
        <v>16</v>
      </c>
      <c r="Z151" s="1">
        <v>13.59</v>
      </c>
      <c r="AA151" s="1">
        <v>13.91</v>
      </c>
      <c r="AB151" s="1">
        <v>3.4079999999999999</v>
      </c>
      <c r="AC151" s="1">
        <v>26.212</v>
      </c>
      <c r="AD151" s="1">
        <v>0.9244</v>
      </c>
      <c r="AE151" s="1" t="s">
        <v>16</v>
      </c>
      <c r="AF151" s="1">
        <v>13.59</v>
      </c>
      <c r="AG151" s="1">
        <v>13.91</v>
      </c>
      <c r="AH151" s="1">
        <v>3.5339999999999998</v>
      </c>
      <c r="AI151" s="1">
        <v>27.187999999999999</v>
      </c>
      <c r="AJ151" s="1">
        <v>0.92110000000000003</v>
      </c>
      <c r="AK151" s="1" t="s">
        <v>15</v>
      </c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 spans="1:97" ht="15.75" customHeight="1" x14ac:dyDescent="0.25">
      <c r="A152" s="1" t="s">
        <v>26</v>
      </c>
      <c r="B152" s="1">
        <v>976</v>
      </c>
      <c r="C152" s="1">
        <v>992</v>
      </c>
      <c r="D152" s="1" t="s">
        <v>172</v>
      </c>
      <c r="E152" s="1">
        <v>13.54</v>
      </c>
      <c r="F152" s="1">
        <v>3</v>
      </c>
      <c r="G152" s="1">
        <v>13</v>
      </c>
      <c r="H152" s="1">
        <v>13.45</v>
      </c>
      <c r="I152" s="1">
        <v>13.95</v>
      </c>
      <c r="J152" s="1">
        <v>2.7309999999999999</v>
      </c>
      <c r="K152" s="1">
        <v>21.007000000000001</v>
      </c>
      <c r="L152" s="1">
        <v>0.90629999999999999</v>
      </c>
      <c r="M152" s="1" t="s">
        <v>15</v>
      </c>
      <c r="N152" s="1">
        <v>13.45</v>
      </c>
      <c r="O152" s="1">
        <v>13.95</v>
      </c>
      <c r="P152" s="1">
        <v>2.8410000000000002</v>
      </c>
      <c r="Q152" s="1">
        <v>21.856000000000002</v>
      </c>
      <c r="R152" s="1">
        <v>0.95550000000000002</v>
      </c>
      <c r="S152" s="1" t="s">
        <v>15</v>
      </c>
      <c r="T152" s="1">
        <v>13.45</v>
      </c>
      <c r="U152" s="1">
        <v>13.95</v>
      </c>
      <c r="V152" s="1">
        <v>2.6509999999999998</v>
      </c>
      <c r="W152" s="1">
        <v>20.388999999999999</v>
      </c>
      <c r="X152" s="1">
        <v>0.95630000000000004</v>
      </c>
      <c r="Y152" s="1" t="s">
        <v>15</v>
      </c>
      <c r="Z152" s="1">
        <v>13.45</v>
      </c>
      <c r="AA152" s="1">
        <v>13.95</v>
      </c>
      <c r="AB152" s="1">
        <v>3.4340000000000002</v>
      </c>
      <c r="AC152" s="1">
        <v>26.413</v>
      </c>
      <c r="AD152" s="1">
        <v>0.93869999999999998</v>
      </c>
      <c r="AE152" s="1" t="s">
        <v>15</v>
      </c>
      <c r="AF152" s="1">
        <v>13.45</v>
      </c>
      <c r="AG152" s="1">
        <v>13.95</v>
      </c>
      <c r="AH152" s="1">
        <v>3.5310000000000001</v>
      </c>
      <c r="AI152" s="1">
        <v>27.158000000000001</v>
      </c>
      <c r="AJ152" s="1">
        <v>0.94699999999999995</v>
      </c>
      <c r="AK152" s="1" t="s">
        <v>15</v>
      </c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 spans="1:97" ht="15.75" customHeight="1" x14ac:dyDescent="0.25">
      <c r="A153" s="1" t="s">
        <v>26</v>
      </c>
      <c r="B153" s="1">
        <v>980</v>
      </c>
      <c r="C153" s="1">
        <v>992</v>
      </c>
      <c r="D153" s="1" t="s">
        <v>173</v>
      </c>
      <c r="E153" s="1">
        <v>13.13</v>
      </c>
      <c r="F153" s="1">
        <v>2</v>
      </c>
      <c r="G153" s="1">
        <v>9</v>
      </c>
      <c r="H153" s="1">
        <v>13.11</v>
      </c>
      <c r="I153" s="1">
        <v>13.43</v>
      </c>
      <c r="J153" s="1">
        <v>0.67500000000000004</v>
      </c>
      <c r="K153" s="1">
        <v>7.5</v>
      </c>
      <c r="L153" s="1">
        <v>0.90980000000000005</v>
      </c>
      <c r="M153" s="1" t="s">
        <v>15</v>
      </c>
      <c r="N153" s="1">
        <v>13.12</v>
      </c>
      <c r="O153" s="1">
        <v>13.44</v>
      </c>
      <c r="P153" s="1">
        <v>0.66400000000000003</v>
      </c>
      <c r="Q153" s="1">
        <v>7.38</v>
      </c>
      <c r="R153" s="1">
        <v>0.89810000000000001</v>
      </c>
      <c r="S153" s="1" t="s">
        <v>15</v>
      </c>
      <c r="T153" s="1">
        <v>13.12</v>
      </c>
      <c r="U153" s="1">
        <v>13.43</v>
      </c>
      <c r="V153" s="1">
        <v>0.628</v>
      </c>
      <c r="W153" s="1">
        <v>6.9729999999999999</v>
      </c>
      <c r="X153" s="1">
        <v>0.91579999999999995</v>
      </c>
      <c r="Y153" s="1" t="s">
        <v>15</v>
      </c>
      <c r="Z153" s="1">
        <v>13.12</v>
      </c>
      <c r="AA153" s="1">
        <v>13.44</v>
      </c>
      <c r="AB153" s="1">
        <v>1.2829999999999999</v>
      </c>
      <c r="AC153" s="1">
        <v>14.26</v>
      </c>
      <c r="AD153" s="1">
        <v>0.90469999999999995</v>
      </c>
      <c r="AE153" s="1" t="s">
        <v>15</v>
      </c>
      <c r="AF153" s="1">
        <v>13.12</v>
      </c>
      <c r="AG153" s="1">
        <v>13.43</v>
      </c>
      <c r="AH153" s="1">
        <v>1.3280000000000001</v>
      </c>
      <c r="AI153" s="1">
        <v>14.757</v>
      </c>
      <c r="AJ153" s="1">
        <v>0.89259999999999995</v>
      </c>
      <c r="AK153" s="1" t="s">
        <v>15</v>
      </c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pans="1:97" ht="15.75" customHeight="1" x14ac:dyDescent="0.25">
      <c r="A154" s="1" t="s">
        <v>26</v>
      </c>
      <c r="B154" s="1">
        <v>980</v>
      </c>
      <c r="C154" s="1">
        <v>992</v>
      </c>
      <c r="D154" s="1" t="s">
        <v>173</v>
      </c>
      <c r="E154" s="1">
        <v>13.13</v>
      </c>
      <c r="F154" s="1">
        <v>3</v>
      </c>
      <c r="G154" s="1">
        <v>9</v>
      </c>
      <c r="H154" s="1">
        <v>12.98</v>
      </c>
      <c r="I154" s="1">
        <v>13.63</v>
      </c>
      <c r="J154" s="1">
        <v>0.624</v>
      </c>
      <c r="K154" s="1">
        <v>6.93</v>
      </c>
      <c r="L154" s="1">
        <v>0.95979999999999999</v>
      </c>
      <c r="M154" s="1" t="s">
        <v>16</v>
      </c>
      <c r="N154" s="1">
        <v>12.98</v>
      </c>
      <c r="O154" s="1">
        <v>13.63</v>
      </c>
      <c r="P154" s="1">
        <v>0.69799999999999995</v>
      </c>
      <c r="Q154" s="1">
        <v>7.76</v>
      </c>
      <c r="R154" s="1">
        <v>0.96120000000000005</v>
      </c>
      <c r="S154" s="1" t="s">
        <v>16</v>
      </c>
      <c r="T154" s="1">
        <v>12.98</v>
      </c>
      <c r="U154" s="1">
        <v>13.63</v>
      </c>
      <c r="V154" s="1">
        <v>0.58099999999999996</v>
      </c>
      <c r="W154" s="1">
        <v>6.4530000000000003</v>
      </c>
      <c r="X154" s="1">
        <v>0.95889999999999997</v>
      </c>
      <c r="Y154" s="1" t="s">
        <v>16</v>
      </c>
      <c r="Z154" s="1">
        <v>12.98</v>
      </c>
      <c r="AA154" s="1">
        <v>13.63</v>
      </c>
      <c r="AB154" s="1">
        <v>1.2549999999999999</v>
      </c>
      <c r="AC154" s="1">
        <v>13.941000000000001</v>
      </c>
      <c r="AD154" s="1">
        <v>0.95950000000000002</v>
      </c>
      <c r="AE154" s="1" t="s">
        <v>16</v>
      </c>
      <c r="AF154" s="1">
        <v>12.98</v>
      </c>
      <c r="AG154" s="1">
        <v>13.63</v>
      </c>
      <c r="AH154" s="1">
        <v>1.2569999999999999</v>
      </c>
      <c r="AI154" s="1">
        <v>13.967000000000001</v>
      </c>
      <c r="AJ154" s="1">
        <v>0.95479999999999998</v>
      </c>
      <c r="AK154" s="1" t="s">
        <v>16</v>
      </c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 spans="1:97" ht="15.75" customHeight="1" x14ac:dyDescent="0.25">
      <c r="A155" s="1" t="s">
        <v>26</v>
      </c>
      <c r="B155" s="1">
        <v>981</v>
      </c>
      <c r="C155" s="1">
        <v>992</v>
      </c>
      <c r="D155" s="1" t="s">
        <v>174</v>
      </c>
      <c r="E155" s="1">
        <v>14.36</v>
      </c>
      <c r="F155" s="1">
        <v>2</v>
      </c>
      <c r="G155" s="1">
        <v>8</v>
      </c>
      <c r="H155" s="1">
        <v>14.21</v>
      </c>
      <c r="I155" s="1">
        <v>14.59</v>
      </c>
      <c r="J155" s="1">
        <v>0.315</v>
      </c>
      <c r="K155" s="1">
        <v>3.9350000000000001</v>
      </c>
      <c r="L155" s="1">
        <v>0.93120000000000003</v>
      </c>
      <c r="M155" s="1" t="s">
        <v>16</v>
      </c>
      <c r="N155" s="1">
        <v>14.22</v>
      </c>
      <c r="O155" s="1">
        <v>14.6</v>
      </c>
      <c r="P155" s="1">
        <v>0.28499999999999998</v>
      </c>
      <c r="Q155" s="1">
        <v>3.5590000000000002</v>
      </c>
      <c r="R155" s="1">
        <v>0.93920000000000003</v>
      </c>
      <c r="S155" s="1" t="s">
        <v>16</v>
      </c>
      <c r="T155" s="1">
        <v>14.22</v>
      </c>
      <c r="U155" s="1">
        <v>14.59</v>
      </c>
      <c r="V155" s="1">
        <v>0.28999999999999998</v>
      </c>
      <c r="W155" s="1">
        <v>3.6280000000000001</v>
      </c>
      <c r="X155" s="1">
        <v>0.93030000000000002</v>
      </c>
      <c r="Y155" s="1" t="s">
        <v>16</v>
      </c>
      <c r="Z155" s="1">
        <v>14.22</v>
      </c>
      <c r="AA155" s="1">
        <v>14.6</v>
      </c>
      <c r="AB155" s="1">
        <v>0.86099999999999999</v>
      </c>
      <c r="AC155" s="1">
        <v>10.763</v>
      </c>
      <c r="AD155" s="1">
        <v>0.93569999999999998</v>
      </c>
      <c r="AE155" s="1" t="s">
        <v>16</v>
      </c>
      <c r="AF155" s="1">
        <v>14.22</v>
      </c>
      <c r="AG155" s="1">
        <v>14.59</v>
      </c>
      <c r="AH155" s="1">
        <v>0.93</v>
      </c>
      <c r="AI155" s="1">
        <v>11.625999999999999</v>
      </c>
      <c r="AJ155" s="1">
        <v>0.94469999999999998</v>
      </c>
      <c r="AK155" s="1" t="s">
        <v>16</v>
      </c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 spans="1:97" ht="15.75" customHeight="1" x14ac:dyDescent="0.25">
      <c r="A156" s="1" t="s">
        <v>26</v>
      </c>
      <c r="B156" s="1">
        <v>983</v>
      </c>
      <c r="C156" s="1">
        <v>992</v>
      </c>
      <c r="D156" s="1" t="s">
        <v>175</v>
      </c>
      <c r="E156" s="1">
        <v>14.89</v>
      </c>
      <c r="F156" s="1">
        <v>1</v>
      </c>
      <c r="G156" s="1">
        <v>7</v>
      </c>
      <c r="H156" s="1">
        <v>14.83</v>
      </c>
      <c r="I156" s="1">
        <v>14.91</v>
      </c>
      <c r="J156" s="1">
        <v>3.0000000000000001E-3</v>
      </c>
      <c r="K156" s="1">
        <v>3.5999999999999997E-2</v>
      </c>
      <c r="L156" s="1">
        <v>0.76200000000000001</v>
      </c>
      <c r="M156" s="1" t="s">
        <v>15</v>
      </c>
      <c r="N156" s="1">
        <v>14.83</v>
      </c>
      <c r="O156" s="1">
        <v>14.91</v>
      </c>
      <c r="P156" s="1">
        <v>1.0999999999999999E-2</v>
      </c>
      <c r="Q156" s="1">
        <v>0.16300000000000001</v>
      </c>
      <c r="R156" s="1">
        <v>0.81789999999999996</v>
      </c>
      <c r="S156" s="1" t="s">
        <v>15</v>
      </c>
      <c r="T156" s="1">
        <v>14.83</v>
      </c>
      <c r="U156" s="1">
        <v>14.91</v>
      </c>
      <c r="V156" s="1">
        <v>2E-3</v>
      </c>
      <c r="W156" s="1">
        <v>2.4E-2</v>
      </c>
      <c r="X156" s="1">
        <v>0.78120000000000001</v>
      </c>
      <c r="Y156" s="1" t="s">
        <v>15</v>
      </c>
      <c r="Z156" s="1">
        <v>14.83</v>
      </c>
      <c r="AA156" s="1">
        <v>14.91</v>
      </c>
      <c r="AB156" s="1">
        <v>6.7000000000000004E-2</v>
      </c>
      <c r="AC156" s="1">
        <v>0.96199999999999997</v>
      </c>
      <c r="AD156" s="1">
        <v>0.78949999999999998</v>
      </c>
      <c r="AE156" s="1" t="s">
        <v>15</v>
      </c>
      <c r="AF156" s="1">
        <v>14.83</v>
      </c>
      <c r="AG156" s="1">
        <v>14.91</v>
      </c>
      <c r="AH156" s="1">
        <v>0.14299999999999999</v>
      </c>
      <c r="AI156" s="1">
        <v>2.044</v>
      </c>
      <c r="AJ156" s="1">
        <v>0.69799999999999995</v>
      </c>
      <c r="AK156" s="1" t="s">
        <v>15</v>
      </c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 spans="1:97" ht="15.75" customHeight="1" x14ac:dyDescent="0.25">
      <c r="A157" s="1" t="s">
        <v>26</v>
      </c>
      <c r="B157" s="1">
        <v>988</v>
      </c>
      <c r="C157" s="1">
        <v>992</v>
      </c>
      <c r="D157" s="1" t="s">
        <v>176</v>
      </c>
      <c r="E157" s="1">
        <v>12.3</v>
      </c>
      <c r="F157" s="1">
        <v>1</v>
      </c>
      <c r="G157" s="1">
        <v>3</v>
      </c>
      <c r="H157" s="1">
        <v>11.98</v>
      </c>
      <c r="I157" s="1">
        <v>12.09</v>
      </c>
      <c r="J157" s="1">
        <v>0.05</v>
      </c>
      <c r="K157" s="1">
        <v>1.6819999999999999</v>
      </c>
      <c r="L157" s="1">
        <v>0.91759999999999997</v>
      </c>
      <c r="M157" s="1" t="s">
        <v>15</v>
      </c>
      <c r="N157" s="1">
        <v>11.98</v>
      </c>
      <c r="O157" s="1">
        <v>12.09</v>
      </c>
      <c r="P157" s="1">
        <v>3.6999999999999998E-2</v>
      </c>
      <c r="Q157" s="1">
        <v>1.2370000000000001</v>
      </c>
      <c r="R157" s="1">
        <v>0.90359999999999996</v>
      </c>
      <c r="S157" s="1" t="s">
        <v>15</v>
      </c>
      <c r="T157" s="1">
        <v>11.98</v>
      </c>
      <c r="U157" s="1">
        <v>12.08</v>
      </c>
      <c r="V157" s="1">
        <v>5.2999999999999999E-2</v>
      </c>
      <c r="W157" s="1">
        <v>1.7529999999999999</v>
      </c>
      <c r="X157" s="1">
        <v>0.90259999999999996</v>
      </c>
      <c r="Y157" s="1" t="s">
        <v>15</v>
      </c>
      <c r="Z157" s="1">
        <v>11.98</v>
      </c>
      <c r="AA157" s="1">
        <v>12.08</v>
      </c>
      <c r="AB157" s="1">
        <v>0.112</v>
      </c>
      <c r="AC157" s="1">
        <v>3.7410000000000001</v>
      </c>
      <c r="AD157" s="1">
        <v>0.91349999999999998</v>
      </c>
      <c r="AE157" s="1" t="s">
        <v>15</v>
      </c>
      <c r="AF157" s="1">
        <v>11.98</v>
      </c>
      <c r="AG157" s="1">
        <v>12.09</v>
      </c>
      <c r="AH157" s="1">
        <v>8.1000000000000003E-2</v>
      </c>
      <c r="AI157" s="1">
        <v>2.7010000000000001</v>
      </c>
      <c r="AJ157" s="1">
        <v>0.9073</v>
      </c>
      <c r="AK157" s="1" t="s">
        <v>15</v>
      </c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pans="1:97" ht="15.75" customHeight="1" x14ac:dyDescent="0.25">
      <c r="A158" s="1" t="s">
        <v>26</v>
      </c>
      <c r="B158" s="1">
        <v>993</v>
      </c>
      <c r="C158" s="1">
        <v>1000</v>
      </c>
      <c r="D158" s="1" t="s">
        <v>177</v>
      </c>
      <c r="E158" s="1">
        <v>7.18</v>
      </c>
      <c r="F158" s="1">
        <v>1</v>
      </c>
      <c r="G158" s="1">
        <v>6</v>
      </c>
      <c r="H158" s="1">
        <v>7.26</v>
      </c>
      <c r="I158" s="1">
        <v>7.36</v>
      </c>
      <c r="J158" s="1">
        <v>2.3559999999999999</v>
      </c>
      <c r="K158" s="1">
        <v>39.274000000000001</v>
      </c>
      <c r="L158" s="1">
        <v>0.92800000000000005</v>
      </c>
      <c r="M158" s="1" t="s">
        <v>15</v>
      </c>
      <c r="N158" s="1">
        <v>7.27</v>
      </c>
      <c r="O158" s="1">
        <v>7.36</v>
      </c>
      <c r="P158" s="1">
        <v>2.5649999999999999</v>
      </c>
      <c r="Q158" s="1">
        <v>42.752000000000002</v>
      </c>
      <c r="R158" s="1">
        <v>0.93400000000000005</v>
      </c>
      <c r="S158" s="1" t="s">
        <v>15</v>
      </c>
      <c r="T158" s="1">
        <v>7.26</v>
      </c>
      <c r="U158" s="1">
        <v>7.35</v>
      </c>
      <c r="V158" s="1">
        <v>2.2469999999999999</v>
      </c>
      <c r="W158" s="1">
        <v>37.456000000000003</v>
      </c>
      <c r="X158" s="1">
        <v>0.93220000000000003</v>
      </c>
      <c r="Y158" s="1" t="s">
        <v>15</v>
      </c>
      <c r="Z158" s="1">
        <v>7.27</v>
      </c>
      <c r="AA158" s="1">
        <v>7.36</v>
      </c>
      <c r="AB158" s="1">
        <v>2.7130000000000001</v>
      </c>
      <c r="AC158" s="1">
        <v>45.216000000000001</v>
      </c>
      <c r="AD158" s="1">
        <v>0.91180000000000005</v>
      </c>
      <c r="AE158" s="1" t="s">
        <v>15</v>
      </c>
      <c r="AF158" s="1">
        <v>7.26</v>
      </c>
      <c r="AG158" s="1">
        <v>7.35</v>
      </c>
      <c r="AH158" s="1">
        <v>2.7130000000000001</v>
      </c>
      <c r="AI158" s="1">
        <v>45.219000000000001</v>
      </c>
      <c r="AJ158" s="1">
        <v>0.88149999999999995</v>
      </c>
      <c r="AK158" s="1" t="s">
        <v>15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 spans="1:97" ht="15.75" customHeight="1" x14ac:dyDescent="0.25">
      <c r="A159" s="1" t="s">
        <v>26</v>
      </c>
      <c r="B159" s="1">
        <v>993</v>
      </c>
      <c r="C159" s="1">
        <v>1008</v>
      </c>
      <c r="D159" s="1" t="s">
        <v>178</v>
      </c>
      <c r="E159" s="1">
        <v>6.31</v>
      </c>
      <c r="F159" s="1">
        <v>3</v>
      </c>
      <c r="G159" s="1">
        <v>13</v>
      </c>
      <c r="H159" s="1">
        <v>6.22</v>
      </c>
      <c r="I159" s="1">
        <v>6.6</v>
      </c>
      <c r="J159" s="1">
        <v>2.347</v>
      </c>
      <c r="K159" s="1">
        <v>18.056999999999999</v>
      </c>
      <c r="L159" s="1">
        <v>0.92210000000000003</v>
      </c>
      <c r="M159" s="1" t="s">
        <v>15</v>
      </c>
      <c r="N159" s="1">
        <v>6.23</v>
      </c>
      <c r="O159" s="1">
        <v>6.59</v>
      </c>
      <c r="P159" s="1">
        <v>2.5</v>
      </c>
      <c r="Q159" s="1">
        <v>19.231999999999999</v>
      </c>
      <c r="R159" s="1">
        <v>0.91439999999999999</v>
      </c>
      <c r="S159" s="1" t="s">
        <v>15</v>
      </c>
      <c r="T159" s="1">
        <v>6.22</v>
      </c>
      <c r="U159" s="1">
        <v>6.59</v>
      </c>
      <c r="V159" s="1">
        <v>2.1869999999999998</v>
      </c>
      <c r="W159" s="1">
        <v>16.823</v>
      </c>
      <c r="X159" s="1">
        <v>0.91930000000000001</v>
      </c>
      <c r="Y159" s="1" t="s">
        <v>15</v>
      </c>
      <c r="Z159" s="1">
        <v>6.23</v>
      </c>
      <c r="AA159" s="1">
        <v>6.59</v>
      </c>
      <c r="AB159" s="1">
        <v>3.2839999999999998</v>
      </c>
      <c r="AC159" s="1">
        <v>25.263999999999999</v>
      </c>
      <c r="AD159" s="1">
        <v>0.9153</v>
      </c>
      <c r="AE159" s="1" t="s">
        <v>15</v>
      </c>
      <c r="AF159" s="1">
        <v>6.22</v>
      </c>
      <c r="AG159" s="1">
        <v>6.6</v>
      </c>
      <c r="AH159" s="1">
        <v>3.431</v>
      </c>
      <c r="AI159" s="1">
        <v>26.388999999999999</v>
      </c>
      <c r="AJ159" s="1">
        <v>0.88880000000000003</v>
      </c>
      <c r="AK159" s="1" t="s">
        <v>15</v>
      </c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 spans="1:97" ht="15.75" customHeight="1" x14ac:dyDescent="0.25">
      <c r="A160" s="1" t="s">
        <v>26</v>
      </c>
      <c r="B160" s="1">
        <v>996</v>
      </c>
      <c r="C160" s="1">
        <v>1008</v>
      </c>
      <c r="D160" s="1" t="s">
        <v>179</v>
      </c>
      <c r="E160" s="1">
        <v>4.1500000000000004</v>
      </c>
      <c r="F160" s="1">
        <v>2</v>
      </c>
      <c r="G160" s="1">
        <v>10</v>
      </c>
      <c r="H160" s="1">
        <v>4.13</v>
      </c>
      <c r="I160" s="1">
        <v>4.28</v>
      </c>
      <c r="J160" s="1">
        <v>2.0790000000000002</v>
      </c>
      <c r="K160" s="1">
        <v>20.792999999999999</v>
      </c>
      <c r="L160" s="1">
        <v>0.84189999999999998</v>
      </c>
      <c r="M160" s="1" t="s">
        <v>15</v>
      </c>
      <c r="N160" s="1">
        <v>4.13</v>
      </c>
      <c r="O160" s="1">
        <v>4.29</v>
      </c>
      <c r="P160" s="1">
        <v>2.1520000000000001</v>
      </c>
      <c r="Q160" s="1">
        <v>21.518999999999998</v>
      </c>
      <c r="R160" s="1">
        <v>0.85389999999999999</v>
      </c>
      <c r="S160" s="1" t="s">
        <v>15</v>
      </c>
      <c r="T160" s="1">
        <v>4.12</v>
      </c>
      <c r="U160" s="1">
        <v>4.29</v>
      </c>
      <c r="V160" s="1">
        <v>2.0310000000000001</v>
      </c>
      <c r="W160" s="1">
        <v>20.306999999999999</v>
      </c>
      <c r="X160" s="1">
        <v>0.85970000000000002</v>
      </c>
      <c r="Y160" s="1" t="s">
        <v>15</v>
      </c>
      <c r="Z160" s="1">
        <v>4.13</v>
      </c>
      <c r="AA160" s="1">
        <v>4.29</v>
      </c>
      <c r="AB160" s="1">
        <v>2.5049999999999999</v>
      </c>
      <c r="AC160" s="1">
        <v>25.055</v>
      </c>
      <c r="AD160" s="1">
        <v>0.84230000000000005</v>
      </c>
      <c r="AE160" s="1" t="s">
        <v>15</v>
      </c>
      <c r="AF160" s="1">
        <v>4.13</v>
      </c>
      <c r="AG160" s="1">
        <v>4.29</v>
      </c>
      <c r="AH160" s="1">
        <v>2.754</v>
      </c>
      <c r="AI160" s="1">
        <v>27.54</v>
      </c>
      <c r="AJ160" s="1">
        <v>0.79</v>
      </c>
      <c r="AK160" s="1" t="s">
        <v>15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 spans="1:97" ht="15.75" customHeight="1" x14ac:dyDescent="0.25">
      <c r="A161" s="1" t="s">
        <v>26</v>
      </c>
      <c r="B161" s="1">
        <v>1009</v>
      </c>
      <c r="C161" s="1">
        <v>1013</v>
      </c>
      <c r="D161" s="1" t="s">
        <v>180</v>
      </c>
      <c r="E161" s="1">
        <v>9.9700000000000006</v>
      </c>
      <c r="F161" s="1">
        <v>1</v>
      </c>
      <c r="G161" s="1">
        <v>3</v>
      </c>
      <c r="H161" s="1">
        <v>9.94</v>
      </c>
      <c r="I161" s="1">
        <v>10.029999999999999</v>
      </c>
      <c r="J161" s="1">
        <v>2.5999999999999999E-2</v>
      </c>
      <c r="K161" s="1">
        <v>0.85599999999999998</v>
      </c>
      <c r="L161" s="1">
        <v>0.88970000000000005</v>
      </c>
      <c r="M161" s="1" t="s">
        <v>15</v>
      </c>
      <c r="N161" s="1">
        <v>9.94</v>
      </c>
      <c r="O161" s="1">
        <v>10.039999999999999</v>
      </c>
      <c r="P161" s="1">
        <v>4.5999999999999999E-2</v>
      </c>
      <c r="Q161" s="1">
        <v>1.5469999999999999</v>
      </c>
      <c r="R161" s="1">
        <v>0.90190000000000003</v>
      </c>
      <c r="S161" s="1" t="s">
        <v>15</v>
      </c>
      <c r="T161" s="1">
        <v>9.9499999999999993</v>
      </c>
      <c r="U161" s="1">
        <v>10.039999999999999</v>
      </c>
      <c r="V161" s="1">
        <v>3.2000000000000001E-2</v>
      </c>
      <c r="W161" s="1">
        <v>1.0780000000000001</v>
      </c>
      <c r="X161" s="1">
        <v>0.90149999999999997</v>
      </c>
      <c r="Y161" s="1" t="s">
        <v>15</v>
      </c>
      <c r="Z161" s="1">
        <v>9.94</v>
      </c>
      <c r="AA161" s="1">
        <v>10.039999999999999</v>
      </c>
      <c r="AB161" s="1">
        <v>1.0999999999999999E-2</v>
      </c>
      <c r="AC161" s="1">
        <v>0.376</v>
      </c>
      <c r="AD161" s="1">
        <v>0.88849999999999996</v>
      </c>
      <c r="AE161" s="1" t="s">
        <v>15</v>
      </c>
      <c r="AF161" s="1">
        <v>9.9499999999999993</v>
      </c>
      <c r="AG161" s="1">
        <v>10.039999999999999</v>
      </c>
      <c r="AH161" s="1">
        <v>2.3E-2</v>
      </c>
      <c r="AI161" s="1">
        <v>0.76400000000000001</v>
      </c>
      <c r="AJ161" s="1">
        <v>0.87150000000000005</v>
      </c>
      <c r="AK161" s="1" t="s">
        <v>15</v>
      </c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 spans="1:97" ht="15.75" customHeight="1" x14ac:dyDescent="0.25">
      <c r="A162" s="1" t="s">
        <v>26</v>
      </c>
      <c r="B162" s="1">
        <v>1018</v>
      </c>
      <c r="C162" s="1">
        <v>1025</v>
      </c>
      <c r="D162" s="1" t="s">
        <v>181</v>
      </c>
      <c r="E162" s="1">
        <v>4.28</v>
      </c>
      <c r="F162" s="1">
        <v>2</v>
      </c>
      <c r="G162" s="1">
        <v>6</v>
      </c>
      <c r="H162" s="1">
        <v>4.2300000000000004</v>
      </c>
      <c r="I162" s="1">
        <v>4.46</v>
      </c>
      <c r="J162" s="1">
        <v>0.32200000000000001</v>
      </c>
      <c r="K162" s="1">
        <v>5.3719999999999999</v>
      </c>
      <c r="L162" s="1">
        <v>0.93669999999999998</v>
      </c>
      <c r="M162" s="1" t="s">
        <v>15</v>
      </c>
      <c r="N162" s="1">
        <v>4.2300000000000004</v>
      </c>
      <c r="O162" s="1">
        <v>4.46</v>
      </c>
      <c r="P162" s="1">
        <v>0.28899999999999998</v>
      </c>
      <c r="Q162" s="1">
        <v>4.82</v>
      </c>
      <c r="R162" s="1">
        <v>0.93510000000000004</v>
      </c>
      <c r="S162" s="1" t="s">
        <v>15</v>
      </c>
      <c r="T162" s="1">
        <v>4.22</v>
      </c>
      <c r="U162" s="1">
        <v>4.46</v>
      </c>
      <c r="V162" s="1">
        <v>0.32100000000000001</v>
      </c>
      <c r="W162" s="1">
        <v>5.3440000000000003</v>
      </c>
      <c r="X162" s="1">
        <v>0.92169999999999996</v>
      </c>
      <c r="Y162" s="1" t="s">
        <v>15</v>
      </c>
      <c r="Z162" s="1">
        <v>4.2300000000000004</v>
      </c>
      <c r="AA162" s="1">
        <v>4.46</v>
      </c>
      <c r="AB162" s="1">
        <v>0.32</v>
      </c>
      <c r="AC162" s="1">
        <v>5.3410000000000002</v>
      </c>
      <c r="AD162" s="1">
        <v>0.92930000000000001</v>
      </c>
      <c r="AE162" s="1" t="s">
        <v>15</v>
      </c>
      <c r="AF162" s="1">
        <v>4.2300000000000004</v>
      </c>
      <c r="AG162" s="1">
        <v>4.46</v>
      </c>
      <c r="AH162" s="1">
        <v>0.33400000000000002</v>
      </c>
      <c r="AI162" s="1">
        <v>5.56</v>
      </c>
      <c r="AJ162" s="1">
        <v>0.93210000000000004</v>
      </c>
      <c r="AK162" s="1" t="s">
        <v>15</v>
      </c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 spans="1:97" ht="15.75" customHeight="1" x14ac:dyDescent="0.25">
      <c r="A163" s="1" t="s">
        <v>26</v>
      </c>
      <c r="B163" s="1">
        <v>1031</v>
      </c>
      <c r="C163" s="1">
        <v>1035</v>
      </c>
      <c r="D163" s="1" t="s">
        <v>182</v>
      </c>
      <c r="E163" s="1">
        <v>13.74</v>
      </c>
      <c r="F163" s="1">
        <v>1</v>
      </c>
      <c r="G163" s="1">
        <v>3</v>
      </c>
      <c r="H163" s="1">
        <v>13.72</v>
      </c>
      <c r="I163" s="1">
        <v>13.97</v>
      </c>
      <c r="J163" s="1">
        <v>2.1000000000000001E-2</v>
      </c>
      <c r="K163" s="1">
        <v>0.71399999999999997</v>
      </c>
      <c r="L163" s="1">
        <v>0.94550000000000001</v>
      </c>
      <c r="M163" s="1" t="s">
        <v>15</v>
      </c>
      <c r="N163" s="1">
        <v>13.72</v>
      </c>
      <c r="O163" s="1">
        <v>13.97</v>
      </c>
      <c r="P163" s="1">
        <v>2.9000000000000001E-2</v>
      </c>
      <c r="Q163" s="1">
        <v>0.98199999999999998</v>
      </c>
      <c r="R163" s="1">
        <v>0.93769999999999998</v>
      </c>
      <c r="S163" s="1" t="s">
        <v>15</v>
      </c>
      <c r="T163" s="1">
        <v>13.72</v>
      </c>
      <c r="U163" s="1">
        <v>13.97</v>
      </c>
      <c r="V163" s="1">
        <v>0.03</v>
      </c>
      <c r="W163" s="1">
        <v>1.0109999999999999</v>
      </c>
      <c r="X163" s="1">
        <v>0.93010000000000004</v>
      </c>
      <c r="Y163" s="1" t="s">
        <v>15</v>
      </c>
      <c r="Z163" s="1">
        <v>13.72</v>
      </c>
      <c r="AA163" s="1">
        <v>13.97</v>
      </c>
      <c r="AB163" s="1">
        <v>7.0999999999999994E-2</v>
      </c>
      <c r="AC163" s="1">
        <v>2.3530000000000002</v>
      </c>
      <c r="AD163" s="1">
        <v>0.94099999999999995</v>
      </c>
      <c r="AE163" s="1" t="s">
        <v>15</v>
      </c>
      <c r="AF163" s="1">
        <v>13.72</v>
      </c>
      <c r="AG163" s="1">
        <v>13.97</v>
      </c>
      <c r="AH163" s="1">
        <v>7.0999999999999994E-2</v>
      </c>
      <c r="AI163" s="1">
        <v>2.3620000000000001</v>
      </c>
      <c r="AJ163" s="1">
        <v>0.94789999999999996</v>
      </c>
      <c r="AK163" s="1" t="s">
        <v>15</v>
      </c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pans="1:97" ht="15.75" customHeight="1" x14ac:dyDescent="0.25">
      <c r="A164" s="1" t="s">
        <v>26</v>
      </c>
      <c r="B164" s="1">
        <v>1034</v>
      </c>
      <c r="C164" s="1">
        <v>1042</v>
      </c>
      <c r="D164" s="1" t="s">
        <v>183</v>
      </c>
      <c r="E164" s="1">
        <v>13.29</v>
      </c>
      <c r="F164" s="1">
        <v>1</v>
      </c>
      <c r="G164" s="1">
        <v>6</v>
      </c>
      <c r="H164" s="1">
        <v>13.01</v>
      </c>
      <c r="I164" s="1">
        <v>13.36</v>
      </c>
      <c r="J164" s="1">
        <v>2.5329999999999999</v>
      </c>
      <c r="K164" s="1">
        <v>42.223999999999997</v>
      </c>
      <c r="L164" s="1">
        <v>0.89570000000000005</v>
      </c>
      <c r="M164" s="1" t="s">
        <v>15</v>
      </c>
      <c r="N164" s="1">
        <v>13.01</v>
      </c>
      <c r="O164" s="1">
        <v>13.36</v>
      </c>
      <c r="P164" s="1">
        <v>2.605</v>
      </c>
      <c r="Q164" s="1">
        <v>43.411000000000001</v>
      </c>
      <c r="R164" s="1">
        <v>0.86539999999999995</v>
      </c>
      <c r="S164" s="1" t="s">
        <v>15</v>
      </c>
      <c r="T164" s="1">
        <v>13.01</v>
      </c>
      <c r="U164" s="1">
        <v>13.36</v>
      </c>
      <c r="V164" s="1">
        <v>2.4550000000000001</v>
      </c>
      <c r="W164" s="1">
        <v>40.920999999999999</v>
      </c>
      <c r="X164" s="1">
        <v>0.89259999999999995</v>
      </c>
      <c r="Y164" s="1" t="s">
        <v>15</v>
      </c>
      <c r="Z164" s="1">
        <v>13.01</v>
      </c>
      <c r="AA164" s="1">
        <v>13.36</v>
      </c>
      <c r="AB164" s="1">
        <v>3.8410000000000002</v>
      </c>
      <c r="AC164" s="1">
        <v>64.013000000000005</v>
      </c>
      <c r="AD164" s="1">
        <v>0.89670000000000005</v>
      </c>
      <c r="AE164" s="1" t="s">
        <v>15</v>
      </c>
      <c r="AF164" s="1">
        <v>13.01</v>
      </c>
      <c r="AG164" s="1">
        <v>13.36</v>
      </c>
      <c r="AH164" s="1">
        <v>3.831</v>
      </c>
      <c r="AI164" s="1">
        <v>63.853000000000002</v>
      </c>
      <c r="AJ164" s="1">
        <v>0.87909999999999999</v>
      </c>
      <c r="AK164" s="1" t="s">
        <v>15</v>
      </c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pans="1:97" ht="15.75" customHeight="1" x14ac:dyDescent="0.25">
      <c r="A165" s="1" t="s">
        <v>26</v>
      </c>
      <c r="B165" s="1">
        <v>1035</v>
      </c>
      <c r="C165" s="1">
        <v>1042</v>
      </c>
      <c r="D165" s="1" t="s">
        <v>184</v>
      </c>
      <c r="E165" s="1">
        <v>12.13</v>
      </c>
      <c r="F165" s="1">
        <v>2</v>
      </c>
      <c r="G165" s="1">
        <v>5</v>
      </c>
      <c r="H165" s="1">
        <v>12.18</v>
      </c>
      <c r="I165" s="1">
        <v>12.26</v>
      </c>
      <c r="J165" s="1">
        <v>2.5009999999999999</v>
      </c>
      <c r="K165" s="1">
        <v>50.023000000000003</v>
      </c>
      <c r="L165" s="1">
        <v>0.88339999999999996</v>
      </c>
      <c r="M165" s="1" t="s">
        <v>15</v>
      </c>
      <c r="N165" s="1">
        <v>12.19</v>
      </c>
      <c r="O165" s="1">
        <v>12.26</v>
      </c>
      <c r="P165" s="1">
        <v>2.573</v>
      </c>
      <c r="Q165" s="1">
        <v>51.451000000000001</v>
      </c>
      <c r="R165" s="1">
        <v>0.88460000000000005</v>
      </c>
      <c r="S165" s="1" t="s">
        <v>15</v>
      </c>
      <c r="T165" s="1">
        <v>12.18</v>
      </c>
      <c r="U165" s="1">
        <v>12.26</v>
      </c>
      <c r="V165" s="1">
        <v>2.4380000000000002</v>
      </c>
      <c r="W165" s="1">
        <v>48.762999999999998</v>
      </c>
      <c r="X165" s="1">
        <v>0.89470000000000005</v>
      </c>
      <c r="Y165" s="1" t="s">
        <v>15</v>
      </c>
      <c r="Z165" s="1">
        <v>12.19</v>
      </c>
      <c r="AA165" s="1">
        <v>12.26</v>
      </c>
      <c r="AB165" s="1">
        <v>3.363</v>
      </c>
      <c r="AC165" s="1">
        <v>67.259</v>
      </c>
      <c r="AD165" s="1">
        <v>0.89270000000000005</v>
      </c>
      <c r="AE165" s="1" t="s">
        <v>15</v>
      </c>
      <c r="AF165" s="1">
        <v>12.18</v>
      </c>
      <c r="AG165" s="1">
        <v>12.26</v>
      </c>
      <c r="AH165" s="1">
        <v>3.399</v>
      </c>
      <c r="AI165" s="1">
        <v>67.989000000000004</v>
      </c>
      <c r="AJ165" s="1">
        <v>0.84360000000000002</v>
      </c>
      <c r="AK165" s="1" t="s">
        <v>15</v>
      </c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pans="1:97" ht="15.75" customHeight="1" x14ac:dyDescent="0.25">
      <c r="A166" s="1" t="s">
        <v>26</v>
      </c>
      <c r="B166" s="1">
        <v>1036</v>
      </c>
      <c r="C166" s="1">
        <v>1042</v>
      </c>
      <c r="D166" s="1" t="s">
        <v>185</v>
      </c>
      <c r="E166" s="1">
        <v>11.45</v>
      </c>
      <c r="F166" s="1">
        <v>1</v>
      </c>
      <c r="G166" s="1">
        <v>4</v>
      </c>
      <c r="H166" s="1">
        <v>11.39</v>
      </c>
      <c r="I166" s="1">
        <v>11.52</v>
      </c>
      <c r="J166" s="1">
        <v>2.5409999999999999</v>
      </c>
      <c r="K166" s="1">
        <v>63.526000000000003</v>
      </c>
      <c r="L166" s="1">
        <v>0.88190000000000002</v>
      </c>
      <c r="M166" s="1" t="s">
        <v>15</v>
      </c>
      <c r="N166" s="1">
        <v>11.4</v>
      </c>
      <c r="O166" s="1">
        <v>11.52</v>
      </c>
      <c r="P166" s="1">
        <v>2.673</v>
      </c>
      <c r="Q166" s="1">
        <v>66.822999999999993</v>
      </c>
      <c r="R166" s="1">
        <v>0.8871</v>
      </c>
      <c r="S166" s="1" t="s">
        <v>15</v>
      </c>
      <c r="T166" s="1">
        <v>11.4</v>
      </c>
      <c r="U166" s="1">
        <v>11.52</v>
      </c>
      <c r="V166" s="1">
        <v>2.5</v>
      </c>
      <c r="W166" s="1">
        <v>62.506999999999998</v>
      </c>
      <c r="X166" s="1">
        <v>0.87819999999999998</v>
      </c>
      <c r="Y166" s="1" t="s">
        <v>15</v>
      </c>
      <c r="Z166" s="1">
        <v>11.4</v>
      </c>
      <c r="AA166" s="1">
        <v>11.52</v>
      </c>
      <c r="AB166" s="1">
        <v>3.1459999999999999</v>
      </c>
      <c r="AC166" s="1">
        <v>78.643000000000001</v>
      </c>
      <c r="AD166" s="1">
        <v>0.87609999999999999</v>
      </c>
      <c r="AE166" s="1" t="s">
        <v>15</v>
      </c>
      <c r="AF166" s="1">
        <v>11.39</v>
      </c>
      <c r="AG166" s="1">
        <v>11.52</v>
      </c>
      <c r="AH166" s="1">
        <v>3.1080000000000001</v>
      </c>
      <c r="AI166" s="1">
        <v>77.701999999999998</v>
      </c>
      <c r="AJ166" s="1">
        <v>0.84019999999999995</v>
      </c>
      <c r="AK166" s="1" t="s">
        <v>15</v>
      </c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pans="1:97" ht="15.75" customHeight="1" x14ac:dyDescent="0.25">
      <c r="A167" s="1" t="s">
        <v>26</v>
      </c>
      <c r="B167" s="1">
        <v>1053</v>
      </c>
      <c r="C167" s="1">
        <v>1063</v>
      </c>
      <c r="D167" s="1" t="s">
        <v>186</v>
      </c>
      <c r="E167" s="1">
        <v>7.01</v>
      </c>
      <c r="F167" s="1">
        <v>1</v>
      </c>
      <c r="G167" s="1">
        <v>9</v>
      </c>
      <c r="H167" s="1">
        <v>7</v>
      </c>
      <c r="I167" s="1">
        <v>7.08</v>
      </c>
      <c r="J167" s="1">
        <v>3.0110000000000001</v>
      </c>
      <c r="K167" s="1">
        <v>33.451999999999998</v>
      </c>
      <c r="L167" s="1">
        <v>0.77049999999999996</v>
      </c>
      <c r="M167" s="1" t="s">
        <v>15</v>
      </c>
      <c r="N167" s="1">
        <v>7.01</v>
      </c>
      <c r="O167" s="1">
        <v>7.08</v>
      </c>
      <c r="P167" s="1">
        <v>2.8740000000000001</v>
      </c>
      <c r="Q167" s="1">
        <v>31.93</v>
      </c>
      <c r="R167" s="1">
        <v>0.77029999999999998</v>
      </c>
      <c r="S167" s="1" t="s">
        <v>15</v>
      </c>
      <c r="T167" s="1">
        <v>7</v>
      </c>
      <c r="U167" s="1">
        <v>7.08</v>
      </c>
      <c r="V167" s="1">
        <v>2.7690000000000001</v>
      </c>
      <c r="W167" s="1">
        <v>30.771000000000001</v>
      </c>
      <c r="X167" s="1">
        <v>0.79369999999999996</v>
      </c>
      <c r="Y167" s="1" t="s">
        <v>15</v>
      </c>
      <c r="Z167" s="1">
        <v>7.01</v>
      </c>
      <c r="AA167" s="1">
        <v>7.08</v>
      </c>
      <c r="AB167" s="1">
        <v>3.6240000000000001</v>
      </c>
      <c r="AC167" s="1">
        <v>40.262999999999998</v>
      </c>
      <c r="AD167" s="1">
        <v>0.76400000000000001</v>
      </c>
      <c r="AE167" s="1" t="s">
        <v>15</v>
      </c>
      <c r="AF167" s="1">
        <v>7.01</v>
      </c>
      <c r="AG167" s="1">
        <v>7.08</v>
      </c>
      <c r="AH167" s="1">
        <v>3.5790000000000002</v>
      </c>
      <c r="AI167" s="1">
        <v>39.764000000000003</v>
      </c>
      <c r="AJ167" s="1">
        <v>0.6996</v>
      </c>
      <c r="AK167" s="1" t="s">
        <v>15</v>
      </c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spans="1:97" ht="15.75" customHeight="1" x14ac:dyDescent="0.25">
      <c r="A168" s="1" t="s">
        <v>26</v>
      </c>
      <c r="B168" s="1">
        <v>1053</v>
      </c>
      <c r="C168" s="1">
        <v>1066</v>
      </c>
      <c r="D168" s="1" t="s">
        <v>187</v>
      </c>
      <c r="E168" s="1">
        <v>5.76</v>
      </c>
      <c r="F168" s="1">
        <v>2</v>
      </c>
      <c r="G168" s="1">
        <v>12</v>
      </c>
      <c r="H168" s="1">
        <v>5.8</v>
      </c>
      <c r="I168" s="1">
        <v>6.06</v>
      </c>
      <c r="J168" s="1">
        <v>2.6970000000000001</v>
      </c>
      <c r="K168" s="1">
        <v>22.475999999999999</v>
      </c>
      <c r="L168" s="1">
        <v>0.84560000000000002</v>
      </c>
      <c r="M168" s="1" t="s">
        <v>15</v>
      </c>
      <c r="N168" s="1">
        <v>5.8</v>
      </c>
      <c r="O168" s="1">
        <v>6.06</v>
      </c>
      <c r="P168" s="1">
        <v>2.8090000000000002</v>
      </c>
      <c r="Q168" s="1">
        <v>23.407</v>
      </c>
      <c r="R168" s="1">
        <v>0.85929999999999995</v>
      </c>
      <c r="S168" s="1" t="s">
        <v>15</v>
      </c>
      <c r="T168" s="1">
        <v>5.8</v>
      </c>
      <c r="U168" s="1">
        <v>6.05</v>
      </c>
      <c r="V168" s="1">
        <v>2.528</v>
      </c>
      <c r="W168" s="1">
        <v>21.065999999999999</v>
      </c>
      <c r="X168" s="1">
        <v>0.85009999999999997</v>
      </c>
      <c r="Y168" s="1" t="s">
        <v>15</v>
      </c>
      <c r="Z168" s="1">
        <v>5.8</v>
      </c>
      <c r="AA168" s="1">
        <v>6.06</v>
      </c>
      <c r="AB168" s="1">
        <v>3.2530000000000001</v>
      </c>
      <c r="AC168" s="1">
        <v>27.109000000000002</v>
      </c>
      <c r="AD168" s="1">
        <v>0.83279999999999998</v>
      </c>
      <c r="AE168" s="1" t="s">
        <v>15</v>
      </c>
      <c r="AF168" s="1">
        <v>5.8</v>
      </c>
      <c r="AG168" s="1">
        <v>6.06</v>
      </c>
      <c r="AH168" s="1">
        <v>3.4969999999999999</v>
      </c>
      <c r="AI168" s="1">
        <v>29.141999999999999</v>
      </c>
      <c r="AJ168" s="1">
        <v>0.78610000000000002</v>
      </c>
      <c r="AK168" s="1" t="s">
        <v>15</v>
      </c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 spans="1:97" ht="15.75" customHeight="1" x14ac:dyDescent="0.25">
      <c r="A169" s="1" t="s">
        <v>26</v>
      </c>
      <c r="B169" s="1">
        <v>1055</v>
      </c>
      <c r="C169" s="1">
        <v>1063</v>
      </c>
      <c r="D169" s="1" t="s">
        <v>188</v>
      </c>
      <c r="E169" s="1">
        <v>5.87</v>
      </c>
      <c r="F169" s="1">
        <v>1</v>
      </c>
      <c r="G169" s="1">
        <v>7</v>
      </c>
      <c r="H169" s="1">
        <v>5.82</v>
      </c>
      <c r="I169" s="1">
        <v>6.06</v>
      </c>
      <c r="J169" s="1">
        <v>2.68</v>
      </c>
      <c r="K169" s="1">
        <v>38.279000000000003</v>
      </c>
      <c r="L169" s="1">
        <v>0.86750000000000005</v>
      </c>
      <c r="M169" s="1" t="s">
        <v>15</v>
      </c>
      <c r="N169" s="1">
        <v>5.82</v>
      </c>
      <c r="O169" s="1">
        <v>6.07</v>
      </c>
      <c r="P169" s="1">
        <v>2.81</v>
      </c>
      <c r="Q169" s="1">
        <v>40.146999999999998</v>
      </c>
      <c r="R169" s="1">
        <v>0.8679</v>
      </c>
      <c r="S169" s="1" t="s">
        <v>15</v>
      </c>
      <c r="T169" s="1">
        <v>5.82</v>
      </c>
      <c r="U169" s="1">
        <v>6.06</v>
      </c>
      <c r="V169" s="1">
        <v>2.556</v>
      </c>
      <c r="W169" s="1">
        <v>36.511000000000003</v>
      </c>
      <c r="X169" s="1">
        <v>0.87909999999999999</v>
      </c>
      <c r="Y169" s="1" t="s">
        <v>15</v>
      </c>
      <c r="Z169" s="1">
        <v>5.82</v>
      </c>
      <c r="AA169" s="1">
        <v>6.07</v>
      </c>
      <c r="AB169" s="1">
        <v>3.319</v>
      </c>
      <c r="AC169" s="1">
        <v>47.406999999999996</v>
      </c>
      <c r="AD169" s="1">
        <v>0.82799999999999996</v>
      </c>
      <c r="AE169" s="1" t="s">
        <v>15</v>
      </c>
      <c r="AF169" s="1">
        <v>5.83</v>
      </c>
      <c r="AG169" s="1">
        <v>6.07</v>
      </c>
      <c r="AH169" s="1">
        <v>3.472</v>
      </c>
      <c r="AI169" s="1">
        <v>49.595999999999997</v>
      </c>
      <c r="AJ169" s="1">
        <v>0.75249999999999995</v>
      </c>
      <c r="AK169" s="1" t="s">
        <v>15</v>
      </c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 spans="1:97" ht="15.75" customHeight="1" x14ac:dyDescent="0.25">
      <c r="A170" s="1" t="s">
        <v>26</v>
      </c>
      <c r="B170" s="1">
        <v>1055</v>
      </c>
      <c r="C170" s="1">
        <v>1066</v>
      </c>
      <c r="D170" s="1" t="s">
        <v>189</v>
      </c>
      <c r="E170" s="1">
        <v>4.6399999999999997</v>
      </c>
      <c r="F170" s="1">
        <v>3</v>
      </c>
      <c r="G170" s="1">
        <v>10</v>
      </c>
      <c r="H170" s="1">
        <v>4.6100000000000003</v>
      </c>
      <c r="I170" s="1">
        <v>4.7699999999999996</v>
      </c>
      <c r="J170" s="1">
        <v>2.319</v>
      </c>
      <c r="K170" s="1">
        <v>23.192</v>
      </c>
      <c r="L170" s="1">
        <v>0.84340000000000004</v>
      </c>
      <c r="M170" s="1" t="s">
        <v>15</v>
      </c>
      <c r="N170" s="1">
        <v>4.6100000000000003</v>
      </c>
      <c r="O170" s="1">
        <v>4.7699999999999996</v>
      </c>
      <c r="P170" s="1">
        <v>2.2909999999999999</v>
      </c>
      <c r="Q170" s="1">
        <v>22.905999999999999</v>
      </c>
      <c r="R170" s="1">
        <v>0.85160000000000002</v>
      </c>
      <c r="S170" s="1" t="s">
        <v>15</v>
      </c>
      <c r="T170" s="1">
        <v>4.6100000000000003</v>
      </c>
      <c r="U170" s="1">
        <v>4.7699999999999996</v>
      </c>
      <c r="V170" s="1">
        <v>2.2360000000000002</v>
      </c>
      <c r="W170" s="1">
        <v>22.36</v>
      </c>
      <c r="X170" s="1">
        <v>0.85599999999999998</v>
      </c>
      <c r="Y170" s="1" t="s">
        <v>15</v>
      </c>
      <c r="Z170" s="1">
        <v>4.6100000000000003</v>
      </c>
      <c r="AA170" s="1">
        <v>4.7699999999999996</v>
      </c>
      <c r="AB170" s="1">
        <v>2.8839999999999999</v>
      </c>
      <c r="AC170" s="1">
        <v>28.843</v>
      </c>
      <c r="AD170" s="1">
        <v>0.85670000000000002</v>
      </c>
      <c r="AE170" s="1" t="s">
        <v>15</v>
      </c>
      <c r="AF170" s="1">
        <v>4.62</v>
      </c>
      <c r="AG170" s="1">
        <v>4.7699999999999996</v>
      </c>
      <c r="AH170" s="1">
        <v>2.923</v>
      </c>
      <c r="AI170" s="1">
        <v>29.234000000000002</v>
      </c>
      <c r="AJ170" s="1">
        <v>0.82850000000000001</v>
      </c>
      <c r="AK170" s="1" t="s">
        <v>15</v>
      </c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 spans="1:97" ht="15.75" customHeight="1" x14ac:dyDescent="0.25">
      <c r="A171" s="1" t="s">
        <v>26</v>
      </c>
      <c r="B171" s="1">
        <v>1056</v>
      </c>
      <c r="C171" s="1">
        <v>1066</v>
      </c>
      <c r="D171" s="1" t="s">
        <v>190</v>
      </c>
      <c r="E171" s="1">
        <v>3.74</v>
      </c>
      <c r="F171" s="1">
        <v>2</v>
      </c>
      <c r="G171" s="1">
        <v>9</v>
      </c>
      <c r="H171" s="1">
        <v>3.75</v>
      </c>
      <c r="I171" s="1">
        <v>3.97</v>
      </c>
      <c r="J171" s="1">
        <v>2.2170000000000001</v>
      </c>
      <c r="K171" s="1">
        <v>24.628</v>
      </c>
      <c r="L171" s="1">
        <v>0.88819999999999999</v>
      </c>
      <c r="M171" s="1" t="s">
        <v>15</v>
      </c>
      <c r="N171" s="1">
        <v>3.75</v>
      </c>
      <c r="O171" s="1">
        <v>3.97</v>
      </c>
      <c r="P171" s="1">
        <v>2.2639999999999998</v>
      </c>
      <c r="Q171" s="1">
        <v>25.16</v>
      </c>
      <c r="R171" s="1">
        <v>0.87470000000000003</v>
      </c>
      <c r="S171" s="1" t="s">
        <v>15</v>
      </c>
      <c r="T171" s="1">
        <v>3.75</v>
      </c>
      <c r="U171" s="1">
        <v>3.96</v>
      </c>
      <c r="V171" s="1">
        <v>2.2719999999999998</v>
      </c>
      <c r="W171" s="1">
        <v>25.248000000000001</v>
      </c>
      <c r="X171" s="1">
        <v>0.88560000000000005</v>
      </c>
      <c r="Y171" s="1" t="s">
        <v>15</v>
      </c>
      <c r="Z171" s="1">
        <v>3.75</v>
      </c>
      <c r="AA171" s="1">
        <v>3.97</v>
      </c>
      <c r="AB171" s="1">
        <v>2.6339999999999999</v>
      </c>
      <c r="AC171" s="1">
        <v>29.265000000000001</v>
      </c>
      <c r="AD171" s="1">
        <v>0.87129999999999996</v>
      </c>
      <c r="AE171" s="1" t="s">
        <v>15</v>
      </c>
      <c r="AF171" s="1">
        <v>3.75</v>
      </c>
      <c r="AG171" s="1">
        <v>3.97</v>
      </c>
      <c r="AH171" s="1">
        <v>2.7080000000000002</v>
      </c>
      <c r="AI171" s="1">
        <v>30.084</v>
      </c>
      <c r="AJ171" s="1">
        <v>0.82369999999999999</v>
      </c>
      <c r="AK171" s="1" t="s">
        <v>15</v>
      </c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 spans="1:97" ht="15.75" customHeight="1" x14ac:dyDescent="0.25">
      <c r="A172" s="1" t="s">
        <v>26</v>
      </c>
      <c r="B172" s="1">
        <v>1067</v>
      </c>
      <c r="C172" s="1">
        <v>1073</v>
      </c>
      <c r="D172" s="1" t="s">
        <v>191</v>
      </c>
      <c r="E172" s="1">
        <v>12.51</v>
      </c>
      <c r="F172" s="1">
        <v>1</v>
      </c>
      <c r="G172" s="1">
        <v>5</v>
      </c>
      <c r="H172" s="1">
        <v>12.44</v>
      </c>
      <c r="I172" s="1">
        <v>12.81</v>
      </c>
      <c r="J172" s="1">
        <v>2.8000000000000001E-2</v>
      </c>
      <c r="K172" s="1">
        <v>0.55900000000000005</v>
      </c>
      <c r="L172" s="1">
        <v>0.92449999999999999</v>
      </c>
      <c r="M172" s="1" t="s">
        <v>15</v>
      </c>
      <c r="N172" s="1">
        <v>12.45</v>
      </c>
      <c r="O172" s="1">
        <v>12.82</v>
      </c>
      <c r="P172" s="1">
        <v>4.4999999999999998E-2</v>
      </c>
      <c r="Q172" s="1">
        <v>0.89400000000000002</v>
      </c>
      <c r="R172" s="1">
        <v>0.92010000000000003</v>
      </c>
      <c r="S172" s="1" t="s">
        <v>15</v>
      </c>
      <c r="T172" s="1">
        <v>12.44</v>
      </c>
      <c r="U172" s="1">
        <v>12.81</v>
      </c>
      <c r="V172" s="1">
        <v>5.7000000000000002E-2</v>
      </c>
      <c r="W172" s="1">
        <v>1.133</v>
      </c>
      <c r="X172" s="1">
        <v>0.92679999999999996</v>
      </c>
      <c r="Y172" s="1" t="s">
        <v>15</v>
      </c>
      <c r="Z172" s="1">
        <v>12.45</v>
      </c>
      <c r="AA172" s="1">
        <v>12.81</v>
      </c>
      <c r="AB172" s="1">
        <v>0.09</v>
      </c>
      <c r="AC172" s="1">
        <v>1.8009999999999999</v>
      </c>
      <c r="AD172" s="1">
        <v>0.91239999999999999</v>
      </c>
      <c r="AE172" s="1" t="s">
        <v>15</v>
      </c>
      <c r="AF172" s="1">
        <v>12.44</v>
      </c>
      <c r="AG172" s="1">
        <v>12.81</v>
      </c>
      <c r="AH172" s="1">
        <v>5.3999999999999999E-2</v>
      </c>
      <c r="AI172" s="1">
        <v>1.0780000000000001</v>
      </c>
      <c r="AJ172" s="1">
        <v>0.90259999999999996</v>
      </c>
      <c r="AK172" s="1" t="s">
        <v>15</v>
      </c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 spans="1:97" ht="15.75" customHeight="1" x14ac:dyDescent="0.25">
      <c r="A173" s="1" t="s">
        <v>26</v>
      </c>
      <c r="B173" s="1">
        <v>1077</v>
      </c>
      <c r="C173" s="1">
        <v>1084</v>
      </c>
      <c r="D173" s="1" t="s">
        <v>192</v>
      </c>
      <c r="E173" s="1">
        <v>12.12</v>
      </c>
      <c r="F173" s="1">
        <v>1</v>
      </c>
      <c r="G173" s="1">
        <v>6</v>
      </c>
      <c r="H173" s="1">
        <v>12.07</v>
      </c>
      <c r="I173" s="1">
        <v>12.34</v>
      </c>
      <c r="J173" s="1">
        <v>2.363</v>
      </c>
      <c r="K173" s="1">
        <v>39.384999999999998</v>
      </c>
      <c r="L173" s="1">
        <v>0.91139999999999999</v>
      </c>
      <c r="M173" s="1" t="s">
        <v>15</v>
      </c>
      <c r="N173" s="1">
        <v>12.06</v>
      </c>
      <c r="O173" s="1">
        <v>12.35</v>
      </c>
      <c r="P173" s="1">
        <v>2.4889999999999999</v>
      </c>
      <c r="Q173" s="1">
        <v>41.484999999999999</v>
      </c>
      <c r="R173" s="1">
        <v>0.91839999999999999</v>
      </c>
      <c r="S173" s="1" t="s">
        <v>15</v>
      </c>
      <c r="T173" s="1">
        <v>12.06</v>
      </c>
      <c r="U173" s="1">
        <v>12.34</v>
      </c>
      <c r="V173" s="1">
        <v>2.2639999999999998</v>
      </c>
      <c r="W173" s="1">
        <v>37.741999999999997</v>
      </c>
      <c r="X173" s="1">
        <v>0.92779999999999996</v>
      </c>
      <c r="Y173" s="1" t="s">
        <v>15</v>
      </c>
      <c r="Z173" s="1">
        <v>12.06</v>
      </c>
      <c r="AA173" s="1">
        <v>12.35</v>
      </c>
      <c r="AB173" s="1">
        <v>4.2789999999999999</v>
      </c>
      <c r="AC173" s="1">
        <v>71.311000000000007</v>
      </c>
      <c r="AD173" s="1">
        <v>0.91100000000000003</v>
      </c>
      <c r="AE173" s="1" t="s">
        <v>15</v>
      </c>
      <c r="AF173" s="1">
        <v>12.07</v>
      </c>
      <c r="AG173" s="1">
        <v>12.34</v>
      </c>
      <c r="AH173" s="1">
        <v>4.2709999999999999</v>
      </c>
      <c r="AI173" s="1">
        <v>71.174999999999997</v>
      </c>
      <c r="AJ173" s="1">
        <v>0.84250000000000003</v>
      </c>
      <c r="AK173" s="1" t="s">
        <v>15</v>
      </c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 spans="1:97" ht="15.75" customHeight="1" x14ac:dyDescent="0.25">
      <c r="A174" s="1" t="s">
        <v>26</v>
      </c>
      <c r="B174" s="1">
        <v>1079</v>
      </c>
      <c r="C174" s="1">
        <v>1084</v>
      </c>
      <c r="D174" s="1" t="s">
        <v>193</v>
      </c>
      <c r="E174" s="1">
        <v>13.25</v>
      </c>
      <c r="F174" s="1">
        <v>1</v>
      </c>
      <c r="G174" s="1">
        <v>4</v>
      </c>
      <c r="H174" s="1">
        <v>13.37</v>
      </c>
      <c r="I174" s="1">
        <v>13.52</v>
      </c>
      <c r="J174" s="1">
        <v>1.825</v>
      </c>
      <c r="K174" s="1">
        <v>45.625</v>
      </c>
      <c r="L174" s="1">
        <v>0.86160000000000003</v>
      </c>
      <c r="M174" s="1" t="s">
        <v>15</v>
      </c>
      <c r="N174" s="1">
        <v>13.38</v>
      </c>
      <c r="O174" s="1">
        <v>13.52</v>
      </c>
      <c r="P174" s="1">
        <v>1.9450000000000001</v>
      </c>
      <c r="Q174" s="1">
        <v>48.634999999999998</v>
      </c>
      <c r="R174" s="1">
        <v>0.82979999999999998</v>
      </c>
      <c r="S174" s="1" t="s">
        <v>15</v>
      </c>
      <c r="T174" s="1">
        <v>13.38</v>
      </c>
      <c r="U174" s="1">
        <v>13.52</v>
      </c>
      <c r="V174" s="1">
        <v>1.56</v>
      </c>
      <c r="W174" s="1">
        <v>38.999000000000002</v>
      </c>
      <c r="X174" s="1">
        <v>0.82869999999999999</v>
      </c>
      <c r="Y174" s="1" t="s">
        <v>15</v>
      </c>
      <c r="Z174" s="1">
        <v>13.38</v>
      </c>
      <c r="AA174" s="1">
        <v>13.52</v>
      </c>
      <c r="AB174" s="1">
        <v>3.5489999999999999</v>
      </c>
      <c r="AC174" s="1">
        <v>88.733000000000004</v>
      </c>
      <c r="AD174" s="1">
        <v>0.82940000000000003</v>
      </c>
      <c r="AE174" s="1" t="s">
        <v>15</v>
      </c>
      <c r="AF174" s="1">
        <v>13.38</v>
      </c>
      <c r="AG174" s="1">
        <v>13.52</v>
      </c>
      <c r="AH174" s="1">
        <v>3.1339999999999999</v>
      </c>
      <c r="AI174" s="1">
        <v>78.343000000000004</v>
      </c>
      <c r="AJ174" s="1">
        <v>0.69099999999999995</v>
      </c>
      <c r="AK174" s="1" t="s">
        <v>15</v>
      </c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 spans="1:97" ht="15.75" customHeight="1" x14ac:dyDescent="0.25">
      <c r="A175" s="1" t="s">
        <v>26</v>
      </c>
      <c r="B175" s="1">
        <v>1086</v>
      </c>
      <c r="C175" s="1">
        <v>1091</v>
      </c>
      <c r="D175" s="1" t="s">
        <v>194</v>
      </c>
      <c r="E175" s="1">
        <v>14.22</v>
      </c>
      <c r="F175" s="1">
        <v>2</v>
      </c>
      <c r="G175" s="1">
        <v>4</v>
      </c>
      <c r="H175" s="1">
        <v>14.06</v>
      </c>
      <c r="I175" s="1">
        <v>14.56</v>
      </c>
      <c r="J175" s="1">
        <v>1.8520000000000001</v>
      </c>
      <c r="K175" s="1">
        <v>46.308</v>
      </c>
      <c r="L175" s="1">
        <v>0.88560000000000005</v>
      </c>
      <c r="M175" s="1" t="s">
        <v>15</v>
      </c>
      <c r="N175" s="1">
        <v>14.06</v>
      </c>
      <c r="O175" s="1">
        <v>14.56</v>
      </c>
      <c r="P175" s="1">
        <v>1.982</v>
      </c>
      <c r="Q175" s="1">
        <v>49.548999999999999</v>
      </c>
      <c r="R175" s="1">
        <v>0.87260000000000004</v>
      </c>
      <c r="S175" s="1" t="s">
        <v>15</v>
      </c>
      <c r="T175" s="1">
        <v>14.06</v>
      </c>
      <c r="U175" s="1">
        <v>14.56</v>
      </c>
      <c r="V175" s="1">
        <v>1.7490000000000001</v>
      </c>
      <c r="W175" s="1">
        <v>43.716000000000001</v>
      </c>
      <c r="X175" s="1">
        <v>0.89070000000000005</v>
      </c>
      <c r="Y175" s="1" t="s">
        <v>15</v>
      </c>
      <c r="Z175" s="1">
        <v>14.06</v>
      </c>
      <c r="AA175" s="1">
        <v>14.56</v>
      </c>
      <c r="AB175" s="1">
        <v>2.4420000000000002</v>
      </c>
      <c r="AC175" s="1">
        <v>61.040999999999997</v>
      </c>
      <c r="AD175" s="1">
        <v>0.87570000000000003</v>
      </c>
      <c r="AE175" s="1" t="s">
        <v>15</v>
      </c>
      <c r="AF175" s="1">
        <v>14.06</v>
      </c>
      <c r="AG175" s="1">
        <v>14.56</v>
      </c>
      <c r="AH175" s="1">
        <v>2.5910000000000002</v>
      </c>
      <c r="AI175" s="1">
        <v>64.778000000000006</v>
      </c>
      <c r="AJ175" s="1">
        <v>0.80100000000000005</v>
      </c>
      <c r="AK175" s="1" t="s">
        <v>15</v>
      </c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 spans="1:97" ht="15.75" customHeight="1" x14ac:dyDescent="0.25">
      <c r="A176" s="1" t="s">
        <v>195</v>
      </c>
      <c r="B176" s="1">
        <v>5</v>
      </c>
      <c r="C176" s="1">
        <v>15</v>
      </c>
      <c r="D176" s="1" t="s">
        <v>27</v>
      </c>
      <c r="E176" s="1">
        <v>7.43</v>
      </c>
      <c r="F176" s="1">
        <v>3</v>
      </c>
      <c r="G176" s="1">
        <v>8</v>
      </c>
      <c r="H176" s="1">
        <v>7.45</v>
      </c>
      <c r="I176" s="1">
        <v>7.68</v>
      </c>
      <c r="J176" s="1">
        <v>5.9939999999999998</v>
      </c>
      <c r="K176" s="1">
        <v>74.930999999999997</v>
      </c>
      <c r="L176" s="1">
        <v>0.81489999999999996</v>
      </c>
      <c r="M176" s="1" t="s">
        <v>15</v>
      </c>
      <c r="N176" s="1">
        <v>7.44</v>
      </c>
      <c r="O176" s="1">
        <v>7.68</v>
      </c>
      <c r="P176" s="1">
        <v>6.0449999999999999</v>
      </c>
      <c r="Q176" s="1">
        <v>75.561000000000007</v>
      </c>
      <c r="R176" s="1">
        <v>0.82679999999999998</v>
      </c>
      <c r="S176" s="1" t="s">
        <v>15</v>
      </c>
      <c r="T176" s="1">
        <v>7.45</v>
      </c>
      <c r="U176" s="1">
        <v>7.68</v>
      </c>
      <c r="V176" s="1">
        <v>6.1849999999999996</v>
      </c>
      <c r="W176" s="1">
        <v>77.313999999999993</v>
      </c>
      <c r="X176" s="1">
        <v>0.82220000000000004</v>
      </c>
      <c r="Y176" s="1" t="s">
        <v>15</v>
      </c>
      <c r="Z176" s="1">
        <v>7.45</v>
      </c>
      <c r="AA176" s="1">
        <v>7.68</v>
      </c>
      <c r="AB176" s="1">
        <v>6.1660000000000004</v>
      </c>
      <c r="AC176" s="1">
        <v>77.08</v>
      </c>
      <c r="AD176" s="1">
        <v>0.79010000000000002</v>
      </c>
      <c r="AE176" s="1" t="s">
        <v>15</v>
      </c>
      <c r="AF176" s="1">
        <v>7.45</v>
      </c>
      <c r="AG176" s="1">
        <v>7.68</v>
      </c>
      <c r="AH176" s="1">
        <v>6.1529999999999996</v>
      </c>
      <c r="AI176" s="1">
        <v>76.906999999999996</v>
      </c>
      <c r="AJ176" s="1">
        <v>0.8</v>
      </c>
      <c r="AK176" s="1" t="s">
        <v>15</v>
      </c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 spans="1:97" ht="15.75" customHeight="1" x14ac:dyDescent="0.25">
      <c r="A177" s="1" t="s">
        <v>195</v>
      </c>
      <c r="B177" s="1">
        <v>29</v>
      </c>
      <c r="C177" s="1">
        <v>35</v>
      </c>
      <c r="D177" s="1" t="s">
        <v>28</v>
      </c>
      <c r="E177" s="1">
        <v>8.85</v>
      </c>
      <c r="F177" s="1">
        <v>1</v>
      </c>
      <c r="G177" s="1">
        <v>5</v>
      </c>
      <c r="H177" s="1">
        <v>8.91</v>
      </c>
      <c r="I177" s="1">
        <v>8.9600000000000009</v>
      </c>
      <c r="J177" s="1">
        <v>3.68</v>
      </c>
      <c r="K177" s="1">
        <v>73.599000000000004</v>
      </c>
      <c r="L177" s="1">
        <v>0.83089999999999997</v>
      </c>
      <c r="M177" s="1" t="s">
        <v>15</v>
      </c>
      <c r="N177" s="1">
        <v>8.91</v>
      </c>
      <c r="O177" s="1">
        <v>8.9600000000000009</v>
      </c>
      <c r="P177" s="1">
        <v>3.67</v>
      </c>
      <c r="Q177" s="1">
        <v>73.402000000000001</v>
      </c>
      <c r="R177" s="1">
        <v>0.83930000000000005</v>
      </c>
      <c r="S177" s="1" t="s">
        <v>15</v>
      </c>
      <c r="T177" s="1">
        <v>8.91</v>
      </c>
      <c r="U177" s="1">
        <v>8.9600000000000009</v>
      </c>
      <c r="V177" s="1">
        <v>3.9169999999999998</v>
      </c>
      <c r="W177" s="1">
        <v>78.334000000000003</v>
      </c>
      <c r="X177" s="1">
        <v>0.83730000000000004</v>
      </c>
      <c r="Y177" s="1" t="s">
        <v>15</v>
      </c>
      <c r="Z177" s="1">
        <v>8.91</v>
      </c>
      <c r="AA177" s="1">
        <v>8.9600000000000009</v>
      </c>
      <c r="AB177" s="1">
        <v>3.9359999999999999</v>
      </c>
      <c r="AC177" s="1">
        <v>78.721000000000004</v>
      </c>
      <c r="AD177" s="1">
        <v>0.84889999999999999</v>
      </c>
      <c r="AE177" s="1" t="s">
        <v>15</v>
      </c>
      <c r="AF177" s="1">
        <v>8.91</v>
      </c>
      <c r="AG177" s="1">
        <v>8.9600000000000009</v>
      </c>
      <c r="AH177" s="1">
        <v>3.911</v>
      </c>
      <c r="AI177" s="1">
        <v>78.228999999999999</v>
      </c>
      <c r="AJ177" s="1">
        <v>0.83650000000000002</v>
      </c>
      <c r="AK177" s="1" t="s">
        <v>15</v>
      </c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pans="1:97" ht="15.75" customHeight="1" x14ac:dyDescent="0.25">
      <c r="A178" s="1" t="s">
        <v>195</v>
      </c>
      <c r="B178" s="1">
        <v>29</v>
      </c>
      <c r="C178" s="1">
        <v>41</v>
      </c>
      <c r="D178" s="1" t="s">
        <v>29</v>
      </c>
      <c r="E178" s="1">
        <v>13.15</v>
      </c>
      <c r="F178" s="1">
        <v>1</v>
      </c>
      <c r="G178" s="1">
        <v>10</v>
      </c>
      <c r="H178" s="1">
        <v>13.12</v>
      </c>
      <c r="I178" s="1">
        <v>13.45</v>
      </c>
      <c r="J178" s="1">
        <v>4.47</v>
      </c>
      <c r="K178" s="1">
        <v>44.701999999999998</v>
      </c>
      <c r="L178" s="1">
        <v>0.85560000000000003</v>
      </c>
      <c r="M178" s="1" t="s">
        <v>15</v>
      </c>
      <c r="N178" s="1">
        <v>13.12</v>
      </c>
      <c r="O178" s="1">
        <v>13.45</v>
      </c>
      <c r="P178" s="1">
        <v>4.5730000000000004</v>
      </c>
      <c r="Q178" s="1">
        <v>45.731000000000002</v>
      </c>
      <c r="R178" s="1">
        <v>0.86660000000000004</v>
      </c>
      <c r="S178" s="1" t="s">
        <v>15</v>
      </c>
      <c r="T178" s="1">
        <v>13.12</v>
      </c>
      <c r="U178" s="1">
        <v>13.45</v>
      </c>
      <c r="V178" s="1">
        <v>4.8970000000000002</v>
      </c>
      <c r="W178" s="1">
        <v>48.97</v>
      </c>
      <c r="X178" s="1">
        <v>0.86419999999999997</v>
      </c>
      <c r="Y178" s="1" t="s">
        <v>15</v>
      </c>
      <c r="Z178" s="1">
        <v>13.13</v>
      </c>
      <c r="AA178" s="1">
        <v>13.45</v>
      </c>
      <c r="AB178" s="1">
        <v>5.3550000000000004</v>
      </c>
      <c r="AC178" s="1">
        <v>53.551000000000002</v>
      </c>
      <c r="AD178" s="1">
        <v>0.77070000000000005</v>
      </c>
      <c r="AE178" s="1" t="s">
        <v>15</v>
      </c>
      <c r="AF178" s="1">
        <v>13.13</v>
      </c>
      <c r="AG178" s="1">
        <v>13.45</v>
      </c>
      <c r="AH178" s="1">
        <v>5.2080000000000002</v>
      </c>
      <c r="AI178" s="1">
        <v>52.08</v>
      </c>
      <c r="AJ178" s="1">
        <v>0.87209999999999999</v>
      </c>
      <c r="AK178" s="1" t="s">
        <v>15</v>
      </c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spans="1:97" ht="15.75" customHeight="1" x14ac:dyDescent="0.25">
      <c r="A179" s="1" t="s">
        <v>195</v>
      </c>
      <c r="B179" s="1">
        <v>33</v>
      </c>
      <c r="C179" s="1">
        <v>41</v>
      </c>
      <c r="D179" s="1" t="s">
        <v>30</v>
      </c>
      <c r="E179" s="1">
        <v>12.24</v>
      </c>
      <c r="F179" s="1">
        <v>1</v>
      </c>
      <c r="G179" s="1">
        <v>6</v>
      </c>
      <c r="H179" s="1">
        <v>12.28</v>
      </c>
      <c r="I179" s="1">
        <v>12.61</v>
      </c>
      <c r="J179" s="1">
        <v>2.0209999999999999</v>
      </c>
      <c r="K179" s="1">
        <v>33.686999999999998</v>
      </c>
      <c r="L179" s="1">
        <v>0.84850000000000003</v>
      </c>
      <c r="M179" s="1" t="s">
        <v>15</v>
      </c>
      <c r="N179" s="1">
        <v>12.28</v>
      </c>
      <c r="O179" s="1">
        <v>12.61</v>
      </c>
      <c r="P179" s="1">
        <v>2.081</v>
      </c>
      <c r="Q179" s="1">
        <v>34.685000000000002</v>
      </c>
      <c r="R179" s="1">
        <v>0.83960000000000001</v>
      </c>
      <c r="S179" s="1" t="s">
        <v>15</v>
      </c>
      <c r="T179" s="1">
        <v>12.28</v>
      </c>
      <c r="U179" s="1">
        <v>12.61</v>
      </c>
      <c r="V179" s="1">
        <v>2.1640000000000001</v>
      </c>
      <c r="W179" s="1">
        <v>36.07</v>
      </c>
      <c r="X179" s="1">
        <v>0.83189999999999997</v>
      </c>
      <c r="Y179" s="1" t="s">
        <v>15</v>
      </c>
      <c r="Z179" s="1">
        <v>12.28</v>
      </c>
      <c r="AA179" s="1">
        <v>12.61</v>
      </c>
      <c r="AB179" s="1">
        <v>2.2290000000000001</v>
      </c>
      <c r="AC179" s="1">
        <v>37.158000000000001</v>
      </c>
      <c r="AD179" s="1">
        <v>0.86819999999999997</v>
      </c>
      <c r="AE179" s="1" t="s">
        <v>15</v>
      </c>
      <c r="AF179" s="1">
        <v>12.28</v>
      </c>
      <c r="AG179" s="1">
        <v>12.61</v>
      </c>
      <c r="AH179" s="1">
        <v>2.2730000000000001</v>
      </c>
      <c r="AI179" s="1">
        <v>37.892000000000003</v>
      </c>
      <c r="AJ179" s="1">
        <v>0.86060000000000003</v>
      </c>
      <c r="AK179" s="1" t="s">
        <v>15</v>
      </c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 spans="1:97" ht="15.75" customHeight="1" x14ac:dyDescent="0.25">
      <c r="A180" s="1" t="s">
        <v>195</v>
      </c>
      <c r="B180" s="1">
        <v>36</v>
      </c>
      <c r="C180" s="1">
        <v>41</v>
      </c>
      <c r="D180" s="1" t="s">
        <v>31</v>
      </c>
      <c r="E180" s="1">
        <v>10.93</v>
      </c>
      <c r="F180" s="1">
        <v>1</v>
      </c>
      <c r="G180" s="1">
        <v>3</v>
      </c>
      <c r="H180" s="1">
        <v>10.89</v>
      </c>
      <c r="I180" s="1">
        <v>11.05</v>
      </c>
      <c r="J180" s="1">
        <v>0.29699999999999999</v>
      </c>
      <c r="K180" s="1">
        <v>9.8840000000000003</v>
      </c>
      <c r="L180" s="1">
        <v>0.79549999999999998</v>
      </c>
      <c r="M180" s="1" t="s">
        <v>15</v>
      </c>
      <c r="N180" s="1">
        <v>10.88</v>
      </c>
      <c r="O180" s="1">
        <v>11.05</v>
      </c>
      <c r="P180" s="1">
        <v>0.23400000000000001</v>
      </c>
      <c r="Q180" s="1">
        <v>7.806</v>
      </c>
      <c r="R180" s="1">
        <v>0.79290000000000005</v>
      </c>
      <c r="S180" s="1" t="s">
        <v>15</v>
      </c>
      <c r="T180" s="1">
        <v>10.88</v>
      </c>
      <c r="U180" s="1">
        <v>11.05</v>
      </c>
      <c r="V180" s="1">
        <v>0.32500000000000001</v>
      </c>
      <c r="W180" s="1">
        <v>10.821</v>
      </c>
      <c r="X180" s="1">
        <v>0.78949999999999998</v>
      </c>
      <c r="Y180" s="1" t="s">
        <v>15</v>
      </c>
      <c r="Z180" s="1">
        <v>10.88</v>
      </c>
      <c r="AA180" s="1">
        <v>11.05</v>
      </c>
      <c r="AB180" s="1">
        <v>0.45500000000000002</v>
      </c>
      <c r="AC180" s="1">
        <v>15.163</v>
      </c>
      <c r="AD180" s="1">
        <v>0.81330000000000002</v>
      </c>
      <c r="AE180" s="1" t="s">
        <v>15</v>
      </c>
      <c r="AF180" s="1">
        <v>10.88</v>
      </c>
      <c r="AG180" s="1">
        <v>11.05</v>
      </c>
      <c r="AH180" s="1">
        <v>0.45600000000000002</v>
      </c>
      <c r="AI180" s="1">
        <v>15.211</v>
      </c>
      <c r="AJ180" s="1">
        <v>0.79479999999999995</v>
      </c>
      <c r="AK180" s="1" t="s">
        <v>15</v>
      </c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 spans="1:97" ht="15.75" customHeight="1" x14ac:dyDescent="0.25">
      <c r="A181" s="1" t="s">
        <v>195</v>
      </c>
      <c r="B181" s="1">
        <v>42</v>
      </c>
      <c r="C181" s="1">
        <v>50</v>
      </c>
      <c r="D181" s="1" t="s">
        <v>32</v>
      </c>
      <c r="E181" s="1">
        <v>7.8</v>
      </c>
      <c r="F181" s="1">
        <v>2</v>
      </c>
      <c r="G181" s="1">
        <v>6</v>
      </c>
      <c r="H181" s="1">
        <v>7.77</v>
      </c>
      <c r="I181" s="1">
        <v>8.08</v>
      </c>
      <c r="J181" s="1">
        <v>3.4260000000000002</v>
      </c>
      <c r="K181" s="1">
        <v>57.095999999999997</v>
      </c>
      <c r="L181" s="1">
        <v>0.93420000000000003</v>
      </c>
      <c r="M181" s="1" t="s">
        <v>15</v>
      </c>
      <c r="N181" s="1">
        <v>7.77</v>
      </c>
      <c r="O181" s="1">
        <v>8.08</v>
      </c>
      <c r="P181" s="1">
        <v>3.456</v>
      </c>
      <c r="Q181" s="1">
        <v>57.6</v>
      </c>
      <c r="R181" s="1">
        <v>0.92500000000000004</v>
      </c>
      <c r="S181" s="1" t="s">
        <v>15</v>
      </c>
      <c r="T181" s="1">
        <v>7.77</v>
      </c>
      <c r="U181" s="1">
        <v>8.08</v>
      </c>
      <c r="V181" s="1">
        <v>3.6320000000000001</v>
      </c>
      <c r="W181" s="1">
        <v>60.530999999999999</v>
      </c>
      <c r="X181" s="1">
        <v>0.91930000000000001</v>
      </c>
      <c r="Y181" s="1" t="s">
        <v>15</v>
      </c>
      <c r="Z181" s="1">
        <v>7.77</v>
      </c>
      <c r="AA181" s="1">
        <v>8.08</v>
      </c>
      <c r="AB181" s="1">
        <v>3.4609999999999999</v>
      </c>
      <c r="AC181" s="1">
        <v>57.680999999999997</v>
      </c>
      <c r="AD181" s="1">
        <v>0.90739999999999998</v>
      </c>
      <c r="AE181" s="1" t="s">
        <v>15</v>
      </c>
      <c r="AF181" s="1">
        <v>7.78</v>
      </c>
      <c r="AG181" s="1">
        <v>8.08</v>
      </c>
      <c r="AH181" s="1">
        <v>3.617</v>
      </c>
      <c r="AI181" s="1">
        <v>60.280999999999999</v>
      </c>
      <c r="AJ181" s="1">
        <v>0.91110000000000002</v>
      </c>
      <c r="AK181" s="1" t="s">
        <v>15</v>
      </c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 spans="1:97" ht="15.75" customHeight="1" x14ac:dyDescent="0.25">
      <c r="A182" s="1" t="s">
        <v>195</v>
      </c>
      <c r="B182" s="1">
        <v>59</v>
      </c>
      <c r="C182" s="1">
        <v>71</v>
      </c>
      <c r="D182" s="1" t="s">
        <v>33</v>
      </c>
      <c r="E182" s="1">
        <v>5.84</v>
      </c>
      <c r="F182" s="1">
        <v>3</v>
      </c>
      <c r="G182" s="1">
        <v>11</v>
      </c>
      <c r="H182" s="1">
        <v>5.83</v>
      </c>
      <c r="I182" s="1">
        <v>6.06</v>
      </c>
      <c r="J182" s="1">
        <v>0.75</v>
      </c>
      <c r="K182" s="1">
        <v>6.8159999999999998</v>
      </c>
      <c r="L182" s="1">
        <v>0.83909999999999996</v>
      </c>
      <c r="M182" s="1" t="s">
        <v>15</v>
      </c>
      <c r="N182" s="1">
        <v>5.83</v>
      </c>
      <c r="O182" s="1">
        <v>6.06</v>
      </c>
      <c r="P182" s="1">
        <v>0.81</v>
      </c>
      <c r="Q182" s="1">
        <v>7.3659999999999997</v>
      </c>
      <c r="R182" s="1">
        <v>0.83789999999999998</v>
      </c>
      <c r="S182" s="1" t="s">
        <v>15</v>
      </c>
      <c r="T182" s="1">
        <v>5.83</v>
      </c>
      <c r="U182" s="1">
        <v>6.06</v>
      </c>
      <c r="V182" s="1">
        <v>0.85099999999999998</v>
      </c>
      <c r="W182" s="1">
        <v>7.734</v>
      </c>
      <c r="X182" s="1">
        <v>0.83479999999999999</v>
      </c>
      <c r="Y182" s="1" t="s">
        <v>15</v>
      </c>
      <c r="Z182" s="1">
        <v>5.83</v>
      </c>
      <c r="AA182" s="1">
        <v>6.06</v>
      </c>
      <c r="AB182" s="1">
        <v>1.2130000000000001</v>
      </c>
      <c r="AC182" s="1">
        <v>11.03</v>
      </c>
      <c r="AD182" s="1">
        <v>0.84489999999999998</v>
      </c>
      <c r="AE182" s="1" t="s">
        <v>15</v>
      </c>
      <c r="AF182" s="1">
        <v>5.83</v>
      </c>
      <c r="AG182" s="1">
        <v>6.05</v>
      </c>
      <c r="AH182" s="1">
        <v>1.214</v>
      </c>
      <c r="AI182" s="1">
        <v>11.036</v>
      </c>
      <c r="AJ182" s="1">
        <v>0.84319999999999995</v>
      </c>
      <c r="AK182" s="1" t="s">
        <v>15</v>
      </c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 spans="1:97" ht="15.75" customHeight="1" x14ac:dyDescent="0.25">
      <c r="A183" s="1" t="s">
        <v>195</v>
      </c>
      <c r="B183" s="1">
        <v>72</v>
      </c>
      <c r="C183" s="1">
        <v>78</v>
      </c>
      <c r="D183" s="1" t="s">
        <v>34</v>
      </c>
      <c r="E183" s="1">
        <v>10.24</v>
      </c>
      <c r="F183" s="1">
        <v>2</v>
      </c>
      <c r="G183" s="1">
        <v>5</v>
      </c>
      <c r="H183" s="1">
        <v>10.24</v>
      </c>
      <c r="I183" s="1">
        <v>10.46</v>
      </c>
      <c r="J183" s="1">
        <v>0.14799999999999999</v>
      </c>
      <c r="K183" s="1">
        <v>2.9590000000000001</v>
      </c>
      <c r="L183" s="1">
        <v>0.87749999999999995</v>
      </c>
      <c r="M183" s="1" t="s">
        <v>15</v>
      </c>
      <c r="N183" s="1">
        <v>10.24</v>
      </c>
      <c r="O183" s="1">
        <v>10.46</v>
      </c>
      <c r="P183" s="1">
        <v>0.151</v>
      </c>
      <c r="Q183" s="1">
        <v>3.0139999999999998</v>
      </c>
      <c r="R183" s="1">
        <v>0.87890000000000001</v>
      </c>
      <c r="S183" s="1" t="s">
        <v>15</v>
      </c>
      <c r="T183" s="1">
        <v>10.24</v>
      </c>
      <c r="U183" s="1">
        <v>10.46</v>
      </c>
      <c r="V183" s="1">
        <v>0.13300000000000001</v>
      </c>
      <c r="W183" s="1">
        <v>2.6659999999999999</v>
      </c>
      <c r="X183" s="1">
        <v>0.89029999999999998</v>
      </c>
      <c r="Y183" s="1" t="s">
        <v>15</v>
      </c>
      <c r="Z183" s="1">
        <v>10.24</v>
      </c>
      <c r="AA183" s="1">
        <v>10.47</v>
      </c>
      <c r="AB183" s="1">
        <v>0.42899999999999999</v>
      </c>
      <c r="AC183" s="1">
        <v>8.5730000000000004</v>
      </c>
      <c r="AD183" s="1">
        <v>0.86890000000000001</v>
      </c>
      <c r="AE183" s="1" t="s">
        <v>15</v>
      </c>
      <c r="AF183" s="1">
        <v>10.24</v>
      </c>
      <c r="AG183" s="1">
        <v>10.46</v>
      </c>
      <c r="AH183" s="1">
        <v>0.316</v>
      </c>
      <c r="AI183" s="1">
        <v>6.3170000000000002</v>
      </c>
      <c r="AJ183" s="1">
        <v>0.86599999999999999</v>
      </c>
      <c r="AK183" s="1" t="s">
        <v>15</v>
      </c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 spans="1:97" ht="15.75" customHeight="1" x14ac:dyDescent="0.25">
      <c r="A184" s="1" t="s">
        <v>195</v>
      </c>
      <c r="B184" s="1">
        <v>79</v>
      </c>
      <c r="C184" s="1">
        <v>84</v>
      </c>
      <c r="D184" s="1" t="s">
        <v>35</v>
      </c>
      <c r="E184" s="1">
        <v>6.63</v>
      </c>
      <c r="F184" s="1">
        <v>1</v>
      </c>
      <c r="G184" s="1">
        <v>4</v>
      </c>
      <c r="H184" s="1">
        <v>6.68</v>
      </c>
      <c r="I184" s="1">
        <v>6.75</v>
      </c>
      <c r="J184" s="1">
        <v>2.7679999999999998</v>
      </c>
      <c r="K184" s="1">
        <v>69.195999999999998</v>
      </c>
      <c r="L184" s="1">
        <v>0.81530000000000002</v>
      </c>
      <c r="M184" s="1" t="s">
        <v>15</v>
      </c>
      <c r="N184" s="1">
        <v>6.68</v>
      </c>
      <c r="O184" s="1">
        <v>6.76</v>
      </c>
      <c r="P184" s="1">
        <v>2.7789999999999999</v>
      </c>
      <c r="Q184" s="1">
        <v>69.462999999999994</v>
      </c>
      <c r="R184" s="1">
        <v>0.81189999999999996</v>
      </c>
      <c r="S184" s="1" t="s">
        <v>15</v>
      </c>
      <c r="T184" s="1">
        <v>6.68</v>
      </c>
      <c r="U184" s="1">
        <v>6.75</v>
      </c>
      <c r="V184" s="1">
        <v>2.919</v>
      </c>
      <c r="W184" s="1">
        <v>72.983999999999995</v>
      </c>
      <c r="X184" s="1">
        <v>0.80640000000000001</v>
      </c>
      <c r="Y184" s="1" t="s">
        <v>15</v>
      </c>
      <c r="Z184" s="1">
        <v>6.68</v>
      </c>
      <c r="AA184" s="1">
        <v>6.75</v>
      </c>
      <c r="AB184" s="1">
        <v>2.9689999999999999</v>
      </c>
      <c r="AC184" s="1">
        <v>74.221999999999994</v>
      </c>
      <c r="AD184" s="1">
        <v>0.81610000000000005</v>
      </c>
      <c r="AE184" s="1" t="s">
        <v>15</v>
      </c>
      <c r="AF184" s="1">
        <v>6.68</v>
      </c>
      <c r="AG184" s="1">
        <v>6.76</v>
      </c>
      <c r="AH184" s="1">
        <v>3.286</v>
      </c>
      <c r="AI184" s="1">
        <v>82.153999999999996</v>
      </c>
      <c r="AJ184" s="1">
        <v>0.79410000000000003</v>
      </c>
      <c r="AK184" s="1" t="s">
        <v>15</v>
      </c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 spans="1:97" ht="15.75" customHeight="1" x14ac:dyDescent="0.25">
      <c r="A185" s="1" t="s">
        <v>195</v>
      </c>
      <c r="B185" s="1">
        <v>79</v>
      </c>
      <c r="C185" s="1">
        <v>86</v>
      </c>
      <c r="D185" s="1" t="s">
        <v>36</v>
      </c>
      <c r="E185" s="1">
        <v>6.06</v>
      </c>
      <c r="F185" s="1">
        <v>1</v>
      </c>
      <c r="G185" s="1">
        <v>6</v>
      </c>
      <c r="H185" s="1">
        <v>6.58</v>
      </c>
      <c r="I185" s="1">
        <v>6.63</v>
      </c>
      <c r="J185" s="1">
        <v>4.1189999999999998</v>
      </c>
      <c r="K185" s="1">
        <v>68.644999999999996</v>
      </c>
      <c r="L185" s="1">
        <v>0.90749999999999997</v>
      </c>
      <c r="M185" s="1" t="s">
        <v>15</v>
      </c>
      <c r="N185" s="1">
        <v>6.57</v>
      </c>
      <c r="O185" s="1">
        <v>6.63</v>
      </c>
      <c r="P185" s="1">
        <v>3.9950000000000001</v>
      </c>
      <c r="Q185" s="1">
        <v>66.581999999999994</v>
      </c>
      <c r="R185" s="1">
        <v>0.91279999999999994</v>
      </c>
      <c r="S185" s="1" t="s">
        <v>15</v>
      </c>
      <c r="T185" s="1">
        <v>6.58</v>
      </c>
      <c r="U185" s="1">
        <v>6.63</v>
      </c>
      <c r="V185" s="1">
        <v>4.2869999999999999</v>
      </c>
      <c r="W185" s="1">
        <v>71.451999999999998</v>
      </c>
      <c r="X185" s="1">
        <v>0.90500000000000003</v>
      </c>
      <c r="Y185" s="1" t="s">
        <v>15</v>
      </c>
      <c r="Z185" s="1">
        <v>6.57</v>
      </c>
      <c r="AA185" s="1">
        <v>6.63</v>
      </c>
      <c r="AB185" s="1">
        <v>4.7839999999999998</v>
      </c>
      <c r="AC185" s="1">
        <v>79.724999999999994</v>
      </c>
      <c r="AD185" s="1">
        <v>0.91120000000000001</v>
      </c>
      <c r="AE185" s="1" t="s">
        <v>15</v>
      </c>
      <c r="AF185" s="1">
        <v>6.57</v>
      </c>
      <c r="AG185" s="1">
        <v>6.63</v>
      </c>
      <c r="AH185" s="1">
        <v>4.577</v>
      </c>
      <c r="AI185" s="1">
        <v>76.286000000000001</v>
      </c>
      <c r="AJ185" s="1">
        <v>0.9022</v>
      </c>
      <c r="AK185" s="1" t="s">
        <v>15</v>
      </c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 spans="1:97" ht="15.75" customHeight="1" x14ac:dyDescent="0.25">
      <c r="A186" s="1" t="s">
        <v>195</v>
      </c>
      <c r="B186" s="1">
        <v>80</v>
      </c>
      <c r="C186" s="1">
        <v>86</v>
      </c>
      <c r="D186" s="1" t="s">
        <v>37</v>
      </c>
      <c r="E186" s="1">
        <v>4.8</v>
      </c>
      <c r="F186" s="1">
        <v>1</v>
      </c>
      <c r="G186" s="1">
        <v>5</v>
      </c>
      <c r="H186" s="1">
        <v>4.8</v>
      </c>
      <c r="I186" s="1">
        <v>4.83</v>
      </c>
      <c r="J186" s="1">
        <v>3.7530000000000001</v>
      </c>
      <c r="K186" s="1">
        <v>75.066000000000003</v>
      </c>
      <c r="L186" s="1">
        <v>0.76859999999999995</v>
      </c>
      <c r="M186" s="1" t="s">
        <v>15</v>
      </c>
      <c r="N186" s="1">
        <v>4.8</v>
      </c>
      <c r="O186" s="1">
        <v>4.83</v>
      </c>
      <c r="P186" s="1">
        <v>3.49</v>
      </c>
      <c r="Q186" s="1">
        <v>69.808000000000007</v>
      </c>
      <c r="R186" s="1">
        <v>0.77690000000000003</v>
      </c>
      <c r="S186" s="1" t="s">
        <v>15</v>
      </c>
      <c r="T186" s="1">
        <v>4.8</v>
      </c>
      <c r="U186" s="1">
        <v>4.83</v>
      </c>
      <c r="V186" s="1">
        <v>3.6659999999999999</v>
      </c>
      <c r="W186" s="1">
        <v>73.319000000000003</v>
      </c>
      <c r="X186" s="1">
        <v>0.79500000000000004</v>
      </c>
      <c r="Y186" s="1" t="s">
        <v>15</v>
      </c>
      <c r="Z186" s="1">
        <v>4.8</v>
      </c>
      <c r="AA186" s="1">
        <v>4.83</v>
      </c>
      <c r="AB186" s="1">
        <v>3.68</v>
      </c>
      <c r="AC186" s="1">
        <v>73.600999999999999</v>
      </c>
      <c r="AD186" s="1">
        <v>0.77729999999999999</v>
      </c>
      <c r="AE186" s="1" t="s">
        <v>15</v>
      </c>
      <c r="AF186" s="1">
        <v>4.79</v>
      </c>
      <c r="AG186" s="1">
        <v>4.83</v>
      </c>
      <c r="AH186" s="1">
        <v>3.6909999999999998</v>
      </c>
      <c r="AI186" s="1">
        <v>73.828999999999994</v>
      </c>
      <c r="AJ186" s="1">
        <v>0.78569999999999995</v>
      </c>
      <c r="AK186" s="1" t="s">
        <v>15</v>
      </c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 spans="1:97" ht="15.75" customHeight="1" x14ac:dyDescent="0.25">
      <c r="A187" s="1" t="s">
        <v>195</v>
      </c>
      <c r="B187" s="1">
        <v>100</v>
      </c>
      <c r="C187" s="1">
        <v>110</v>
      </c>
      <c r="D187" s="1" t="s">
        <v>38</v>
      </c>
      <c r="E187" s="1">
        <v>10.93</v>
      </c>
      <c r="F187" s="1">
        <v>2</v>
      </c>
      <c r="G187" s="1">
        <v>9</v>
      </c>
      <c r="H187" s="1">
        <v>10.96</v>
      </c>
      <c r="I187" s="1">
        <v>11.32</v>
      </c>
      <c r="J187" s="1">
        <v>2.1030000000000002</v>
      </c>
      <c r="K187" s="1">
        <v>23.367000000000001</v>
      </c>
      <c r="L187" s="1">
        <v>0.90329999999999999</v>
      </c>
      <c r="M187" s="1" t="s">
        <v>15</v>
      </c>
      <c r="N187" s="1">
        <v>10.96</v>
      </c>
      <c r="O187" s="1">
        <v>11.32</v>
      </c>
      <c r="P187" s="1">
        <v>2.1850000000000001</v>
      </c>
      <c r="Q187" s="1">
        <v>24.277999999999999</v>
      </c>
      <c r="R187" s="1">
        <v>0.90149999999999997</v>
      </c>
      <c r="S187" s="1" t="s">
        <v>15</v>
      </c>
      <c r="T187" s="1">
        <v>10.96</v>
      </c>
      <c r="U187" s="1">
        <v>11.32</v>
      </c>
      <c r="V187" s="1">
        <v>2.3860000000000001</v>
      </c>
      <c r="W187" s="1">
        <v>26.513999999999999</v>
      </c>
      <c r="X187" s="1">
        <v>0.91200000000000003</v>
      </c>
      <c r="Y187" s="1" t="s">
        <v>15</v>
      </c>
      <c r="Z187" s="1">
        <v>10.96</v>
      </c>
      <c r="AA187" s="1">
        <v>11.32</v>
      </c>
      <c r="AB187" s="1">
        <v>3.109</v>
      </c>
      <c r="AC187" s="1">
        <v>34.543999999999997</v>
      </c>
      <c r="AD187" s="1">
        <v>0.89029999999999998</v>
      </c>
      <c r="AE187" s="1" t="s">
        <v>15</v>
      </c>
      <c r="AF187" s="1">
        <v>10.96</v>
      </c>
      <c r="AG187" s="1">
        <v>11.32</v>
      </c>
      <c r="AH187" s="1">
        <v>3.0739999999999998</v>
      </c>
      <c r="AI187" s="1">
        <v>34.151000000000003</v>
      </c>
      <c r="AJ187" s="1">
        <v>0.90290000000000004</v>
      </c>
      <c r="AK187" s="1" t="s">
        <v>15</v>
      </c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 spans="1:97" ht="15.75" customHeight="1" x14ac:dyDescent="0.25">
      <c r="A188" s="1" t="s">
        <v>195</v>
      </c>
      <c r="B188" s="1">
        <v>103</v>
      </c>
      <c r="C188" s="1">
        <v>110</v>
      </c>
      <c r="D188" s="1" t="s">
        <v>39</v>
      </c>
      <c r="E188" s="1">
        <v>12.06</v>
      </c>
      <c r="F188" s="1">
        <v>1</v>
      </c>
      <c r="G188" s="1">
        <v>6</v>
      </c>
      <c r="H188" s="1">
        <v>12.21</v>
      </c>
      <c r="I188" s="1">
        <v>12.23</v>
      </c>
      <c r="J188" s="1">
        <v>1.573</v>
      </c>
      <c r="K188" s="1">
        <v>26.216999999999999</v>
      </c>
      <c r="L188" s="1">
        <v>0.79830000000000001</v>
      </c>
      <c r="M188" s="1" t="s">
        <v>15</v>
      </c>
      <c r="N188" s="1">
        <v>12.21</v>
      </c>
      <c r="O188" s="1">
        <v>12.23</v>
      </c>
      <c r="P188" s="1">
        <v>1.728</v>
      </c>
      <c r="Q188" s="1">
        <v>28.797999999999998</v>
      </c>
      <c r="R188" s="1">
        <v>0.82399999999999995</v>
      </c>
      <c r="S188" s="1" t="s">
        <v>15</v>
      </c>
      <c r="T188" s="1">
        <v>12.21</v>
      </c>
      <c r="U188" s="1">
        <v>12.23</v>
      </c>
      <c r="V188" s="1">
        <v>1.907</v>
      </c>
      <c r="W188" s="1">
        <v>31.780999999999999</v>
      </c>
      <c r="X188" s="1">
        <v>0.80300000000000005</v>
      </c>
      <c r="Y188" s="1" t="s">
        <v>15</v>
      </c>
      <c r="Z188" s="1">
        <v>12.21</v>
      </c>
      <c r="AA188" s="1">
        <v>12.23</v>
      </c>
      <c r="AB188" s="1">
        <v>2.1949999999999998</v>
      </c>
      <c r="AC188" s="1">
        <v>36.576000000000001</v>
      </c>
      <c r="AD188" s="1">
        <v>0.8347</v>
      </c>
      <c r="AE188" s="1" t="s">
        <v>15</v>
      </c>
      <c r="AF188" s="1">
        <v>12.21</v>
      </c>
      <c r="AG188" s="1">
        <v>12.23</v>
      </c>
      <c r="AH188" s="1">
        <v>2.423</v>
      </c>
      <c r="AI188" s="1">
        <v>40.386000000000003</v>
      </c>
      <c r="AJ188" s="1">
        <v>0.79610000000000003</v>
      </c>
      <c r="AK188" s="1" t="s">
        <v>15</v>
      </c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 spans="1:97" ht="15.75" customHeight="1" x14ac:dyDescent="0.25">
      <c r="A189" s="1" t="s">
        <v>195</v>
      </c>
      <c r="B189" s="1">
        <v>106</v>
      </c>
      <c r="C189" s="1">
        <v>110</v>
      </c>
      <c r="D189" s="1" t="s">
        <v>40</v>
      </c>
      <c r="E189" s="1">
        <v>13.13</v>
      </c>
      <c r="F189" s="1">
        <v>1</v>
      </c>
      <c r="G189" s="1">
        <v>3</v>
      </c>
      <c r="H189" s="1">
        <v>13.16</v>
      </c>
      <c r="I189" s="1">
        <v>13.17</v>
      </c>
      <c r="J189" s="1">
        <v>0.46100000000000002</v>
      </c>
      <c r="K189" s="1">
        <v>15.375</v>
      </c>
      <c r="L189" s="1">
        <v>0.73440000000000005</v>
      </c>
      <c r="M189" s="1" t="s">
        <v>15</v>
      </c>
      <c r="N189" s="1">
        <v>13.16</v>
      </c>
      <c r="O189" s="1">
        <v>13.18</v>
      </c>
      <c r="P189" s="1">
        <v>0.51200000000000001</v>
      </c>
      <c r="Q189" s="1">
        <v>17.068000000000001</v>
      </c>
      <c r="R189" s="1">
        <v>0.69230000000000003</v>
      </c>
      <c r="S189" s="1" t="s">
        <v>15</v>
      </c>
      <c r="T189" s="1">
        <v>13.16</v>
      </c>
      <c r="U189" s="1">
        <v>13.17</v>
      </c>
      <c r="V189" s="1">
        <v>0.57699999999999996</v>
      </c>
      <c r="W189" s="1">
        <v>19.233000000000001</v>
      </c>
      <c r="X189" s="1">
        <v>0.68899999999999995</v>
      </c>
      <c r="Y189" s="1" t="s">
        <v>15</v>
      </c>
      <c r="Z189" s="1">
        <v>13.16</v>
      </c>
      <c r="AA189" s="1">
        <v>13.18</v>
      </c>
      <c r="AB189" s="1">
        <v>0.72299999999999998</v>
      </c>
      <c r="AC189" s="1">
        <v>24.108000000000001</v>
      </c>
      <c r="AD189" s="1">
        <v>0.74029999999999996</v>
      </c>
      <c r="AE189" s="1" t="s">
        <v>15</v>
      </c>
      <c r="AF189" s="1">
        <v>13.16</v>
      </c>
      <c r="AG189" s="1">
        <v>13.18</v>
      </c>
      <c r="AH189" s="1">
        <v>0.80600000000000005</v>
      </c>
      <c r="AI189" s="1">
        <v>26.88</v>
      </c>
      <c r="AJ189" s="1">
        <v>0.65180000000000005</v>
      </c>
      <c r="AK189" s="1" t="s">
        <v>15</v>
      </c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 spans="1:97" ht="15.75" customHeight="1" x14ac:dyDescent="0.25">
      <c r="A190" s="1" t="s">
        <v>195</v>
      </c>
      <c r="B190" s="1">
        <v>111</v>
      </c>
      <c r="C190" s="1">
        <v>119</v>
      </c>
      <c r="D190" s="1" t="s">
        <v>41</v>
      </c>
      <c r="E190" s="1">
        <v>9.35</v>
      </c>
      <c r="F190" s="1">
        <v>1</v>
      </c>
      <c r="G190" s="1">
        <v>7</v>
      </c>
      <c r="H190" s="1">
        <v>9.36</v>
      </c>
      <c r="I190" s="1">
        <v>9.83</v>
      </c>
      <c r="J190" s="1">
        <v>0.13300000000000001</v>
      </c>
      <c r="K190" s="1">
        <v>1.901</v>
      </c>
      <c r="L190" s="1">
        <v>0.83220000000000005</v>
      </c>
      <c r="M190" s="1" t="s">
        <v>15</v>
      </c>
      <c r="N190" s="1">
        <v>9.36</v>
      </c>
      <c r="O190" s="1">
        <v>9.82</v>
      </c>
      <c r="P190" s="1">
        <v>0.19400000000000001</v>
      </c>
      <c r="Q190" s="1">
        <v>2.7749999999999999</v>
      </c>
      <c r="R190" s="1">
        <v>0.84750000000000003</v>
      </c>
      <c r="S190" s="1" t="s">
        <v>15</v>
      </c>
      <c r="T190" s="1">
        <v>9.36</v>
      </c>
      <c r="U190" s="1">
        <v>9.82</v>
      </c>
      <c r="V190" s="1">
        <v>0.224</v>
      </c>
      <c r="W190" s="1">
        <v>3.1960000000000002</v>
      </c>
      <c r="X190" s="1">
        <v>0.84550000000000003</v>
      </c>
      <c r="Y190" s="1" t="s">
        <v>15</v>
      </c>
      <c r="Z190" s="1">
        <v>9.36</v>
      </c>
      <c r="AA190" s="1">
        <v>9.82</v>
      </c>
      <c r="AB190" s="1">
        <v>0.99199999999999999</v>
      </c>
      <c r="AC190" s="1">
        <v>14.172000000000001</v>
      </c>
      <c r="AD190" s="1">
        <v>0.79779999999999995</v>
      </c>
      <c r="AE190" s="1" t="s">
        <v>15</v>
      </c>
      <c r="AF190" s="1">
        <v>9.35</v>
      </c>
      <c r="AG190" s="1">
        <v>9.83</v>
      </c>
      <c r="AH190" s="1">
        <v>1.085</v>
      </c>
      <c r="AI190" s="1">
        <v>15.505000000000001</v>
      </c>
      <c r="AJ190" s="1">
        <v>0.79900000000000004</v>
      </c>
      <c r="AK190" s="1" t="s">
        <v>15</v>
      </c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 spans="1:97" ht="15.75" customHeight="1" x14ac:dyDescent="0.25">
      <c r="A191" s="1" t="s">
        <v>195</v>
      </c>
      <c r="B191" s="1">
        <v>113</v>
      </c>
      <c r="C191" s="1">
        <v>119</v>
      </c>
      <c r="D191" s="1" t="s">
        <v>42</v>
      </c>
      <c r="E191" s="1">
        <v>10.08</v>
      </c>
      <c r="F191" s="1">
        <v>1</v>
      </c>
      <c r="G191" s="1">
        <v>5</v>
      </c>
      <c r="H191" s="1">
        <v>10.220000000000001</v>
      </c>
      <c r="I191" s="1">
        <v>10.4</v>
      </c>
      <c r="J191" s="1">
        <v>8.5000000000000006E-2</v>
      </c>
      <c r="K191" s="1">
        <v>1.6910000000000001</v>
      </c>
      <c r="L191" s="1">
        <v>0.90710000000000002</v>
      </c>
      <c r="M191" s="1" t="s">
        <v>15</v>
      </c>
      <c r="N191" s="1">
        <v>10.220000000000001</v>
      </c>
      <c r="O191" s="1">
        <v>10.41</v>
      </c>
      <c r="P191" s="1">
        <v>0.152</v>
      </c>
      <c r="Q191" s="1">
        <v>3.0470000000000002</v>
      </c>
      <c r="R191" s="1">
        <v>0.89900000000000002</v>
      </c>
      <c r="S191" s="1" t="s">
        <v>15</v>
      </c>
      <c r="T191" s="1">
        <v>10.220000000000001</v>
      </c>
      <c r="U191" s="1">
        <v>10.41</v>
      </c>
      <c r="V191" s="1">
        <v>6.4000000000000001E-2</v>
      </c>
      <c r="W191" s="1">
        <v>1.2869999999999999</v>
      </c>
      <c r="X191" s="1">
        <v>0.9083</v>
      </c>
      <c r="Y191" s="1" t="s">
        <v>15</v>
      </c>
      <c r="Z191" s="1">
        <v>10.220000000000001</v>
      </c>
      <c r="AA191" s="1">
        <v>10.41</v>
      </c>
      <c r="AB191" s="1">
        <v>0.28799999999999998</v>
      </c>
      <c r="AC191" s="1">
        <v>5.7649999999999997</v>
      </c>
      <c r="AD191" s="1">
        <v>0.88260000000000005</v>
      </c>
      <c r="AE191" s="1" t="s">
        <v>15</v>
      </c>
      <c r="AF191" s="1">
        <v>10.220000000000001</v>
      </c>
      <c r="AG191" s="1">
        <v>10.4</v>
      </c>
      <c r="AH191" s="1">
        <v>0.36399999999999999</v>
      </c>
      <c r="AI191" s="1">
        <v>7.2830000000000004</v>
      </c>
      <c r="AJ191" s="1">
        <v>0.90639999999999998</v>
      </c>
      <c r="AK191" s="1" t="s">
        <v>15</v>
      </c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 spans="1:97" ht="15.75" customHeight="1" x14ac:dyDescent="0.25">
      <c r="A192" s="1" t="s">
        <v>195</v>
      </c>
      <c r="B192" s="1">
        <v>123</v>
      </c>
      <c r="C192" s="1">
        <v>136</v>
      </c>
      <c r="D192" s="1" t="s">
        <v>43</v>
      </c>
      <c r="E192" s="1">
        <v>5.0599999999999996</v>
      </c>
      <c r="F192" s="1">
        <v>4</v>
      </c>
      <c r="G192" s="1">
        <v>11</v>
      </c>
      <c r="H192" s="1">
        <v>5.18</v>
      </c>
      <c r="I192" s="1">
        <v>5.28</v>
      </c>
      <c r="J192" s="1">
        <v>1.0129999999999999</v>
      </c>
      <c r="K192" s="1">
        <v>9.2059999999999995</v>
      </c>
      <c r="L192" s="1">
        <v>0.90669999999999995</v>
      </c>
      <c r="M192" s="1" t="s">
        <v>15</v>
      </c>
      <c r="N192" s="1">
        <v>5.18</v>
      </c>
      <c r="O192" s="1">
        <v>5.28</v>
      </c>
      <c r="P192" s="1">
        <v>1.0349999999999999</v>
      </c>
      <c r="Q192" s="1">
        <v>9.4130000000000003</v>
      </c>
      <c r="R192" s="1">
        <v>0.9073</v>
      </c>
      <c r="S192" s="1" t="s">
        <v>15</v>
      </c>
      <c r="T192" s="1">
        <v>5.18</v>
      </c>
      <c r="U192" s="1">
        <v>5.28</v>
      </c>
      <c r="V192" s="1">
        <v>1.1659999999999999</v>
      </c>
      <c r="W192" s="1">
        <v>10.599</v>
      </c>
      <c r="X192" s="1">
        <v>0.89659999999999995</v>
      </c>
      <c r="Y192" s="1" t="s">
        <v>15</v>
      </c>
      <c r="Z192" s="1">
        <v>5.18</v>
      </c>
      <c r="AA192" s="1">
        <v>5.28</v>
      </c>
      <c r="AB192" s="1">
        <v>2.032</v>
      </c>
      <c r="AC192" s="1">
        <v>18.474</v>
      </c>
      <c r="AD192" s="1">
        <v>0.89929999999999999</v>
      </c>
      <c r="AE192" s="1" t="s">
        <v>15</v>
      </c>
      <c r="AF192" s="1">
        <v>5.18</v>
      </c>
      <c r="AG192" s="1">
        <v>5.28</v>
      </c>
      <c r="AH192" s="1">
        <v>2.1920000000000002</v>
      </c>
      <c r="AI192" s="1">
        <v>19.93</v>
      </c>
      <c r="AJ192" s="1">
        <v>0.89510000000000001</v>
      </c>
      <c r="AK192" s="1" t="s">
        <v>15</v>
      </c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 spans="1:97" ht="15.75" customHeight="1" x14ac:dyDescent="0.25">
      <c r="A193" s="1" t="s">
        <v>195</v>
      </c>
      <c r="B193" s="1">
        <v>125</v>
      </c>
      <c r="C193" s="1">
        <v>136</v>
      </c>
      <c r="D193" s="1" t="s">
        <v>44</v>
      </c>
      <c r="E193" s="1">
        <v>4.7699999999999996</v>
      </c>
      <c r="F193" s="1">
        <v>2</v>
      </c>
      <c r="G193" s="1">
        <v>9</v>
      </c>
      <c r="H193" s="1">
        <v>4.7</v>
      </c>
      <c r="I193" s="1">
        <v>5.22</v>
      </c>
      <c r="J193" s="1">
        <v>1.0489999999999999</v>
      </c>
      <c r="K193" s="1">
        <v>11.66</v>
      </c>
      <c r="L193" s="1">
        <v>0.90539999999999998</v>
      </c>
      <c r="M193" s="1" t="s">
        <v>15</v>
      </c>
      <c r="N193" s="1">
        <v>4.7</v>
      </c>
      <c r="O193" s="1">
        <v>5.21</v>
      </c>
      <c r="P193" s="1">
        <v>1.2490000000000001</v>
      </c>
      <c r="Q193" s="1">
        <v>13.881</v>
      </c>
      <c r="R193" s="1">
        <v>0.90480000000000005</v>
      </c>
      <c r="S193" s="1" t="s">
        <v>15</v>
      </c>
      <c r="T193" s="1">
        <v>4.7</v>
      </c>
      <c r="U193" s="1">
        <v>5.22</v>
      </c>
      <c r="V193" s="1">
        <v>1.306</v>
      </c>
      <c r="W193" s="1">
        <v>14.516</v>
      </c>
      <c r="X193" s="1">
        <v>0.88919999999999999</v>
      </c>
      <c r="Y193" s="1" t="s">
        <v>15</v>
      </c>
      <c r="Z193" s="1">
        <v>4.7</v>
      </c>
      <c r="AA193" s="1">
        <v>5.21</v>
      </c>
      <c r="AB193" s="1">
        <v>1.823</v>
      </c>
      <c r="AC193" s="1">
        <v>20.254999999999999</v>
      </c>
      <c r="AD193" s="1">
        <v>0.89529999999999998</v>
      </c>
      <c r="AE193" s="1" t="s">
        <v>15</v>
      </c>
      <c r="AF193" s="1">
        <v>4.6900000000000004</v>
      </c>
      <c r="AG193" s="1">
        <v>5.21</v>
      </c>
      <c r="AH193" s="1">
        <v>2.0310000000000001</v>
      </c>
      <c r="AI193" s="1">
        <v>22.57</v>
      </c>
      <c r="AJ193" s="1">
        <v>0.88700000000000001</v>
      </c>
      <c r="AK193" s="1" t="s">
        <v>15</v>
      </c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 spans="1:97" ht="15.75" customHeight="1" x14ac:dyDescent="0.25">
      <c r="A194" s="1" t="s">
        <v>195</v>
      </c>
      <c r="B194" s="1">
        <v>137</v>
      </c>
      <c r="C194" s="1">
        <v>149</v>
      </c>
      <c r="D194" s="1" t="s">
        <v>45</v>
      </c>
      <c r="E194" s="1">
        <v>4.96</v>
      </c>
      <c r="F194" s="1">
        <v>2</v>
      </c>
      <c r="G194" s="1">
        <v>9</v>
      </c>
      <c r="H194" s="1">
        <v>4.76</v>
      </c>
      <c r="I194" s="1">
        <v>5.14</v>
      </c>
      <c r="J194" s="1">
        <v>3.1080000000000001</v>
      </c>
      <c r="K194" s="1">
        <v>34.533999999999999</v>
      </c>
      <c r="L194" s="1">
        <v>0.94989999999999997</v>
      </c>
      <c r="M194" s="1" t="s">
        <v>16</v>
      </c>
      <c r="N194" s="1">
        <v>4.7699999999999996</v>
      </c>
      <c r="O194" s="1">
        <v>5.14</v>
      </c>
      <c r="P194" s="1">
        <v>3.319</v>
      </c>
      <c r="Q194" s="1">
        <v>36.875999999999998</v>
      </c>
      <c r="R194" s="1">
        <v>0.94810000000000005</v>
      </c>
      <c r="S194" s="1" t="s">
        <v>16</v>
      </c>
      <c r="T194" s="1">
        <v>4.76</v>
      </c>
      <c r="U194" s="1">
        <v>5.14</v>
      </c>
      <c r="V194" s="1">
        <v>3.6669999999999998</v>
      </c>
      <c r="W194" s="1">
        <v>40.744</v>
      </c>
      <c r="X194" s="1">
        <v>0.95440000000000003</v>
      </c>
      <c r="Y194" s="1" t="s">
        <v>16</v>
      </c>
      <c r="Z194" s="1">
        <v>4.7699999999999996</v>
      </c>
      <c r="AA194" s="1">
        <v>5.14</v>
      </c>
      <c r="AB194" s="1">
        <v>4.87</v>
      </c>
      <c r="AC194" s="1">
        <v>54.113999999999997</v>
      </c>
      <c r="AD194" s="1">
        <v>0.91920000000000002</v>
      </c>
      <c r="AE194" s="1" t="s">
        <v>16</v>
      </c>
      <c r="AF194" s="1">
        <v>4.76</v>
      </c>
      <c r="AG194" s="1">
        <v>5.14</v>
      </c>
      <c r="AH194" s="1">
        <v>5.1109999999999998</v>
      </c>
      <c r="AI194" s="1">
        <v>56.789000000000001</v>
      </c>
      <c r="AJ194" s="1">
        <v>0.95179999999999998</v>
      </c>
      <c r="AK194" s="1" t="s">
        <v>16</v>
      </c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 spans="1:97" ht="15.75" customHeight="1" x14ac:dyDescent="0.25">
      <c r="A195" s="1" t="s">
        <v>195</v>
      </c>
      <c r="B195" s="1">
        <v>151</v>
      </c>
      <c r="C195" s="1">
        <v>157</v>
      </c>
      <c r="D195" s="1" t="s">
        <v>46</v>
      </c>
      <c r="E195" s="1">
        <v>7.99</v>
      </c>
      <c r="F195" s="1">
        <v>2</v>
      </c>
      <c r="G195" s="1">
        <v>5</v>
      </c>
      <c r="H195" s="1">
        <v>7.75</v>
      </c>
      <c r="I195" s="1">
        <v>8.26</v>
      </c>
      <c r="J195" s="1">
        <v>2.7549999999999999</v>
      </c>
      <c r="K195" s="1">
        <v>55.097000000000001</v>
      </c>
      <c r="L195" s="1">
        <v>0.7581</v>
      </c>
      <c r="M195" s="1" t="s">
        <v>15</v>
      </c>
      <c r="N195" s="1">
        <v>7.75</v>
      </c>
      <c r="O195" s="1">
        <v>8.26</v>
      </c>
      <c r="P195" s="1">
        <v>2.9129999999999998</v>
      </c>
      <c r="Q195" s="1">
        <v>58.265000000000001</v>
      </c>
      <c r="R195" s="1">
        <v>0.78610000000000002</v>
      </c>
      <c r="S195" s="1" t="s">
        <v>15</v>
      </c>
      <c r="T195" s="1">
        <v>7.75</v>
      </c>
      <c r="U195" s="1">
        <v>8.26</v>
      </c>
      <c r="V195" s="1">
        <v>2.9670000000000001</v>
      </c>
      <c r="W195" s="1">
        <v>59.338000000000001</v>
      </c>
      <c r="X195" s="1">
        <v>0.76839999999999997</v>
      </c>
      <c r="Y195" s="1" t="s">
        <v>15</v>
      </c>
      <c r="Z195" s="1">
        <v>7.75</v>
      </c>
      <c r="AA195" s="1">
        <v>8.26</v>
      </c>
      <c r="AB195" s="1">
        <v>2.8780000000000001</v>
      </c>
      <c r="AC195" s="1">
        <v>57.555</v>
      </c>
      <c r="AD195" s="1">
        <v>0.76459999999999995</v>
      </c>
      <c r="AE195" s="1" t="s">
        <v>15</v>
      </c>
      <c r="AF195" s="1">
        <v>7.76</v>
      </c>
      <c r="AG195" s="1">
        <v>8.25</v>
      </c>
      <c r="AH195" s="1">
        <v>2.9769999999999999</v>
      </c>
      <c r="AI195" s="1">
        <v>59.542000000000002</v>
      </c>
      <c r="AJ195" s="1">
        <v>0.76949999999999996</v>
      </c>
      <c r="AK195" s="1" t="s">
        <v>15</v>
      </c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 spans="1:97" ht="15.75" customHeight="1" x14ac:dyDescent="0.25">
      <c r="A196" s="1" t="s">
        <v>195</v>
      </c>
      <c r="B196" s="1">
        <v>155</v>
      </c>
      <c r="C196" s="1">
        <v>160</v>
      </c>
      <c r="D196" s="1" t="s">
        <v>47</v>
      </c>
      <c r="E196" s="1">
        <v>10.4</v>
      </c>
      <c r="F196" s="1">
        <v>1</v>
      </c>
      <c r="G196" s="1">
        <v>4</v>
      </c>
      <c r="H196" s="1">
        <v>10.36</v>
      </c>
      <c r="I196" s="1">
        <v>10.51</v>
      </c>
      <c r="J196" s="1">
        <v>2.5000000000000001E-2</v>
      </c>
      <c r="K196" s="1">
        <v>0.629</v>
      </c>
      <c r="L196" s="1">
        <v>0.88580000000000003</v>
      </c>
      <c r="M196" s="1" t="s">
        <v>15</v>
      </c>
      <c r="N196" s="1">
        <v>10.36</v>
      </c>
      <c r="O196" s="1">
        <v>10.51</v>
      </c>
      <c r="P196" s="1">
        <v>3.5999999999999997E-2</v>
      </c>
      <c r="Q196" s="1">
        <v>0.89400000000000002</v>
      </c>
      <c r="R196" s="1">
        <v>0.88200000000000001</v>
      </c>
      <c r="S196" s="1" t="s">
        <v>15</v>
      </c>
      <c r="T196" s="1">
        <v>10.36</v>
      </c>
      <c r="U196" s="1">
        <v>10.51</v>
      </c>
      <c r="V196" s="1">
        <v>5.0999999999999997E-2</v>
      </c>
      <c r="W196" s="1">
        <v>1.2709999999999999</v>
      </c>
      <c r="X196" s="1">
        <v>0.8821</v>
      </c>
      <c r="Y196" s="1" t="s">
        <v>15</v>
      </c>
      <c r="Z196" s="1">
        <v>10.36</v>
      </c>
      <c r="AA196" s="1">
        <v>10.51</v>
      </c>
      <c r="AB196" s="1">
        <v>0.19900000000000001</v>
      </c>
      <c r="AC196" s="1">
        <v>4.9630000000000001</v>
      </c>
      <c r="AD196" s="1">
        <v>0.84819999999999995</v>
      </c>
      <c r="AE196" s="1" t="s">
        <v>15</v>
      </c>
      <c r="AF196" s="1">
        <v>10.36</v>
      </c>
      <c r="AG196" s="1">
        <v>10.51</v>
      </c>
      <c r="AH196" s="1">
        <v>0.24299999999999999</v>
      </c>
      <c r="AI196" s="1">
        <v>6.0629999999999997</v>
      </c>
      <c r="AJ196" s="1">
        <v>0.86409999999999998</v>
      </c>
      <c r="AK196" s="1" t="s">
        <v>15</v>
      </c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 spans="1:97" ht="15.75" customHeight="1" x14ac:dyDescent="0.25">
      <c r="A197" s="1" t="s">
        <v>195</v>
      </c>
      <c r="B197" s="1">
        <v>155</v>
      </c>
      <c r="C197" s="1">
        <v>163</v>
      </c>
      <c r="D197" s="1" t="s">
        <v>48</v>
      </c>
      <c r="E197" s="1">
        <v>10.67</v>
      </c>
      <c r="F197" s="1">
        <v>1</v>
      </c>
      <c r="G197" s="1">
        <v>7</v>
      </c>
      <c r="H197" s="1">
        <v>10.61</v>
      </c>
      <c r="I197" s="1">
        <v>10.74</v>
      </c>
      <c r="J197" s="1">
        <v>0.82399999999999995</v>
      </c>
      <c r="K197" s="1">
        <v>11.775</v>
      </c>
      <c r="L197" s="1">
        <v>0.82789999999999997</v>
      </c>
      <c r="M197" s="1" t="s">
        <v>15</v>
      </c>
      <c r="N197" s="1">
        <v>10.62</v>
      </c>
      <c r="O197" s="1">
        <v>10.73</v>
      </c>
      <c r="P197" s="1">
        <v>0.82799999999999996</v>
      </c>
      <c r="Q197" s="1">
        <v>11.834</v>
      </c>
      <c r="R197" s="1">
        <v>0.83940000000000003</v>
      </c>
      <c r="S197" s="1" t="s">
        <v>15</v>
      </c>
      <c r="T197" s="1">
        <v>10.61</v>
      </c>
      <c r="U197" s="1">
        <v>10.74</v>
      </c>
      <c r="V197" s="1">
        <v>0.84199999999999997</v>
      </c>
      <c r="W197" s="1">
        <v>12.029</v>
      </c>
      <c r="X197" s="1">
        <v>0.83360000000000001</v>
      </c>
      <c r="Y197" s="1" t="s">
        <v>15</v>
      </c>
      <c r="Z197" s="1">
        <v>10.62</v>
      </c>
      <c r="AA197" s="1">
        <v>10.73</v>
      </c>
      <c r="AB197" s="1">
        <v>1.988</v>
      </c>
      <c r="AC197" s="1">
        <v>28.396000000000001</v>
      </c>
      <c r="AD197" s="1">
        <v>0.79120000000000001</v>
      </c>
      <c r="AE197" s="1" t="s">
        <v>15</v>
      </c>
      <c r="AF197" s="1">
        <v>10.61</v>
      </c>
      <c r="AG197" s="1">
        <v>10.74</v>
      </c>
      <c r="AH197" s="1">
        <v>2.0129999999999999</v>
      </c>
      <c r="AI197" s="1">
        <v>28.763000000000002</v>
      </c>
      <c r="AJ197" s="1">
        <v>0.83940000000000003</v>
      </c>
      <c r="AK197" s="1" t="s">
        <v>15</v>
      </c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 spans="1:97" ht="15.75" customHeight="1" x14ac:dyDescent="0.25">
      <c r="A198" s="1" t="s">
        <v>195</v>
      </c>
      <c r="B198" s="1">
        <v>158</v>
      </c>
      <c r="C198" s="1">
        <v>163</v>
      </c>
      <c r="D198" s="1" t="s">
        <v>49</v>
      </c>
      <c r="E198" s="1">
        <v>8.64</v>
      </c>
      <c r="F198" s="1">
        <v>1</v>
      </c>
      <c r="G198" s="1">
        <v>4</v>
      </c>
      <c r="H198" s="1">
        <v>8.65</v>
      </c>
      <c r="I198" s="1">
        <v>8.6999999999999993</v>
      </c>
      <c r="J198" s="1">
        <v>1.431</v>
      </c>
      <c r="K198" s="1">
        <v>35.774000000000001</v>
      </c>
      <c r="L198" s="1">
        <v>0.75370000000000004</v>
      </c>
      <c r="M198" s="1" t="s">
        <v>15</v>
      </c>
      <c r="N198" s="1">
        <v>8.64</v>
      </c>
      <c r="O198" s="1">
        <v>8.69</v>
      </c>
      <c r="P198" s="1">
        <v>1.482</v>
      </c>
      <c r="Q198" s="1">
        <v>37.042999999999999</v>
      </c>
      <c r="R198" s="1">
        <v>0.75319999999999998</v>
      </c>
      <c r="S198" s="1" t="s">
        <v>15</v>
      </c>
      <c r="T198" s="1">
        <v>8.65</v>
      </c>
      <c r="U198" s="1">
        <v>8.6999999999999993</v>
      </c>
      <c r="V198" s="1">
        <v>1.679</v>
      </c>
      <c r="W198" s="1">
        <v>41.968000000000004</v>
      </c>
      <c r="X198" s="1">
        <v>0.75929999999999997</v>
      </c>
      <c r="Y198" s="1" t="s">
        <v>15</v>
      </c>
      <c r="Z198" s="1">
        <v>8.64</v>
      </c>
      <c r="AA198" s="1">
        <v>8.69</v>
      </c>
      <c r="AB198" s="1">
        <v>2.0550000000000002</v>
      </c>
      <c r="AC198" s="1">
        <v>51.368000000000002</v>
      </c>
      <c r="AD198" s="1">
        <v>0.7843</v>
      </c>
      <c r="AE198" s="1" t="s">
        <v>15</v>
      </c>
      <c r="AF198" s="1">
        <v>8.65</v>
      </c>
      <c r="AG198" s="1">
        <v>8.6999999999999993</v>
      </c>
      <c r="AH198" s="1">
        <v>2.097</v>
      </c>
      <c r="AI198" s="1">
        <v>52.412999999999997</v>
      </c>
      <c r="AJ198" s="1">
        <v>0.77990000000000004</v>
      </c>
      <c r="AK198" s="1" t="s">
        <v>15</v>
      </c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 spans="1:97" ht="15.75" customHeight="1" x14ac:dyDescent="0.25">
      <c r="A199" s="1" t="s">
        <v>195</v>
      </c>
      <c r="B199" s="1">
        <v>164</v>
      </c>
      <c r="C199" s="1">
        <v>171</v>
      </c>
      <c r="D199" s="1" t="s">
        <v>50</v>
      </c>
      <c r="E199" s="1">
        <v>4.87</v>
      </c>
      <c r="F199" s="1">
        <v>1</v>
      </c>
      <c r="G199" s="1">
        <v>6</v>
      </c>
      <c r="H199" s="1">
        <v>4.9000000000000004</v>
      </c>
      <c r="I199" s="1">
        <v>4.93</v>
      </c>
      <c r="J199" s="1">
        <v>2.0099999999999998</v>
      </c>
      <c r="K199" s="1">
        <v>33.503</v>
      </c>
      <c r="L199" s="1">
        <v>0.78100000000000003</v>
      </c>
      <c r="M199" s="1" t="s">
        <v>15</v>
      </c>
      <c r="N199" s="1">
        <v>4.9000000000000004</v>
      </c>
      <c r="O199" s="1">
        <v>4.93</v>
      </c>
      <c r="P199" s="1">
        <v>2.173</v>
      </c>
      <c r="Q199" s="1">
        <v>36.210999999999999</v>
      </c>
      <c r="R199" s="1">
        <v>0.7843</v>
      </c>
      <c r="S199" s="1" t="s">
        <v>15</v>
      </c>
      <c r="T199" s="1">
        <v>4.9000000000000004</v>
      </c>
      <c r="U199" s="1">
        <v>4.93</v>
      </c>
      <c r="V199" s="1">
        <v>2.3559999999999999</v>
      </c>
      <c r="W199" s="1">
        <v>39.271999999999998</v>
      </c>
      <c r="X199" s="1">
        <v>0.74109999999999998</v>
      </c>
      <c r="Y199" s="1" t="s">
        <v>15</v>
      </c>
      <c r="Z199" s="1">
        <v>4.9000000000000004</v>
      </c>
      <c r="AA199" s="1">
        <v>4.93</v>
      </c>
      <c r="AB199" s="1">
        <v>1.966</v>
      </c>
      <c r="AC199" s="1">
        <v>32.774999999999999</v>
      </c>
      <c r="AD199" s="1">
        <v>0.80410000000000004</v>
      </c>
      <c r="AE199" s="1" t="s">
        <v>15</v>
      </c>
      <c r="AF199" s="1">
        <v>4.8899999999999997</v>
      </c>
      <c r="AG199" s="1">
        <v>4.93</v>
      </c>
      <c r="AH199" s="1">
        <v>2.6949999999999998</v>
      </c>
      <c r="AI199" s="1">
        <v>44.911000000000001</v>
      </c>
      <c r="AJ199" s="1">
        <v>0.73029999999999995</v>
      </c>
      <c r="AK199" s="1" t="s">
        <v>15</v>
      </c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 spans="1:97" ht="15.75" customHeight="1" x14ac:dyDescent="0.25">
      <c r="A200" s="1" t="s">
        <v>195</v>
      </c>
      <c r="B200" s="1">
        <v>164</v>
      </c>
      <c r="C200" s="1">
        <v>172</v>
      </c>
      <c r="D200" s="1" t="s">
        <v>51</v>
      </c>
      <c r="E200" s="1">
        <v>5.52</v>
      </c>
      <c r="F200" s="1">
        <v>2</v>
      </c>
      <c r="G200" s="1">
        <v>7</v>
      </c>
      <c r="H200" s="1">
        <v>5.54</v>
      </c>
      <c r="I200" s="1">
        <v>5.56</v>
      </c>
      <c r="J200" s="1">
        <v>2.044</v>
      </c>
      <c r="K200" s="1">
        <v>29.201000000000001</v>
      </c>
      <c r="L200" s="1">
        <v>0.8216</v>
      </c>
      <c r="M200" s="1" t="s">
        <v>15</v>
      </c>
      <c r="N200" s="1">
        <v>5.54</v>
      </c>
      <c r="O200" s="1">
        <v>5.56</v>
      </c>
      <c r="P200" s="1">
        <v>2.343</v>
      </c>
      <c r="Q200" s="1">
        <v>33.472000000000001</v>
      </c>
      <c r="R200" s="1">
        <v>0.79669999999999996</v>
      </c>
      <c r="S200" s="1" t="s">
        <v>15</v>
      </c>
      <c r="T200" s="1">
        <v>5.54</v>
      </c>
      <c r="U200" s="1">
        <v>5.56</v>
      </c>
      <c r="V200" s="1">
        <v>2.411</v>
      </c>
      <c r="W200" s="1">
        <v>34.441000000000003</v>
      </c>
      <c r="X200" s="1">
        <v>0.82489999999999997</v>
      </c>
      <c r="Y200" s="1" t="s">
        <v>15</v>
      </c>
      <c r="Z200" s="1">
        <v>5.54</v>
      </c>
      <c r="AA200" s="1">
        <v>5.56</v>
      </c>
      <c r="AB200" s="1">
        <v>2.585</v>
      </c>
      <c r="AC200" s="1">
        <v>36.930999999999997</v>
      </c>
      <c r="AD200" s="1">
        <v>0.78820000000000001</v>
      </c>
      <c r="AE200" s="1" t="s">
        <v>15</v>
      </c>
      <c r="AF200" s="1">
        <v>5.54</v>
      </c>
      <c r="AG200" s="1">
        <v>5.57</v>
      </c>
      <c r="AH200" s="1">
        <v>2.8</v>
      </c>
      <c r="AI200" s="1">
        <v>40.006</v>
      </c>
      <c r="AJ200" s="1">
        <v>0.77170000000000005</v>
      </c>
      <c r="AK200" s="1" t="s">
        <v>15</v>
      </c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 spans="1:97" ht="15.75" customHeight="1" x14ac:dyDescent="0.25">
      <c r="A201" s="1" t="s">
        <v>195</v>
      </c>
      <c r="B201" s="1">
        <v>164</v>
      </c>
      <c r="C201" s="1">
        <v>173</v>
      </c>
      <c r="D201" s="1" t="s">
        <v>52</v>
      </c>
      <c r="E201" s="1">
        <v>8.35</v>
      </c>
      <c r="F201" s="1">
        <v>1</v>
      </c>
      <c r="G201" s="1">
        <v>8</v>
      </c>
      <c r="H201" s="1">
        <v>8.31</v>
      </c>
      <c r="I201" s="1">
        <v>8.6999999999999993</v>
      </c>
      <c r="J201" s="1">
        <v>2.605</v>
      </c>
      <c r="K201" s="1">
        <v>32.563000000000002</v>
      </c>
      <c r="L201" s="1">
        <v>0.9073</v>
      </c>
      <c r="M201" s="1" t="s">
        <v>15</v>
      </c>
      <c r="N201" s="1">
        <v>8.31</v>
      </c>
      <c r="O201" s="1">
        <v>8.69</v>
      </c>
      <c r="P201" s="1">
        <v>2.734</v>
      </c>
      <c r="Q201" s="1">
        <v>34.17</v>
      </c>
      <c r="R201" s="1">
        <v>0.91410000000000002</v>
      </c>
      <c r="S201" s="1" t="s">
        <v>16</v>
      </c>
      <c r="T201" s="1">
        <v>8.31</v>
      </c>
      <c r="U201" s="1">
        <v>8.6999999999999993</v>
      </c>
      <c r="V201" s="1">
        <v>2.8969999999999998</v>
      </c>
      <c r="W201" s="1">
        <v>36.210999999999999</v>
      </c>
      <c r="X201" s="1">
        <v>0.90090000000000003</v>
      </c>
      <c r="Y201" s="1" t="s">
        <v>15</v>
      </c>
      <c r="Z201" s="1">
        <v>8.31</v>
      </c>
      <c r="AA201" s="1">
        <v>8.69</v>
      </c>
      <c r="AB201" s="1">
        <v>3.13</v>
      </c>
      <c r="AC201" s="1">
        <v>39.128</v>
      </c>
      <c r="AD201" s="1">
        <v>0.90659999999999996</v>
      </c>
      <c r="AE201" s="1" t="s">
        <v>15</v>
      </c>
      <c r="AF201" s="1">
        <v>8.3000000000000007</v>
      </c>
      <c r="AG201" s="1">
        <v>8.6999999999999993</v>
      </c>
      <c r="AH201" s="1">
        <v>3.3570000000000002</v>
      </c>
      <c r="AI201" s="1">
        <v>41.957000000000001</v>
      </c>
      <c r="AJ201" s="1">
        <v>0.89470000000000005</v>
      </c>
      <c r="AK201" s="1" t="s">
        <v>15</v>
      </c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 spans="1:97" ht="15.75" customHeight="1" x14ac:dyDescent="0.25">
      <c r="A202" s="1" t="s">
        <v>195</v>
      </c>
      <c r="B202" s="1">
        <v>164</v>
      </c>
      <c r="C202" s="1">
        <v>174</v>
      </c>
      <c r="D202" s="1" t="s">
        <v>53</v>
      </c>
      <c r="E202" s="1">
        <v>7.78</v>
      </c>
      <c r="F202" s="1">
        <v>2</v>
      </c>
      <c r="G202" s="1">
        <v>9</v>
      </c>
      <c r="H202" s="1">
        <v>7.79</v>
      </c>
      <c r="I202" s="1">
        <v>7.82</v>
      </c>
      <c r="J202" s="1">
        <v>2.6869999999999998</v>
      </c>
      <c r="K202" s="1">
        <v>29.855</v>
      </c>
      <c r="L202" s="1">
        <v>0.83689999999999998</v>
      </c>
      <c r="M202" s="1" t="s">
        <v>15</v>
      </c>
      <c r="N202" s="1">
        <v>7.79</v>
      </c>
      <c r="O202" s="1">
        <v>7.82</v>
      </c>
      <c r="P202" s="1">
        <v>2.6230000000000002</v>
      </c>
      <c r="Q202" s="1">
        <v>29.141999999999999</v>
      </c>
      <c r="R202" s="1">
        <v>0.85560000000000003</v>
      </c>
      <c r="S202" s="1" t="s">
        <v>15</v>
      </c>
      <c r="T202" s="1">
        <v>7.79</v>
      </c>
      <c r="U202" s="1">
        <v>7.82</v>
      </c>
      <c r="V202" s="1">
        <v>2.8159999999999998</v>
      </c>
      <c r="W202" s="1">
        <v>31.288</v>
      </c>
      <c r="X202" s="1">
        <v>0.86850000000000005</v>
      </c>
      <c r="Y202" s="1" t="s">
        <v>15</v>
      </c>
      <c r="Z202" s="1">
        <v>7.79</v>
      </c>
      <c r="AA202" s="1">
        <v>7.82</v>
      </c>
      <c r="AB202" s="1">
        <v>3.5139999999999998</v>
      </c>
      <c r="AC202" s="1">
        <v>39.042999999999999</v>
      </c>
      <c r="AD202" s="1">
        <v>0.80500000000000005</v>
      </c>
      <c r="AE202" s="1" t="s">
        <v>15</v>
      </c>
      <c r="AF202" s="1">
        <v>7.79</v>
      </c>
      <c r="AG202" s="1">
        <v>7.83</v>
      </c>
      <c r="AH202" s="1">
        <v>3.4159999999999999</v>
      </c>
      <c r="AI202" s="1">
        <v>37.96</v>
      </c>
      <c r="AJ202" s="1">
        <v>0.82740000000000002</v>
      </c>
      <c r="AK202" s="1" t="s">
        <v>15</v>
      </c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 spans="1:97" ht="15.75" customHeight="1" x14ac:dyDescent="0.25">
      <c r="A203" s="1" t="s">
        <v>195</v>
      </c>
      <c r="B203" s="1">
        <v>165</v>
      </c>
      <c r="C203" s="1">
        <v>174</v>
      </c>
      <c r="D203" s="1" t="s">
        <v>54</v>
      </c>
      <c r="E203" s="1">
        <v>7.03</v>
      </c>
      <c r="F203" s="1">
        <v>1</v>
      </c>
      <c r="G203" s="1">
        <v>8</v>
      </c>
      <c r="H203" s="1">
        <v>6.96</v>
      </c>
      <c r="I203" s="1">
        <v>7.25</v>
      </c>
      <c r="J203" s="1">
        <v>2.0550000000000002</v>
      </c>
      <c r="K203" s="1">
        <v>25.69</v>
      </c>
      <c r="L203" s="1">
        <v>0.73550000000000004</v>
      </c>
      <c r="M203" s="1" t="s">
        <v>15</v>
      </c>
      <c r="N203" s="1">
        <v>6.96</v>
      </c>
      <c r="O203" s="1">
        <v>7.25</v>
      </c>
      <c r="P203" s="1">
        <v>2.157</v>
      </c>
      <c r="Q203" s="1">
        <v>26.968</v>
      </c>
      <c r="R203" s="1">
        <v>0.76029999999999998</v>
      </c>
      <c r="S203" s="1" t="s">
        <v>15</v>
      </c>
      <c r="T203" s="1">
        <v>6.96</v>
      </c>
      <c r="U203" s="1">
        <v>7.25</v>
      </c>
      <c r="V203" s="1">
        <v>2.218</v>
      </c>
      <c r="W203" s="1">
        <v>27.728999999999999</v>
      </c>
      <c r="X203" s="1">
        <v>0.74860000000000004</v>
      </c>
      <c r="Y203" s="1" t="s">
        <v>15</v>
      </c>
      <c r="Z203" s="1">
        <v>6.96</v>
      </c>
      <c r="AA203" s="1">
        <v>7.25</v>
      </c>
      <c r="AB203" s="1">
        <v>2.9780000000000002</v>
      </c>
      <c r="AC203" s="1">
        <v>37.22</v>
      </c>
      <c r="AD203" s="1">
        <v>0.74919999999999998</v>
      </c>
      <c r="AE203" s="1" t="s">
        <v>15</v>
      </c>
      <c r="AF203" s="1">
        <v>6.96</v>
      </c>
      <c r="AG203" s="1">
        <v>7.25</v>
      </c>
      <c r="AH203" s="1">
        <v>2.8319999999999999</v>
      </c>
      <c r="AI203" s="1">
        <v>35.395000000000003</v>
      </c>
      <c r="AJ203" s="1">
        <v>0.69269999999999998</v>
      </c>
      <c r="AK203" s="1" t="s">
        <v>15</v>
      </c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 spans="1:97" ht="15.75" customHeight="1" x14ac:dyDescent="0.25">
      <c r="A204" s="1" t="s">
        <v>195</v>
      </c>
      <c r="B204" s="1">
        <v>165</v>
      </c>
      <c r="C204" s="1">
        <v>174</v>
      </c>
      <c r="D204" s="1" t="s">
        <v>54</v>
      </c>
      <c r="E204" s="1">
        <v>7.03</v>
      </c>
      <c r="F204" s="1">
        <v>2</v>
      </c>
      <c r="G204" s="1">
        <v>8</v>
      </c>
      <c r="H204" s="1">
        <v>6.88</v>
      </c>
      <c r="I204" s="1">
        <v>7.29</v>
      </c>
      <c r="J204" s="1">
        <v>2.1469999999999998</v>
      </c>
      <c r="K204" s="1">
        <v>26.838000000000001</v>
      </c>
      <c r="L204" s="1">
        <v>0.72230000000000005</v>
      </c>
      <c r="M204" s="1" t="s">
        <v>15</v>
      </c>
      <c r="N204" s="1">
        <v>6.88</v>
      </c>
      <c r="O204" s="1">
        <v>7.29</v>
      </c>
      <c r="P204" s="1">
        <v>2.0950000000000002</v>
      </c>
      <c r="Q204" s="1">
        <v>26.193000000000001</v>
      </c>
      <c r="R204" s="1">
        <v>0.72640000000000005</v>
      </c>
      <c r="S204" s="1" t="s">
        <v>15</v>
      </c>
      <c r="T204" s="1">
        <v>6.88</v>
      </c>
      <c r="U204" s="1">
        <v>7.29</v>
      </c>
      <c r="V204" s="1">
        <v>2.2749999999999999</v>
      </c>
      <c r="W204" s="1">
        <v>28.443000000000001</v>
      </c>
      <c r="X204" s="1">
        <v>0.74199999999999999</v>
      </c>
      <c r="Y204" s="1" t="s">
        <v>15</v>
      </c>
      <c r="Z204" s="1">
        <v>6.88</v>
      </c>
      <c r="AA204" s="1">
        <v>7.29</v>
      </c>
      <c r="AB204" s="1">
        <v>3.1379999999999999</v>
      </c>
      <c r="AC204" s="1">
        <v>39.220999999999997</v>
      </c>
      <c r="AD204" s="1">
        <v>0.68840000000000001</v>
      </c>
      <c r="AE204" s="1" t="s">
        <v>15</v>
      </c>
      <c r="AF204" s="1">
        <v>6.88</v>
      </c>
      <c r="AG204" s="1">
        <v>7.29</v>
      </c>
      <c r="AH204" s="1">
        <v>2.8130000000000002</v>
      </c>
      <c r="AI204" s="1">
        <v>35.162999999999997</v>
      </c>
      <c r="AJ204" s="1">
        <v>0.71350000000000002</v>
      </c>
      <c r="AK204" s="1" t="s">
        <v>15</v>
      </c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 spans="1:97" ht="15.75" customHeight="1" x14ac:dyDescent="0.25">
      <c r="A205" s="1" t="s">
        <v>195</v>
      </c>
      <c r="B205" s="1">
        <v>175</v>
      </c>
      <c r="C205" s="1">
        <v>186</v>
      </c>
      <c r="D205" s="1" t="s">
        <v>55</v>
      </c>
      <c r="E205" s="1">
        <v>7.42</v>
      </c>
      <c r="F205" s="1">
        <v>3</v>
      </c>
      <c r="G205" s="1">
        <v>9</v>
      </c>
      <c r="H205" s="1">
        <v>7.39</v>
      </c>
      <c r="I205" s="1">
        <v>7.89</v>
      </c>
      <c r="J205" s="1">
        <v>0.13</v>
      </c>
      <c r="K205" s="1">
        <v>1.448</v>
      </c>
      <c r="L205" s="1">
        <v>0.84960000000000002</v>
      </c>
      <c r="M205" s="1" t="s">
        <v>15</v>
      </c>
      <c r="N205" s="1">
        <v>7.39</v>
      </c>
      <c r="O205" s="1">
        <v>7.89</v>
      </c>
      <c r="P205" s="1">
        <v>9.9000000000000005E-2</v>
      </c>
      <c r="Q205" s="1">
        <v>1.1020000000000001</v>
      </c>
      <c r="R205" s="1">
        <v>0.85</v>
      </c>
      <c r="S205" s="1" t="s">
        <v>15</v>
      </c>
      <c r="T205" s="1">
        <v>7.39</v>
      </c>
      <c r="U205" s="1">
        <v>7.89</v>
      </c>
      <c r="V205" s="1">
        <v>0.121</v>
      </c>
      <c r="W205" s="1">
        <v>1.34</v>
      </c>
      <c r="X205" s="1">
        <v>0.85129999999999995</v>
      </c>
      <c r="Y205" s="1" t="s">
        <v>15</v>
      </c>
      <c r="Z205" s="1">
        <v>7.39</v>
      </c>
      <c r="AA205" s="1">
        <v>7.89</v>
      </c>
      <c r="AB205" s="1">
        <v>0.59299999999999997</v>
      </c>
      <c r="AC205" s="1">
        <v>6.5880000000000001</v>
      </c>
      <c r="AD205" s="1">
        <v>0.82920000000000005</v>
      </c>
      <c r="AE205" s="1" t="s">
        <v>15</v>
      </c>
      <c r="AF205" s="1">
        <v>7.39</v>
      </c>
      <c r="AG205" s="1">
        <v>7.88</v>
      </c>
      <c r="AH205" s="1">
        <v>0.626</v>
      </c>
      <c r="AI205" s="1">
        <v>6.9550000000000001</v>
      </c>
      <c r="AJ205" s="1">
        <v>0.84589999999999999</v>
      </c>
      <c r="AK205" s="1" t="s">
        <v>15</v>
      </c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pans="1:97" ht="15.75" customHeight="1" x14ac:dyDescent="0.25">
      <c r="A206" s="1" t="s">
        <v>195</v>
      </c>
      <c r="B206" s="1">
        <v>175</v>
      </c>
      <c r="C206" s="1">
        <v>187</v>
      </c>
      <c r="D206" s="1" t="s">
        <v>56</v>
      </c>
      <c r="E206" s="1">
        <v>7.49</v>
      </c>
      <c r="F206" s="1">
        <v>3</v>
      </c>
      <c r="G206" s="1">
        <v>10</v>
      </c>
      <c r="H206" s="1">
        <v>7.42</v>
      </c>
      <c r="I206" s="1">
        <v>7.79</v>
      </c>
      <c r="J206" s="1">
        <v>0.22700000000000001</v>
      </c>
      <c r="K206" s="1">
        <v>2.274</v>
      </c>
      <c r="L206" s="1">
        <v>0.80030000000000001</v>
      </c>
      <c r="M206" s="1" t="s">
        <v>15</v>
      </c>
      <c r="N206" s="1">
        <v>7.42</v>
      </c>
      <c r="O206" s="1">
        <v>7.79</v>
      </c>
      <c r="P206" s="1">
        <v>0.26100000000000001</v>
      </c>
      <c r="Q206" s="1">
        <v>2.61</v>
      </c>
      <c r="R206" s="1">
        <v>0.78680000000000005</v>
      </c>
      <c r="S206" s="1" t="s">
        <v>15</v>
      </c>
      <c r="T206" s="1">
        <v>7.42</v>
      </c>
      <c r="U206" s="1">
        <v>7.79</v>
      </c>
      <c r="V206" s="1">
        <v>0.19800000000000001</v>
      </c>
      <c r="W206" s="1">
        <v>1.978</v>
      </c>
      <c r="X206" s="1">
        <v>0.80159999999999998</v>
      </c>
      <c r="Y206" s="1" t="s">
        <v>15</v>
      </c>
      <c r="Z206" s="1">
        <v>7.43</v>
      </c>
      <c r="AA206" s="1">
        <v>7.79</v>
      </c>
      <c r="AB206" s="1">
        <v>0.67900000000000005</v>
      </c>
      <c r="AC206" s="1">
        <v>6.79</v>
      </c>
      <c r="AD206" s="1">
        <v>0.79669999999999996</v>
      </c>
      <c r="AE206" s="1" t="s">
        <v>15</v>
      </c>
      <c r="AF206" s="1">
        <v>7.42</v>
      </c>
      <c r="AG206" s="1">
        <v>7.79</v>
      </c>
      <c r="AH206" s="1">
        <v>0.68200000000000005</v>
      </c>
      <c r="AI206" s="1">
        <v>6.8209999999999997</v>
      </c>
      <c r="AJ206" s="1">
        <v>0.79049999999999998</v>
      </c>
      <c r="AK206" s="1" t="s">
        <v>15</v>
      </c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spans="1:97" ht="15.75" customHeight="1" x14ac:dyDescent="0.25">
      <c r="A207" s="1" t="s">
        <v>195</v>
      </c>
      <c r="B207" s="1">
        <v>196</v>
      </c>
      <c r="C207" s="1">
        <v>203</v>
      </c>
      <c r="D207" s="1" t="s">
        <v>57</v>
      </c>
      <c r="E207" s="1">
        <v>10.94</v>
      </c>
      <c r="F207" s="1">
        <v>1</v>
      </c>
      <c r="G207" s="1">
        <v>5</v>
      </c>
      <c r="H207" s="1">
        <v>10.79</v>
      </c>
      <c r="I207" s="1">
        <v>11.15</v>
      </c>
      <c r="J207" s="1">
        <v>0.98899999999999999</v>
      </c>
      <c r="K207" s="1">
        <v>19.774999999999999</v>
      </c>
      <c r="L207" s="1">
        <v>0.63139999999999996</v>
      </c>
      <c r="M207" s="1" t="s">
        <v>15</v>
      </c>
      <c r="N207" s="1">
        <v>10.78</v>
      </c>
      <c r="O207" s="1">
        <v>11.15</v>
      </c>
      <c r="P207" s="1">
        <v>1.048</v>
      </c>
      <c r="Q207" s="1">
        <v>20.969000000000001</v>
      </c>
      <c r="R207" s="1">
        <v>0.68020000000000003</v>
      </c>
      <c r="S207" s="1" t="s">
        <v>15</v>
      </c>
      <c r="T207" s="1">
        <v>10.79</v>
      </c>
      <c r="U207" s="1">
        <v>11.15</v>
      </c>
      <c r="V207" s="1">
        <v>1.06</v>
      </c>
      <c r="W207" s="1">
        <v>21.195</v>
      </c>
      <c r="X207" s="1">
        <v>0.64929999999999999</v>
      </c>
      <c r="Y207" s="1" t="s">
        <v>15</v>
      </c>
      <c r="Z207" s="1">
        <v>10.78</v>
      </c>
      <c r="AA207" s="1">
        <v>11.15</v>
      </c>
      <c r="AB207" s="1">
        <v>2.2320000000000002</v>
      </c>
      <c r="AC207" s="1">
        <v>44.639000000000003</v>
      </c>
      <c r="AD207" s="1">
        <v>0.63460000000000005</v>
      </c>
      <c r="AE207" s="1" t="s">
        <v>15</v>
      </c>
      <c r="AF207" s="1">
        <v>10.79</v>
      </c>
      <c r="AG207" s="1">
        <v>11.15</v>
      </c>
      <c r="AH207" s="1">
        <v>2.1459999999999999</v>
      </c>
      <c r="AI207" s="1">
        <v>42.929000000000002</v>
      </c>
      <c r="AJ207" s="1">
        <v>0.64490000000000003</v>
      </c>
      <c r="AK207" s="1" t="s">
        <v>15</v>
      </c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 spans="1:97" ht="15.75" customHeight="1" x14ac:dyDescent="0.25">
      <c r="A208" s="1" t="s">
        <v>195</v>
      </c>
      <c r="B208" s="1">
        <v>197</v>
      </c>
      <c r="C208" s="1">
        <v>210</v>
      </c>
      <c r="D208" s="1" t="s">
        <v>58</v>
      </c>
      <c r="E208" s="1">
        <v>10.5</v>
      </c>
      <c r="F208" s="1">
        <v>3</v>
      </c>
      <c r="G208" s="1">
        <v>9</v>
      </c>
      <c r="H208" s="1">
        <v>10.27</v>
      </c>
      <c r="I208" s="1">
        <v>10.66</v>
      </c>
      <c r="J208" s="1">
        <v>3.56</v>
      </c>
      <c r="K208" s="1">
        <v>39.555999999999997</v>
      </c>
      <c r="L208" s="1">
        <v>0.89159999999999995</v>
      </c>
      <c r="M208" s="1" t="s">
        <v>15</v>
      </c>
      <c r="N208" s="1">
        <v>10.27</v>
      </c>
      <c r="O208" s="1">
        <v>10.67</v>
      </c>
      <c r="P208" s="1">
        <v>3.6019999999999999</v>
      </c>
      <c r="Q208" s="1">
        <v>40.021000000000001</v>
      </c>
      <c r="R208" s="1">
        <v>0.89070000000000005</v>
      </c>
      <c r="S208" s="1" t="s">
        <v>15</v>
      </c>
      <c r="T208" s="1">
        <v>10.27</v>
      </c>
      <c r="U208" s="1">
        <v>10.67</v>
      </c>
      <c r="V208" s="1">
        <v>3.8809999999999998</v>
      </c>
      <c r="W208" s="1">
        <v>43.118000000000002</v>
      </c>
      <c r="X208" s="1">
        <v>0.89300000000000002</v>
      </c>
      <c r="Y208" s="1" t="s">
        <v>15</v>
      </c>
      <c r="Z208" s="1">
        <v>10.27</v>
      </c>
      <c r="AA208" s="1">
        <v>10.67</v>
      </c>
      <c r="AB208" s="1">
        <v>5.1360000000000001</v>
      </c>
      <c r="AC208" s="1">
        <v>57.066000000000003</v>
      </c>
      <c r="AD208" s="1">
        <v>0.88790000000000002</v>
      </c>
      <c r="AE208" s="1" t="s">
        <v>15</v>
      </c>
      <c r="AF208" s="1">
        <v>10.27</v>
      </c>
      <c r="AG208" s="1">
        <v>10.67</v>
      </c>
      <c r="AH208" s="1">
        <v>5.165</v>
      </c>
      <c r="AI208" s="1">
        <v>57.393999999999998</v>
      </c>
      <c r="AJ208" s="1">
        <v>0.86639999999999995</v>
      </c>
      <c r="AK208" s="1" t="s">
        <v>15</v>
      </c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 spans="1:97" ht="15.75" customHeight="1" x14ac:dyDescent="0.25">
      <c r="A209" s="1" t="s">
        <v>195</v>
      </c>
      <c r="B209" s="1">
        <v>200</v>
      </c>
      <c r="C209" s="1">
        <v>210</v>
      </c>
      <c r="D209" s="1" t="s">
        <v>59</v>
      </c>
      <c r="E209" s="1">
        <v>10.72</v>
      </c>
      <c r="F209" s="1">
        <v>2</v>
      </c>
      <c r="G209" s="1">
        <v>7</v>
      </c>
      <c r="H209" s="1">
        <v>10.69</v>
      </c>
      <c r="I209" s="1">
        <v>10.99</v>
      </c>
      <c r="J209" s="1">
        <v>3.3439999999999999</v>
      </c>
      <c r="K209" s="1">
        <v>47.773000000000003</v>
      </c>
      <c r="L209" s="1">
        <v>0.92249999999999999</v>
      </c>
      <c r="M209" s="1" t="s">
        <v>16</v>
      </c>
      <c r="N209" s="1">
        <v>10.69</v>
      </c>
      <c r="O209" s="1">
        <v>10.99</v>
      </c>
      <c r="P209" s="1">
        <v>3.367</v>
      </c>
      <c r="Q209" s="1">
        <v>48.101999999999997</v>
      </c>
      <c r="R209" s="1">
        <v>0.92130000000000001</v>
      </c>
      <c r="S209" s="1" t="s">
        <v>16</v>
      </c>
      <c r="T209" s="1">
        <v>10.69</v>
      </c>
      <c r="U209" s="1">
        <v>10.99</v>
      </c>
      <c r="V209" s="1">
        <v>3.7040000000000002</v>
      </c>
      <c r="W209" s="1">
        <v>52.911999999999999</v>
      </c>
      <c r="X209" s="1">
        <v>0.92079999999999995</v>
      </c>
      <c r="Y209" s="1" t="s">
        <v>16</v>
      </c>
      <c r="Z209" s="1">
        <v>10.68</v>
      </c>
      <c r="AA209" s="1">
        <v>10.99</v>
      </c>
      <c r="AB209" s="1">
        <v>4.2880000000000003</v>
      </c>
      <c r="AC209" s="1">
        <v>61.261000000000003</v>
      </c>
      <c r="AD209" s="1">
        <v>0.91400000000000003</v>
      </c>
      <c r="AE209" s="1" t="s">
        <v>16</v>
      </c>
      <c r="AF209" s="1">
        <v>10.69</v>
      </c>
      <c r="AG209" s="1">
        <v>10.99</v>
      </c>
      <c r="AH209" s="1">
        <v>4.3049999999999997</v>
      </c>
      <c r="AI209" s="1">
        <v>61.506</v>
      </c>
      <c r="AJ209" s="1">
        <v>0.89790000000000003</v>
      </c>
      <c r="AK209" s="1" t="s">
        <v>16</v>
      </c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 spans="1:97" ht="15.75" customHeight="1" x14ac:dyDescent="0.25">
      <c r="A210" s="1" t="s">
        <v>195</v>
      </c>
      <c r="B210" s="1">
        <v>215</v>
      </c>
      <c r="C210" s="1">
        <v>219</v>
      </c>
      <c r="D210" s="1" t="s">
        <v>60</v>
      </c>
      <c r="E210" s="1">
        <v>4.8</v>
      </c>
      <c r="F210" s="1">
        <v>1</v>
      </c>
      <c r="G210" s="1">
        <v>3</v>
      </c>
      <c r="H210" s="1">
        <v>4.74</v>
      </c>
      <c r="I210" s="1">
        <v>5.0199999999999996</v>
      </c>
      <c r="J210" s="1">
        <v>2.097</v>
      </c>
      <c r="K210" s="1">
        <v>69.893000000000001</v>
      </c>
      <c r="L210" s="1">
        <v>0.75890000000000002</v>
      </c>
      <c r="M210" s="1" t="s">
        <v>15</v>
      </c>
      <c r="N210" s="1">
        <v>4.74</v>
      </c>
      <c r="O210" s="1">
        <v>5.03</v>
      </c>
      <c r="P210" s="1">
        <v>2.085</v>
      </c>
      <c r="Q210" s="1">
        <v>69.486999999999995</v>
      </c>
      <c r="R210" s="1">
        <v>0.76670000000000005</v>
      </c>
      <c r="S210" s="1" t="s">
        <v>15</v>
      </c>
      <c r="T210" s="1">
        <v>4.74</v>
      </c>
      <c r="U210" s="1">
        <v>5.0199999999999996</v>
      </c>
      <c r="V210" s="1">
        <v>2.238</v>
      </c>
      <c r="W210" s="1">
        <v>74.61</v>
      </c>
      <c r="X210" s="1">
        <v>0.76829999999999998</v>
      </c>
      <c r="Y210" s="1" t="s">
        <v>15</v>
      </c>
      <c r="Z210" s="1">
        <v>4.74</v>
      </c>
      <c r="AA210" s="1">
        <v>5.03</v>
      </c>
      <c r="AB210" s="1">
        <v>2.21</v>
      </c>
      <c r="AC210" s="1">
        <v>73.664000000000001</v>
      </c>
      <c r="AD210" s="1">
        <v>0.7167</v>
      </c>
      <c r="AE210" s="1" t="s">
        <v>15</v>
      </c>
      <c r="AF210" s="1">
        <v>4.7300000000000004</v>
      </c>
      <c r="AG210" s="1">
        <v>5.0199999999999996</v>
      </c>
      <c r="AH210" s="1">
        <v>2.2229999999999999</v>
      </c>
      <c r="AI210" s="1">
        <v>74.084999999999994</v>
      </c>
      <c r="AJ210" s="1">
        <v>0.77829999999999999</v>
      </c>
      <c r="AK210" s="1" t="s">
        <v>15</v>
      </c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pans="1:97" ht="15.75" customHeight="1" x14ac:dyDescent="0.25">
      <c r="A211" s="1" t="s">
        <v>195</v>
      </c>
      <c r="B211" s="1">
        <v>215</v>
      </c>
      <c r="C211" s="1">
        <v>221</v>
      </c>
      <c r="D211" s="1" t="s">
        <v>61</v>
      </c>
      <c r="E211" s="1">
        <v>12.08</v>
      </c>
      <c r="F211" s="1">
        <v>1</v>
      </c>
      <c r="G211" s="1">
        <v>5</v>
      </c>
      <c r="H211" s="1">
        <v>12.09</v>
      </c>
      <c r="I211" s="1">
        <v>12.11</v>
      </c>
      <c r="J211" s="1">
        <v>2.0790000000000002</v>
      </c>
      <c r="K211" s="1">
        <v>41.59</v>
      </c>
      <c r="L211" s="1">
        <v>0.93589999999999995</v>
      </c>
      <c r="M211" s="1" t="s">
        <v>16</v>
      </c>
      <c r="N211" s="1">
        <v>12.09</v>
      </c>
      <c r="O211" s="1">
        <v>12.11</v>
      </c>
      <c r="P211" s="1">
        <v>2.1469999999999998</v>
      </c>
      <c r="Q211" s="1">
        <v>42.939</v>
      </c>
      <c r="R211" s="1">
        <v>0.9395</v>
      </c>
      <c r="S211" s="1" t="s">
        <v>16</v>
      </c>
      <c r="T211" s="1">
        <v>12.09</v>
      </c>
      <c r="U211" s="1">
        <v>12.11</v>
      </c>
      <c r="V211" s="1">
        <v>2.306</v>
      </c>
      <c r="W211" s="1">
        <v>46.110999999999997</v>
      </c>
      <c r="X211" s="1">
        <v>0.93489999999999995</v>
      </c>
      <c r="Y211" s="1" t="s">
        <v>16</v>
      </c>
      <c r="Z211" s="1">
        <v>12.09</v>
      </c>
      <c r="AA211" s="1">
        <v>12.11</v>
      </c>
      <c r="AB211" s="1">
        <v>3.2879999999999998</v>
      </c>
      <c r="AC211" s="1">
        <v>65.763999999999996</v>
      </c>
      <c r="AD211" s="1">
        <v>0.9274</v>
      </c>
      <c r="AE211" s="1" t="s">
        <v>16</v>
      </c>
      <c r="AF211" s="1">
        <v>12.09</v>
      </c>
      <c r="AG211" s="1">
        <v>12.11</v>
      </c>
      <c r="AH211" s="1">
        <v>3.3039999999999998</v>
      </c>
      <c r="AI211" s="1">
        <v>66.08</v>
      </c>
      <c r="AJ211" s="1">
        <v>0.91249999999999998</v>
      </c>
      <c r="AK211" s="1" t="s">
        <v>16</v>
      </c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spans="1:97" ht="15.75" customHeight="1" x14ac:dyDescent="0.25">
      <c r="A212" s="1" t="s">
        <v>195</v>
      </c>
      <c r="B212" s="1">
        <v>222</v>
      </c>
      <c r="C212" s="1">
        <v>234</v>
      </c>
      <c r="D212" s="1" t="s">
        <v>62</v>
      </c>
      <c r="E212" s="1">
        <v>5.37</v>
      </c>
      <c r="F212" s="1">
        <v>3</v>
      </c>
      <c r="G212" s="1">
        <v>11</v>
      </c>
      <c r="H212" s="1">
        <v>5.32</v>
      </c>
      <c r="I212" s="1">
        <v>5.61</v>
      </c>
      <c r="J212" s="1">
        <v>2.548</v>
      </c>
      <c r="K212" s="1">
        <v>23.158999999999999</v>
      </c>
      <c r="L212" s="1">
        <v>0.93340000000000001</v>
      </c>
      <c r="M212" s="1" t="s">
        <v>15</v>
      </c>
      <c r="N212" s="1">
        <v>5.31</v>
      </c>
      <c r="O212" s="1">
        <v>5.61</v>
      </c>
      <c r="P212" s="1">
        <v>2.5089999999999999</v>
      </c>
      <c r="Q212" s="1">
        <v>22.806000000000001</v>
      </c>
      <c r="R212" s="1">
        <v>0.93100000000000005</v>
      </c>
      <c r="S212" s="1" t="s">
        <v>15</v>
      </c>
      <c r="T212" s="1">
        <v>5.32</v>
      </c>
      <c r="U212" s="1">
        <v>5.61</v>
      </c>
      <c r="V212" s="1">
        <v>2.718</v>
      </c>
      <c r="W212" s="1">
        <v>24.710999999999999</v>
      </c>
      <c r="X212" s="1">
        <v>0.92969999999999997</v>
      </c>
      <c r="Y212" s="1" t="s">
        <v>15</v>
      </c>
      <c r="Z212" s="1">
        <v>5.31</v>
      </c>
      <c r="AA212" s="1">
        <v>5.61</v>
      </c>
      <c r="AB212" s="1">
        <v>2.9220000000000002</v>
      </c>
      <c r="AC212" s="1">
        <v>26.565000000000001</v>
      </c>
      <c r="AD212" s="1">
        <v>0.91739999999999999</v>
      </c>
      <c r="AE212" s="1" t="s">
        <v>15</v>
      </c>
      <c r="AF212" s="1">
        <v>5.31</v>
      </c>
      <c r="AG212" s="1">
        <v>5.62</v>
      </c>
      <c r="AH212" s="1">
        <v>2.9849999999999999</v>
      </c>
      <c r="AI212" s="1">
        <v>27.138999999999999</v>
      </c>
      <c r="AJ212" s="1">
        <v>0.91800000000000004</v>
      </c>
      <c r="AK212" s="1" t="s">
        <v>15</v>
      </c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 spans="1:97" ht="15.75" customHeight="1" x14ac:dyDescent="0.25">
      <c r="A213" s="1" t="s">
        <v>195</v>
      </c>
      <c r="B213" s="1">
        <v>226</v>
      </c>
      <c r="C213" s="1">
        <v>234</v>
      </c>
      <c r="D213" s="1" t="s">
        <v>63</v>
      </c>
      <c r="E213" s="1">
        <v>4.2300000000000004</v>
      </c>
      <c r="F213" s="1">
        <v>2</v>
      </c>
      <c r="G213" s="1">
        <v>7</v>
      </c>
      <c r="H213" s="1">
        <v>4.3099999999999996</v>
      </c>
      <c r="I213" s="1">
        <v>4.34</v>
      </c>
      <c r="J213" s="1">
        <v>2.7240000000000002</v>
      </c>
      <c r="K213" s="1">
        <v>38.911000000000001</v>
      </c>
      <c r="L213" s="1">
        <v>0.7883</v>
      </c>
      <c r="M213" s="1" t="s">
        <v>15</v>
      </c>
      <c r="N213" s="1">
        <v>4.3099999999999996</v>
      </c>
      <c r="O213" s="1">
        <v>4.34</v>
      </c>
      <c r="P213" s="1">
        <v>2.7080000000000002</v>
      </c>
      <c r="Q213" s="1">
        <v>38.680999999999997</v>
      </c>
      <c r="R213" s="1">
        <v>0.79690000000000005</v>
      </c>
      <c r="S213" s="1" t="s">
        <v>15</v>
      </c>
      <c r="T213" s="1">
        <v>4.3099999999999996</v>
      </c>
      <c r="U213" s="1">
        <v>4.34</v>
      </c>
      <c r="V213" s="1">
        <v>3.1469999999999998</v>
      </c>
      <c r="W213" s="1">
        <v>44.954000000000001</v>
      </c>
      <c r="X213" s="1">
        <v>0.75529999999999997</v>
      </c>
      <c r="Y213" s="1" t="s">
        <v>15</v>
      </c>
      <c r="Z213" s="1">
        <v>4.3099999999999996</v>
      </c>
      <c r="AA213" s="1">
        <v>4.34</v>
      </c>
      <c r="AB213" s="1">
        <v>2.726</v>
      </c>
      <c r="AC213" s="1">
        <v>38.938000000000002</v>
      </c>
      <c r="AD213" s="1">
        <v>0.76919999999999999</v>
      </c>
      <c r="AE213" s="1" t="s">
        <v>15</v>
      </c>
      <c r="AF213" s="1">
        <v>4.3099999999999996</v>
      </c>
      <c r="AG213" s="1">
        <v>4.34</v>
      </c>
      <c r="AH213" s="1">
        <v>3.2869999999999999</v>
      </c>
      <c r="AI213" s="1">
        <v>46.963000000000001</v>
      </c>
      <c r="AJ213" s="1">
        <v>0.75680000000000003</v>
      </c>
      <c r="AK213" s="1" t="s">
        <v>15</v>
      </c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 spans="1:97" ht="15.75" customHeight="1" x14ac:dyDescent="0.25">
      <c r="A214" s="1" t="s">
        <v>195</v>
      </c>
      <c r="B214" s="1">
        <v>226</v>
      </c>
      <c r="C214" s="1">
        <v>245</v>
      </c>
      <c r="D214" s="1" t="s">
        <v>64</v>
      </c>
      <c r="E214" s="1">
        <v>9.67</v>
      </c>
      <c r="F214" s="1">
        <v>2</v>
      </c>
      <c r="G214" s="1">
        <v>16</v>
      </c>
      <c r="H214" s="1">
        <v>9.67</v>
      </c>
      <c r="I214" s="1">
        <v>9.93</v>
      </c>
      <c r="J214" s="1">
        <v>2.9369999999999998</v>
      </c>
      <c r="K214" s="1">
        <v>18.359000000000002</v>
      </c>
      <c r="L214" s="1">
        <v>0.84260000000000002</v>
      </c>
      <c r="M214" s="1" t="s">
        <v>15</v>
      </c>
      <c r="N214" s="1">
        <v>9.66</v>
      </c>
      <c r="O214" s="1">
        <v>9.93</v>
      </c>
      <c r="P214" s="1">
        <v>2.8260000000000001</v>
      </c>
      <c r="Q214" s="1">
        <v>17.663</v>
      </c>
      <c r="R214" s="1">
        <v>0.84850000000000003</v>
      </c>
      <c r="S214" s="1" t="s">
        <v>15</v>
      </c>
      <c r="T214" s="1">
        <v>9.67</v>
      </c>
      <c r="U214" s="1">
        <v>9.93</v>
      </c>
      <c r="V214" s="1">
        <v>3.081</v>
      </c>
      <c r="W214" s="1">
        <v>19.257000000000001</v>
      </c>
      <c r="X214" s="1">
        <v>0.8276</v>
      </c>
      <c r="Y214" s="1" t="s">
        <v>15</v>
      </c>
      <c r="Z214" s="1">
        <v>9.66</v>
      </c>
      <c r="AA214" s="1">
        <v>9.93</v>
      </c>
      <c r="AB214" s="1">
        <v>4.2960000000000003</v>
      </c>
      <c r="AC214" s="1">
        <v>26.849</v>
      </c>
      <c r="AD214" s="1">
        <v>0.83879999999999999</v>
      </c>
      <c r="AE214" s="1" t="s">
        <v>15</v>
      </c>
      <c r="AF214" s="1">
        <v>9.67</v>
      </c>
      <c r="AG214" s="1">
        <v>9.93</v>
      </c>
      <c r="AH214" s="1">
        <v>4.069</v>
      </c>
      <c r="AI214" s="1">
        <v>25.434000000000001</v>
      </c>
      <c r="AJ214" s="1">
        <v>0.82869999999999999</v>
      </c>
      <c r="AK214" s="1" t="s">
        <v>15</v>
      </c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 spans="1:97" ht="15.75" customHeight="1" x14ac:dyDescent="0.25">
      <c r="A215" s="1" t="s">
        <v>195</v>
      </c>
      <c r="B215" s="1">
        <v>228</v>
      </c>
      <c r="C215" s="1">
        <v>234</v>
      </c>
      <c r="D215" s="1" t="s">
        <v>65</v>
      </c>
      <c r="E215" s="1">
        <v>4.25</v>
      </c>
      <c r="F215" s="1">
        <v>1</v>
      </c>
      <c r="G215" s="1">
        <v>5</v>
      </c>
      <c r="H215" s="1">
        <v>4.32</v>
      </c>
      <c r="I215" s="1">
        <v>4.51</v>
      </c>
      <c r="J215" s="1">
        <v>1.879</v>
      </c>
      <c r="K215" s="1">
        <v>37.579000000000001</v>
      </c>
      <c r="L215" s="1">
        <v>0.88439999999999996</v>
      </c>
      <c r="M215" s="1" t="s">
        <v>15</v>
      </c>
      <c r="N215" s="1">
        <v>4.32</v>
      </c>
      <c r="O215" s="1">
        <v>4.51</v>
      </c>
      <c r="P215" s="1">
        <v>1.9390000000000001</v>
      </c>
      <c r="Q215" s="1">
        <v>38.777000000000001</v>
      </c>
      <c r="R215" s="1">
        <v>0.8841</v>
      </c>
      <c r="S215" s="1" t="s">
        <v>15</v>
      </c>
      <c r="T215" s="1">
        <v>4.32</v>
      </c>
      <c r="U215" s="1">
        <v>4.51</v>
      </c>
      <c r="V215" s="1">
        <v>2.101</v>
      </c>
      <c r="W215" s="1">
        <v>42.014000000000003</v>
      </c>
      <c r="X215" s="1">
        <v>0.86480000000000001</v>
      </c>
      <c r="Y215" s="1" t="s">
        <v>15</v>
      </c>
      <c r="Z215" s="1">
        <v>4.32</v>
      </c>
      <c r="AA215" s="1">
        <v>4.51</v>
      </c>
      <c r="AB215" s="1">
        <v>1.8580000000000001</v>
      </c>
      <c r="AC215" s="1">
        <v>37.155999999999999</v>
      </c>
      <c r="AD215" s="1">
        <v>0.8861</v>
      </c>
      <c r="AE215" s="1" t="s">
        <v>15</v>
      </c>
      <c r="AF215" s="1">
        <v>4.32</v>
      </c>
      <c r="AG215" s="1">
        <v>4.51</v>
      </c>
      <c r="AH215" s="1">
        <v>2.31</v>
      </c>
      <c r="AI215" s="1">
        <v>46.204000000000001</v>
      </c>
      <c r="AJ215" s="1">
        <v>0.86280000000000001</v>
      </c>
      <c r="AK215" s="1" t="s">
        <v>15</v>
      </c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spans="1:97" ht="15.75" customHeight="1" x14ac:dyDescent="0.25">
      <c r="A216" s="1" t="s">
        <v>195</v>
      </c>
      <c r="B216" s="1">
        <v>228</v>
      </c>
      <c r="C216" s="1">
        <v>245</v>
      </c>
      <c r="D216" s="1" t="s">
        <v>66</v>
      </c>
      <c r="E216" s="1">
        <v>10.34</v>
      </c>
      <c r="F216" s="1">
        <v>2</v>
      </c>
      <c r="G216" s="1">
        <v>14</v>
      </c>
      <c r="H216" s="1">
        <v>10.29</v>
      </c>
      <c r="I216" s="1">
        <v>10.71</v>
      </c>
      <c r="J216" s="1">
        <v>2.5009999999999999</v>
      </c>
      <c r="K216" s="1">
        <v>17.864000000000001</v>
      </c>
      <c r="L216" s="1">
        <v>0.91220000000000001</v>
      </c>
      <c r="M216" s="1" t="s">
        <v>16</v>
      </c>
      <c r="N216" s="1">
        <v>10.29</v>
      </c>
      <c r="O216" s="1">
        <v>10.71</v>
      </c>
      <c r="P216" s="1">
        <v>2.5179999999999998</v>
      </c>
      <c r="Q216" s="1">
        <v>17.984000000000002</v>
      </c>
      <c r="R216" s="1">
        <v>0.90469999999999995</v>
      </c>
      <c r="S216" s="1" t="s">
        <v>16</v>
      </c>
      <c r="T216" s="1">
        <v>10.29</v>
      </c>
      <c r="U216" s="1">
        <v>10.71</v>
      </c>
      <c r="V216" s="1">
        <v>2.7719999999999998</v>
      </c>
      <c r="W216" s="1">
        <v>19.798999999999999</v>
      </c>
      <c r="X216" s="1">
        <v>0.90680000000000005</v>
      </c>
      <c r="Y216" s="1" t="s">
        <v>15</v>
      </c>
      <c r="Z216" s="1">
        <v>10.29</v>
      </c>
      <c r="AA216" s="1">
        <v>10.7</v>
      </c>
      <c r="AB216" s="1">
        <v>3.8410000000000002</v>
      </c>
      <c r="AC216" s="1">
        <v>27.437000000000001</v>
      </c>
      <c r="AD216" s="1">
        <v>0.90039999999999998</v>
      </c>
      <c r="AE216" s="1" t="s">
        <v>15</v>
      </c>
      <c r="AF216" s="1">
        <v>10.29</v>
      </c>
      <c r="AG216" s="1">
        <v>10.71</v>
      </c>
      <c r="AH216" s="1">
        <v>3.7250000000000001</v>
      </c>
      <c r="AI216" s="1">
        <v>26.606000000000002</v>
      </c>
      <c r="AJ216" s="1">
        <v>0.90869999999999995</v>
      </c>
      <c r="AK216" s="1" t="s">
        <v>15</v>
      </c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 spans="1:97" ht="15.75" customHeight="1" x14ac:dyDescent="0.25">
      <c r="A217" s="1" t="s">
        <v>195</v>
      </c>
      <c r="B217" s="1">
        <v>235</v>
      </c>
      <c r="C217" s="1">
        <v>245</v>
      </c>
      <c r="D217" s="1" t="s">
        <v>67</v>
      </c>
      <c r="E217" s="1">
        <v>10.72</v>
      </c>
      <c r="F217" s="1">
        <v>1</v>
      </c>
      <c r="G217" s="1">
        <v>7</v>
      </c>
      <c r="H217" s="1">
        <v>10.71</v>
      </c>
      <c r="I217" s="1">
        <v>11.16</v>
      </c>
      <c r="J217" s="1">
        <v>0.93700000000000006</v>
      </c>
      <c r="K217" s="1">
        <v>13.382</v>
      </c>
      <c r="L217" s="1">
        <v>0.94110000000000005</v>
      </c>
      <c r="M217" s="1" t="s">
        <v>16</v>
      </c>
      <c r="N217" s="1">
        <v>10.71</v>
      </c>
      <c r="O217" s="1">
        <v>11.16</v>
      </c>
      <c r="P217" s="1">
        <v>1.0049999999999999</v>
      </c>
      <c r="Q217" s="1">
        <v>14.356999999999999</v>
      </c>
      <c r="R217" s="1">
        <v>0.94079999999999997</v>
      </c>
      <c r="S217" s="1" t="s">
        <v>16</v>
      </c>
      <c r="T217" s="1">
        <v>10.71</v>
      </c>
      <c r="U217" s="1">
        <v>11.16</v>
      </c>
      <c r="V217" s="1">
        <v>1.0329999999999999</v>
      </c>
      <c r="W217" s="1">
        <v>14.762</v>
      </c>
      <c r="X217" s="1">
        <v>0.94159999999999999</v>
      </c>
      <c r="Y217" s="1" t="s">
        <v>16</v>
      </c>
      <c r="Z217" s="1">
        <v>10.7</v>
      </c>
      <c r="AA217" s="1">
        <v>11.16</v>
      </c>
      <c r="AB217" s="1">
        <v>1.415</v>
      </c>
      <c r="AC217" s="1">
        <v>20.216999999999999</v>
      </c>
      <c r="AD217" s="1">
        <v>0.93469999999999998</v>
      </c>
      <c r="AE217" s="1" t="s">
        <v>16</v>
      </c>
      <c r="AF217" s="1">
        <v>10.71</v>
      </c>
      <c r="AG217" s="1">
        <v>11.16</v>
      </c>
      <c r="AH217" s="1">
        <v>1.57</v>
      </c>
      <c r="AI217" s="1">
        <v>22.43</v>
      </c>
      <c r="AJ217" s="1">
        <v>0.93189999999999995</v>
      </c>
      <c r="AK217" s="1" t="s">
        <v>16</v>
      </c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 spans="1:97" ht="15.75" customHeight="1" x14ac:dyDescent="0.25">
      <c r="A218" s="1" t="s">
        <v>195</v>
      </c>
      <c r="B218" s="1">
        <v>252</v>
      </c>
      <c r="C218" s="1">
        <v>258</v>
      </c>
      <c r="D218" s="1" t="s">
        <v>68</v>
      </c>
      <c r="E218" s="1">
        <v>3.79</v>
      </c>
      <c r="F218" s="1">
        <v>1</v>
      </c>
      <c r="G218" s="1">
        <v>5</v>
      </c>
      <c r="H218" s="1">
        <v>3.76</v>
      </c>
      <c r="I218" s="1">
        <v>3.89</v>
      </c>
      <c r="J218" s="1">
        <v>2.8159999999999998</v>
      </c>
      <c r="K218" s="1">
        <v>56.322000000000003</v>
      </c>
      <c r="L218" s="1">
        <v>0.87709999999999999</v>
      </c>
      <c r="M218" s="1" t="s">
        <v>15</v>
      </c>
      <c r="N218" s="1">
        <v>3.76</v>
      </c>
      <c r="O218" s="1">
        <v>3.89</v>
      </c>
      <c r="P218" s="1">
        <v>3.06</v>
      </c>
      <c r="Q218" s="1">
        <v>61.21</v>
      </c>
      <c r="R218" s="1">
        <v>0.84770000000000001</v>
      </c>
      <c r="S218" s="1" t="s">
        <v>15</v>
      </c>
      <c r="T218" s="1">
        <v>3.76</v>
      </c>
      <c r="U218" s="1">
        <v>3.89</v>
      </c>
      <c r="V218" s="1">
        <v>3.1829999999999998</v>
      </c>
      <c r="W218" s="1">
        <v>63.661999999999999</v>
      </c>
      <c r="X218" s="1">
        <v>0.84089999999999998</v>
      </c>
      <c r="Y218" s="1" t="s">
        <v>15</v>
      </c>
      <c r="Z218" s="1">
        <v>3.76</v>
      </c>
      <c r="AA218" s="1">
        <v>3.89</v>
      </c>
      <c r="AB218" s="1">
        <v>2.9079999999999999</v>
      </c>
      <c r="AC218" s="1">
        <v>58.158999999999999</v>
      </c>
      <c r="AD218" s="1">
        <v>0.88180000000000003</v>
      </c>
      <c r="AE218" s="1" t="s">
        <v>15</v>
      </c>
      <c r="AF218" s="1">
        <v>3.76</v>
      </c>
      <c r="AG218" s="1">
        <v>3.89</v>
      </c>
      <c r="AH218" s="1">
        <v>3.0379999999999998</v>
      </c>
      <c r="AI218" s="1">
        <v>60.762</v>
      </c>
      <c r="AJ218" s="1">
        <v>0.8508</v>
      </c>
      <c r="AK218" s="1" t="s">
        <v>15</v>
      </c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 spans="1:97" s="39" customFormat="1" ht="15.75" customHeight="1" x14ac:dyDescent="0.25">
      <c r="A219" s="45" t="s">
        <v>195</v>
      </c>
      <c r="B219" s="45">
        <v>257</v>
      </c>
      <c r="C219" s="45">
        <v>269</v>
      </c>
      <c r="D219" s="45" t="s">
        <v>69</v>
      </c>
      <c r="E219" s="45">
        <v>10.199999999999999</v>
      </c>
      <c r="F219" s="45">
        <v>1</v>
      </c>
      <c r="G219" s="45">
        <v>10</v>
      </c>
      <c r="H219" s="45">
        <v>10.14</v>
      </c>
      <c r="I219" s="45">
        <v>10.54</v>
      </c>
      <c r="J219" s="45">
        <v>6.3010000000000002</v>
      </c>
      <c r="K219" s="45">
        <v>63.011000000000003</v>
      </c>
      <c r="L219" s="45">
        <v>0.81299999999999994</v>
      </c>
      <c r="M219" s="45" t="s">
        <v>15</v>
      </c>
      <c r="N219" s="45">
        <v>10.14</v>
      </c>
      <c r="O219" s="45">
        <v>10.54</v>
      </c>
      <c r="P219" s="45">
        <v>6.3289999999999997</v>
      </c>
      <c r="Q219" s="45">
        <v>63.287999999999997</v>
      </c>
      <c r="R219" s="45">
        <v>0.83550000000000002</v>
      </c>
      <c r="S219" s="45" t="s">
        <v>15</v>
      </c>
      <c r="T219" s="45">
        <v>10.14</v>
      </c>
      <c r="U219" s="45">
        <v>10.54</v>
      </c>
      <c r="V219" s="45">
        <v>6.7510000000000003</v>
      </c>
      <c r="W219" s="45">
        <v>67.510000000000005</v>
      </c>
      <c r="X219" s="45">
        <v>0.82669999999999999</v>
      </c>
      <c r="Y219" s="45" t="s">
        <v>15</v>
      </c>
      <c r="Z219" s="45">
        <v>10.14</v>
      </c>
      <c r="AA219" s="45">
        <v>10.54</v>
      </c>
      <c r="AB219" s="45">
        <v>6.5979999999999999</v>
      </c>
      <c r="AC219" s="45">
        <v>65.983000000000004</v>
      </c>
      <c r="AD219" s="45">
        <v>0.79379999999999995</v>
      </c>
      <c r="AE219" s="45" t="s">
        <v>15</v>
      </c>
      <c r="AF219" s="45">
        <v>10.14</v>
      </c>
      <c r="AG219" s="45">
        <v>10.54</v>
      </c>
      <c r="AH219" s="45">
        <v>6.702</v>
      </c>
      <c r="AI219" s="45">
        <v>67.019000000000005</v>
      </c>
      <c r="AJ219" s="45">
        <v>0.79790000000000005</v>
      </c>
      <c r="AK219" s="45" t="s">
        <v>15</v>
      </c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</row>
    <row r="220" spans="1:97" ht="15.75" customHeight="1" x14ac:dyDescent="0.25">
      <c r="A220" s="1" t="s">
        <v>195</v>
      </c>
      <c r="B220" s="1">
        <v>259</v>
      </c>
      <c r="C220" s="1">
        <v>269</v>
      </c>
      <c r="D220" s="1" t="s">
        <v>70</v>
      </c>
      <c r="E220" s="1">
        <v>7.82</v>
      </c>
      <c r="F220" s="1">
        <v>1</v>
      </c>
      <c r="G220" s="1">
        <v>8</v>
      </c>
      <c r="H220" s="1">
        <v>7.78</v>
      </c>
      <c r="I220" s="1">
        <v>8.17</v>
      </c>
      <c r="J220" s="1">
        <v>5.1349999999999998</v>
      </c>
      <c r="K220" s="1">
        <v>64.19</v>
      </c>
      <c r="L220" s="1">
        <v>0.91349999999999998</v>
      </c>
      <c r="M220" s="1" t="s">
        <v>15</v>
      </c>
      <c r="N220" s="1">
        <v>7.78</v>
      </c>
      <c r="O220" s="1">
        <v>8.17</v>
      </c>
      <c r="P220" s="1">
        <v>5.1289999999999996</v>
      </c>
      <c r="Q220" s="1">
        <v>64.108000000000004</v>
      </c>
      <c r="R220" s="1">
        <v>0.92049999999999998</v>
      </c>
      <c r="S220" s="1" t="s">
        <v>16</v>
      </c>
      <c r="T220" s="1">
        <v>7.78</v>
      </c>
      <c r="U220" s="1">
        <v>8.17</v>
      </c>
      <c r="V220" s="1">
        <v>5.468</v>
      </c>
      <c r="W220" s="1">
        <v>68.344999999999999</v>
      </c>
      <c r="X220" s="1">
        <v>0.91069999999999995</v>
      </c>
      <c r="Y220" s="1" t="s">
        <v>15</v>
      </c>
      <c r="Z220" s="1">
        <v>7.78</v>
      </c>
      <c r="AA220" s="1">
        <v>8.17</v>
      </c>
      <c r="AB220" s="1">
        <v>5.0490000000000004</v>
      </c>
      <c r="AC220" s="1">
        <v>63.118000000000002</v>
      </c>
      <c r="AD220" s="1">
        <v>0.89300000000000002</v>
      </c>
      <c r="AE220" s="1" t="s">
        <v>15</v>
      </c>
      <c r="AF220" s="1">
        <v>7.78</v>
      </c>
      <c r="AG220" s="1">
        <v>8.17</v>
      </c>
      <c r="AH220" s="1">
        <v>5.3810000000000002</v>
      </c>
      <c r="AI220" s="1">
        <v>67.257000000000005</v>
      </c>
      <c r="AJ220" s="1">
        <v>0.89700000000000002</v>
      </c>
      <c r="AK220" s="1" t="s">
        <v>15</v>
      </c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 spans="1:97" ht="15.75" customHeight="1" x14ac:dyDescent="0.25">
      <c r="A221" s="1" t="s">
        <v>195</v>
      </c>
      <c r="B221" s="1">
        <v>279</v>
      </c>
      <c r="C221" s="1">
        <v>288</v>
      </c>
      <c r="D221" s="1" t="s">
        <v>71</v>
      </c>
      <c r="E221" s="1">
        <v>9.4499999999999993</v>
      </c>
      <c r="F221" s="1">
        <v>1</v>
      </c>
      <c r="G221" s="1">
        <v>7</v>
      </c>
      <c r="H221" s="1">
        <v>9.35</v>
      </c>
      <c r="I221" s="1">
        <v>9.5399999999999991</v>
      </c>
      <c r="J221" s="1">
        <v>1.1870000000000001</v>
      </c>
      <c r="K221" s="1">
        <v>16.960999999999999</v>
      </c>
      <c r="L221" s="1">
        <v>0.82989999999999997</v>
      </c>
      <c r="M221" s="1" t="s">
        <v>15</v>
      </c>
      <c r="N221" s="1">
        <v>9.35</v>
      </c>
      <c r="O221" s="1">
        <v>9.5399999999999991</v>
      </c>
      <c r="P221" s="1">
        <v>1.1950000000000001</v>
      </c>
      <c r="Q221" s="1">
        <v>17.074000000000002</v>
      </c>
      <c r="R221" s="1">
        <v>0.83069999999999999</v>
      </c>
      <c r="S221" s="1" t="s">
        <v>15</v>
      </c>
      <c r="T221" s="1">
        <v>9.35</v>
      </c>
      <c r="U221" s="1">
        <v>9.5399999999999991</v>
      </c>
      <c r="V221" s="1">
        <v>1.2669999999999999</v>
      </c>
      <c r="W221" s="1">
        <v>18.102</v>
      </c>
      <c r="X221" s="1">
        <v>0.80479999999999996</v>
      </c>
      <c r="Y221" s="1" t="s">
        <v>15</v>
      </c>
      <c r="Z221" s="1">
        <v>9.35</v>
      </c>
      <c r="AA221" s="1">
        <v>9.5399999999999991</v>
      </c>
      <c r="AB221" s="1">
        <v>1.35</v>
      </c>
      <c r="AC221" s="1">
        <v>19.28</v>
      </c>
      <c r="AD221" s="1">
        <v>0.79100000000000004</v>
      </c>
      <c r="AE221" s="1" t="s">
        <v>15</v>
      </c>
      <c r="AF221" s="1">
        <v>9.35</v>
      </c>
      <c r="AG221" s="1">
        <v>9.5399999999999991</v>
      </c>
      <c r="AH221" s="1">
        <v>1.379</v>
      </c>
      <c r="AI221" s="1">
        <v>19.696000000000002</v>
      </c>
      <c r="AJ221" s="1">
        <v>0.78520000000000001</v>
      </c>
      <c r="AK221" s="1" t="s">
        <v>15</v>
      </c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 spans="1:97" ht="15.75" customHeight="1" x14ac:dyDescent="0.25">
      <c r="A222" s="1" t="s">
        <v>195</v>
      </c>
      <c r="B222" s="1">
        <v>280</v>
      </c>
      <c r="C222" s="1">
        <v>288</v>
      </c>
      <c r="D222" s="1" t="s">
        <v>72</v>
      </c>
      <c r="E222" s="1">
        <v>8.85</v>
      </c>
      <c r="F222" s="1">
        <v>2</v>
      </c>
      <c r="G222" s="1">
        <v>6</v>
      </c>
      <c r="H222" s="1">
        <v>8.81</v>
      </c>
      <c r="I222" s="1">
        <v>8.9700000000000006</v>
      </c>
      <c r="J222" s="1">
        <v>1.2529999999999999</v>
      </c>
      <c r="K222" s="1">
        <v>20.885999999999999</v>
      </c>
      <c r="L222" s="1">
        <v>0.82530000000000003</v>
      </c>
      <c r="M222" s="1" t="s">
        <v>15</v>
      </c>
      <c r="N222" s="1">
        <v>8.81</v>
      </c>
      <c r="O222" s="1">
        <v>8.9700000000000006</v>
      </c>
      <c r="P222" s="1">
        <v>1.3049999999999999</v>
      </c>
      <c r="Q222" s="1">
        <v>21.751000000000001</v>
      </c>
      <c r="R222" s="1">
        <v>0.81359999999999999</v>
      </c>
      <c r="S222" s="1" t="s">
        <v>15</v>
      </c>
      <c r="T222" s="1">
        <v>8.81</v>
      </c>
      <c r="U222" s="1">
        <v>8.9700000000000006</v>
      </c>
      <c r="V222" s="1">
        <v>1.3959999999999999</v>
      </c>
      <c r="W222" s="1">
        <v>23.263999999999999</v>
      </c>
      <c r="X222" s="1">
        <v>0.82189999999999996</v>
      </c>
      <c r="Y222" s="1" t="s">
        <v>15</v>
      </c>
      <c r="Z222" s="1">
        <v>8.81</v>
      </c>
      <c r="AA222" s="1">
        <v>8.9700000000000006</v>
      </c>
      <c r="AB222" s="1">
        <v>1.329</v>
      </c>
      <c r="AC222" s="1">
        <v>22.146000000000001</v>
      </c>
      <c r="AD222" s="1">
        <v>0.83140000000000003</v>
      </c>
      <c r="AE222" s="1" t="s">
        <v>15</v>
      </c>
      <c r="AF222" s="1">
        <v>8.82</v>
      </c>
      <c r="AG222" s="1">
        <v>8.9700000000000006</v>
      </c>
      <c r="AH222" s="1">
        <v>1.4470000000000001</v>
      </c>
      <c r="AI222" s="1">
        <v>24.113</v>
      </c>
      <c r="AJ222" s="1">
        <v>0.80969999999999998</v>
      </c>
      <c r="AK222" s="1" t="s">
        <v>15</v>
      </c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 spans="1:97" ht="15.75" customHeight="1" x14ac:dyDescent="0.25">
      <c r="A223" s="1" t="s">
        <v>195</v>
      </c>
      <c r="B223" s="1">
        <v>281</v>
      </c>
      <c r="C223" s="1">
        <v>288</v>
      </c>
      <c r="D223" s="1" t="s">
        <v>73</v>
      </c>
      <c r="E223" s="1">
        <v>7</v>
      </c>
      <c r="F223" s="1">
        <v>1</v>
      </c>
      <c r="G223" s="1">
        <v>5</v>
      </c>
      <c r="H223" s="1">
        <v>6.96</v>
      </c>
      <c r="I223" s="1">
        <v>7.31</v>
      </c>
      <c r="J223" s="1">
        <v>1.103</v>
      </c>
      <c r="K223" s="1">
        <v>22.07</v>
      </c>
      <c r="L223" s="1">
        <v>0.87319999999999998</v>
      </c>
      <c r="M223" s="1" t="s">
        <v>15</v>
      </c>
      <c r="N223" s="1">
        <v>6.96</v>
      </c>
      <c r="O223" s="1">
        <v>7.31</v>
      </c>
      <c r="P223" s="1">
        <v>1.2010000000000001</v>
      </c>
      <c r="Q223" s="1">
        <v>24.013000000000002</v>
      </c>
      <c r="R223" s="1">
        <v>0.88060000000000005</v>
      </c>
      <c r="S223" s="1" t="s">
        <v>15</v>
      </c>
      <c r="T223" s="1">
        <v>6.96</v>
      </c>
      <c r="U223" s="1">
        <v>7.31</v>
      </c>
      <c r="V223" s="1">
        <v>1.236</v>
      </c>
      <c r="W223" s="1">
        <v>24.718</v>
      </c>
      <c r="X223" s="1">
        <v>0.88390000000000002</v>
      </c>
      <c r="Y223" s="1" t="s">
        <v>15</v>
      </c>
      <c r="Z223" s="1">
        <v>6.96</v>
      </c>
      <c r="AA223" s="1">
        <v>7.31</v>
      </c>
      <c r="AB223" s="1">
        <v>1.054</v>
      </c>
      <c r="AC223" s="1">
        <v>21.071000000000002</v>
      </c>
      <c r="AD223" s="1">
        <v>0.8952</v>
      </c>
      <c r="AE223" s="1" t="s">
        <v>15</v>
      </c>
      <c r="AF223" s="1">
        <v>6.96</v>
      </c>
      <c r="AG223" s="1">
        <v>7.3</v>
      </c>
      <c r="AH223" s="1">
        <v>1.3380000000000001</v>
      </c>
      <c r="AI223" s="1">
        <v>26.757000000000001</v>
      </c>
      <c r="AJ223" s="1">
        <v>0.90090000000000003</v>
      </c>
      <c r="AK223" s="1" t="s">
        <v>15</v>
      </c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 spans="1:97" ht="15.75" customHeight="1" x14ac:dyDescent="0.25">
      <c r="A224" s="1" t="s">
        <v>195</v>
      </c>
      <c r="B224" s="1">
        <v>281</v>
      </c>
      <c r="C224" s="1">
        <v>290</v>
      </c>
      <c r="D224" s="1" t="s">
        <v>74</v>
      </c>
      <c r="E224" s="1">
        <v>9.94</v>
      </c>
      <c r="F224" s="1">
        <v>2</v>
      </c>
      <c r="G224" s="1">
        <v>7</v>
      </c>
      <c r="H224" s="1">
        <v>9.89</v>
      </c>
      <c r="I224" s="1">
        <v>10.44</v>
      </c>
      <c r="J224" s="1">
        <v>0.94299999999999995</v>
      </c>
      <c r="K224" s="1">
        <v>13.478</v>
      </c>
      <c r="L224" s="1">
        <v>0.88790000000000002</v>
      </c>
      <c r="M224" s="1" t="s">
        <v>15</v>
      </c>
      <c r="N224" s="1">
        <v>9.89</v>
      </c>
      <c r="O224" s="1">
        <v>10.44</v>
      </c>
      <c r="P224" s="1">
        <v>0.90600000000000003</v>
      </c>
      <c r="Q224" s="1">
        <v>12.942</v>
      </c>
      <c r="R224" s="1">
        <v>0.9</v>
      </c>
      <c r="S224" s="1" t="s">
        <v>15</v>
      </c>
      <c r="T224" s="1">
        <v>9.89</v>
      </c>
      <c r="U224" s="1">
        <v>10.44</v>
      </c>
      <c r="V224" s="1">
        <v>1.026</v>
      </c>
      <c r="W224" s="1">
        <v>14.651999999999999</v>
      </c>
      <c r="X224" s="1">
        <v>0.89859999999999995</v>
      </c>
      <c r="Y224" s="1" t="s">
        <v>15</v>
      </c>
      <c r="Z224" s="1">
        <v>9.89</v>
      </c>
      <c r="AA224" s="1">
        <v>10.44</v>
      </c>
      <c r="AB224" s="1">
        <v>1.048</v>
      </c>
      <c r="AC224" s="1">
        <v>14.965999999999999</v>
      </c>
      <c r="AD224" s="1">
        <v>0.86709999999999998</v>
      </c>
      <c r="AE224" s="1" t="s">
        <v>15</v>
      </c>
      <c r="AF224" s="1">
        <v>9.89</v>
      </c>
      <c r="AG224" s="1">
        <v>10.44</v>
      </c>
      <c r="AH224" s="1">
        <v>1.085</v>
      </c>
      <c r="AI224" s="1">
        <v>15.504</v>
      </c>
      <c r="AJ224" s="1">
        <v>0.86880000000000002</v>
      </c>
      <c r="AK224" s="1" t="s">
        <v>15</v>
      </c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 spans="1:97" ht="15.75" customHeight="1" x14ac:dyDescent="0.25">
      <c r="A225" s="1" t="s">
        <v>195</v>
      </c>
      <c r="B225" s="1">
        <v>282</v>
      </c>
      <c r="C225" s="1">
        <v>290</v>
      </c>
      <c r="D225" s="1" t="s">
        <v>75</v>
      </c>
      <c r="E225" s="1">
        <v>9.24</v>
      </c>
      <c r="F225" s="1">
        <v>1</v>
      </c>
      <c r="G225" s="1">
        <v>6</v>
      </c>
      <c r="H225" s="1">
        <v>9.1199999999999992</v>
      </c>
      <c r="I225" s="1">
        <v>9.43</v>
      </c>
      <c r="J225" s="1">
        <v>0.39400000000000002</v>
      </c>
      <c r="K225" s="1">
        <v>6.5659999999999998</v>
      </c>
      <c r="L225" s="1">
        <v>0.80700000000000005</v>
      </c>
      <c r="M225" s="1" t="s">
        <v>15</v>
      </c>
      <c r="N225" s="1">
        <v>9.1199999999999992</v>
      </c>
      <c r="O225" s="1">
        <v>9.43</v>
      </c>
      <c r="P225" s="1">
        <v>0.47399999999999998</v>
      </c>
      <c r="Q225" s="1">
        <v>7.9029999999999996</v>
      </c>
      <c r="R225" s="1">
        <v>0.82930000000000004</v>
      </c>
      <c r="S225" s="1" t="s">
        <v>15</v>
      </c>
      <c r="T225" s="1">
        <v>9.1199999999999992</v>
      </c>
      <c r="U225" s="1">
        <v>9.43</v>
      </c>
      <c r="V225" s="1">
        <v>0.42099999999999999</v>
      </c>
      <c r="W225" s="1">
        <v>7.0229999999999997</v>
      </c>
      <c r="X225" s="1">
        <v>0.79890000000000005</v>
      </c>
      <c r="Y225" s="1" t="s">
        <v>15</v>
      </c>
      <c r="Z225" s="1">
        <v>9.1199999999999992</v>
      </c>
      <c r="AA225" s="1">
        <v>9.43</v>
      </c>
      <c r="AB225" s="1">
        <v>0.54600000000000004</v>
      </c>
      <c r="AC225" s="1">
        <v>9.0980000000000008</v>
      </c>
      <c r="AD225" s="1">
        <v>0.79890000000000005</v>
      </c>
      <c r="AE225" s="1" t="s">
        <v>15</v>
      </c>
      <c r="AF225" s="1">
        <v>9.1199999999999992</v>
      </c>
      <c r="AG225" s="1">
        <v>9.43</v>
      </c>
      <c r="AH225" s="1">
        <v>0.58599999999999997</v>
      </c>
      <c r="AI225" s="1">
        <v>9.7590000000000003</v>
      </c>
      <c r="AJ225" s="1">
        <v>0.77659999999999996</v>
      </c>
      <c r="AK225" s="1" t="s">
        <v>15</v>
      </c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 spans="1:97" ht="15.75" customHeight="1" x14ac:dyDescent="0.25">
      <c r="A226" s="1" t="s">
        <v>195</v>
      </c>
      <c r="B226" s="1">
        <v>298</v>
      </c>
      <c r="C226" s="1">
        <v>304</v>
      </c>
      <c r="D226" s="1" t="s">
        <v>76</v>
      </c>
      <c r="E226" s="1">
        <v>4.18</v>
      </c>
      <c r="F226" s="1">
        <v>1</v>
      </c>
      <c r="G226" s="1">
        <v>5</v>
      </c>
      <c r="H226" s="1">
        <v>4.05</v>
      </c>
      <c r="I226" s="1">
        <v>4.37</v>
      </c>
      <c r="J226" s="1">
        <v>1.266</v>
      </c>
      <c r="K226" s="1">
        <v>25.314</v>
      </c>
      <c r="L226" s="1">
        <v>0.88319999999999999</v>
      </c>
      <c r="M226" s="1" t="s">
        <v>15</v>
      </c>
      <c r="N226" s="1">
        <v>4.05</v>
      </c>
      <c r="O226" s="1">
        <v>4.37</v>
      </c>
      <c r="P226" s="1">
        <v>1.4279999999999999</v>
      </c>
      <c r="Q226" s="1">
        <v>28.567</v>
      </c>
      <c r="R226" s="1">
        <v>0.89200000000000002</v>
      </c>
      <c r="S226" s="1" t="s">
        <v>15</v>
      </c>
      <c r="T226" s="1">
        <v>4.05</v>
      </c>
      <c r="U226" s="1">
        <v>4.37</v>
      </c>
      <c r="V226" s="1">
        <v>1.62</v>
      </c>
      <c r="W226" s="1">
        <v>32.402999999999999</v>
      </c>
      <c r="X226" s="1">
        <v>0.88100000000000001</v>
      </c>
      <c r="Y226" s="1" t="s">
        <v>15</v>
      </c>
      <c r="Z226" s="1">
        <v>4.05</v>
      </c>
      <c r="AA226" s="1">
        <v>4.37</v>
      </c>
      <c r="AB226" s="1">
        <v>2.4119999999999999</v>
      </c>
      <c r="AC226" s="1">
        <v>48.243000000000002</v>
      </c>
      <c r="AD226" s="1">
        <v>0.86929999999999996</v>
      </c>
      <c r="AE226" s="1" t="s">
        <v>15</v>
      </c>
      <c r="AF226" s="1">
        <v>4.05</v>
      </c>
      <c r="AG226" s="1">
        <v>4.37</v>
      </c>
      <c r="AH226" s="1">
        <v>2.5339999999999998</v>
      </c>
      <c r="AI226" s="1">
        <v>50.689</v>
      </c>
      <c r="AJ226" s="1">
        <v>0.8619</v>
      </c>
      <c r="AK226" s="1" t="s">
        <v>15</v>
      </c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 spans="1:97" ht="15.75" customHeight="1" x14ac:dyDescent="0.25">
      <c r="A227" s="1" t="s">
        <v>195</v>
      </c>
      <c r="B227" s="1">
        <v>305</v>
      </c>
      <c r="C227" s="1">
        <v>315</v>
      </c>
      <c r="D227" s="1" t="s">
        <v>77</v>
      </c>
      <c r="E227" s="1">
        <v>10.68</v>
      </c>
      <c r="F227" s="1">
        <v>1</v>
      </c>
      <c r="G227" s="1">
        <v>6</v>
      </c>
      <c r="H227" s="1">
        <v>10.7</v>
      </c>
      <c r="I227" s="1">
        <v>10.77</v>
      </c>
      <c r="J227" s="1">
        <v>1.1870000000000001</v>
      </c>
      <c r="K227" s="1">
        <v>19.780999999999999</v>
      </c>
      <c r="L227" s="1">
        <v>0.89200000000000002</v>
      </c>
      <c r="M227" s="1" t="s">
        <v>15</v>
      </c>
      <c r="N227" s="1">
        <v>10.7</v>
      </c>
      <c r="O227" s="1">
        <v>10.77</v>
      </c>
      <c r="P227" s="1">
        <v>1.302</v>
      </c>
      <c r="Q227" s="1">
        <v>21.706</v>
      </c>
      <c r="R227" s="1">
        <v>0.89959999999999996</v>
      </c>
      <c r="S227" s="1" t="s">
        <v>15</v>
      </c>
      <c r="T227" s="1">
        <v>10.7</v>
      </c>
      <c r="U227" s="1">
        <v>10.77</v>
      </c>
      <c r="V227" s="1">
        <v>1.3779999999999999</v>
      </c>
      <c r="W227" s="1">
        <v>22.972000000000001</v>
      </c>
      <c r="X227" s="1">
        <v>0.9022</v>
      </c>
      <c r="Y227" s="1" t="s">
        <v>15</v>
      </c>
      <c r="Z227" s="1">
        <v>10.69</v>
      </c>
      <c r="AA227" s="1">
        <v>10.77</v>
      </c>
      <c r="AB227" s="1">
        <v>2.218</v>
      </c>
      <c r="AC227" s="1">
        <v>36.963999999999999</v>
      </c>
      <c r="AD227" s="1">
        <v>0.89029999999999998</v>
      </c>
      <c r="AE227" s="1" t="s">
        <v>15</v>
      </c>
      <c r="AF227" s="1">
        <v>10.7</v>
      </c>
      <c r="AG227" s="1">
        <v>10.77</v>
      </c>
      <c r="AH227" s="1">
        <v>2.2709999999999999</v>
      </c>
      <c r="AI227" s="1">
        <v>37.851999999999997</v>
      </c>
      <c r="AJ227" s="1">
        <v>0.88419999999999999</v>
      </c>
      <c r="AK227" s="1" t="s">
        <v>15</v>
      </c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 spans="1:97" ht="15.75" customHeight="1" x14ac:dyDescent="0.25">
      <c r="A228" s="1" t="s">
        <v>195</v>
      </c>
      <c r="B228" s="1">
        <v>305</v>
      </c>
      <c r="C228" s="1">
        <v>320</v>
      </c>
      <c r="D228" s="1" t="s">
        <v>78</v>
      </c>
      <c r="E228" s="1">
        <v>9.23</v>
      </c>
      <c r="F228" s="1">
        <v>3</v>
      </c>
      <c r="G228" s="1">
        <v>11</v>
      </c>
      <c r="H228" s="1">
        <v>8.94</v>
      </c>
      <c r="I228" s="1">
        <v>9.32</v>
      </c>
      <c r="J228" s="1">
        <v>3.5390000000000001</v>
      </c>
      <c r="K228" s="1">
        <v>32.168999999999997</v>
      </c>
      <c r="L228" s="1">
        <v>0.78390000000000004</v>
      </c>
      <c r="M228" s="1" t="s">
        <v>15</v>
      </c>
      <c r="N228" s="1">
        <v>8.94</v>
      </c>
      <c r="O228" s="1">
        <v>9.32</v>
      </c>
      <c r="P228" s="1">
        <v>3.5049999999999999</v>
      </c>
      <c r="Q228" s="1">
        <v>31.86</v>
      </c>
      <c r="R228" s="1">
        <v>0.80259999999999998</v>
      </c>
      <c r="S228" s="1" t="s">
        <v>15</v>
      </c>
      <c r="T228" s="1">
        <v>8.94</v>
      </c>
      <c r="U228" s="1">
        <v>9.32</v>
      </c>
      <c r="V228" s="1">
        <v>3.798</v>
      </c>
      <c r="W228" s="1">
        <v>34.523000000000003</v>
      </c>
      <c r="X228" s="1">
        <v>0.79969999999999997</v>
      </c>
      <c r="Y228" s="1" t="s">
        <v>15</v>
      </c>
      <c r="Z228" s="1">
        <v>8.94</v>
      </c>
      <c r="AA228" s="1">
        <v>9.32</v>
      </c>
      <c r="AB228" s="1">
        <v>4.7210000000000001</v>
      </c>
      <c r="AC228" s="1">
        <v>42.92</v>
      </c>
      <c r="AD228" s="1">
        <v>0.75800000000000001</v>
      </c>
      <c r="AE228" s="1" t="s">
        <v>15</v>
      </c>
      <c r="AF228" s="1">
        <v>8.94</v>
      </c>
      <c r="AG228" s="1">
        <v>9.32</v>
      </c>
      <c r="AH228" s="1">
        <v>4.7869999999999999</v>
      </c>
      <c r="AI228" s="1">
        <v>43.523000000000003</v>
      </c>
      <c r="AJ228" s="1">
        <v>0.78939999999999999</v>
      </c>
      <c r="AK228" s="1" t="s">
        <v>15</v>
      </c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 spans="1:97" ht="15.75" customHeight="1" x14ac:dyDescent="0.25">
      <c r="A229" s="1" t="s">
        <v>195</v>
      </c>
      <c r="B229" s="1">
        <v>307</v>
      </c>
      <c r="C229" s="1">
        <v>315</v>
      </c>
      <c r="D229" s="1" t="s">
        <v>79</v>
      </c>
      <c r="E229" s="1">
        <v>9.84</v>
      </c>
      <c r="F229" s="1">
        <v>1</v>
      </c>
      <c r="G229" s="1">
        <v>4</v>
      </c>
      <c r="H229" s="1">
        <v>9.7799999999999994</v>
      </c>
      <c r="I229" s="1">
        <v>9.8800000000000008</v>
      </c>
      <c r="J229" s="1">
        <v>1.373</v>
      </c>
      <c r="K229" s="1">
        <v>34.319000000000003</v>
      </c>
      <c r="L229" s="1">
        <v>0.8206</v>
      </c>
      <c r="M229" s="1" t="s">
        <v>15</v>
      </c>
      <c r="N229" s="1">
        <v>9.7799999999999994</v>
      </c>
      <c r="O229" s="1">
        <v>9.89</v>
      </c>
      <c r="P229" s="1">
        <v>1.3540000000000001</v>
      </c>
      <c r="Q229" s="1">
        <v>33.86</v>
      </c>
      <c r="R229" s="1">
        <v>0.84250000000000003</v>
      </c>
      <c r="S229" s="1" t="s">
        <v>15</v>
      </c>
      <c r="T229" s="1">
        <v>9.7799999999999994</v>
      </c>
      <c r="U229" s="1">
        <v>9.8800000000000008</v>
      </c>
      <c r="V229" s="1">
        <v>1.498</v>
      </c>
      <c r="W229" s="1">
        <v>37.462000000000003</v>
      </c>
      <c r="X229" s="1">
        <v>0.75419999999999998</v>
      </c>
      <c r="Y229" s="1" t="s">
        <v>15</v>
      </c>
      <c r="Z229" s="1">
        <v>9.7799999999999994</v>
      </c>
      <c r="AA229" s="1">
        <v>9.89</v>
      </c>
      <c r="AB229" s="1">
        <v>1.954</v>
      </c>
      <c r="AC229" s="1">
        <v>48.845999999999997</v>
      </c>
      <c r="AD229" s="1">
        <v>0.85760000000000003</v>
      </c>
      <c r="AE229" s="1" t="s">
        <v>15</v>
      </c>
      <c r="AF229" s="1">
        <v>9.7799999999999994</v>
      </c>
      <c r="AG229" s="1">
        <v>9.8800000000000008</v>
      </c>
      <c r="AH229" s="1">
        <v>2.157</v>
      </c>
      <c r="AI229" s="1">
        <v>53.93</v>
      </c>
      <c r="AJ229" s="1">
        <v>0.82350000000000001</v>
      </c>
      <c r="AK229" s="1" t="s">
        <v>15</v>
      </c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 spans="1:97" ht="15.75" customHeight="1" x14ac:dyDescent="0.25">
      <c r="A230" s="1" t="s">
        <v>195</v>
      </c>
      <c r="B230" s="1">
        <v>308</v>
      </c>
      <c r="C230" s="1">
        <v>315</v>
      </c>
      <c r="D230" s="1" t="s">
        <v>80</v>
      </c>
      <c r="E230" s="1">
        <v>8.85</v>
      </c>
      <c r="F230" s="1">
        <v>1</v>
      </c>
      <c r="G230" s="1">
        <v>3</v>
      </c>
      <c r="H230" s="1">
        <v>8.7200000000000006</v>
      </c>
      <c r="I230" s="1">
        <v>8.99</v>
      </c>
      <c r="J230" s="1">
        <v>1.01</v>
      </c>
      <c r="K230" s="1">
        <v>33.65</v>
      </c>
      <c r="L230" s="1">
        <v>0.91059999999999997</v>
      </c>
      <c r="M230" s="1" t="s">
        <v>15</v>
      </c>
      <c r="N230" s="1">
        <v>8.7100000000000009</v>
      </c>
      <c r="O230" s="1">
        <v>9</v>
      </c>
      <c r="P230" s="1">
        <v>1.093</v>
      </c>
      <c r="Q230" s="1">
        <v>36.420999999999999</v>
      </c>
      <c r="R230" s="1">
        <v>0.9123</v>
      </c>
      <c r="S230" s="1" t="s">
        <v>15</v>
      </c>
      <c r="T230" s="1">
        <v>8.7200000000000006</v>
      </c>
      <c r="U230" s="1">
        <v>8.99</v>
      </c>
      <c r="V230" s="1">
        <v>1.1120000000000001</v>
      </c>
      <c r="W230" s="1">
        <v>37.069000000000003</v>
      </c>
      <c r="X230" s="1">
        <v>0.90400000000000003</v>
      </c>
      <c r="Y230" s="1" t="s">
        <v>15</v>
      </c>
      <c r="Z230" s="1">
        <v>8.7100000000000009</v>
      </c>
      <c r="AA230" s="1">
        <v>9</v>
      </c>
      <c r="AB230" s="1">
        <v>1.359</v>
      </c>
      <c r="AC230" s="1">
        <v>45.307000000000002</v>
      </c>
      <c r="AD230" s="1">
        <v>0.92</v>
      </c>
      <c r="AE230" s="1" t="s">
        <v>15</v>
      </c>
      <c r="AF230" s="1">
        <v>8.7200000000000006</v>
      </c>
      <c r="AG230" s="1">
        <v>8.99</v>
      </c>
      <c r="AH230" s="1">
        <v>1.6080000000000001</v>
      </c>
      <c r="AI230" s="1">
        <v>53.594999999999999</v>
      </c>
      <c r="AJ230" s="1">
        <v>0.90600000000000003</v>
      </c>
      <c r="AK230" s="1" t="s">
        <v>15</v>
      </c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 spans="1:97" ht="15.75" customHeight="1" x14ac:dyDescent="0.25">
      <c r="A231" s="1" t="s">
        <v>195</v>
      </c>
      <c r="B231" s="1">
        <v>308</v>
      </c>
      <c r="C231" s="1">
        <v>320</v>
      </c>
      <c r="D231" s="1" t="s">
        <v>81</v>
      </c>
      <c r="E231" s="1">
        <v>7.43</v>
      </c>
      <c r="F231" s="1">
        <v>2</v>
      </c>
      <c r="G231" s="1">
        <v>8</v>
      </c>
      <c r="H231" s="1">
        <v>7.51</v>
      </c>
      <c r="I231" s="1">
        <v>7.64</v>
      </c>
      <c r="J231" s="1">
        <v>3.254</v>
      </c>
      <c r="K231" s="1">
        <v>40.68</v>
      </c>
      <c r="L231" s="1">
        <v>0.7722</v>
      </c>
      <c r="M231" s="1" t="s">
        <v>15</v>
      </c>
      <c r="N231" s="1">
        <v>7.5</v>
      </c>
      <c r="O231" s="1">
        <v>7.64</v>
      </c>
      <c r="P231" s="1">
        <v>3.1640000000000001</v>
      </c>
      <c r="Q231" s="1">
        <v>39.545999999999999</v>
      </c>
      <c r="R231" s="1">
        <v>0.78349999999999997</v>
      </c>
      <c r="S231" s="1" t="s">
        <v>15</v>
      </c>
      <c r="T231" s="1">
        <v>7.51</v>
      </c>
      <c r="U231" s="1">
        <v>7.64</v>
      </c>
      <c r="V231" s="1">
        <v>3.395</v>
      </c>
      <c r="W231" s="1">
        <v>42.442999999999998</v>
      </c>
      <c r="X231" s="1">
        <v>0.76339999999999997</v>
      </c>
      <c r="Y231" s="1" t="s">
        <v>15</v>
      </c>
      <c r="Z231" s="1">
        <v>7.5</v>
      </c>
      <c r="AA231" s="1">
        <v>7.64</v>
      </c>
      <c r="AB231" s="1">
        <v>4.1689999999999996</v>
      </c>
      <c r="AC231" s="1">
        <v>52.112000000000002</v>
      </c>
      <c r="AD231" s="1">
        <v>0.74139999999999995</v>
      </c>
      <c r="AE231" s="1" t="s">
        <v>15</v>
      </c>
      <c r="AF231" s="1">
        <v>7.51</v>
      </c>
      <c r="AG231" s="1">
        <v>7.64</v>
      </c>
      <c r="AH231" s="1">
        <v>4.0869999999999997</v>
      </c>
      <c r="AI231" s="1">
        <v>51.087000000000003</v>
      </c>
      <c r="AJ231" s="1">
        <v>0.76959999999999995</v>
      </c>
      <c r="AK231" s="1" t="s">
        <v>15</v>
      </c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 spans="1:97" ht="15.75" customHeight="1" x14ac:dyDescent="0.25">
      <c r="A232" s="1" t="s">
        <v>195</v>
      </c>
      <c r="B232" s="1">
        <v>320</v>
      </c>
      <c r="C232" s="1">
        <v>327</v>
      </c>
      <c r="D232" s="1" t="s">
        <v>82</v>
      </c>
      <c r="E232" s="1">
        <v>11.25</v>
      </c>
      <c r="F232" s="1">
        <v>1</v>
      </c>
      <c r="G232" s="1">
        <v>5</v>
      </c>
      <c r="H232" s="1">
        <v>11.35</v>
      </c>
      <c r="I232" s="1">
        <v>11.48</v>
      </c>
      <c r="J232" s="1">
        <v>0.68200000000000005</v>
      </c>
      <c r="K232" s="1">
        <v>13.638</v>
      </c>
      <c r="L232" s="1">
        <v>0.87809999999999999</v>
      </c>
      <c r="M232" s="1" t="s">
        <v>15</v>
      </c>
      <c r="N232" s="1">
        <v>11.35</v>
      </c>
      <c r="O232" s="1">
        <v>11.48</v>
      </c>
      <c r="P232" s="1">
        <v>0.83</v>
      </c>
      <c r="Q232" s="1">
        <v>16.608000000000001</v>
      </c>
      <c r="R232" s="1">
        <v>0.87409999999999999</v>
      </c>
      <c r="S232" s="1" t="s">
        <v>15</v>
      </c>
      <c r="T232" s="1">
        <v>11.35</v>
      </c>
      <c r="U232" s="1">
        <v>11.48</v>
      </c>
      <c r="V232" s="1">
        <v>0.877</v>
      </c>
      <c r="W232" s="1">
        <v>17.536999999999999</v>
      </c>
      <c r="X232" s="1">
        <v>0.85519999999999996</v>
      </c>
      <c r="Y232" s="1" t="s">
        <v>15</v>
      </c>
      <c r="Z232" s="1">
        <v>11.35</v>
      </c>
      <c r="AA232" s="1">
        <v>11.48</v>
      </c>
      <c r="AB232" s="1">
        <v>1.3340000000000001</v>
      </c>
      <c r="AC232" s="1">
        <v>26.678000000000001</v>
      </c>
      <c r="AD232" s="1">
        <v>0.87619999999999998</v>
      </c>
      <c r="AE232" s="1" t="s">
        <v>15</v>
      </c>
      <c r="AF232" s="1">
        <v>11.35</v>
      </c>
      <c r="AG232" s="1">
        <v>11.48</v>
      </c>
      <c r="AH232" s="1">
        <v>1.738</v>
      </c>
      <c r="AI232" s="1">
        <v>34.756999999999998</v>
      </c>
      <c r="AJ232" s="1">
        <v>0.84</v>
      </c>
      <c r="AK232" s="1" t="s">
        <v>15</v>
      </c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 spans="1:97" ht="15.75" customHeight="1" x14ac:dyDescent="0.25">
      <c r="A233" s="1" t="s">
        <v>195</v>
      </c>
      <c r="B233" s="1">
        <v>321</v>
      </c>
      <c r="C233" s="1">
        <v>327</v>
      </c>
      <c r="D233" s="1" t="s">
        <v>83</v>
      </c>
      <c r="E233" s="1">
        <v>12.4</v>
      </c>
      <c r="F233" s="1">
        <v>1</v>
      </c>
      <c r="G233" s="1">
        <v>4</v>
      </c>
      <c r="H233" s="1">
        <v>12.58</v>
      </c>
      <c r="I233" s="1">
        <v>12.76</v>
      </c>
      <c r="J233" s="1">
        <v>0.75600000000000001</v>
      </c>
      <c r="K233" s="1">
        <v>18.91</v>
      </c>
      <c r="L233" s="1">
        <v>0.8327</v>
      </c>
      <c r="M233" s="1" t="s">
        <v>15</v>
      </c>
      <c r="N233" s="1">
        <v>12.58</v>
      </c>
      <c r="O233" s="1">
        <v>12.76</v>
      </c>
      <c r="P233" s="1">
        <v>0.73</v>
      </c>
      <c r="Q233" s="1">
        <v>18.239000000000001</v>
      </c>
      <c r="R233" s="1">
        <v>0.81030000000000002</v>
      </c>
      <c r="S233" s="1" t="s">
        <v>15</v>
      </c>
      <c r="T233" s="1">
        <v>12.58</v>
      </c>
      <c r="U233" s="1">
        <v>12.76</v>
      </c>
      <c r="V233" s="1">
        <v>1.052</v>
      </c>
      <c r="W233" s="1">
        <v>26.297000000000001</v>
      </c>
      <c r="X233" s="1">
        <v>0.83109999999999995</v>
      </c>
      <c r="Y233" s="1" t="s">
        <v>15</v>
      </c>
      <c r="Z233" s="1">
        <v>12.58</v>
      </c>
      <c r="AA233" s="1">
        <v>12.76</v>
      </c>
      <c r="AB233" s="1">
        <v>1.21</v>
      </c>
      <c r="AC233" s="1">
        <v>30.242000000000001</v>
      </c>
      <c r="AD233" s="1">
        <v>0.82699999999999996</v>
      </c>
      <c r="AE233" s="1" t="s">
        <v>15</v>
      </c>
      <c r="AF233" s="1">
        <v>12.58</v>
      </c>
      <c r="AG233" s="1">
        <v>12.76</v>
      </c>
      <c r="AH233" s="1">
        <v>1.4810000000000001</v>
      </c>
      <c r="AI233" s="1">
        <v>37.018999999999998</v>
      </c>
      <c r="AJ233" s="1">
        <v>0.80200000000000005</v>
      </c>
      <c r="AK233" s="1" t="s">
        <v>15</v>
      </c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 spans="1:97" ht="15.75" customHeight="1" x14ac:dyDescent="0.25">
      <c r="A234" s="1" t="s">
        <v>195</v>
      </c>
      <c r="B234" s="1">
        <v>321</v>
      </c>
      <c r="C234" s="1">
        <v>328</v>
      </c>
      <c r="D234" s="1" t="s">
        <v>84</v>
      </c>
      <c r="E234" s="1">
        <v>12.4</v>
      </c>
      <c r="F234" s="1">
        <v>1</v>
      </c>
      <c r="G234" s="1">
        <v>5</v>
      </c>
      <c r="H234" s="1">
        <v>12.36</v>
      </c>
      <c r="I234" s="1">
        <v>12.59</v>
      </c>
      <c r="J234" s="1">
        <v>0.50700000000000001</v>
      </c>
      <c r="K234" s="1">
        <v>10.138</v>
      </c>
      <c r="L234" s="1">
        <v>0.84230000000000005</v>
      </c>
      <c r="M234" s="1" t="s">
        <v>15</v>
      </c>
      <c r="N234" s="1">
        <v>12.36</v>
      </c>
      <c r="O234" s="1">
        <v>12.59</v>
      </c>
      <c r="P234" s="1">
        <v>0.55500000000000005</v>
      </c>
      <c r="Q234" s="1">
        <v>11.1</v>
      </c>
      <c r="R234" s="1">
        <v>0.82830000000000004</v>
      </c>
      <c r="S234" s="1" t="s">
        <v>15</v>
      </c>
      <c r="T234" s="1">
        <v>12.36</v>
      </c>
      <c r="U234" s="1">
        <v>12.59</v>
      </c>
      <c r="V234" s="1">
        <v>0.56899999999999995</v>
      </c>
      <c r="W234" s="1">
        <v>11.37</v>
      </c>
      <c r="X234" s="1">
        <v>0.8569</v>
      </c>
      <c r="Y234" s="1" t="s">
        <v>15</v>
      </c>
      <c r="Z234" s="1">
        <v>12.36</v>
      </c>
      <c r="AA234" s="1">
        <v>12.59</v>
      </c>
      <c r="AB234" s="1">
        <v>1.2669999999999999</v>
      </c>
      <c r="AC234" s="1">
        <v>25.332000000000001</v>
      </c>
      <c r="AD234" s="1">
        <v>0.80349999999999999</v>
      </c>
      <c r="AE234" s="1" t="s">
        <v>15</v>
      </c>
      <c r="AF234" s="1">
        <v>12.36</v>
      </c>
      <c r="AG234" s="1">
        <v>12.59</v>
      </c>
      <c r="AH234" s="1">
        <v>1.274</v>
      </c>
      <c r="AI234" s="1">
        <v>25.48</v>
      </c>
      <c r="AJ234" s="1">
        <v>0.84299999999999997</v>
      </c>
      <c r="AK234" s="1" t="s">
        <v>15</v>
      </c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 spans="1:97" ht="15.75" customHeight="1" x14ac:dyDescent="0.25">
      <c r="A235" s="1" t="s">
        <v>195</v>
      </c>
      <c r="B235" s="1">
        <v>321</v>
      </c>
      <c r="C235" s="1">
        <v>328</v>
      </c>
      <c r="D235" s="1" t="s">
        <v>84</v>
      </c>
      <c r="E235" s="1">
        <v>12.4</v>
      </c>
      <c r="F235" s="1">
        <v>2</v>
      </c>
      <c r="G235" s="1">
        <v>5</v>
      </c>
      <c r="H235" s="1">
        <v>12.22</v>
      </c>
      <c r="I235" s="1">
        <v>12.7</v>
      </c>
      <c r="J235" s="1">
        <v>0.49099999999999999</v>
      </c>
      <c r="K235" s="1">
        <v>9.82</v>
      </c>
      <c r="L235" s="1">
        <v>0.82010000000000005</v>
      </c>
      <c r="M235" s="1" t="s">
        <v>15</v>
      </c>
      <c r="N235" s="1">
        <v>12.22</v>
      </c>
      <c r="O235" s="1">
        <v>12.7</v>
      </c>
      <c r="P235" s="1">
        <v>0.48699999999999999</v>
      </c>
      <c r="Q235" s="1">
        <v>9.73</v>
      </c>
      <c r="R235" s="1">
        <v>0.8196</v>
      </c>
      <c r="S235" s="1" t="s">
        <v>15</v>
      </c>
      <c r="T235" s="1">
        <v>12.22</v>
      </c>
      <c r="U235" s="1">
        <v>12.7</v>
      </c>
      <c r="V235" s="1">
        <v>0.64500000000000002</v>
      </c>
      <c r="W235" s="1">
        <v>12.898999999999999</v>
      </c>
      <c r="X235" s="1">
        <v>0.80830000000000002</v>
      </c>
      <c r="Y235" s="1" t="s">
        <v>15</v>
      </c>
      <c r="Z235" s="1">
        <v>12.22</v>
      </c>
      <c r="AA235" s="1">
        <v>12.7</v>
      </c>
      <c r="AB235" s="1">
        <v>1.321</v>
      </c>
      <c r="AC235" s="1">
        <v>26.416</v>
      </c>
      <c r="AD235" s="1">
        <v>0.79559999999999997</v>
      </c>
      <c r="AE235" s="1" t="s">
        <v>15</v>
      </c>
      <c r="AF235" s="1">
        <v>12.22</v>
      </c>
      <c r="AG235" s="1">
        <v>12.7</v>
      </c>
      <c r="AH235" s="1">
        <v>1.397</v>
      </c>
      <c r="AI235" s="1">
        <v>27.943000000000001</v>
      </c>
      <c r="AJ235" s="1">
        <v>0.76649999999999996</v>
      </c>
      <c r="AK235" s="1" t="s">
        <v>15</v>
      </c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 spans="1:97" ht="15.75" customHeight="1" x14ac:dyDescent="0.25">
      <c r="A236" s="1" t="s">
        <v>195</v>
      </c>
      <c r="B236" s="1">
        <v>328</v>
      </c>
      <c r="C236" s="1">
        <v>338</v>
      </c>
      <c r="D236" s="1" t="s">
        <v>85</v>
      </c>
      <c r="E236" s="1">
        <v>7.02</v>
      </c>
      <c r="F236" s="1">
        <v>1</v>
      </c>
      <c r="G236" s="1">
        <v>9</v>
      </c>
      <c r="H236" s="1">
        <v>6.99</v>
      </c>
      <c r="I236" s="1">
        <v>7.16</v>
      </c>
      <c r="J236" s="1">
        <v>4.6399999999999997</v>
      </c>
      <c r="K236" s="1">
        <v>51.555999999999997</v>
      </c>
      <c r="L236" s="1">
        <v>0.70879999999999999</v>
      </c>
      <c r="M236" s="1" t="s">
        <v>15</v>
      </c>
      <c r="N236" s="1">
        <v>6.99</v>
      </c>
      <c r="O236" s="1">
        <v>7.17</v>
      </c>
      <c r="P236" s="1">
        <v>5.2290000000000001</v>
      </c>
      <c r="Q236" s="1">
        <v>58.101999999999997</v>
      </c>
      <c r="R236" s="1">
        <v>0.77900000000000003</v>
      </c>
      <c r="S236" s="1" t="s">
        <v>15</v>
      </c>
      <c r="T236" s="1">
        <v>6.99</v>
      </c>
      <c r="U236" s="1">
        <v>7.16</v>
      </c>
      <c r="V236" s="1">
        <v>5.4009999999999998</v>
      </c>
      <c r="W236" s="1">
        <v>60.006</v>
      </c>
      <c r="X236" s="1">
        <v>0.74160000000000004</v>
      </c>
      <c r="Y236" s="1" t="s">
        <v>15</v>
      </c>
      <c r="Z236" s="1">
        <v>6.99</v>
      </c>
      <c r="AA236" s="1">
        <v>7.17</v>
      </c>
      <c r="AB236" s="1">
        <v>6.2</v>
      </c>
      <c r="AC236" s="1">
        <v>68.885999999999996</v>
      </c>
      <c r="AD236" s="1">
        <v>0.73470000000000002</v>
      </c>
      <c r="AE236" s="1" t="s">
        <v>15</v>
      </c>
      <c r="AF236" s="1">
        <v>6.99</v>
      </c>
      <c r="AG236" s="1">
        <v>7.16</v>
      </c>
      <c r="AH236" s="1">
        <v>5.6470000000000002</v>
      </c>
      <c r="AI236" s="1">
        <v>62.741999999999997</v>
      </c>
      <c r="AJ236" s="1">
        <v>0.70509999999999995</v>
      </c>
      <c r="AK236" s="1" t="s">
        <v>15</v>
      </c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 spans="1:97" ht="15.75" customHeight="1" x14ac:dyDescent="0.25">
      <c r="A237" s="1" t="s">
        <v>195</v>
      </c>
      <c r="B237" s="1">
        <v>328</v>
      </c>
      <c r="C237" s="1">
        <v>339</v>
      </c>
      <c r="D237" s="1" t="s">
        <v>86</v>
      </c>
      <c r="E237" s="1">
        <v>9.26</v>
      </c>
      <c r="F237" s="1">
        <v>1</v>
      </c>
      <c r="G237" s="1">
        <v>10</v>
      </c>
      <c r="H237" s="1">
        <v>9.16</v>
      </c>
      <c r="I237" s="1">
        <v>9.4600000000000009</v>
      </c>
      <c r="J237" s="1">
        <v>4.306</v>
      </c>
      <c r="K237" s="1">
        <v>43.058</v>
      </c>
      <c r="L237" s="1">
        <v>0.78569999999999995</v>
      </c>
      <c r="M237" s="1" t="s">
        <v>15</v>
      </c>
      <c r="N237" s="1">
        <v>9.16</v>
      </c>
      <c r="O237" s="1">
        <v>9.4700000000000006</v>
      </c>
      <c r="P237" s="1">
        <v>4.2610000000000001</v>
      </c>
      <c r="Q237" s="1">
        <v>42.606000000000002</v>
      </c>
      <c r="R237" s="1">
        <v>0.79959999999999998</v>
      </c>
      <c r="S237" s="1" t="s">
        <v>15</v>
      </c>
      <c r="T237" s="1">
        <v>9.16</v>
      </c>
      <c r="U237" s="1">
        <v>9.4600000000000009</v>
      </c>
      <c r="V237" s="1">
        <v>4.6420000000000003</v>
      </c>
      <c r="W237" s="1">
        <v>46.417000000000002</v>
      </c>
      <c r="X237" s="1">
        <v>0.78010000000000002</v>
      </c>
      <c r="Y237" s="1" t="s">
        <v>15</v>
      </c>
      <c r="Z237" s="1">
        <v>9.16</v>
      </c>
      <c r="AA237" s="1">
        <v>9.4700000000000006</v>
      </c>
      <c r="AB237" s="1">
        <v>5.54</v>
      </c>
      <c r="AC237" s="1">
        <v>55.396000000000001</v>
      </c>
      <c r="AD237" s="1">
        <v>0.73319999999999996</v>
      </c>
      <c r="AE237" s="1" t="s">
        <v>15</v>
      </c>
      <c r="AF237" s="1">
        <v>9.16</v>
      </c>
      <c r="AG237" s="1">
        <v>9.4600000000000009</v>
      </c>
      <c r="AH237" s="1">
        <v>5.5750000000000002</v>
      </c>
      <c r="AI237" s="1">
        <v>55.75</v>
      </c>
      <c r="AJ237" s="1">
        <v>0.76300000000000001</v>
      </c>
      <c r="AK237" s="1" t="s">
        <v>15</v>
      </c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 spans="1:97" ht="15.75" customHeight="1" x14ac:dyDescent="0.25">
      <c r="A238" s="1" t="s">
        <v>195</v>
      </c>
      <c r="B238" s="1">
        <v>329</v>
      </c>
      <c r="C238" s="1">
        <v>339</v>
      </c>
      <c r="D238" s="1" t="s">
        <v>87</v>
      </c>
      <c r="E238" s="1">
        <v>8.7200000000000006</v>
      </c>
      <c r="F238" s="1">
        <v>1</v>
      </c>
      <c r="G238" s="1">
        <v>9</v>
      </c>
      <c r="H238" s="1">
        <v>8.68</v>
      </c>
      <c r="I238" s="1">
        <v>8.9700000000000006</v>
      </c>
      <c r="J238" s="1">
        <v>3.6309999999999998</v>
      </c>
      <c r="K238" s="1">
        <v>40.338999999999999</v>
      </c>
      <c r="L238" s="1">
        <v>0.75070000000000003</v>
      </c>
      <c r="M238" s="1" t="s">
        <v>15</v>
      </c>
      <c r="N238" s="1">
        <v>8.68</v>
      </c>
      <c r="O238" s="1">
        <v>8.9700000000000006</v>
      </c>
      <c r="P238" s="1">
        <v>3.766</v>
      </c>
      <c r="Q238" s="1">
        <v>41.844999999999999</v>
      </c>
      <c r="R238" s="1">
        <v>0.76600000000000001</v>
      </c>
      <c r="S238" s="1" t="s">
        <v>15</v>
      </c>
      <c r="T238" s="1">
        <v>8.68</v>
      </c>
      <c r="U238" s="1">
        <v>8.9700000000000006</v>
      </c>
      <c r="V238" s="1">
        <v>4.0599999999999996</v>
      </c>
      <c r="W238" s="1">
        <v>45.110999999999997</v>
      </c>
      <c r="X238" s="1">
        <v>0.74360000000000004</v>
      </c>
      <c r="Y238" s="1" t="s">
        <v>15</v>
      </c>
      <c r="Z238" s="1">
        <v>8.68</v>
      </c>
      <c r="AA238" s="1">
        <v>8.9700000000000006</v>
      </c>
      <c r="AB238" s="1">
        <v>4.8970000000000002</v>
      </c>
      <c r="AC238" s="1">
        <v>54.412999999999997</v>
      </c>
      <c r="AD238" s="1">
        <v>0.71530000000000005</v>
      </c>
      <c r="AE238" s="1" t="s">
        <v>15</v>
      </c>
      <c r="AF238" s="1">
        <v>8.68</v>
      </c>
      <c r="AG238" s="1">
        <v>8.9700000000000006</v>
      </c>
      <c r="AH238" s="1">
        <v>5.0330000000000004</v>
      </c>
      <c r="AI238" s="1">
        <v>55.917000000000002</v>
      </c>
      <c r="AJ238" s="1">
        <v>0.72750000000000004</v>
      </c>
      <c r="AK238" s="1" t="s">
        <v>15</v>
      </c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 spans="1:97" ht="15.75" customHeight="1" x14ac:dyDescent="0.25">
      <c r="A239" s="1" t="s">
        <v>195</v>
      </c>
      <c r="B239" s="1">
        <v>330</v>
      </c>
      <c r="C239" s="1">
        <v>339</v>
      </c>
      <c r="D239" s="1" t="s">
        <v>88</v>
      </c>
      <c r="E239" s="1">
        <v>8.5500000000000007</v>
      </c>
      <c r="F239" s="1">
        <v>1</v>
      </c>
      <c r="G239" s="1">
        <v>8</v>
      </c>
      <c r="H239" s="1">
        <v>8.58</v>
      </c>
      <c r="I239" s="1">
        <v>8.65</v>
      </c>
      <c r="J239" s="1">
        <v>3.1549999999999998</v>
      </c>
      <c r="K239" s="1">
        <v>39.436999999999998</v>
      </c>
      <c r="L239" s="1">
        <v>0.81230000000000002</v>
      </c>
      <c r="M239" s="1" t="s">
        <v>15</v>
      </c>
      <c r="N239" s="1">
        <v>8.58</v>
      </c>
      <c r="O239" s="1">
        <v>8.64</v>
      </c>
      <c r="P239" s="1">
        <v>3.226</v>
      </c>
      <c r="Q239" s="1">
        <v>40.325000000000003</v>
      </c>
      <c r="R239" s="1">
        <v>0.83020000000000005</v>
      </c>
      <c r="S239" s="1" t="s">
        <v>15</v>
      </c>
      <c r="T239" s="1">
        <v>8.58</v>
      </c>
      <c r="U239" s="1">
        <v>8.65</v>
      </c>
      <c r="V239" s="1">
        <v>3.552</v>
      </c>
      <c r="W239" s="1">
        <v>44.398000000000003</v>
      </c>
      <c r="X239" s="1">
        <v>0.82579999999999998</v>
      </c>
      <c r="Y239" s="1" t="s">
        <v>15</v>
      </c>
      <c r="Z239" s="1">
        <v>8.58</v>
      </c>
      <c r="AA239" s="1">
        <v>8.64</v>
      </c>
      <c r="AB239" s="1">
        <v>4.4790000000000001</v>
      </c>
      <c r="AC239" s="1">
        <v>55.981999999999999</v>
      </c>
      <c r="AD239" s="1">
        <v>0.80430000000000001</v>
      </c>
      <c r="AE239" s="1" t="s">
        <v>15</v>
      </c>
      <c r="AF239" s="1">
        <v>8.58</v>
      </c>
      <c r="AG239" s="1">
        <v>8.65</v>
      </c>
      <c r="AH239" s="1">
        <v>4.7320000000000002</v>
      </c>
      <c r="AI239" s="1">
        <v>59.146999999999998</v>
      </c>
      <c r="AJ239" s="1">
        <v>0.79700000000000004</v>
      </c>
      <c r="AK239" s="1" t="s">
        <v>15</v>
      </c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 spans="1:97" ht="15.75" customHeight="1" x14ac:dyDescent="0.25">
      <c r="A240" s="1" t="s">
        <v>195</v>
      </c>
      <c r="B240" s="1">
        <v>345</v>
      </c>
      <c r="C240" s="1">
        <v>350</v>
      </c>
      <c r="D240" s="1" t="s">
        <v>89</v>
      </c>
      <c r="E240" s="1">
        <v>9.08</v>
      </c>
      <c r="F240" s="1">
        <v>1</v>
      </c>
      <c r="G240" s="1">
        <v>4</v>
      </c>
      <c r="H240" s="1">
        <v>9.25</v>
      </c>
      <c r="I240" s="1">
        <v>9.2899999999999991</v>
      </c>
      <c r="J240" s="1">
        <v>1.4319999999999999</v>
      </c>
      <c r="K240" s="1">
        <v>35.792999999999999</v>
      </c>
      <c r="L240" s="1">
        <v>0.84840000000000004</v>
      </c>
      <c r="M240" s="1" t="s">
        <v>15</v>
      </c>
      <c r="N240" s="1">
        <v>9.26</v>
      </c>
      <c r="O240" s="1">
        <v>9.2899999999999991</v>
      </c>
      <c r="P240" s="1">
        <v>1.4370000000000001</v>
      </c>
      <c r="Q240" s="1">
        <v>35.933999999999997</v>
      </c>
      <c r="R240" s="1">
        <v>0.84160000000000001</v>
      </c>
      <c r="S240" s="1" t="s">
        <v>15</v>
      </c>
      <c r="T240" s="1">
        <v>9.25</v>
      </c>
      <c r="U240" s="1">
        <v>9.2899999999999991</v>
      </c>
      <c r="V240" s="1">
        <v>1.5820000000000001</v>
      </c>
      <c r="W240" s="1">
        <v>39.555999999999997</v>
      </c>
      <c r="X240" s="1">
        <v>0.81179999999999997</v>
      </c>
      <c r="Y240" s="1" t="s">
        <v>15</v>
      </c>
      <c r="Z240" s="1">
        <v>9.26</v>
      </c>
      <c r="AA240" s="1">
        <v>9.2899999999999991</v>
      </c>
      <c r="AB240" s="1">
        <v>1.962</v>
      </c>
      <c r="AC240" s="1">
        <v>49.052999999999997</v>
      </c>
      <c r="AD240" s="1">
        <v>0.83050000000000002</v>
      </c>
      <c r="AE240" s="1" t="s">
        <v>15</v>
      </c>
      <c r="AF240" s="1">
        <v>9.25</v>
      </c>
      <c r="AG240" s="1">
        <v>9.2899999999999991</v>
      </c>
      <c r="AH240" s="1">
        <v>2.1920000000000002</v>
      </c>
      <c r="AI240" s="1">
        <v>54.795999999999999</v>
      </c>
      <c r="AJ240" s="1">
        <v>0.8196</v>
      </c>
      <c r="AK240" s="1" t="s">
        <v>15</v>
      </c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 spans="1:97" ht="15.75" customHeight="1" x14ac:dyDescent="0.25">
      <c r="A241" s="1" t="s">
        <v>195</v>
      </c>
      <c r="B241" s="1">
        <v>365</v>
      </c>
      <c r="C241" s="1">
        <v>378</v>
      </c>
      <c r="D241" s="1" t="s">
        <v>90</v>
      </c>
      <c r="E241" s="1">
        <v>10.29</v>
      </c>
      <c r="F241" s="1">
        <v>3</v>
      </c>
      <c r="G241" s="1">
        <v>10</v>
      </c>
      <c r="H241" s="1">
        <v>10.4</v>
      </c>
      <c r="I241" s="1">
        <v>10.51</v>
      </c>
      <c r="J241" s="1">
        <v>2.915</v>
      </c>
      <c r="K241" s="1">
        <v>29.151</v>
      </c>
      <c r="L241" s="1">
        <v>0.94799999999999995</v>
      </c>
      <c r="M241" s="1" t="s">
        <v>16</v>
      </c>
      <c r="N241" s="1">
        <v>10.4</v>
      </c>
      <c r="O241" s="1">
        <v>10.51</v>
      </c>
      <c r="P241" s="1">
        <v>2.9470000000000001</v>
      </c>
      <c r="Q241" s="1">
        <v>29.472000000000001</v>
      </c>
      <c r="R241" s="1">
        <v>0.93879999999999997</v>
      </c>
      <c r="S241" s="1" t="s">
        <v>16</v>
      </c>
      <c r="T241" s="1">
        <v>10.4</v>
      </c>
      <c r="U241" s="1">
        <v>10.51</v>
      </c>
      <c r="V241" s="1">
        <v>3.2480000000000002</v>
      </c>
      <c r="W241" s="1">
        <v>32.478999999999999</v>
      </c>
      <c r="X241" s="1">
        <v>0.94230000000000003</v>
      </c>
      <c r="Y241" s="1" t="s">
        <v>16</v>
      </c>
      <c r="Z241" s="1">
        <v>10.4</v>
      </c>
      <c r="AA241" s="1">
        <v>10.51</v>
      </c>
      <c r="AB241" s="1">
        <v>3.7370000000000001</v>
      </c>
      <c r="AC241" s="1">
        <v>37.369</v>
      </c>
      <c r="AD241" s="1">
        <v>0.9415</v>
      </c>
      <c r="AE241" s="1" t="s">
        <v>16</v>
      </c>
      <c r="AF241" s="1">
        <v>10.4</v>
      </c>
      <c r="AG241" s="1">
        <v>10.51</v>
      </c>
      <c r="AH241" s="1">
        <v>3.7189999999999999</v>
      </c>
      <c r="AI241" s="1">
        <v>37.186999999999998</v>
      </c>
      <c r="AJ241" s="1">
        <v>0.94310000000000005</v>
      </c>
      <c r="AK241" s="1" t="s">
        <v>16</v>
      </c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 spans="1:97" ht="15.75" customHeight="1" x14ac:dyDescent="0.25">
      <c r="A242" s="1" t="s">
        <v>195</v>
      </c>
      <c r="B242" s="1">
        <v>365</v>
      </c>
      <c r="C242" s="1">
        <v>382</v>
      </c>
      <c r="D242" s="1" t="s">
        <v>91</v>
      </c>
      <c r="E242" s="1">
        <v>12.67</v>
      </c>
      <c r="F242" s="1">
        <v>3</v>
      </c>
      <c r="G242" s="1">
        <v>14</v>
      </c>
      <c r="H242" s="1">
        <v>12.65</v>
      </c>
      <c r="I242" s="1">
        <v>13</v>
      </c>
      <c r="J242" s="1">
        <v>3.6659999999999999</v>
      </c>
      <c r="K242" s="1">
        <v>26.183</v>
      </c>
      <c r="L242" s="1">
        <v>0.93210000000000004</v>
      </c>
      <c r="M242" s="1" t="s">
        <v>16</v>
      </c>
      <c r="N242" s="1">
        <v>12.65</v>
      </c>
      <c r="O242" s="1">
        <v>13</v>
      </c>
      <c r="P242" s="1">
        <v>3.6960000000000002</v>
      </c>
      <c r="Q242" s="1">
        <v>26.399000000000001</v>
      </c>
      <c r="R242" s="1">
        <v>0.93899999999999995</v>
      </c>
      <c r="S242" s="1" t="s">
        <v>16</v>
      </c>
      <c r="T242" s="1">
        <v>12.65</v>
      </c>
      <c r="U242" s="1">
        <v>13</v>
      </c>
      <c r="V242" s="1">
        <v>4.0060000000000002</v>
      </c>
      <c r="W242" s="1">
        <v>28.617000000000001</v>
      </c>
      <c r="X242" s="1">
        <v>0.93030000000000002</v>
      </c>
      <c r="Y242" s="1" t="s">
        <v>16</v>
      </c>
      <c r="Z242" s="1">
        <v>12.66</v>
      </c>
      <c r="AA242" s="1">
        <v>13</v>
      </c>
      <c r="AB242" s="1">
        <v>5.0890000000000004</v>
      </c>
      <c r="AC242" s="1">
        <v>36.35</v>
      </c>
      <c r="AD242" s="1">
        <v>0.93110000000000004</v>
      </c>
      <c r="AE242" s="1" t="s">
        <v>16</v>
      </c>
      <c r="AF242" s="1">
        <v>12.66</v>
      </c>
      <c r="AG242" s="1">
        <v>13</v>
      </c>
      <c r="AH242" s="1">
        <v>5.1260000000000003</v>
      </c>
      <c r="AI242" s="1">
        <v>36.613</v>
      </c>
      <c r="AJ242" s="1">
        <v>0.93779999999999997</v>
      </c>
      <c r="AK242" s="1" t="s">
        <v>16</v>
      </c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 spans="1:97" ht="15.75" customHeight="1" x14ac:dyDescent="0.25">
      <c r="A243" s="1" t="s">
        <v>195</v>
      </c>
      <c r="B243" s="1">
        <v>370</v>
      </c>
      <c r="C243" s="1">
        <v>378</v>
      </c>
      <c r="D243" s="1" t="s">
        <v>92</v>
      </c>
      <c r="E243" s="1">
        <v>7.9</v>
      </c>
      <c r="F243" s="1">
        <v>2</v>
      </c>
      <c r="G243" s="1">
        <v>6</v>
      </c>
      <c r="H243" s="1">
        <v>7.97</v>
      </c>
      <c r="I243" s="1">
        <v>8.0500000000000007</v>
      </c>
      <c r="J243" s="1">
        <v>3.262</v>
      </c>
      <c r="K243" s="1">
        <v>54.363</v>
      </c>
      <c r="L243" s="1">
        <v>0.88629999999999998</v>
      </c>
      <c r="M243" s="1" t="s">
        <v>15</v>
      </c>
      <c r="N243" s="1">
        <v>7.97</v>
      </c>
      <c r="O243" s="1">
        <v>8.06</v>
      </c>
      <c r="P243" s="1">
        <v>3.3290000000000002</v>
      </c>
      <c r="Q243" s="1">
        <v>55.488999999999997</v>
      </c>
      <c r="R243" s="1">
        <v>0.88380000000000003</v>
      </c>
      <c r="S243" s="1" t="s">
        <v>15</v>
      </c>
      <c r="T243" s="1">
        <v>7.97</v>
      </c>
      <c r="U243" s="1">
        <v>8.0500000000000007</v>
      </c>
      <c r="V243" s="1">
        <v>3.6659999999999999</v>
      </c>
      <c r="W243" s="1">
        <v>61.1</v>
      </c>
      <c r="X243" s="1">
        <v>0.86509999999999998</v>
      </c>
      <c r="Y243" s="1" t="s">
        <v>15</v>
      </c>
      <c r="Z243" s="1">
        <v>7.97</v>
      </c>
      <c r="AA243" s="1">
        <v>8.06</v>
      </c>
      <c r="AB243" s="1">
        <v>3.214</v>
      </c>
      <c r="AC243" s="1">
        <v>53.57</v>
      </c>
      <c r="AD243" s="1">
        <v>0.89229999999999998</v>
      </c>
      <c r="AE243" s="1" t="s">
        <v>15</v>
      </c>
      <c r="AF243" s="1">
        <v>7.97</v>
      </c>
      <c r="AG243" s="1">
        <v>8.0500000000000007</v>
      </c>
      <c r="AH243" s="1">
        <v>3.903</v>
      </c>
      <c r="AI243" s="1">
        <v>65.057000000000002</v>
      </c>
      <c r="AJ243" s="1">
        <v>0.85309999999999997</v>
      </c>
      <c r="AK243" s="1" t="s">
        <v>15</v>
      </c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 spans="1:97" ht="15.75" customHeight="1" x14ac:dyDescent="0.25">
      <c r="A244" s="1" t="s">
        <v>195</v>
      </c>
      <c r="B244" s="1">
        <v>370</v>
      </c>
      <c r="C244" s="1">
        <v>382</v>
      </c>
      <c r="D244" s="1" t="s">
        <v>93</v>
      </c>
      <c r="E244" s="1">
        <v>12.18</v>
      </c>
      <c r="F244" s="1">
        <v>2</v>
      </c>
      <c r="G244" s="1">
        <v>10</v>
      </c>
      <c r="H244" s="1">
        <v>12.13</v>
      </c>
      <c r="I244" s="1">
        <v>12.5</v>
      </c>
      <c r="J244" s="1">
        <v>3.823</v>
      </c>
      <c r="K244" s="1">
        <v>38.231999999999999</v>
      </c>
      <c r="L244" s="1">
        <v>0.89480000000000004</v>
      </c>
      <c r="M244" s="1" t="s">
        <v>15</v>
      </c>
      <c r="N244" s="1">
        <v>12.13</v>
      </c>
      <c r="O244" s="1">
        <v>12.5</v>
      </c>
      <c r="P244" s="1">
        <v>3.8919999999999999</v>
      </c>
      <c r="Q244" s="1">
        <v>38.92</v>
      </c>
      <c r="R244" s="1">
        <v>0.89910000000000001</v>
      </c>
      <c r="S244" s="1" t="s">
        <v>15</v>
      </c>
      <c r="T244" s="1">
        <v>12.13</v>
      </c>
      <c r="U244" s="1">
        <v>12.5</v>
      </c>
      <c r="V244" s="1">
        <v>4.218</v>
      </c>
      <c r="W244" s="1">
        <v>42.177999999999997</v>
      </c>
      <c r="X244" s="1">
        <v>0.89019999999999999</v>
      </c>
      <c r="Y244" s="1" t="s">
        <v>15</v>
      </c>
      <c r="Z244" s="1">
        <v>12.14</v>
      </c>
      <c r="AA244" s="1">
        <v>12.5</v>
      </c>
      <c r="AB244" s="1">
        <v>5.4080000000000004</v>
      </c>
      <c r="AC244" s="1">
        <v>54.075000000000003</v>
      </c>
      <c r="AD244" s="1">
        <v>0.88429999999999997</v>
      </c>
      <c r="AE244" s="1" t="s">
        <v>15</v>
      </c>
      <c r="AF244" s="1">
        <v>12.14</v>
      </c>
      <c r="AG244" s="1">
        <v>12.5</v>
      </c>
      <c r="AH244" s="1">
        <v>5.31</v>
      </c>
      <c r="AI244" s="1">
        <v>53.101999999999997</v>
      </c>
      <c r="AJ244" s="1">
        <v>0.86890000000000001</v>
      </c>
      <c r="AK244" s="1" t="s">
        <v>15</v>
      </c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 spans="1:97" ht="15.75" customHeight="1" x14ac:dyDescent="0.25">
      <c r="A245" s="1" t="s">
        <v>195</v>
      </c>
      <c r="B245" s="1">
        <v>383</v>
      </c>
      <c r="C245" s="1">
        <v>394</v>
      </c>
      <c r="D245" s="1" t="s">
        <v>94</v>
      </c>
      <c r="E245" s="1">
        <v>8.27</v>
      </c>
      <c r="F245" s="1">
        <v>2</v>
      </c>
      <c r="G245" s="1">
        <v>10</v>
      </c>
      <c r="H245" s="1">
        <v>8.2100000000000009</v>
      </c>
      <c r="I245" s="1">
        <v>8.52</v>
      </c>
      <c r="J245" s="1">
        <v>1.786</v>
      </c>
      <c r="K245" s="1">
        <v>17.863</v>
      </c>
      <c r="L245" s="1">
        <v>0.92169999999999996</v>
      </c>
      <c r="M245" s="1" t="s">
        <v>16</v>
      </c>
      <c r="N245" s="1">
        <v>8.2200000000000006</v>
      </c>
      <c r="O245" s="1">
        <v>8.52</v>
      </c>
      <c r="P245" s="1">
        <v>1.7969999999999999</v>
      </c>
      <c r="Q245" s="1">
        <v>17.969000000000001</v>
      </c>
      <c r="R245" s="1">
        <v>0.92500000000000004</v>
      </c>
      <c r="S245" s="1" t="s">
        <v>16</v>
      </c>
      <c r="T245" s="1">
        <v>8.2100000000000009</v>
      </c>
      <c r="U245" s="1">
        <v>8.52</v>
      </c>
      <c r="V245" s="1">
        <v>1.929</v>
      </c>
      <c r="W245" s="1">
        <v>19.292000000000002</v>
      </c>
      <c r="X245" s="1">
        <v>0.91610000000000003</v>
      </c>
      <c r="Y245" s="1" t="s">
        <v>16</v>
      </c>
      <c r="Z245" s="1">
        <v>8.2200000000000006</v>
      </c>
      <c r="AA245" s="1">
        <v>8.52</v>
      </c>
      <c r="AB245" s="1">
        <v>2.097</v>
      </c>
      <c r="AC245" s="1">
        <v>20.971</v>
      </c>
      <c r="AD245" s="1">
        <v>0.92320000000000002</v>
      </c>
      <c r="AE245" s="1" t="s">
        <v>16</v>
      </c>
      <c r="AF245" s="1">
        <v>8.2100000000000009</v>
      </c>
      <c r="AG245" s="1">
        <v>8.52</v>
      </c>
      <c r="AH245" s="1">
        <v>2.1869999999999998</v>
      </c>
      <c r="AI245" s="1">
        <v>21.870999999999999</v>
      </c>
      <c r="AJ245" s="1">
        <v>0.92420000000000002</v>
      </c>
      <c r="AK245" s="1" t="s">
        <v>16</v>
      </c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 spans="1:97" ht="15.75" customHeight="1" x14ac:dyDescent="0.25">
      <c r="A246" s="1" t="s">
        <v>195</v>
      </c>
      <c r="B246" s="1">
        <v>395</v>
      </c>
      <c r="C246" s="1">
        <v>409</v>
      </c>
      <c r="D246" s="1" t="s">
        <v>95</v>
      </c>
      <c r="E246" s="1">
        <v>9.1199999999999992</v>
      </c>
      <c r="F246" s="1">
        <v>3</v>
      </c>
      <c r="G246" s="1">
        <v>11</v>
      </c>
      <c r="H246" s="1">
        <v>8.9700000000000006</v>
      </c>
      <c r="I246" s="1">
        <v>9.1999999999999993</v>
      </c>
      <c r="J246" s="1">
        <v>1.288</v>
      </c>
      <c r="K246" s="1">
        <v>11.706</v>
      </c>
      <c r="L246" s="1">
        <v>0.85709999999999997</v>
      </c>
      <c r="M246" s="1" t="s">
        <v>15</v>
      </c>
      <c r="N246" s="1">
        <v>8.9700000000000006</v>
      </c>
      <c r="O246" s="1">
        <v>9.1999999999999993</v>
      </c>
      <c r="P246" s="1">
        <v>1.4159999999999999</v>
      </c>
      <c r="Q246" s="1">
        <v>12.877000000000001</v>
      </c>
      <c r="R246" s="1">
        <v>0.85409999999999997</v>
      </c>
      <c r="S246" s="1" t="s">
        <v>15</v>
      </c>
      <c r="T246" s="1">
        <v>8.9700000000000006</v>
      </c>
      <c r="U246" s="1">
        <v>9.1999999999999993</v>
      </c>
      <c r="V246" s="1">
        <v>1.48</v>
      </c>
      <c r="W246" s="1">
        <v>13.452</v>
      </c>
      <c r="X246" s="1">
        <v>0.83330000000000004</v>
      </c>
      <c r="Y246" s="1" t="s">
        <v>15</v>
      </c>
      <c r="Z246" s="1">
        <v>8.9700000000000006</v>
      </c>
      <c r="AA246" s="1">
        <v>9.1999999999999993</v>
      </c>
      <c r="AB246" s="1">
        <v>3.2530000000000001</v>
      </c>
      <c r="AC246" s="1">
        <v>29.573</v>
      </c>
      <c r="AD246" s="1">
        <v>0.82340000000000002</v>
      </c>
      <c r="AE246" s="1" t="s">
        <v>15</v>
      </c>
      <c r="AF246" s="1">
        <v>8.9700000000000006</v>
      </c>
      <c r="AG246" s="1">
        <v>9.1999999999999993</v>
      </c>
      <c r="AH246" s="1">
        <v>3.35</v>
      </c>
      <c r="AI246" s="1">
        <v>30.452999999999999</v>
      </c>
      <c r="AJ246" s="1">
        <v>0.83440000000000003</v>
      </c>
      <c r="AK246" s="1" t="s">
        <v>15</v>
      </c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 spans="1:97" ht="15.75" customHeight="1" x14ac:dyDescent="0.25">
      <c r="A247" s="1" t="s">
        <v>195</v>
      </c>
      <c r="B247" s="1">
        <v>410</v>
      </c>
      <c r="C247" s="1">
        <v>415</v>
      </c>
      <c r="D247" s="1" t="s">
        <v>96</v>
      </c>
      <c r="E247" s="1">
        <v>14.41</v>
      </c>
      <c r="F247" s="1">
        <v>1</v>
      </c>
      <c r="G247" s="1">
        <v>4</v>
      </c>
      <c r="H247" s="1">
        <v>14.22</v>
      </c>
      <c r="I247" s="1">
        <v>14.9</v>
      </c>
      <c r="J247" s="1">
        <v>1.4990000000000001</v>
      </c>
      <c r="K247" s="1">
        <v>37.472000000000001</v>
      </c>
      <c r="L247" s="1">
        <v>0.94279999999999997</v>
      </c>
      <c r="M247" s="1" t="s">
        <v>16</v>
      </c>
      <c r="N247" s="1">
        <v>14.22</v>
      </c>
      <c r="O247" s="1">
        <v>14.9</v>
      </c>
      <c r="P247" s="1">
        <v>1.4970000000000001</v>
      </c>
      <c r="Q247" s="1">
        <v>37.427</v>
      </c>
      <c r="R247" s="1">
        <v>0.93769999999999998</v>
      </c>
      <c r="S247" s="1" t="s">
        <v>16</v>
      </c>
      <c r="T247" s="1">
        <v>14.22</v>
      </c>
      <c r="U247" s="1">
        <v>14.9</v>
      </c>
      <c r="V247" s="1">
        <v>1.6020000000000001</v>
      </c>
      <c r="W247" s="1">
        <v>40.054000000000002</v>
      </c>
      <c r="X247" s="1">
        <v>0.9466</v>
      </c>
      <c r="Y247" s="1" t="s">
        <v>16</v>
      </c>
      <c r="Z247" s="1">
        <v>14.22</v>
      </c>
      <c r="AA247" s="1">
        <v>14.91</v>
      </c>
      <c r="AB247" s="1">
        <v>1.8180000000000001</v>
      </c>
      <c r="AC247" s="1">
        <v>45.448</v>
      </c>
      <c r="AD247" s="1">
        <v>0.94869999999999999</v>
      </c>
      <c r="AE247" s="1" t="s">
        <v>16</v>
      </c>
      <c r="AF247" s="1">
        <v>14.22</v>
      </c>
      <c r="AG247" s="1">
        <v>14.91</v>
      </c>
      <c r="AH247" s="1">
        <v>1.78</v>
      </c>
      <c r="AI247" s="1">
        <v>44.511000000000003</v>
      </c>
      <c r="AJ247" s="1">
        <v>0.94399999999999995</v>
      </c>
      <c r="AK247" s="1" t="s">
        <v>16</v>
      </c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 spans="1:97" ht="15.75" customHeight="1" x14ac:dyDescent="0.25">
      <c r="A248" s="1" t="s">
        <v>195</v>
      </c>
      <c r="B248" s="1">
        <v>420</v>
      </c>
      <c r="C248" s="1">
        <v>434</v>
      </c>
      <c r="D248" s="1" t="s">
        <v>97</v>
      </c>
      <c r="E248" s="1">
        <v>12.24</v>
      </c>
      <c r="F248" s="1">
        <v>3</v>
      </c>
      <c r="G248" s="1">
        <v>12</v>
      </c>
      <c r="H248" s="1">
        <v>11.92</v>
      </c>
      <c r="I248" s="1">
        <v>12.4</v>
      </c>
      <c r="J248" s="1">
        <v>0.111</v>
      </c>
      <c r="K248" s="1">
        <v>0.92500000000000004</v>
      </c>
      <c r="L248" s="1">
        <v>0.79779999999999995</v>
      </c>
      <c r="M248" s="1" t="s">
        <v>15</v>
      </c>
      <c r="N248" s="1">
        <v>11.92</v>
      </c>
      <c r="O248" s="1">
        <v>12.4</v>
      </c>
      <c r="P248" s="1">
        <v>9.6000000000000002E-2</v>
      </c>
      <c r="Q248" s="1">
        <v>0.79900000000000004</v>
      </c>
      <c r="R248" s="1">
        <v>0.874</v>
      </c>
      <c r="S248" s="1" t="s">
        <v>15</v>
      </c>
      <c r="T248" s="1">
        <v>11.92</v>
      </c>
      <c r="U248" s="1">
        <v>12.4</v>
      </c>
      <c r="V248" s="1">
        <v>0.14899999999999999</v>
      </c>
      <c r="W248" s="1">
        <v>1.242</v>
      </c>
      <c r="X248" s="1">
        <v>0.86729999999999996</v>
      </c>
      <c r="Y248" s="1" t="s">
        <v>15</v>
      </c>
      <c r="Z248" s="1">
        <v>11.92</v>
      </c>
      <c r="AA248" s="1">
        <v>12.4</v>
      </c>
      <c r="AB248" s="1">
        <v>0.20399999999999999</v>
      </c>
      <c r="AC248" s="1">
        <v>1.7010000000000001</v>
      </c>
      <c r="AD248" s="1">
        <v>0.77659999999999996</v>
      </c>
      <c r="AE248" s="1" t="s">
        <v>15</v>
      </c>
      <c r="AF248" s="1">
        <v>11.92</v>
      </c>
      <c r="AG248" s="1">
        <v>12.4</v>
      </c>
      <c r="AH248" s="1">
        <v>0.21299999999999999</v>
      </c>
      <c r="AI248" s="1">
        <v>1.7709999999999999</v>
      </c>
      <c r="AJ248" s="1">
        <v>0.84670000000000001</v>
      </c>
      <c r="AK248" s="1" t="s">
        <v>15</v>
      </c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 spans="1:97" ht="15.75" customHeight="1" x14ac:dyDescent="0.25">
      <c r="A249" s="1" t="s">
        <v>195</v>
      </c>
      <c r="B249" s="1">
        <v>422</v>
      </c>
      <c r="C249" s="1">
        <v>431</v>
      </c>
      <c r="D249" s="1" t="s">
        <v>98</v>
      </c>
      <c r="E249" s="1">
        <v>12.14</v>
      </c>
      <c r="F249" s="1">
        <v>1</v>
      </c>
      <c r="G249" s="1">
        <v>7</v>
      </c>
      <c r="H249" s="1">
        <v>12.11</v>
      </c>
      <c r="I249" s="1">
        <v>12.38</v>
      </c>
      <c r="J249" s="1">
        <v>9.5000000000000001E-2</v>
      </c>
      <c r="K249" s="1">
        <v>1.353</v>
      </c>
      <c r="L249" s="1">
        <v>0.93679999999999997</v>
      </c>
      <c r="M249" s="1" t="s">
        <v>15</v>
      </c>
      <c r="N249" s="1">
        <v>12.11</v>
      </c>
      <c r="O249" s="1">
        <v>12.38</v>
      </c>
      <c r="P249" s="1">
        <v>7.0000000000000007E-2</v>
      </c>
      <c r="Q249" s="1">
        <v>0.997</v>
      </c>
      <c r="R249" s="1">
        <v>0.94650000000000001</v>
      </c>
      <c r="S249" s="1" t="s">
        <v>15</v>
      </c>
      <c r="T249" s="1">
        <v>12.11</v>
      </c>
      <c r="U249" s="1">
        <v>12.38</v>
      </c>
      <c r="V249" s="1">
        <v>0.124</v>
      </c>
      <c r="W249" s="1">
        <v>1.7689999999999999</v>
      </c>
      <c r="X249" s="1">
        <v>0.92490000000000006</v>
      </c>
      <c r="Y249" s="1" t="s">
        <v>15</v>
      </c>
      <c r="Z249" s="1">
        <v>12.11</v>
      </c>
      <c r="AA249" s="1">
        <v>12.38</v>
      </c>
      <c r="AB249" s="1">
        <v>0.24399999999999999</v>
      </c>
      <c r="AC249" s="1">
        <v>3.4849999999999999</v>
      </c>
      <c r="AD249" s="1">
        <v>0.94030000000000002</v>
      </c>
      <c r="AE249" s="1" t="s">
        <v>15</v>
      </c>
      <c r="AF249" s="1">
        <v>12.11</v>
      </c>
      <c r="AG249" s="1">
        <v>12.38</v>
      </c>
      <c r="AH249" s="1">
        <v>0.23699999999999999</v>
      </c>
      <c r="AI249" s="1">
        <v>3.39</v>
      </c>
      <c r="AJ249" s="1">
        <v>0.9345</v>
      </c>
      <c r="AK249" s="1" t="s">
        <v>15</v>
      </c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 spans="1:97" ht="15.75" customHeight="1" x14ac:dyDescent="0.25">
      <c r="A250" s="1" t="s">
        <v>195</v>
      </c>
      <c r="B250" s="1">
        <v>429</v>
      </c>
      <c r="C250" s="1">
        <v>434</v>
      </c>
      <c r="D250" s="1" t="s">
        <v>99</v>
      </c>
      <c r="E250" s="1">
        <v>11.98</v>
      </c>
      <c r="F250" s="1">
        <v>1</v>
      </c>
      <c r="G250" s="1">
        <v>4</v>
      </c>
      <c r="H250" s="1">
        <v>11.82</v>
      </c>
      <c r="I250" s="1">
        <v>12.13</v>
      </c>
      <c r="J250" s="1">
        <v>0.05</v>
      </c>
      <c r="K250" s="1">
        <v>1.252</v>
      </c>
      <c r="L250" s="1">
        <v>0.86509999999999998</v>
      </c>
      <c r="M250" s="1" t="s">
        <v>15</v>
      </c>
      <c r="N250" s="1">
        <v>11.82</v>
      </c>
      <c r="O250" s="1">
        <v>12.13</v>
      </c>
      <c r="P250" s="1">
        <v>6.6000000000000003E-2</v>
      </c>
      <c r="Q250" s="1">
        <v>1.649</v>
      </c>
      <c r="R250" s="1">
        <v>0.85899999999999999</v>
      </c>
      <c r="S250" s="1" t="s">
        <v>15</v>
      </c>
      <c r="T250" s="1">
        <v>11.82</v>
      </c>
      <c r="U250" s="1">
        <v>12.13</v>
      </c>
      <c r="V250" s="1">
        <v>4.7E-2</v>
      </c>
      <c r="W250" s="1">
        <v>1.1739999999999999</v>
      </c>
      <c r="X250" s="1">
        <v>0.83720000000000006</v>
      </c>
      <c r="Y250" s="1" t="s">
        <v>15</v>
      </c>
      <c r="Z250" s="1">
        <v>11.82</v>
      </c>
      <c r="AA250" s="1">
        <v>12.13</v>
      </c>
      <c r="AB250" s="1">
        <v>3.5999999999999997E-2</v>
      </c>
      <c r="AC250" s="1">
        <v>0.9</v>
      </c>
      <c r="AD250" s="1">
        <v>0.8649</v>
      </c>
      <c r="AE250" s="1" t="s">
        <v>15</v>
      </c>
      <c r="AF250" s="1">
        <v>11.82</v>
      </c>
      <c r="AG250" s="1">
        <v>12.13</v>
      </c>
      <c r="AH250" s="1">
        <v>5.2999999999999999E-2</v>
      </c>
      <c r="AI250" s="1">
        <v>1.3180000000000001</v>
      </c>
      <c r="AJ250" s="1">
        <v>0.80679999999999996</v>
      </c>
      <c r="AK250" s="1" t="s">
        <v>15</v>
      </c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 spans="1:97" ht="15.75" customHeight="1" x14ac:dyDescent="0.25">
      <c r="A251" s="1" t="s">
        <v>195</v>
      </c>
      <c r="B251" s="1">
        <v>430</v>
      </c>
      <c r="C251" s="1">
        <v>434</v>
      </c>
      <c r="D251" s="1" t="s">
        <v>100</v>
      </c>
      <c r="E251" s="1">
        <v>10.5</v>
      </c>
      <c r="F251" s="1">
        <v>1</v>
      </c>
      <c r="G251" s="1">
        <v>3</v>
      </c>
      <c r="H251" s="1">
        <v>10.56</v>
      </c>
      <c r="I251" s="1">
        <v>10.98</v>
      </c>
      <c r="J251" s="1">
        <v>1.4999999999999999E-2</v>
      </c>
      <c r="K251" s="1">
        <v>0.48499999999999999</v>
      </c>
      <c r="L251" s="1">
        <v>0.77070000000000005</v>
      </c>
      <c r="M251" s="1" t="s">
        <v>15</v>
      </c>
      <c r="N251" s="1">
        <v>10.56</v>
      </c>
      <c r="O251" s="1">
        <v>10.98</v>
      </c>
      <c r="P251" s="1">
        <v>7.2999999999999995E-2</v>
      </c>
      <c r="Q251" s="1">
        <v>2.4180000000000001</v>
      </c>
      <c r="R251" s="1">
        <v>0.77969999999999995</v>
      </c>
      <c r="S251" s="1" t="s">
        <v>15</v>
      </c>
      <c r="T251" s="1">
        <v>10.56</v>
      </c>
      <c r="U251" s="1">
        <v>10.98</v>
      </c>
      <c r="V251" s="1">
        <v>3.5999999999999997E-2</v>
      </c>
      <c r="W251" s="1">
        <v>1.196</v>
      </c>
      <c r="X251" s="1">
        <v>0.76759999999999995</v>
      </c>
      <c r="Y251" s="1" t="s">
        <v>15</v>
      </c>
      <c r="Z251" s="1">
        <v>10.56</v>
      </c>
      <c r="AA251" s="1">
        <v>10.98</v>
      </c>
      <c r="AB251" s="1">
        <v>2.1999999999999999E-2</v>
      </c>
      <c r="AC251" s="1">
        <v>0.71699999999999997</v>
      </c>
      <c r="AD251" s="1">
        <v>0.78580000000000005</v>
      </c>
      <c r="AE251" s="1" t="s">
        <v>15</v>
      </c>
      <c r="AF251" s="1">
        <v>10.56</v>
      </c>
      <c r="AG251" s="1">
        <v>10.98</v>
      </c>
      <c r="AH251" s="1">
        <v>8.9999999999999993E-3</v>
      </c>
      <c r="AI251" s="1">
        <v>0.29799999999999999</v>
      </c>
      <c r="AJ251" s="1">
        <v>0.7349</v>
      </c>
      <c r="AK251" s="1" t="s">
        <v>15</v>
      </c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 spans="1:97" ht="15.75" customHeight="1" x14ac:dyDescent="0.25">
      <c r="A252" s="1" t="s">
        <v>195</v>
      </c>
      <c r="B252" s="1">
        <v>435</v>
      </c>
      <c r="C252" s="1">
        <v>444</v>
      </c>
      <c r="D252" s="1" t="s">
        <v>101</v>
      </c>
      <c r="E252" s="1">
        <v>4.7</v>
      </c>
      <c r="F252" s="1">
        <v>2</v>
      </c>
      <c r="G252" s="1">
        <v>7</v>
      </c>
      <c r="H252" s="1">
        <v>4.74</v>
      </c>
      <c r="I252" s="1">
        <v>4.9400000000000004</v>
      </c>
      <c r="J252" s="1">
        <v>4.4649999999999999</v>
      </c>
      <c r="K252" s="1">
        <v>63.792000000000002</v>
      </c>
      <c r="L252" s="1">
        <v>0.87939999999999996</v>
      </c>
      <c r="M252" s="1" t="s">
        <v>15</v>
      </c>
      <c r="N252" s="1">
        <v>4.74</v>
      </c>
      <c r="O252" s="1">
        <v>4.9400000000000004</v>
      </c>
      <c r="P252" s="1">
        <v>4.4640000000000004</v>
      </c>
      <c r="Q252" s="1">
        <v>63.779000000000003</v>
      </c>
      <c r="R252" s="1">
        <v>0.87280000000000002</v>
      </c>
      <c r="S252" s="1" t="s">
        <v>15</v>
      </c>
      <c r="T252" s="1">
        <v>4.74</v>
      </c>
      <c r="U252" s="1">
        <v>4.9400000000000004</v>
      </c>
      <c r="V252" s="1">
        <v>4.7949999999999999</v>
      </c>
      <c r="W252" s="1">
        <v>68.506</v>
      </c>
      <c r="X252" s="1">
        <v>0.87860000000000005</v>
      </c>
      <c r="Y252" s="1" t="s">
        <v>15</v>
      </c>
      <c r="Z252" s="1">
        <v>4.74</v>
      </c>
      <c r="AA252" s="1">
        <v>4.9400000000000004</v>
      </c>
      <c r="AB252" s="1">
        <v>4.492</v>
      </c>
      <c r="AC252" s="1">
        <v>64.165000000000006</v>
      </c>
      <c r="AD252" s="1">
        <v>0.87170000000000003</v>
      </c>
      <c r="AE252" s="1" t="s">
        <v>15</v>
      </c>
      <c r="AF252" s="1">
        <v>4.7300000000000004</v>
      </c>
      <c r="AG252" s="1">
        <v>4.9400000000000004</v>
      </c>
      <c r="AH252" s="1">
        <v>4.5960000000000001</v>
      </c>
      <c r="AI252" s="1">
        <v>65.664000000000001</v>
      </c>
      <c r="AJ252" s="1">
        <v>0.88719999999999999</v>
      </c>
      <c r="AK252" s="1" t="s">
        <v>15</v>
      </c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 spans="1:97" ht="15.75" customHeight="1" x14ac:dyDescent="0.25">
      <c r="A253" s="1" t="s">
        <v>195</v>
      </c>
      <c r="B253" s="1">
        <v>445</v>
      </c>
      <c r="C253" s="1">
        <v>461</v>
      </c>
      <c r="D253" s="1" t="s">
        <v>102</v>
      </c>
      <c r="E253" s="1">
        <v>7.31</v>
      </c>
      <c r="F253" s="1">
        <v>3</v>
      </c>
      <c r="G253" s="1">
        <v>14</v>
      </c>
      <c r="H253" s="1">
        <v>7.35</v>
      </c>
      <c r="I253" s="1">
        <v>7.67</v>
      </c>
      <c r="J253" s="1">
        <v>5.7610000000000001</v>
      </c>
      <c r="K253" s="1">
        <v>41.15</v>
      </c>
      <c r="L253" s="1">
        <v>0.88759999999999994</v>
      </c>
      <c r="M253" s="1" t="s">
        <v>15</v>
      </c>
      <c r="N253" s="1">
        <v>7.35</v>
      </c>
      <c r="O253" s="1">
        <v>7.66</v>
      </c>
      <c r="P253" s="1">
        <v>5.7809999999999997</v>
      </c>
      <c r="Q253" s="1">
        <v>41.29</v>
      </c>
      <c r="R253" s="1">
        <v>0.88249999999999995</v>
      </c>
      <c r="S253" s="1" t="s">
        <v>15</v>
      </c>
      <c r="T253" s="1">
        <v>7.35</v>
      </c>
      <c r="U253" s="1">
        <v>7.67</v>
      </c>
      <c r="V253" s="1">
        <v>6.0590000000000002</v>
      </c>
      <c r="W253" s="1">
        <v>43.280999999999999</v>
      </c>
      <c r="X253" s="1">
        <v>0.88200000000000001</v>
      </c>
      <c r="Y253" s="1" t="s">
        <v>15</v>
      </c>
      <c r="Z253" s="1">
        <v>7.35</v>
      </c>
      <c r="AA253" s="1">
        <v>7.66</v>
      </c>
      <c r="AB253" s="1">
        <v>6.5410000000000004</v>
      </c>
      <c r="AC253" s="1">
        <v>46.718000000000004</v>
      </c>
      <c r="AD253" s="1">
        <v>0.87790000000000001</v>
      </c>
      <c r="AE253" s="1" t="s">
        <v>15</v>
      </c>
      <c r="AF253" s="1">
        <v>7.35</v>
      </c>
      <c r="AG253" s="1">
        <v>7.67</v>
      </c>
      <c r="AH253" s="1">
        <v>6.5140000000000002</v>
      </c>
      <c r="AI253" s="1">
        <v>46.526000000000003</v>
      </c>
      <c r="AJ253" s="1">
        <v>0.87229999999999996</v>
      </c>
      <c r="AK253" s="1" t="s">
        <v>15</v>
      </c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 spans="1:97" ht="15.75" customHeight="1" x14ac:dyDescent="0.25">
      <c r="A254" s="1" t="s">
        <v>195</v>
      </c>
      <c r="B254" s="1">
        <v>463</v>
      </c>
      <c r="C254" s="1">
        <v>467</v>
      </c>
      <c r="D254" s="1" t="s">
        <v>103</v>
      </c>
      <c r="E254" s="1">
        <v>12.29</v>
      </c>
      <c r="F254" s="1">
        <v>1</v>
      </c>
      <c r="G254" s="1">
        <v>3</v>
      </c>
      <c r="H254" s="1">
        <v>12.29</v>
      </c>
      <c r="I254" s="1">
        <v>12.36</v>
      </c>
      <c r="J254" s="1">
        <v>0.11899999999999999</v>
      </c>
      <c r="K254" s="1">
        <v>3.952</v>
      </c>
      <c r="L254" s="1">
        <v>0.76090000000000002</v>
      </c>
      <c r="M254" s="1" t="s">
        <v>15</v>
      </c>
      <c r="N254" s="1">
        <v>12.29</v>
      </c>
      <c r="O254" s="1">
        <v>12.36</v>
      </c>
      <c r="P254" s="1">
        <v>1.2E-2</v>
      </c>
      <c r="Q254" s="1">
        <v>0.40600000000000003</v>
      </c>
      <c r="R254" s="1">
        <v>0.78190000000000004</v>
      </c>
      <c r="S254" s="1" t="s">
        <v>15</v>
      </c>
      <c r="T254" s="1">
        <v>12.29</v>
      </c>
      <c r="U254" s="1">
        <v>12.36</v>
      </c>
      <c r="V254" s="1">
        <v>1.2999999999999999E-2</v>
      </c>
      <c r="W254" s="1">
        <v>0.42199999999999999</v>
      </c>
      <c r="X254" s="1">
        <v>0.78639999999999999</v>
      </c>
      <c r="Y254" s="1" t="s">
        <v>15</v>
      </c>
      <c r="Z254" s="1">
        <v>12.29</v>
      </c>
      <c r="AA254" s="1">
        <v>12.36</v>
      </c>
      <c r="AB254" s="1">
        <v>0.26</v>
      </c>
      <c r="AC254" s="1">
        <v>8.6660000000000004</v>
      </c>
      <c r="AD254" s="1">
        <v>0.81779999999999997</v>
      </c>
      <c r="AE254" s="1" t="s">
        <v>15</v>
      </c>
      <c r="AF254" s="1">
        <v>12.29</v>
      </c>
      <c r="AG254" s="1">
        <v>12.36</v>
      </c>
      <c r="AH254" s="1">
        <v>0.28899999999999998</v>
      </c>
      <c r="AI254" s="1">
        <v>9.6460000000000008</v>
      </c>
      <c r="AJ254" s="1">
        <v>0.78669999999999995</v>
      </c>
      <c r="AK254" s="1" t="s">
        <v>15</v>
      </c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 spans="1:97" ht="15.75" customHeight="1" x14ac:dyDescent="0.25">
      <c r="A255" s="1" t="s">
        <v>195</v>
      </c>
      <c r="B255" s="1">
        <v>463</v>
      </c>
      <c r="C255" s="1">
        <v>468</v>
      </c>
      <c r="D255" s="1" t="s">
        <v>104</v>
      </c>
      <c r="E255" s="1">
        <v>13.75</v>
      </c>
      <c r="F255" s="1">
        <v>1</v>
      </c>
      <c r="G255" s="1">
        <v>4</v>
      </c>
      <c r="H255" s="1">
        <v>13.8</v>
      </c>
      <c r="I255" s="1">
        <v>14.08</v>
      </c>
      <c r="J255" s="1">
        <v>0.17199999999999999</v>
      </c>
      <c r="K255" s="1">
        <v>4.2910000000000004</v>
      </c>
      <c r="L255" s="1">
        <v>0.87270000000000003</v>
      </c>
      <c r="M255" s="1" t="s">
        <v>15</v>
      </c>
      <c r="N255" s="1">
        <v>13.8</v>
      </c>
      <c r="O255" s="1">
        <v>14.08</v>
      </c>
      <c r="P255" s="1">
        <v>0.13200000000000001</v>
      </c>
      <c r="Q255" s="1">
        <v>3.2890000000000001</v>
      </c>
      <c r="R255" s="1">
        <v>0.90890000000000004</v>
      </c>
      <c r="S255" s="1" t="s">
        <v>15</v>
      </c>
      <c r="T255" s="1">
        <v>13.8</v>
      </c>
      <c r="U255" s="1">
        <v>14.08</v>
      </c>
      <c r="V255" s="1">
        <v>0.126</v>
      </c>
      <c r="W255" s="1">
        <v>3.141</v>
      </c>
      <c r="X255" s="1">
        <v>0.90839999999999999</v>
      </c>
      <c r="Y255" s="1" t="s">
        <v>15</v>
      </c>
      <c r="Z255" s="1">
        <v>13.8</v>
      </c>
      <c r="AA255" s="1">
        <v>14.08</v>
      </c>
      <c r="AB255" s="1">
        <v>0.34599999999999997</v>
      </c>
      <c r="AC255" s="1">
        <v>8.6440000000000001</v>
      </c>
      <c r="AD255" s="1">
        <v>0.90139999999999998</v>
      </c>
      <c r="AE255" s="1" t="s">
        <v>15</v>
      </c>
      <c r="AF255" s="1">
        <v>13.8</v>
      </c>
      <c r="AG255" s="1">
        <v>14.08</v>
      </c>
      <c r="AH255" s="1">
        <v>0.42</v>
      </c>
      <c r="AI255" s="1">
        <v>10.51</v>
      </c>
      <c r="AJ255" s="1">
        <v>0.89429999999999998</v>
      </c>
      <c r="AK255" s="1" t="s">
        <v>15</v>
      </c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 spans="1:97" ht="15.75" customHeight="1" x14ac:dyDescent="0.25">
      <c r="A256" s="1" t="s">
        <v>195</v>
      </c>
      <c r="B256" s="1">
        <v>481</v>
      </c>
      <c r="C256" s="1">
        <v>490</v>
      </c>
      <c r="D256" s="1" t="s">
        <v>105</v>
      </c>
      <c r="E256" s="1">
        <v>10.27</v>
      </c>
      <c r="F256" s="1">
        <v>1</v>
      </c>
      <c r="G256" s="1">
        <v>8</v>
      </c>
      <c r="H256" s="1">
        <v>10.31</v>
      </c>
      <c r="I256" s="1">
        <v>10.49</v>
      </c>
      <c r="J256" s="1">
        <v>2.552</v>
      </c>
      <c r="K256" s="1">
        <v>31.902000000000001</v>
      </c>
      <c r="L256" s="1">
        <v>0.75590000000000002</v>
      </c>
      <c r="M256" s="1" t="s">
        <v>15</v>
      </c>
      <c r="N256" s="1">
        <v>10.31</v>
      </c>
      <c r="O256" s="1">
        <v>10.49</v>
      </c>
      <c r="P256" s="1">
        <v>2.552</v>
      </c>
      <c r="Q256" s="1">
        <v>31.895</v>
      </c>
      <c r="R256" s="1">
        <v>0.77529999999999999</v>
      </c>
      <c r="S256" s="1" t="s">
        <v>15</v>
      </c>
      <c r="T256" s="1">
        <v>10.31</v>
      </c>
      <c r="U256" s="1">
        <v>10.49</v>
      </c>
      <c r="V256" s="1">
        <v>2.7149999999999999</v>
      </c>
      <c r="W256" s="1">
        <v>33.942</v>
      </c>
      <c r="X256" s="1">
        <v>0.74080000000000001</v>
      </c>
      <c r="Y256" s="1" t="s">
        <v>15</v>
      </c>
      <c r="Z256" s="1">
        <v>10.31</v>
      </c>
      <c r="AA256" s="1">
        <v>10.49</v>
      </c>
      <c r="AB256" s="1">
        <v>3.528</v>
      </c>
      <c r="AC256" s="1">
        <v>44.104999999999997</v>
      </c>
      <c r="AD256" s="1">
        <v>0.72370000000000001</v>
      </c>
      <c r="AE256" s="1" t="s">
        <v>15</v>
      </c>
      <c r="AF256" s="1">
        <v>10.31</v>
      </c>
      <c r="AG256" s="1">
        <v>10.49</v>
      </c>
      <c r="AH256" s="1">
        <v>3.395</v>
      </c>
      <c r="AI256" s="1">
        <v>42.436999999999998</v>
      </c>
      <c r="AJ256" s="1">
        <v>0.73370000000000002</v>
      </c>
      <c r="AK256" s="1" t="s">
        <v>15</v>
      </c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 spans="1:97" ht="15.75" customHeight="1" x14ac:dyDescent="0.25">
      <c r="A257" s="1" t="s">
        <v>195</v>
      </c>
      <c r="B257" s="1">
        <v>491</v>
      </c>
      <c r="C257" s="1">
        <v>497</v>
      </c>
      <c r="D257" s="1" t="s">
        <v>106</v>
      </c>
      <c r="E257" s="1">
        <v>7.9</v>
      </c>
      <c r="F257" s="1">
        <v>1</v>
      </c>
      <c r="G257" s="1">
        <v>5</v>
      </c>
      <c r="H257" s="1">
        <v>7.8</v>
      </c>
      <c r="I257" s="1">
        <v>7.96</v>
      </c>
      <c r="J257" s="1">
        <v>2.4159999999999999</v>
      </c>
      <c r="K257" s="1">
        <v>48.32</v>
      </c>
      <c r="L257" s="1">
        <v>0.89390000000000003</v>
      </c>
      <c r="M257" s="1" t="s">
        <v>15</v>
      </c>
      <c r="N257" s="1">
        <v>7.8</v>
      </c>
      <c r="O257" s="1">
        <v>7.96</v>
      </c>
      <c r="P257" s="1">
        <v>2.448</v>
      </c>
      <c r="Q257" s="1">
        <v>48.953000000000003</v>
      </c>
      <c r="R257" s="1">
        <v>0.90449999999999997</v>
      </c>
      <c r="S257" s="1" t="s">
        <v>15</v>
      </c>
      <c r="T257" s="1">
        <v>7.8</v>
      </c>
      <c r="U257" s="1">
        <v>7.96</v>
      </c>
      <c r="V257" s="1">
        <v>2.573</v>
      </c>
      <c r="W257" s="1">
        <v>51.454999999999998</v>
      </c>
      <c r="X257" s="1">
        <v>0.88260000000000005</v>
      </c>
      <c r="Y257" s="1" t="s">
        <v>15</v>
      </c>
      <c r="Z257" s="1">
        <v>7.8</v>
      </c>
      <c r="AA257" s="1">
        <v>7.96</v>
      </c>
      <c r="AB257" s="1">
        <v>2.1739999999999999</v>
      </c>
      <c r="AC257" s="1">
        <v>43.484999999999999</v>
      </c>
      <c r="AD257" s="1">
        <v>0.88959999999999995</v>
      </c>
      <c r="AE257" s="1" t="s">
        <v>15</v>
      </c>
      <c r="AF257" s="1">
        <v>7.81</v>
      </c>
      <c r="AG257" s="1">
        <v>7.96</v>
      </c>
      <c r="AH257" s="1">
        <v>2.4929999999999999</v>
      </c>
      <c r="AI257" s="1">
        <v>49.856000000000002</v>
      </c>
      <c r="AJ257" s="1">
        <v>0.88419999999999999</v>
      </c>
      <c r="AK257" s="1" t="s">
        <v>15</v>
      </c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 spans="1:97" ht="15.75" customHeight="1" x14ac:dyDescent="0.25">
      <c r="A258" s="1" t="s">
        <v>195</v>
      </c>
      <c r="B258" s="1">
        <v>491</v>
      </c>
      <c r="C258" s="1">
        <v>501</v>
      </c>
      <c r="D258" s="1" t="s">
        <v>107</v>
      </c>
      <c r="E258" s="1">
        <v>6.03</v>
      </c>
      <c r="F258" s="1">
        <v>2</v>
      </c>
      <c r="G258" s="1">
        <v>9</v>
      </c>
      <c r="H258" s="1">
        <v>5.88</v>
      </c>
      <c r="I258" s="1">
        <v>6.22</v>
      </c>
      <c r="J258" s="1">
        <v>3.8340000000000001</v>
      </c>
      <c r="K258" s="1">
        <v>42.595999999999997</v>
      </c>
      <c r="L258" s="1">
        <v>0.75470000000000004</v>
      </c>
      <c r="M258" s="1" t="s">
        <v>15</v>
      </c>
      <c r="N258" s="1">
        <v>5.88</v>
      </c>
      <c r="O258" s="1">
        <v>6.22</v>
      </c>
      <c r="P258" s="1">
        <v>3.778</v>
      </c>
      <c r="Q258" s="1">
        <v>41.978999999999999</v>
      </c>
      <c r="R258" s="1">
        <v>0.75629999999999997</v>
      </c>
      <c r="S258" s="1" t="s">
        <v>15</v>
      </c>
      <c r="T258" s="1">
        <v>5.88</v>
      </c>
      <c r="U258" s="1">
        <v>6.22</v>
      </c>
      <c r="V258" s="1">
        <v>4.0199999999999996</v>
      </c>
      <c r="W258" s="1">
        <v>44.664999999999999</v>
      </c>
      <c r="X258" s="1">
        <v>0.73360000000000003</v>
      </c>
      <c r="Y258" s="1" t="s">
        <v>15</v>
      </c>
      <c r="Z258" s="1">
        <v>5.88</v>
      </c>
      <c r="AA258" s="1">
        <v>6.22</v>
      </c>
      <c r="AB258" s="1">
        <v>4.4249999999999998</v>
      </c>
      <c r="AC258" s="1">
        <v>49.17</v>
      </c>
      <c r="AD258" s="1">
        <v>0.71519999999999995</v>
      </c>
      <c r="AE258" s="1" t="s">
        <v>15</v>
      </c>
      <c r="AF258" s="1">
        <v>5.88</v>
      </c>
      <c r="AG258" s="1">
        <v>6.21</v>
      </c>
      <c r="AH258" s="1">
        <v>4.7119999999999997</v>
      </c>
      <c r="AI258" s="1">
        <v>52.356999999999999</v>
      </c>
      <c r="AJ258" s="1">
        <v>0.75049999999999994</v>
      </c>
      <c r="AK258" s="1" t="s">
        <v>15</v>
      </c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 spans="1:97" ht="15.75" customHeight="1" x14ac:dyDescent="0.25">
      <c r="A259" s="1" t="s">
        <v>195</v>
      </c>
      <c r="B259" s="1">
        <v>502</v>
      </c>
      <c r="C259" s="1">
        <v>513</v>
      </c>
      <c r="D259" s="1" t="s">
        <v>108</v>
      </c>
      <c r="E259" s="1">
        <v>4.76</v>
      </c>
      <c r="F259" s="1">
        <v>2</v>
      </c>
      <c r="G259" s="1">
        <v>9</v>
      </c>
      <c r="H259" s="1">
        <v>4.76</v>
      </c>
      <c r="I259" s="1">
        <v>4.9800000000000004</v>
      </c>
      <c r="J259" s="1">
        <v>2.387</v>
      </c>
      <c r="K259" s="1">
        <v>26.526</v>
      </c>
      <c r="L259" s="1">
        <v>0.75719999999999998</v>
      </c>
      <c r="M259" s="1" t="s">
        <v>15</v>
      </c>
      <c r="N259" s="1">
        <v>4.76</v>
      </c>
      <c r="O259" s="1">
        <v>4.9800000000000004</v>
      </c>
      <c r="P259" s="1">
        <v>2.5179999999999998</v>
      </c>
      <c r="Q259" s="1">
        <v>27.981999999999999</v>
      </c>
      <c r="R259" s="1">
        <v>0.75870000000000004</v>
      </c>
      <c r="S259" s="1" t="s">
        <v>15</v>
      </c>
      <c r="T259" s="1">
        <v>4.76</v>
      </c>
      <c r="U259" s="1">
        <v>4.9800000000000004</v>
      </c>
      <c r="V259" s="1">
        <v>2.78</v>
      </c>
      <c r="W259" s="1">
        <v>30.890999999999998</v>
      </c>
      <c r="X259" s="1">
        <v>0.74490000000000001</v>
      </c>
      <c r="Y259" s="1" t="s">
        <v>15</v>
      </c>
      <c r="Z259" s="1">
        <v>4.76</v>
      </c>
      <c r="AA259" s="1">
        <v>4.9800000000000004</v>
      </c>
      <c r="AB259" s="1">
        <v>2.6240000000000001</v>
      </c>
      <c r="AC259" s="1">
        <v>29.15</v>
      </c>
      <c r="AD259" s="1">
        <v>0.77500000000000002</v>
      </c>
      <c r="AE259" s="1" t="s">
        <v>15</v>
      </c>
      <c r="AF259" s="1">
        <v>4.75</v>
      </c>
      <c r="AG259" s="1">
        <v>4.9800000000000004</v>
      </c>
      <c r="AH259" s="1">
        <v>3.5670000000000002</v>
      </c>
      <c r="AI259" s="1">
        <v>39.636000000000003</v>
      </c>
      <c r="AJ259" s="1">
        <v>0.74690000000000001</v>
      </c>
      <c r="AK259" s="1" t="s">
        <v>15</v>
      </c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 spans="1:97" ht="15.75" customHeight="1" x14ac:dyDescent="0.25">
      <c r="A260" s="1" t="s">
        <v>195</v>
      </c>
      <c r="B260" s="1">
        <v>503</v>
      </c>
      <c r="C260" s="1">
        <v>517</v>
      </c>
      <c r="D260" s="1" t="s">
        <v>109</v>
      </c>
      <c r="E260" s="1">
        <v>7.17</v>
      </c>
      <c r="F260" s="1">
        <v>2</v>
      </c>
      <c r="G260" s="1">
        <v>12</v>
      </c>
      <c r="H260" s="1">
        <v>7.12</v>
      </c>
      <c r="I260" s="1">
        <v>7.41</v>
      </c>
      <c r="J260" s="1">
        <v>2.391</v>
      </c>
      <c r="K260" s="1">
        <v>19.925999999999998</v>
      </c>
      <c r="L260" s="1">
        <v>0.86009999999999998</v>
      </c>
      <c r="M260" s="1" t="s">
        <v>15</v>
      </c>
      <c r="N260" s="1">
        <v>7.12</v>
      </c>
      <c r="O260" s="1">
        <v>7.41</v>
      </c>
      <c r="P260" s="1">
        <v>2.4740000000000002</v>
      </c>
      <c r="Q260" s="1">
        <v>20.617000000000001</v>
      </c>
      <c r="R260" s="1">
        <v>0.88160000000000005</v>
      </c>
      <c r="S260" s="1" t="s">
        <v>15</v>
      </c>
      <c r="T260" s="1">
        <v>7.12</v>
      </c>
      <c r="U260" s="1">
        <v>7.41</v>
      </c>
      <c r="V260" s="1">
        <v>2.6150000000000002</v>
      </c>
      <c r="W260" s="1">
        <v>21.791</v>
      </c>
      <c r="X260" s="1">
        <v>0.88009999999999999</v>
      </c>
      <c r="Y260" s="1" t="s">
        <v>15</v>
      </c>
      <c r="Z260" s="1">
        <v>7.12</v>
      </c>
      <c r="AA260" s="1">
        <v>7.41</v>
      </c>
      <c r="AB260" s="1">
        <v>3.6230000000000002</v>
      </c>
      <c r="AC260" s="1">
        <v>30.189</v>
      </c>
      <c r="AD260" s="1">
        <v>0.86819999999999997</v>
      </c>
      <c r="AE260" s="1" t="s">
        <v>15</v>
      </c>
      <c r="AF260" s="1">
        <v>7.12</v>
      </c>
      <c r="AG260" s="1">
        <v>7.41</v>
      </c>
      <c r="AH260" s="1">
        <v>3.5550000000000002</v>
      </c>
      <c r="AI260" s="1">
        <v>29.623999999999999</v>
      </c>
      <c r="AJ260" s="1">
        <v>0.85040000000000004</v>
      </c>
      <c r="AK260" s="1" t="s">
        <v>15</v>
      </c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 spans="1:97" ht="15.75" customHeight="1" x14ac:dyDescent="0.25">
      <c r="A261" s="1" t="s">
        <v>195</v>
      </c>
      <c r="B261" s="1">
        <v>503</v>
      </c>
      <c r="C261" s="1">
        <v>519</v>
      </c>
      <c r="D261" s="1" t="s">
        <v>110</v>
      </c>
      <c r="E261" s="1">
        <v>11.5</v>
      </c>
      <c r="F261" s="1">
        <v>2</v>
      </c>
      <c r="G261" s="1">
        <v>14</v>
      </c>
      <c r="H261" s="1">
        <v>11.63</v>
      </c>
      <c r="I261" s="1">
        <v>11.82</v>
      </c>
      <c r="J261" s="1">
        <v>2.1080000000000001</v>
      </c>
      <c r="K261" s="1">
        <v>15.058999999999999</v>
      </c>
      <c r="L261" s="1">
        <v>0.83640000000000003</v>
      </c>
      <c r="M261" s="1" t="s">
        <v>15</v>
      </c>
      <c r="N261" s="1">
        <v>11.63</v>
      </c>
      <c r="O261" s="1">
        <v>11.82</v>
      </c>
      <c r="P261" s="1">
        <v>2.19</v>
      </c>
      <c r="Q261" s="1">
        <v>15.638999999999999</v>
      </c>
      <c r="R261" s="1">
        <v>0.85309999999999997</v>
      </c>
      <c r="S261" s="1" t="s">
        <v>15</v>
      </c>
      <c r="T261" s="1">
        <v>11.63</v>
      </c>
      <c r="U261" s="1">
        <v>11.82</v>
      </c>
      <c r="V261" s="1">
        <v>2.359</v>
      </c>
      <c r="W261" s="1">
        <v>16.850999999999999</v>
      </c>
      <c r="X261" s="1">
        <v>0.82799999999999996</v>
      </c>
      <c r="Y261" s="1" t="s">
        <v>15</v>
      </c>
      <c r="Z261" s="1">
        <v>11.63</v>
      </c>
      <c r="AA261" s="1">
        <v>11.81</v>
      </c>
      <c r="AB261" s="1">
        <v>3.1240000000000001</v>
      </c>
      <c r="AC261" s="1">
        <v>22.311</v>
      </c>
      <c r="AD261" s="1">
        <v>0.82920000000000005</v>
      </c>
      <c r="AE261" s="1" t="s">
        <v>15</v>
      </c>
      <c r="AF261" s="1">
        <v>11.63</v>
      </c>
      <c r="AG261" s="1">
        <v>11.82</v>
      </c>
      <c r="AH261" s="1">
        <v>3.2490000000000001</v>
      </c>
      <c r="AI261" s="1">
        <v>23.204999999999998</v>
      </c>
      <c r="AJ261" s="1">
        <v>0.84419999999999995</v>
      </c>
      <c r="AK261" s="1" t="s">
        <v>15</v>
      </c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 spans="1:97" ht="15.75" customHeight="1" x14ac:dyDescent="0.25">
      <c r="A262" s="1" t="s">
        <v>195</v>
      </c>
      <c r="B262" s="1">
        <v>530</v>
      </c>
      <c r="C262" s="1">
        <v>544</v>
      </c>
      <c r="D262" s="1" t="s">
        <v>111</v>
      </c>
      <c r="E262" s="1">
        <v>4.8</v>
      </c>
      <c r="F262" s="1">
        <v>4</v>
      </c>
      <c r="G262" s="1">
        <v>10</v>
      </c>
      <c r="H262" s="1">
        <v>4.75</v>
      </c>
      <c r="I262" s="1">
        <v>5.0199999999999996</v>
      </c>
      <c r="J262" s="1">
        <v>4.194</v>
      </c>
      <c r="K262" s="1">
        <v>41.936999999999998</v>
      </c>
      <c r="L262" s="1">
        <v>0.78349999999999997</v>
      </c>
      <c r="M262" s="1" t="s">
        <v>15</v>
      </c>
      <c r="N262" s="1">
        <v>4.75</v>
      </c>
      <c r="O262" s="1">
        <v>5.0199999999999996</v>
      </c>
      <c r="P262" s="1">
        <v>4.4690000000000003</v>
      </c>
      <c r="Q262" s="1">
        <v>44.688000000000002</v>
      </c>
      <c r="R262" s="1">
        <v>0.77239999999999998</v>
      </c>
      <c r="S262" s="1" t="s">
        <v>15</v>
      </c>
      <c r="T262" s="1">
        <v>4.75</v>
      </c>
      <c r="U262" s="1">
        <v>5.0199999999999996</v>
      </c>
      <c r="V262" s="1">
        <v>4.8310000000000004</v>
      </c>
      <c r="W262" s="1">
        <v>48.313000000000002</v>
      </c>
      <c r="X262" s="1">
        <v>0.7772</v>
      </c>
      <c r="Y262" s="1" t="s">
        <v>15</v>
      </c>
      <c r="Z262" s="1">
        <v>4.75</v>
      </c>
      <c r="AA262" s="1">
        <v>5.0199999999999996</v>
      </c>
      <c r="AB262" s="1">
        <v>4.0490000000000004</v>
      </c>
      <c r="AC262" s="1">
        <v>40.494</v>
      </c>
      <c r="AD262" s="1">
        <v>0.80669999999999997</v>
      </c>
      <c r="AE262" s="1" t="s">
        <v>15</v>
      </c>
      <c r="AF262" s="1">
        <v>4.74</v>
      </c>
      <c r="AG262" s="1">
        <v>5.01</v>
      </c>
      <c r="AH262" s="1">
        <v>5.7140000000000004</v>
      </c>
      <c r="AI262" s="1">
        <v>57.140999999999998</v>
      </c>
      <c r="AJ262" s="1">
        <v>0.77339999999999998</v>
      </c>
      <c r="AK262" s="1" t="s">
        <v>15</v>
      </c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 spans="1:97" ht="15.75" customHeight="1" x14ac:dyDescent="0.25">
      <c r="A263" s="1" t="s">
        <v>195</v>
      </c>
      <c r="B263" s="1">
        <v>545</v>
      </c>
      <c r="C263" s="1">
        <v>554</v>
      </c>
      <c r="D263" s="1" t="s">
        <v>112</v>
      </c>
      <c r="E263" s="1">
        <v>6.1</v>
      </c>
      <c r="F263" s="1">
        <v>2</v>
      </c>
      <c r="G263" s="1">
        <v>7</v>
      </c>
      <c r="H263" s="1">
        <v>6.19</v>
      </c>
      <c r="I263" s="1">
        <v>6.36</v>
      </c>
      <c r="J263" s="1">
        <v>4.7729999999999997</v>
      </c>
      <c r="K263" s="1">
        <v>68.185000000000002</v>
      </c>
      <c r="L263" s="1">
        <v>0.85429999999999995</v>
      </c>
      <c r="M263" s="1" t="s">
        <v>15</v>
      </c>
      <c r="N263" s="1">
        <v>6.19</v>
      </c>
      <c r="O263" s="1">
        <v>6.36</v>
      </c>
      <c r="P263" s="1">
        <v>4.7539999999999996</v>
      </c>
      <c r="Q263" s="1">
        <v>67.915000000000006</v>
      </c>
      <c r="R263" s="1">
        <v>0.84</v>
      </c>
      <c r="S263" s="1" t="s">
        <v>15</v>
      </c>
      <c r="T263" s="1">
        <v>6.19</v>
      </c>
      <c r="U263" s="1">
        <v>6.36</v>
      </c>
      <c r="V263" s="1">
        <v>5.125</v>
      </c>
      <c r="W263" s="1">
        <v>73.221000000000004</v>
      </c>
      <c r="X263" s="1">
        <v>0.82030000000000003</v>
      </c>
      <c r="Y263" s="1" t="s">
        <v>15</v>
      </c>
      <c r="Z263" s="1">
        <v>6.19</v>
      </c>
      <c r="AA263" s="1">
        <v>6.36</v>
      </c>
      <c r="AB263" s="1">
        <v>5.6130000000000004</v>
      </c>
      <c r="AC263" s="1">
        <v>80.179000000000002</v>
      </c>
      <c r="AD263" s="1">
        <v>0.82479999999999998</v>
      </c>
      <c r="AE263" s="1" t="s">
        <v>15</v>
      </c>
      <c r="AF263" s="1">
        <v>6.19</v>
      </c>
      <c r="AG263" s="1">
        <v>6.36</v>
      </c>
      <c r="AH263" s="1">
        <v>5.5119999999999996</v>
      </c>
      <c r="AI263" s="1">
        <v>78.736999999999995</v>
      </c>
      <c r="AJ263" s="1">
        <v>0.82550000000000001</v>
      </c>
      <c r="AK263" s="1" t="s">
        <v>15</v>
      </c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 spans="1:97" ht="15.75" customHeight="1" x14ac:dyDescent="0.25">
      <c r="A264" s="1" t="s">
        <v>195</v>
      </c>
      <c r="B264" s="1">
        <v>545</v>
      </c>
      <c r="C264" s="1">
        <v>555</v>
      </c>
      <c r="D264" s="1" t="s">
        <v>113</v>
      </c>
      <c r="E264" s="1">
        <v>8.2200000000000006</v>
      </c>
      <c r="F264" s="1">
        <v>3</v>
      </c>
      <c r="G264" s="1">
        <v>8</v>
      </c>
      <c r="H264" s="1">
        <v>8.31</v>
      </c>
      <c r="I264" s="1">
        <v>8.36</v>
      </c>
      <c r="J264" s="1">
        <v>4.4210000000000003</v>
      </c>
      <c r="K264" s="1">
        <v>55.264000000000003</v>
      </c>
      <c r="L264" s="1">
        <v>0.87250000000000005</v>
      </c>
      <c r="M264" s="1" t="s">
        <v>15</v>
      </c>
      <c r="N264" s="1">
        <v>8.32</v>
      </c>
      <c r="O264" s="1">
        <v>8.36</v>
      </c>
      <c r="P264" s="1">
        <v>4.4029999999999996</v>
      </c>
      <c r="Q264" s="1">
        <v>55.034999999999997</v>
      </c>
      <c r="R264" s="1">
        <v>0.88870000000000005</v>
      </c>
      <c r="S264" s="1" t="s">
        <v>15</v>
      </c>
      <c r="T264" s="1">
        <v>8.31</v>
      </c>
      <c r="U264" s="1">
        <v>8.36</v>
      </c>
      <c r="V264" s="1">
        <v>5.0469999999999997</v>
      </c>
      <c r="W264" s="1">
        <v>63.091999999999999</v>
      </c>
      <c r="X264" s="1">
        <v>0.87380000000000002</v>
      </c>
      <c r="Y264" s="1" t="s">
        <v>15</v>
      </c>
      <c r="Z264" s="1">
        <v>8.32</v>
      </c>
      <c r="AA264" s="1">
        <v>8.36</v>
      </c>
      <c r="AB264" s="1">
        <v>5.4489999999999998</v>
      </c>
      <c r="AC264" s="1">
        <v>68.108999999999995</v>
      </c>
      <c r="AD264" s="1">
        <v>0.87429999999999997</v>
      </c>
      <c r="AE264" s="1" t="s">
        <v>15</v>
      </c>
      <c r="AF264" s="1">
        <v>8.31</v>
      </c>
      <c r="AG264" s="1">
        <v>8.36</v>
      </c>
      <c r="AH264" s="1">
        <v>5.3959999999999999</v>
      </c>
      <c r="AI264" s="1">
        <v>67.45</v>
      </c>
      <c r="AJ264" s="1">
        <v>0.88680000000000003</v>
      </c>
      <c r="AK264" s="1" t="s">
        <v>16</v>
      </c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 spans="1:97" ht="15.75" customHeight="1" x14ac:dyDescent="0.25">
      <c r="A265" s="1" t="s">
        <v>195</v>
      </c>
      <c r="B265" s="1">
        <v>555</v>
      </c>
      <c r="C265" s="1">
        <v>573</v>
      </c>
      <c r="D265" s="1" t="s">
        <v>114</v>
      </c>
      <c r="E265" s="1">
        <v>11.91</v>
      </c>
      <c r="F265" s="1">
        <v>2</v>
      </c>
      <c r="G265" s="1">
        <v>15</v>
      </c>
      <c r="H265" s="1">
        <v>12.37</v>
      </c>
      <c r="I265" s="1">
        <v>12.4</v>
      </c>
      <c r="J265" s="1">
        <v>3.718</v>
      </c>
      <c r="K265" s="1">
        <v>24.783999999999999</v>
      </c>
      <c r="L265" s="1">
        <v>0.90810000000000002</v>
      </c>
      <c r="M265" s="1" t="s">
        <v>16</v>
      </c>
      <c r="N265" s="1">
        <v>12.37</v>
      </c>
      <c r="O265" s="1">
        <v>12.4</v>
      </c>
      <c r="P265" s="1">
        <v>3.7160000000000002</v>
      </c>
      <c r="Q265" s="1">
        <v>24.774999999999999</v>
      </c>
      <c r="R265" s="1">
        <v>0.91239999999999999</v>
      </c>
      <c r="S265" s="1" t="s">
        <v>16</v>
      </c>
      <c r="T265" s="1">
        <v>12.37</v>
      </c>
      <c r="U265" s="1">
        <v>12.4</v>
      </c>
      <c r="V265" s="1">
        <v>4.1029999999999998</v>
      </c>
      <c r="W265" s="1">
        <v>27.355</v>
      </c>
      <c r="X265" s="1">
        <v>0.91059999999999997</v>
      </c>
      <c r="Y265" s="1" t="s">
        <v>16</v>
      </c>
      <c r="Z265" s="1">
        <v>12.37</v>
      </c>
      <c r="AA265" s="1">
        <v>12.4</v>
      </c>
      <c r="AB265" s="1">
        <v>7.2</v>
      </c>
      <c r="AC265" s="1">
        <v>48.003</v>
      </c>
      <c r="AD265" s="1">
        <v>0.89429999999999998</v>
      </c>
      <c r="AE265" s="1" t="s">
        <v>15</v>
      </c>
      <c r="AF265" s="1">
        <v>12.37</v>
      </c>
      <c r="AG265" s="1">
        <v>12.4</v>
      </c>
      <c r="AH265" s="1">
        <v>7.0919999999999996</v>
      </c>
      <c r="AI265" s="1">
        <v>47.279000000000003</v>
      </c>
      <c r="AJ265" s="1">
        <v>0.9143</v>
      </c>
      <c r="AK265" s="1" t="s">
        <v>16</v>
      </c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 spans="1:97" ht="15.75" customHeight="1" x14ac:dyDescent="0.25">
      <c r="A266" s="1" t="s">
        <v>195</v>
      </c>
      <c r="B266" s="1">
        <v>556</v>
      </c>
      <c r="C266" s="1">
        <v>569</v>
      </c>
      <c r="D266" s="1" t="s">
        <v>115</v>
      </c>
      <c r="E266" s="1">
        <v>12.49</v>
      </c>
      <c r="F266" s="1">
        <v>1</v>
      </c>
      <c r="G266" s="1">
        <v>10</v>
      </c>
      <c r="H266" s="1">
        <v>12.18</v>
      </c>
      <c r="I266" s="1">
        <v>12.63</v>
      </c>
      <c r="J266" s="1">
        <v>2.9510000000000001</v>
      </c>
      <c r="K266" s="1">
        <v>29.513999999999999</v>
      </c>
      <c r="L266" s="1">
        <v>0.76100000000000001</v>
      </c>
      <c r="M266" s="1" t="s">
        <v>15</v>
      </c>
      <c r="N266" s="1">
        <v>12.19</v>
      </c>
      <c r="O266" s="1">
        <v>12.63</v>
      </c>
      <c r="P266" s="1">
        <v>2.9420000000000002</v>
      </c>
      <c r="Q266" s="1">
        <v>29.422999999999998</v>
      </c>
      <c r="R266" s="1">
        <v>0.81920000000000004</v>
      </c>
      <c r="S266" s="1" t="s">
        <v>15</v>
      </c>
      <c r="T266" s="1">
        <v>12.18</v>
      </c>
      <c r="U266" s="1">
        <v>12.63</v>
      </c>
      <c r="V266" s="1">
        <v>3.37</v>
      </c>
      <c r="W266" s="1">
        <v>33.695999999999998</v>
      </c>
      <c r="X266" s="1">
        <v>0.7944</v>
      </c>
      <c r="Y266" s="1" t="s">
        <v>15</v>
      </c>
      <c r="Z266" s="1">
        <v>12.19</v>
      </c>
      <c r="AA266" s="1">
        <v>12.63</v>
      </c>
      <c r="AB266" s="1">
        <v>4.7039999999999997</v>
      </c>
      <c r="AC266" s="1">
        <v>47.037999999999997</v>
      </c>
      <c r="AD266" s="1">
        <v>0.79269999999999996</v>
      </c>
      <c r="AE266" s="1" t="s">
        <v>15</v>
      </c>
      <c r="AF266" s="1">
        <v>12.19</v>
      </c>
      <c r="AG266" s="1">
        <v>12.63</v>
      </c>
      <c r="AH266" s="1">
        <v>5.8460000000000001</v>
      </c>
      <c r="AI266" s="1">
        <v>58.456000000000003</v>
      </c>
      <c r="AJ266" s="1">
        <v>0.75419999999999998</v>
      </c>
      <c r="AK266" s="1" t="s">
        <v>15</v>
      </c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 spans="1:97" ht="15.75" customHeight="1" x14ac:dyDescent="0.25">
      <c r="A267" s="1" t="s">
        <v>195</v>
      </c>
      <c r="B267" s="1">
        <v>556</v>
      </c>
      <c r="C267" s="1">
        <v>570</v>
      </c>
      <c r="D267" s="1" t="s">
        <v>116</v>
      </c>
      <c r="E267" s="1">
        <v>12.35</v>
      </c>
      <c r="F267" s="1">
        <v>1</v>
      </c>
      <c r="G267" s="1">
        <v>11</v>
      </c>
      <c r="H267" s="1">
        <v>12.17</v>
      </c>
      <c r="I267" s="1">
        <v>12.58</v>
      </c>
      <c r="J267" s="1">
        <v>3.7149999999999999</v>
      </c>
      <c r="K267" s="1">
        <v>33.774000000000001</v>
      </c>
      <c r="L267" s="1">
        <v>0.95350000000000001</v>
      </c>
      <c r="M267" s="1" t="s">
        <v>15</v>
      </c>
      <c r="N267" s="1">
        <v>12.17</v>
      </c>
      <c r="O267" s="1">
        <v>12.58</v>
      </c>
      <c r="P267" s="1">
        <v>3.746</v>
      </c>
      <c r="Q267" s="1">
        <v>34.058999999999997</v>
      </c>
      <c r="R267" s="1">
        <v>0.94799999999999995</v>
      </c>
      <c r="S267" s="1" t="s">
        <v>15</v>
      </c>
      <c r="T267" s="1">
        <v>12.17</v>
      </c>
      <c r="U267" s="1">
        <v>12.58</v>
      </c>
      <c r="V267" s="1">
        <v>4.0510000000000002</v>
      </c>
      <c r="W267" s="1">
        <v>36.832000000000001</v>
      </c>
      <c r="X267" s="1">
        <v>0.94910000000000005</v>
      </c>
      <c r="Y267" s="1" t="s">
        <v>16</v>
      </c>
      <c r="Z267" s="1">
        <v>12.17</v>
      </c>
      <c r="AA267" s="1">
        <v>12.58</v>
      </c>
      <c r="AB267" s="1">
        <v>6.5640000000000001</v>
      </c>
      <c r="AC267" s="1">
        <v>59.674999999999997</v>
      </c>
      <c r="AD267" s="1">
        <v>0.92610000000000003</v>
      </c>
      <c r="AE267" s="1" t="s">
        <v>15</v>
      </c>
      <c r="AF267" s="1">
        <v>12.17</v>
      </c>
      <c r="AG267" s="1">
        <v>12.58</v>
      </c>
      <c r="AH267" s="1">
        <v>6.7670000000000003</v>
      </c>
      <c r="AI267" s="1">
        <v>61.52</v>
      </c>
      <c r="AJ267" s="1">
        <v>0.93959999999999999</v>
      </c>
      <c r="AK267" s="1" t="s">
        <v>15</v>
      </c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 spans="1:97" ht="15.75" customHeight="1" x14ac:dyDescent="0.25">
      <c r="A268" s="1" t="s">
        <v>195</v>
      </c>
      <c r="B268" s="1">
        <v>556</v>
      </c>
      <c r="C268" s="1">
        <v>573</v>
      </c>
      <c r="D268" s="1" t="s">
        <v>117</v>
      </c>
      <c r="E268" s="1">
        <v>11.25</v>
      </c>
      <c r="F268" s="1">
        <v>2</v>
      </c>
      <c r="G268" s="1">
        <v>14</v>
      </c>
      <c r="H268" s="1">
        <v>11.22</v>
      </c>
      <c r="I268" s="1">
        <v>11.68</v>
      </c>
      <c r="J268" s="1">
        <v>3.9460000000000002</v>
      </c>
      <c r="K268" s="1">
        <v>28.184999999999999</v>
      </c>
      <c r="L268" s="1">
        <v>0.7802</v>
      </c>
      <c r="M268" s="1" t="s">
        <v>15</v>
      </c>
      <c r="N268" s="1">
        <v>11.22</v>
      </c>
      <c r="O268" s="1">
        <v>11.68</v>
      </c>
      <c r="P268" s="1">
        <v>4.0110000000000001</v>
      </c>
      <c r="Q268" s="1">
        <v>28.649000000000001</v>
      </c>
      <c r="R268" s="1">
        <v>0.78380000000000005</v>
      </c>
      <c r="S268" s="1" t="s">
        <v>15</v>
      </c>
      <c r="T268" s="1">
        <v>11.22</v>
      </c>
      <c r="U268" s="1">
        <v>11.68</v>
      </c>
      <c r="V268" s="1">
        <v>4.28</v>
      </c>
      <c r="W268" s="1">
        <v>30.574000000000002</v>
      </c>
      <c r="X268" s="1">
        <v>0.77010000000000001</v>
      </c>
      <c r="Y268" s="1" t="s">
        <v>15</v>
      </c>
      <c r="Z268" s="1">
        <v>11.22</v>
      </c>
      <c r="AA268" s="1">
        <v>11.68</v>
      </c>
      <c r="AB268" s="1">
        <v>8.09</v>
      </c>
      <c r="AC268" s="1">
        <v>57.783000000000001</v>
      </c>
      <c r="AD268" s="1">
        <v>0.76390000000000002</v>
      </c>
      <c r="AE268" s="1" t="s">
        <v>15</v>
      </c>
      <c r="AF268" s="1">
        <v>11.22</v>
      </c>
      <c r="AG268" s="1">
        <v>11.68</v>
      </c>
      <c r="AH268" s="1">
        <v>7.0540000000000003</v>
      </c>
      <c r="AI268" s="1">
        <v>50.384999999999998</v>
      </c>
      <c r="AJ268" s="1">
        <v>0.75990000000000002</v>
      </c>
      <c r="AK268" s="1" t="s">
        <v>15</v>
      </c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 spans="1:97" ht="15.75" customHeight="1" x14ac:dyDescent="0.25">
      <c r="A269" s="1" t="s">
        <v>195</v>
      </c>
      <c r="B269" s="1">
        <v>556</v>
      </c>
      <c r="C269" s="1">
        <v>574</v>
      </c>
      <c r="D269" s="1" t="s">
        <v>118</v>
      </c>
      <c r="E269" s="1">
        <v>12.29</v>
      </c>
      <c r="F269" s="1">
        <v>2</v>
      </c>
      <c r="G269" s="1">
        <v>15</v>
      </c>
      <c r="H269" s="1">
        <v>12.36</v>
      </c>
      <c r="I269" s="1">
        <v>12.59</v>
      </c>
      <c r="J269" s="1">
        <v>3.6619999999999999</v>
      </c>
      <c r="K269" s="1">
        <v>24.414999999999999</v>
      </c>
      <c r="L269" s="1">
        <v>0.90720000000000001</v>
      </c>
      <c r="M269" s="1" t="s">
        <v>16</v>
      </c>
      <c r="N269" s="1">
        <v>12.36</v>
      </c>
      <c r="O269" s="1">
        <v>12.59</v>
      </c>
      <c r="P269" s="1">
        <v>3.7029999999999998</v>
      </c>
      <c r="Q269" s="1">
        <v>24.686</v>
      </c>
      <c r="R269" s="1">
        <v>0.90639999999999998</v>
      </c>
      <c r="S269" s="1" t="s">
        <v>16</v>
      </c>
      <c r="T269" s="1">
        <v>12.36</v>
      </c>
      <c r="U269" s="1">
        <v>12.59</v>
      </c>
      <c r="V269" s="1">
        <v>4.03</v>
      </c>
      <c r="W269" s="1">
        <v>26.864999999999998</v>
      </c>
      <c r="X269" s="1">
        <v>0.90690000000000004</v>
      </c>
      <c r="Y269" s="1" t="s">
        <v>16</v>
      </c>
      <c r="Z269" s="1">
        <v>12.36</v>
      </c>
      <c r="AA269" s="1">
        <v>12.59</v>
      </c>
      <c r="AB269" s="1">
        <v>7.0350000000000001</v>
      </c>
      <c r="AC269" s="1">
        <v>46.896999999999998</v>
      </c>
      <c r="AD269" s="1">
        <v>0.89019999999999999</v>
      </c>
      <c r="AE269" s="1" t="s">
        <v>15</v>
      </c>
      <c r="AF269" s="1">
        <v>12.36</v>
      </c>
      <c r="AG269" s="1">
        <v>12.59</v>
      </c>
      <c r="AH269" s="1">
        <v>7.0060000000000002</v>
      </c>
      <c r="AI269" s="1">
        <v>46.706000000000003</v>
      </c>
      <c r="AJ269" s="1">
        <v>0.90659999999999996</v>
      </c>
      <c r="AK269" s="1" t="s">
        <v>16</v>
      </c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 spans="1:97" ht="15.75" customHeight="1" x14ac:dyDescent="0.25">
      <c r="A270" s="1" t="s">
        <v>195</v>
      </c>
      <c r="B270" s="1">
        <v>558</v>
      </c>
      <c r="C270" s="1">
        <v>570</v>
      </c>
      <c r="D270" s="1" t="s">
        <v>119</v>
      </c>
      <c r="E270" s="1">
        <v>11.86</v>
      </c>
      <c r="F270" s="1">
        <v>1</v>
      </c>
      <c r="G270" s="1">
        <v>9</v>
      </c>
      <c r="H270" s="1">
        <v>11.86</v>
      </c>
      <c r="I270" s="1">
        <v>12.15</v>
      </c>
      <c r="J270" s="1">
        <v>3.3650000000000002</v>
      </c>
      <c r="K270" s="1">
        <v>37.384999999999998</v>
      </c>
      <c r="L270" s="1">
        <v>0.86319999999999997</v>
      </c>
      <c r="M270" s="1" t="s">
        <v>15</v>
      </c>
      <c r="N270" s="1">
        <v>11.86</v>
      </c>
      <c r="O270" s="1">
        <v>12.15</v>
      </c>
      <c r="P270" s="1">
        <v>3.6349999999999998</v>
      </c>
      <c r="Q270" s="1">
        <v>40.393999999999998</v>
      </c>
      <c r="R270" s="1">
        <v>0.88270000000000004</v>
      </c>
      <c r="S270" s="1" t="s">
        <v>15</v>
      </c>
      <c r="T270" s="1">
        <v>11.86</v>
      </c>
      <c r="U270" s="1">
        <v>12.15</v>
      </c>
      <c r="V270" s="1">
        <v>3.649</v>
      </c>
      <c r="W270" s="1">
        <v>40.548999999999999</v>
      </c>
      <c r="X270" s="1">
        <v>0.86140000000000005</v>
      </c>
      <c r="Y270" s="1" t="s">
        <v>15</v>
      </c>
      <c r="Z270" s="1">
        <v>11.85</v>
      </c>
      <c r="AA270" s="1">
        <v>12.15</v>
      </c>
      <c r="AB270" s="1">
        <v>5.423</v>
      </c>
      <c r="AC270" s="1">
        <v>60.256999999999998</v>
      </c>
      <c r="AD270" s="1">
        <v>0.86350000000000005</v>
      </c>
      <c r="AE270" s="1" t="s">
        <v>15</v>
      </c>
      <c r="AF270" s="1">
        <v>11.86</v>
      </c>
      <c r="AG270" s="1">
        <v>12.15</v>
      </c>
      <c r="AH270" s="1">
        <v>5.9960000000000004</v>
      </c>
      <c r="AI270" s="1">
        <v>66.626999999999995</v>
      </c>
      <c r="AJ270" s="1">
        <v>0.84109999999999996</v>
      </c>
      <c r="AK270" s="1" t="s">
        <v>15</v>
      </c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 spans="1:97" ht="15.75" customHeight="1" x14ac:dyDescent="0.25">
      <c r="A271" s="1" t="s">
        <v>195</v>
      </c>
      <c r="B271" s="1">
        <v>580</v>
      </c>
      <c r="C271" s="1">
        <v>589</v>
      </c>
      <c r="D271" s="1" t="s">
        <v>120</v>
      </c>
      <c r="E271" s="1">
        <v>6.21</v>
      </c>
      <c r="F271" s="1">
        <v>2</v>
      </c>
      <c r="G271" s="1">
        <v>7</v>
      </c>
      <c r="H271" s="1">
        <v>6.05</v>
      </c>
      <c r="I271" s="1">
        <v>6.44</v>
      </c>
      <c r="J271" s="1">
        <v>0.73499999999999999</v>
      </c>
      <c r="K271" s="1">
        <v>10.506</v>
      </c>
      <c r="L271" s="1">
        <v>0.7903</v>
      </c>
      <c r="M271" s="1" t="s">
        <v>15</v>
      </c>
      <c r="N271" s="1">
        <v>6.05</v>
      </c>
      <c r="O271" s="1">
        <v>6.44</v>
      </c>
      <c r="P271" s="1">
        <v>0.78700000000000003</v>
      </c>
      <c r="Q271" s="1">
        <v>11.241</v>
      </c>
      <c r="R271" s="1">
        <v>0.78139999999999998</v>
      </c>
      <c r="S271" s="1" t="s">
        <v>15</v>
      </c>
      <c r="T271" s="1">
        <v>6.05</v>
      </c>
      <c r="U271" s="1">
        <v>6.44</v>
      </c>
      <c r="V271" s="1">
        <v>0.85099999999999998</v>
      </c>
      <c r="W271" s="1">
        <v>12.153</v>
      </c>
      <c r="X271" s="1">
        <v>0.76729999999999998</v>
      </c>
      <c r="Y271" s="1" t="s">
        <v>15</v>
      </c>
      <c r="Z271" s="1">
        <v>6.05</v>
      </c>
      <c r="AA271" s="1">
        <v>6.44</v>
      </c>
      <c r="AB271" s="1">
        <v>1.391</v>
      </c>
      <c r="AC271" s="1">
        <v>19.873000000000001</v>
      </c>
      <c r="AD271" s="1">
        <v>0.8175</v>
      </c>
      <c r="AE271" s="1" t="s">
        <v>15</v>
      </c>
      <c r="AF271" s="1">
        <v>6.04</v>
      </c>
      <c r="AG271" s="1">
        <v>6.44</v>
      </c>
      <c r="AH271" s="1">
        <v>1.577</v>
      </c>
      <c r="AI271" s="1">
        <v>22.526</v>
      </c>
      <c r="AJ271" s="1">
        <v>0.76559999999999995</v>
      </c>
      <c r="AK271" s="1" t="s">
        <v>15</v>
      </c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 spans="1:97" ht="15.75" customHeight="1" x14ac:dyDescent="0.25">
      <c r="A272" s="1" t="s">
        <v>195</v>
      </c>
      <c r="B272" s="1">
        <v>580</v>
      </c>
      <c r="C272" s="1">
        <v>592</v>
      </c>
      <c r="D272" s="1" t="s">
        <v>121</v>
      </c>
      <c r="E272" s="1">
        <v>7.21</v>
      </c>
      <c r="F272" s="1">
        <v>2</v>
      </c>
      <c r="G272" s="1">
        <v>9</v>
      </c>
      <c r="H272" s="1">
        <v>7.26</v>
      </c>
      <c r="I272" s="1">
        <v>7.44</v>
      </c>
      <c r="J272" s="1">
        <v>0.41699999999999998</v>
      </c>
      <c r="K272" s="1">
        <v>4.6340000000000003</v>
      </c>
      <c r="L272" s="1">
        <v>0.84960000000000002</v>
      </c>
      <c r="M272" s="1" t="s">
        <v>15</v>
      </c>
      <c r="N272" s="1">
        <v>7.26</v>
      </c>
      <c r="O272" s="1">
        <v>7.44</v>
      </c>
      <c r="P272" s="1">
        <v>0.44800000000000001</v>
      </c>
      <c r="Q272" s="1">
        <v>4.9779999999999998</v>
      </c>
      <c r="R272" s="1">
        <v>0.8659</v>
      </c>
      <c r="S272" s="1" t="s">
        <v>15</v>
      </c>
      <c r="T272" s="1">
        <v>7.26</v>
      </c>
      <c r="U272" s="1">
        <v>7.44</v>
      </c>
      <c r="V272" s="1">
        <v>0.45400000000000001</v>
      </c>
      <c r="W272" s="1">
        <v>5.0469999999999997</v>
      </c>
      <c r="X272" s="1">
        <v>0.86380000000000001</v>
      </c>
      <c r="Y272" s="1" t="s">
        <v>15</v>
      </c>
      <c r="Z272" s="1">
        <v>7.26</v>
      </c>
      <c r="AA272" s="1">
        <v>7.44</v>
      </c>
      <c r="AB272" s="1">
        <v>1.4450000000000001</v>
      </c>
      <c r="AC272" s="1">
        <v>16.058</v>
      </c>
      <c r="AD272" s="1">
        <v>0.87649999999999995</v>
      </c>
      <c r="AE272" s="1" t="s">
        <v>15</v>
      </c>
      <c r="AF272" s="1">
        <v>7.25</v>
      </c>
      <c r="AG272" s="1">
        <v>7.44</v>
      </c>
      <c r="AH272" s="1">
        <v>1.5269999999999999</v>
      </c>
      <c r="AI272" s="1">
        <v>16.968</v>
      </c>
      <c r="AJ272" s="1">
        <v>0.87549999999999994</v>
      </c>
      <c r="AK272" s="1" t="s">
        <v>15</v>
      </c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 spans="1:97" ht="15.75" customHeight="1" x14ac:dyDescent="0.25">
      <c r="A273" s="1" t="s">
        <v>195</v>
      </c>
      <c r="B273" s="1">
        <v>581</v>
      </c>
      <c r="C273" s="1">
        <v>592</v>
      </c>
      <c r="D273" s="1" t="s">
        <v>122</v>
      </c>
      <c r="E273" s="1">
        <v>6.78</v>
      </c>
      <c r="F273" s="1">
        <v>3</v>
      </c>
      <c r="G273" s="1">
        <v>8</v>
      </c>
      <c r="H273" s="1">
        <v>6.56</v>
      </c>
      <c r="I273" s="1">
        <v>6.79</v>
      </c>
      <c r="J273" s="1">
        <v>0.434</v>
      </c>
      <c r="K273" s="1">
        <v>5.4279999999999999</v>
      </c>
      <c r="L273" s="1">
        <v>0.79669999999999996</v>
      </c>
      <c r="M273" s="1" t="s">
        <v>15</v>
      </c>
      <c r="N273" s="1">
        <v>6.55</v>
      </c>
      <c r="O273" s="1">
        <v>6.79</v>
      </c>
      <c r="P273" s="1">
        <v>0.746</v>
      </c>
      <c r="Q273" s="1">
        <v>9.3309999999999995</v>
      </c>
      <c r="R273" s="1">
        <v>0.7752</v>
      </c>
      <c r="S273" s="1" t="s">
        <v>15</v>
      </c>
      <c r="T273" s="1">
        <v>6.56</v>
      </c>
      <c r="U273" s="1">
        <v>6.79</v>
      </c>
      <c r="V273" s="1">
        <v>0.52300000000000002</v>
      </c>
      <c r="W273" s="1">
        <v>6.5419999999999998</v>
      </c>
      <c r="X273" s="1">
        <v>0.79290000000000005</v>
      </c>
      <c r="Y273" s="1" t="s">
        <v>15</v>
      </c>
      <c r="Z273" s="1">
        <v>6.55</v>
      </c>
      <c r="AA273" s="1">
        <v>6.79</v>
      </c>
      <c r="AB273" s="1">
        <v>1.2010000000000001</v>
      </c>
      <c r="AC273" s="1">
        <v>15.016999999999999</v>
      </c>
      <c r="AD273" s="1">
        <v>0.78210000000000002</v>
      </c>
      <c r="AE273" s="1" t="s">
        <v>15</v>
      </c>
      <c r="AF273" s="1">
        <v>6.56</v>
      </c>
      <c r="AG273" s="1">
        <v>6.79</v>
      </c>
      <c r="AH273" s="1">
        <v>1.27</v>
      </c>
      <c r="AI273" s="1">
        <v>15.87</v>
      </c>
      <c r="AJ273" s="1">
        <v>0.77969999999999995</v>
      </c>
      <c r="AK273" s="1" t="s">
        <v>15</v>
      </c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 spans="1:97" ht="15.75" customHeight="1" x14ac:dyDescent="0.25">
      <c r="A274" s="1" t="s">
        <v>195</v>
      </c>
      <c r="B274" s="1">
        <v>593</v>
      </c>
      <c r="C274" s="1">
        <v>602</v>
      </c>
      <c r="D274" s="1" t="s">
        <v>123</v>
      </c>
      <c r="E274" s="1">
        <v>9.2799999999999994</v>
      </c>
      <c r="F274" s="1">
        <v>1</v>
      </c>
      <c r="G274" s="1">
        <v>8</v>
      </c>
      <c r="H274" s="1">
        <v>9.16</v>
      </c>
      <c r="I274" s="1">
        <v>9.5</v>
      </c>
      <c r="J274" s="1">
        <v>1.339</v>
      </c>
      <c r="K274" s="1">
        <v>16.733000000000001</v>
      </c>
      <c r="L274" s="1">
        <v>0.84299999999999997</v>
      </c>
      <c r="M274" s="1" t="s">
        <v>15</v>
      </c>
      <c r="N274" s="1">
        <v>9.16</v>
      </c>
      <c r="O274" s="1">
        <v>9.5</v>
      </c>
      <c r="P274" s="1">
        <v>1.4730000000000001</v>
      </c>
      <c r="Q274" s="1">
        <v>18.407</v>
      </c>
      <c r="R274" s="1">
        <v>0.85309999999999997</v>
      </c>
      <c r="S274" s="1" t="s">
        <v>15</v>
      </c>
      <c r="T274" s="1">
        <v>9.16</v>
      </c>
      <c r="U274" s="1">
        <v>9.5</v>
      </c>
      <c r="V274" s="1">
        <v>1.454</v>
      </c>
      <c r="W274" s="1">
        <v>18.173999999999999</v>
      </c>
      <c r="X274" s="1">
        <v>0.85350000000000004</v>
      </c>
      <c r="Y274" s="1" t="s">
        <v>15</v>
      </c>
      <c r="Z274" s="1">
        <v>9.16</v>
      </c>
      <c r="AA274" s="1">
        <v>9.5</v>
      </c>
      <c r="AB274" s="1">
        <v>3.0670000000000002</v>
      </c>
      <c r="AC274" s="1">
        <v>38.343000000000004</v>
      </c>
      <c r="AD274" s="1">
        <v>0.79690000000000005</v>
      </c>
      <c r="AE274" s="1" t="s">
        <v>15</v>
      </c>
      <c r="AF274" s="1">
        <v>9.16</v>
      </c>
      <c r="AG274" s="1">
        <v>9.5</v>
      </c>
      <c r="AH274" s="1">
        <v>3.2429999999999999</v>
      </c>
      <c r="AI274" s="1">
        <v>40.533999999999999</v>
      </c>
      <c r="AJ274" s="1">
        <v>0.8377</v>
      </c>
      <c r="AK274" s="1" t="s">
        <v>15</v>
      </c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 spans="1:97" ht="15.75" customHeight="1" x14ac:dyDescent="0.25">
      <c r="A275" s="1" t="s">
        <v>195</v>
      </c>
      <c r="B275" s="1">
        <v>598</v>
      </c>
      <c r="C275" s="1">
        <v>602</v>
      </c>
      <c r="D275" s="1" t="s">
        <v>124</v>
      </c>
      <c r="E275" s="1">
        <v>7.31</v>
      </c>
      <c r="F275" s="1">
        <v>1</v>
      </c>
      <c r="G275" s="1">
        <v>3</v>
      </c>
      <c r="H275" s="1">
        <v>7.21</v>
      </c>
      <c r="I275" s="1">
        <v>7.24</v>
      </c>
      <c r="J275" s="1">
        <v>0.82599999999999996</v>
      </c>
      <c r="K275" s="1">
        <v>27.535</v>
      </c>
      <c r="L275" s="1">
        <v>0.76290000000000002</v>
      </c>
      <c r="M275" s="1" t="s">
        <v>15</v>
      </c>
      <c r="N275" s="1">
        <v>7.21</v>
      </c>
      <c r="O275" s="1">
        <v>7.24</v>
      </c>
      <c r="P275" s="1">
        <v>0.98499999999999999</v>
      </c>
      <c r="Q275" s="1">
        <v>32.826000000000001</v>
      </c>
      <c r="R275" s="1">
        <v>0.73170000000000002</v>
      </c>
      <c r="S275" s="1" t="s">
        <v>15</v>
      </c>
      <c r="T275" s="1">
        <v>7.21</v>
      </c>
      <c r="U275" s="1">
        <v>7.24</v>
      </c>
      <c r="V275" s="1">
        <v>0.91200000000000003</v>
      </c>
      <c r="W275" s="1">
        <v>30.408999999999999</v>
      </c>
      <c r="X275" s="1">
        <v>0.75309999999999999</v>
      </c>
      <c r="Y275" s="1" t="s">
        <v>15</v>
      </c>
      <c r="Z275" s="1">
        <v>7.21</v>
      </c>
      <c r="AA275" s="1">
        <v>7.24</v>
      </c>
      <c r="AB275" s="1">
        <v>1.002</v>
      </c>
      <c r="AC275" s="1">
        <v>33.4</v>
      </c>
      <c r="AD275" s="1">
        <v>0.76849999999999996</v>
      </c>
      <c r="AE275" s="1" t="s">
        <v>15</v>
      </c>
      <c r="AF275" s="1">
        <v>7.2</v>
      </c>
      <c r="AG275" s="1">
        <v>7.24</v>
      </c>
      <c r="AH275" s="1">
        <v>1.1910000000000001</v>
      </c>
      <c r="AI275" s="1">
        <v>39.694000000000003</v>
      </c>
      <c r="AJ275" s="1">
        <v>0.73270000000000002</v>
      </c>
      <c r="AK275" s="1" t="s">
        <v>15</v>
      </c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 spans="1:97" ht="15.75" customHeight="1" x14ac:dyDescent="0.25">
      <c r="A276" s="1" t="s">
        <v>195</v>
      </c>
      <c r="B276" s="1">
        <v>603</v>
      </c>
      <c r="C276" s="1">
        <v>610</v>
      </c>
      <c r="D276" s="1" t="s">
        <v>125</v>
      </c>
      <c r="E276" s="1">
        <v>9.02</v>
      </c>
      <c r="F276" s="1">
        <v>2</v>
      </c>
      <c r="G276" s="1">
        <v>6</v>
      </c>
      <c r="H276" s="1">
        <v>9.01</v>
      </c>
      <c r="I276" s="1">
        <v>9.08</v>
      </c>
      <c r="J276" s="1">
        <v>0.94899999999999995</v>
      </c>
      <c r="K276" s="1">
        <v>15.821999999999999</v>
      </c>
      <c r="L276" s="1">
        <v>0.91600000000000004</v>
      </c>
      <c r="M276" s="1" t="s">
        <v>16</v>
      </c>
      <c r="N276" s="1">
        <v>9.01</v>
      </c>
      <c r="O276" s="1">
        <v>9.08</v>
      </c>
      <c r="P276" s="1">
        <v>0.90700000000000003</v>
      </c>
      <c r="Q276" s="1">
        <v>15.118</v>
      </c>
      <c r="R276" s="1">
        <v>0.90710000000000002</v>
      </c>
      <c r="S276" s="1" t="s">
        <v>16</v>
      </c>
      <c r="T276" s="1">
        <v>9.01</v>
      </c>
      <c r="U276" s="1">
        <v>9.08</v>
      </c>
      <c r="V276" s="1">
        <v>0.89100000000000001</v>
      </c>
      <c r="W276" s="1">
        <v>14.846</v>
      </c>
      <c r="X276" s="1">
        <v>0.91220000000000001</v>
      </c>
      <c r="Y276" s="1" t="s">
        <v>16</v>
      </c>
      <c r="Z276" s="1">
        <v>9.01</v>
      </c>
      <c r="AA276" s="1">
        <v>9.08</v>
      </c>
      <c r="AB276" s="1">
        <v>1.8280000000000001</v>
      </c>
      <c r="AC276" s="1">
        <v>30.472000000000001</v>
      </c>
      <c r="AD276" s="1">
        <v>0.92749999999999999</v>
      </c>
      <c r="AE276" s="1" t="s">
        <v>15</v>
      </c>
      <c r="AF276" s="1">
        <v>9.01</v>
      </c>
      <c r="AG276" s="1">
        <v>9.08</v>
      </c>
      <c r="AH276" s="1">
        <v>1.738</v>
      </c>
      <c r="AI276" s="1">
        <v>28.975000000000001</v>
      </c>
      <c r="AJ276" s="1">
        <v>0.92479999999999996</v>
      </c>
      <c r="AK276" s="1" t="s">
        <v>15</v>
      </c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 spans="1:97" ht="15.75" customHeight="1" x14ac:dyDescent="0.25">
      <c r="A277" s="1" t="s">
        <v>195</v>
      </c>
      <c r="B277" s="1">
        <v>603</v>
      </c>
      <c r="C277" s="1">
        <v>611</v>
      </c>
      <c r="D277" s="1" t="s">
        <v>126</v>
      </c>
      <c r="E277" s="1">
        <v>10.79</v>
      </c>
      <c r="F277" s="1">
        <v>1</v>
      </c>
      <c r="G277" s="1">
        <v>7</v>
      </c>
      <c r="H277" s="1">
        <v>10.77</v>
      </c>
      <c r="I277" s="1">
        <v>10.93</v>
      </c>
      <c r="J277" s="1">
        <v>0.13400000000000001</v>
      </c>
      <c r="K277" s="1">
        <v>1.915</v>
      </c>
      <c r="L277" s="1">
        <v>0.92210000000000003</v>
      </c>
      <c r="M277" s="1" t="s">
        <v>15</v>
      </c>
      <c r="N277" s="1">
        <v>10.77</v>
      </c>
      <c r="O277" s="1">
        <v>10.93</v>
      </c>
      <c r="P277" s="1">
        <v>0.21099999999999999</v>
      </c>
      <c r="Q277" s="1">
        <v>3.02</v>
      </c>
      <c r="R277" s="1">
        <v>0.93600000000000005</v>
      </c>
      <c r="S277" s="1" t="s">
        <v>15</v>
      </c>
      <c r="T277" s="1">
        <v>10.77</v>
      </c>
      <c r="U277" s="1">
        <v>10.93</v>
      </c>
      <c r="V277" s="1">
        <v>0.221</v>
      </c>
      <c r="W277" s="1">
        <v>3.1560000000000001</v>
      </c>
      <c r="X277" s="1">
        <v>0.92720000000000002</v>
      </c>
      <c r="Y277" s="1" t="s">
        <v>15</v>
      </c>
      <c r="Z277" s="1">
        <v>10.77</v>
      </c>
      <c r="AA277" s="1">
        <v>10.93</v>
      </c>
      <c r="AB277" s="1">
        <v>0.99199999999999999</v>
      </c>
      <c r="AC277" s="1">
        <v>14.172000000000001</v>
      </c>
      <c r="AD277" s="1">
        <v>0.90280000000000005</v>
      </c>
      <c r="AE277" s="1" t="s">
        <v>15</v>
      </c>
      <c r="AF277" s="1">
        <v>10.77</v>
      </c>
      <c r="AG277" s="1">
        <v>10.93</v>
      </c>
      <c r="AH277" s="1">
        <v>1.0609999999999999</v>
      </c>
      <c r="AI277" s="1">
        <v>15.161</v>
      </c>
      <c r="AJ277" s="1">
        <v>0.91249999999999998</v>
      </c>
      <c r="AK277" s="1" t="s">
        <v>15</v>
      </c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 spans="1:97" ht="15.75" customHeight="1" x14ac:dyDescent="0.25">
      <c r="A278" s="1" t="s">
        <v>195</v>
      </c>
      <c r="B278" s="1">
        <v>615</v>
      </c>
      <c r="C278" s="1">
        <v>619</v>
      </c>
      <c r="D278" s="1" t="s">
        <v>127</v>
      </c>
      <c r="E278" s="1">
        <v>9.18</v>
      </c>
      <c r="F278" s="1">
        <v>1</v>
      </c>
      <c r="G278" s="1">
        <v>3</v>
      </c>
      <c r="H278" s="1">
        <v>9.1</v>
      </c>
      <c r="I278" s="1">
        <v>9.41</v>
      </c>
      <c r="J278" s="1">
        <v>1.897</v>
      </c>
      <c r="K278" s="1">
        <v>63.237000000000002</v>
      </c>
      <c r="L278" s="1">
        <v>0.81659999999999999</v>
      </c>
      <c r="M278" s="1" t="s">
        <v>15</v>
      </c>
      <c r="N278" s="1">
        <v>9.11</v>
      </c>
      <c r="O278" s="1">
        <v>9.41</v>
      </c>
      <c r="P278" s="1">
        <v>1.8839999999999999</v>
      </c>
      <c r="Q278" s="1">
        <v>62.8</v>
      </c>
      <c r="R278" s="1">
        <v>0.82050000000000001</v>
      </c>
      <c r="S278" s="1" t="s">
        <v>15</v>
      </c>
      <c r="T278" s="1">
        <v>9.1</v>
      </c>
      <c r="U278" s="1">
        <v>9.41</v>
      </c>
      <c r="V278" s="1">
        <v>2.0489999999999999</v>
      </c>
      <c r="W278" s="1">
        <v>68.293000000000006</v>
      </c>
      <c r="X278" s="1">
        <v>0.8024</v>
      </c>
      <c r="Y278" s="1" t="s">
        <v>15</v>
      </c>
      <c r="Z278" s="1">
        <v>9.11</v>
      </c>
      <c r="AA278" s="1">
        <v>9.41</v>
      </c>
      <c r="AB278" s="1">
        <v>1.786</v>
      </c>
      <c r="AC278" s="1">
        <v>59.527000000000001</v>
      </c>
      <c r="AD278" s="1">
        <v>0.82820000000000005</v>
      </c>
      <c r="AE278" s="1" t="s">
        <v>15</v>
      </c>
      <c r="AF278" s="1">
        <v>9.1</v>
      </c>
      <c r="AG278" s="1">
        <v>9.41</v>
      </c>
      <c r="AH278" s="1">
        <v>2.032</v>
      </c>
      <c r="AI278" s="1">
        <v>67.748999999999995</v>
      </c>
      <c r="AJ278" s="1">
        <v>0.79630000000000001</v>
      </c>
      <c r="AK278" s="1" t="s">
        <v>15</v>
      </c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 spans="1:97" ht="15.75" customHeight="1" x14ac:dyDescent="0.25">
      <c r="A279" s="1" t="s">
        <v>195</v>
      </c>
      <c r="B279" s="1">
        <v>623</v>
      </c>
      <c r="C279" s="1">
        <v>630</v>
      </c>
      <c r="D279" s="1" t="s">
        <v>128</v>
      </c>
      <c r="E279" s="1">
        <v>12.41</v>
      </c>
      <c r="F279" s="1">
        <v>1</v>
      </c>
      <c r="G279" s="1">
        <v>6</v>
      </c>
      <c r="H279" s="1">
        <v>12.42</v>
      </c>
      <c r="I279" s="1">
        <v>12.54</v>
      </c>
      <c r="J279" s="1">
        <v>0.97399999999999998</v>
      </c>
      <c r="K279" s="1">
        <v>16.236999999999998</v>
      </c>
      <c r="L279" s="1">
        <v>0.77900000000000003</v>
      </c>
      <c r="M279" s="1" t="s">
        <v>15</v>
      </c>
      <c r="N279" s="1">
        <v>12.42</v>
      </c>
      <c r="O279" s="1">
        <v>12.54</v>
      </c>
      <c r="P279" s="1">
        <v>0.95699999999999996</v>
      </c>
      <c r="Q279" s="1">
        <v>15.952</v>
      </c>
      <c r="R279" s="1">
        <v>0.79200000000000004</v>
      </c>
      <c r="S279" s="1" t="s">
        <v>15</v>
      </c>
      <c r="T279" s="1">
        <v>12.42</v>
      </c>
      <c r="U279" s="1">
        <v>12.54</v>
      </c>
      <c r="V279" s="1">
        <v>1.1180000000000001</v>
      </c>
      <c r="W279" s="1">
        <v>18.628</v>
      </c>
      <c r="X279" s="1">
        <v>0.77810000000000001</v>
      </c>
      <c r="Y279" s="1" t="s">
        <v>15</v>
      </c>
      <c r="Z279" s="1">
        <v>12.42</v>
      </c>
      <c r="AA279" s="1">
        <v>12.54</v>
      </c>
      <c r="AB279" s="1">
        <v>1.3140000000000001</v>
      </c>
      <c r="AC279" s="1">
        <v>21.907</v>
      </c>
      <c r="AD279" s="1">
        <v>0.80789999999999995</v>
      </c>
      <c r="AE279" s="1" t="s">
        <v>15</v>
      </c>
      <c r="AF279" s="1">
        <v>12.42</v>
      </c>
      <c r="AG279" s="1">
        <v>12.54</v>
      </c>
      <c r="AH279" s="1">
        <v>1.347</v>
      </c>
      <c r="AI279" s="1">
        <v>22.449000000000002</v>
      </c>
      <c r="AJ279" s="1">
        <v>0.77649999999999997</v>
      </c>
      <c r="AK279" s="1" t="s">
        <v>15</v>
      </c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 spans="1:97" ht="15.75" customHeight="1" x14ac:dyDescent="0.25">
      <c r="A280" s="1" t="s">
        <v>195</v>
      </c>
      <c r="B280" s="1">
        <v>623</v>
      </c>
      <c r="C280" s="1">
        <v>631</v>
      </c>
      <c r="D280" s="1" t="s">
        <v>129</v>
      </c>
      <c r="E280" s="1">
        <v>13.85</v>
      </c>
      <c r="F280" s="1">
        <v>1</v>
      </c>
      <c r="G280" s="1">
        <v>7</v>
      </c>
      <c r="H280" s="1">
        <v>13.84</v>
      </c>
      <c r="I280" s="1">
        <v>14.15</v>
      </c>
      <c r="J280" s="1">
        <v>0.748</v>
      </c>
      <c r="K280" s="1">
        <v>10.686999999999999</v>
      </c>
      <c r="L280" s="1">
        <v>0.89329999999999998</v>
      </c>
      <c r="M280" s="1" t="s">
        <v>15</v>
      </c>
      <c r="N280" s="1">
        <v>13.84</v>
      </c>
      <c r="O280" s="1">
        <v>14.15</v>
      </c>
      <c r="P280" s="1">
        <v>0.73</v>
      </c>
      <c r="Q280" s="1">
        <v>10.428000000000001</v>
      </c>
      <c r="R280" s="1">
        <v>0.91490000000000005</v>
      </c>
      <c r="S280" s="1" t="s">
        <v>15</v>
      </c>
      <c r="T280" s="1">
        <v>13.84</v>
      </c>
      <c r="U280" s="1">
        <v>14.15</v>
      </c>
      <c r="V280" s="1">
        <v>0.80600000000000005</v>
      </c>
      <c r="W280" s="1">
        <v>11.518000000000001</v>
      </c>
      <c r="X280" s="1">
        <v>0.9022</v>
      </c>
      <c r="Y280" s="1" t="s">
        <v>15</v>
      </c>
      <c r="Z280" s="1">
        <v>13.84</v>
      </c>
      <c r="AA280" s="1">
        <v>14.15</v>
      </c>
      <c r="AB280" s="1">
        <v>1.377</v>
      </c>
      <c r="AC280" s="1">
        <v>19.675000000000001</v>
      </c>
      <c r="AD280" s="1">
        <v>0.85389999999999999</v>
      </c>
      <c r="AE280" s="1" t="s">
        <v>15</v>
      </c>
      <c r="AF280" s="1">
        <v>13.84</v>
      </c>
      <c r="AG280" s="1">
        <v>14.15</v>
      </c>
      <c r="AH280" s="1">
        <v>1.4119999999999999</v>
      </c>
      <c r="AI280" s="1">
        <v>20.170000000000002</v>
      </c>
      <c r="AJ280" s="1">
        <v>0.9022</v>
      </c>
      <c r="AK280" s="1" t="s">
        <v>15</v>
      </c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 spans="1:97" ht="15.75" customHeight="1" x14ac:dyDescent="0.25">
      <c r="A281" s="1" t="s">
        <v>195</v>
      </c>
      <c r="B281" s="1">
        <v>648</v>
      </c>
      <c r="C281" s="1">
        <v>654</v>
      </c>
      <c r="D281" s="1" t="s">
        <v>130</v>
      </c>
      <c r="E281" s="1">
        <v>8.24</v>
      </c>
      <c r="F281" s="1">
        <v>1</v>
      </c>
      <c r="G281" s="1">
        <v>5</v>
      </c>
      <c r="H281" s="1">
        <v>8.26</v>
      </c>
      <c r="I281" s="1">
        <v>8.2899999999999991</v>
      </c>
      <c r="J281" s="1">
        <v>1.835</v>
      </c>
      <c r="K281" s="1">
        <v>36.692999999999998</v>
      </c>
      <c r="L281" s="1">
        <v>0.65129999999999999</v>
      </c>
      <c r="M281" s="1" t="s">
        <v>15</v>
      </c>
      <c r="N281" s="1">
        <v>8.27</v>
      </c>
      <c r="O281" s="1">
        <v>8.2899999999999991</v>
      </c>
      <c r="P281" s="1">
        <v>1.7809999999999999</v>
      </c>
      <c r="Q281" s="1">
        <v>35.612000000000002</v>
      </c>
      <c r="R281" s="1">
        <v>0.66790000000000005</v>
      </c>
      <c r="S281" s="1" t="s">
        <v>15</v>
      </c>
      <c r="T281" s="1">
        <v>8.26</v>
      </c>
      <c r="U281" s="1">
        <v>8.2899999999999991</v>
      </c>
      <c r="V281" s="1">
        <v>1.857</v>
      </c>
      <c r="W281" s="1">
        <v>37.137</v>
      </c>
      <c r="X281" s="1">
        <v>0.71489999999999998</v>
      </c>
      <c r="Y281" s="1" t="s">
        <v>15</v>
      </c>
      <c r="Z281" s="1">
        <v>8.27</v>
      </c>
      <c r="AA281" s="1">
        <v>8.2899999999999991</v>
      </c>
      <c r="AB281" s="1">
        <v>1.909</v>
      </c>
      <c r="AC281" s="1">
        <v>38.186999999999998</v>
      </c>
      <c r="AD281" s="1">
        <v>0.65849999999999997</v>
      </c>
      <c r="AE281" s="1" t="s">
        <v>15</v>
      </c>
      <c r="AF281" s="1">
        <v>8.26</v>
      </c>
      <c r="AG281" s="1">
        <v>8.2899999999999991</v>
      </c>
      <c r="AH281" s="1">
        <v>2.0619999999999998</v>
      </c>
      <c r="AI281" s="1">
        <v>41.231000000000002</v>
      </c>
      <c r="AJ281" s="1">
        <v>0.68589999999999995</v>
      </c>
      <c r="AK281" s="1" t="s">
        <v>15</v>
      </c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 spans="1:97" ht="15.75" customHeight="1" x14ac:dyDescent="0.25">
      <c r="A282" s="1" t="s">
        <v>195</v>
      </c>
      <c r="B282" s="1">
        <v>649</v>
      </c>
      <c r="C282" s="1">
        <v>654</v>
      </c>
      <c r="D282" s="1" t="s">
        <v>131</v>
      </c>
      <c r="E282" s="1">
        <v>6.41</v>
      </c>
      <c r="F282" s="1">
        <v>1</v>
      </c>
      <c r="G282" s="1">
        <v>4</v>
      </c>
      <c r="H282" s="1">
        <v>6.36</v>
      </c>
      <c r="I282" s="1">
        <v>6.72</v>
      </c>
      <c r="J282" s="1">
        <v>1.159</v>
      </c>
      <c r="K282" s="1">
        <v>28.986000000000001</v>
      </c>
      <c r="L282" s="1">
        <v>0.94640000000000002</v>
      </c>
      <c r="M282" s="1" t="s">
        <v>15</v>
      </c>
      <c r="N282" s="1">
        <v>6.36</v>
      </c>
      <c r="O282" s="1">
        <v>6.72</v>
      </c>
      <c r="P282" s="1">
        <v>1.204</v>
      </c>
      <c r="Q282" s="1">
        <v>30.088999999999999</v>
      </c>
      <c r="R282" s="1">
        <v>0.94330000000000003</v>
      </c>
      <c r="S282" s="1" t="s">
        <v>15</v>
      </c>
      <c r="T282" s="1">
        <v>6.36</v>
      </c>
      <c r="U282" s="1">
        <v>6.72</v>
      </c>
      <c r="V282" s="1">
        <v>1.276</v>
      </c>
      <c r="W282" s="1">
        <v>31.905000000000001</v>
      </c>
      <c r="X282" s="1">
        <v>0.94699999999999995</v>
      </c>
      <c r="Y282" s="1" t="s">
        <v>15</v>
      </c>
      <c r="Z282" s="1">
        <v>6.36</v>
      </c>
      <c r="AA282" s="1">
        <v>6.72</v>
      </c>
      <c r="AB282" s="1">
        <v>1.254</v>
      </c>
      <c r="AC282" s="1">
        <v>31.361000000000001</v>
      </c>
      <c r="AD282" s="1">
        <v>0.93640000000000001</v>
      </c>
      <c r="AE282" s="1" t="s">
        <v>15</v>
      </c>
      <c r="AF282" s="1">
        <v>6.36</v>
      </c>
      <c r="AG282" s="1">
        <v>6.73</v>
      </c>
      <c r="AH282" s="1">
        <v>1.379</v>
      </c>
      <c r="AI282" s="1">
        <v>34.466000000000001</v>
      </c>
      <c r="AJ282" s="1">
        <v>0.92459999999999998</v>
      </c>
      <c r="AK282" s="1" t="s">
        <v>15</v>
      </c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 spans="1:97" ht="15.75" customHeight="1" x14ac:dyDescent="0.25">
      <c r="A283" s="1" t="s">
        <v>195</v>
      </c>
      <c r="B283" s="1">
        <v>652</v>
      </c>
      <c r="C283" s="1">
        <v>660</v>
      </c>
      <c r="D283" s="1" t="s">
        <v>132</v>
      </c>
      <c r="E283" s="1">
        <v>12.66</v>
      </c>
      <c r="F283" s="1">
        <v>2</v>
      </c>
      <c r="G283" s="1">
        <v>7</v>
      </c>
      <c r="H283" s="1">
        <v>12.58</v>
      </c>
      <c r="I283" s="1">
        <v>12.91</v>
      </c>
      <c r="J283" s="1">
        <v>8.8999999999999996E-2</v>
      </c>
      <c r="K283" s="1">
        <v>1.276</v>
      </c>
      <c r="L283" s="1">
        <v>0.93330000000000002</v>
      </c>
      <c r="M283" s="1" t="s">
        <v>15</v>
      </c>
      <c r="N283" s="1">
        <v>12.58</v>
      </c>
      <c r="O283" s="1">
        <v>12.91</v>
      </c>
      <c r="P283" s="1">
        <v>9.9000000000000005E-2</v>
      </c>
      <c r="Q283" s="1">
        <v>1.421</v>
      </c>
      <c r="R283" s="1">
        <v>0.92930000000000001</v>
      </c>
      <c r="S283" s="1" t="s">
        <v>15</v>
      </c>
      <c r="T283" s="1">
        <v>12.58</v>
      </c>
      <c r="U283" s="1">
        <v>12.91</v>
      </c>
      <c r="V283" s="1">
        <v>0.106</v>
      </c>
      <c r="W283" s="1">
        <v>1.508</v>
      </c>
      <c r="X283" s="1">
        <v>0.9284</v>
      </c>
      <c r="Y283" s="1" t="s">
        <v>15</v>
      </c>
      <c r="Z283" s="1">
        <v>12.58</v>
      </c>
      <c r="AA283" s="1">
        <v>12.91</v>
      </c>
      <c r="AB283" s="1">
        <v>0.69099999999999995</v>
      </c>
      <c r="AC283" s="1">
        <v>9.8770000000000007</v>
      </c>
      <c r="AD283" s="1">
        <v>0.89900000000000002</v>
      </c>
      <c r="AE283" s="1" t="s">
        <v>15</v>
      </c>
      <c r="AF283" s="1">
        <v>12.58</v>
      </c>
      <c r="AG283" s="1">
        <v>12.91</v>
      </c>
      <c r="AH283" s="1">
        <v>0.71499999999999997</v>
      </c>
      <c r="AI283" s="1">
        <v>10.212</v>
      </c>
      <c r="AJ283" s="1">
        <v>0.92169999999999996</v>
      </c>
      <c r="AK283" s="1" t="s">
        <v>15</v>
      </c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 spans="1:97" ht="15.75" customHeight="1" x14ac:dyDescent="0.25">
      <c r="A284" s="1" t="s">
        <v>195</v>
      </c>
      <c r="B284" s="1">
        <v>655</v>
      </c>
      <c r="C284" s="1">
        <v>660</v>
      </c>
      <c r="D284" s="1" t="s">
        <v>133</v>
      </c>
      <c r="E284" s="1">
        <v>11.66</v>
      </c>
      <c r="F284" s="1">
        <v>1</v>
      </c>
      <c r="G284" s="1">
        <v>4</v>
      </c>
      <c r="H284" s="1">
        <v>11.54</v>
      </c>
      <c r="I284" s="1">
        <v>11.78</v>
      </c>
      <c r="J284" s="1">
        <v>0.13500000000000001</v>
      </c>
      <c r="K284" s="1">
        <v>3.3809999999999998</v>
      </c>
      <c r="L284" s="1">
        <v>0.81869999999999998</v>
      </c>
      <c r="M284" s="1" t="s">
        <v>15</v>
      </c>
      <c r="N284" s="1">
        <v>11.54</v>
      </c>
      <c r="O284" s="1">
        <v>11.78</v>
      </c>
      <c r="P284" s="1">
        <v>0.16900000000000001</v>
      </c>
      <c r="Q284" s="1">
        <v>4.2160000000000002</v>
      </c>
      <c r="R284" s="1">
        <v>0.82410000000000005</v>
      </c>
      <c r="S284" s="1" t="s">
        <v>15</v>
      </c>
      <c r="T284" s="1">
        <v>11.54</v>
      </c>
      <c r="U284" s="1">
        <v>11.78</v>
      </c>
      <c r="V284" s="1">
        <v>0.13100000000000001</v>
      </c>
      <c r="W284" s="1">
        <v>3.286</v>
      </c>
      <c r="X284" s="1">
        <v>0.81169999999999998</v>
      </c>
      <c r="Y284" s="1" t="s">
        <v>15</v>
      </c>
      <c r="Z284" s="1">
        <v>11.54</v>
      </c>
      <c r="AA284" s="1">
        <v>11.78</v>
      </c>
      <c r="AB284" s="1">
        <v>0.497</v>
      </c>
      <c r="AC284" s="1">
        <v>12.430999999999999</v>
      </c>
      <c r="AD284" s="1">
        <v>0.81859999999999999</v>
      </c>
      <c r="AE284" s="1" t="s">
        <v>15</v>
      </c>
      <c r="AF284" s="1">
        <v>11.54</v>
      </c>
      <c r="AG284" s="1">
        <v>11.78</v>
      </c>
      <c r="AH284" s="1">
        <v>0.56000000000000005</v>
      </c>
      <c r="AI284" s="1">
        <v>14.004</v>
      </c>
      <c r="AJ284" s="1">
        <v>0.78320000000000001</v>
      </c>
      <c r="AK284" s="1" t="s">
        <v>15</v>
      </c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 spans="1:97" ht="15.75" customHeight="1" x14ac:dyDescent="0.25">
      <c r="A285" s="1" t="s">
        <v>195</v>
      </c>
      <c r="B285" s="1">
        <v>661</v>
      </c>
      <c r="C285" s="1">
        <v>666</v>
      </c>
      <c r="D285" s="1" t="s">
        <v>134</v>
      </c>
      <c r="E285" s="1">
        <v>9.51</v>
      </c>
      <c r="F285" s="1">
        <v>1</v>
      </c>
      <c r="G285" s="1">
        <v>4</v>
      </c>
      <c r="H285" s="1">
        <v>9.4600000000000009</v>
      </c>
      <c r="I285" s="1">
        <v>9.57</v>
      </c>
      <c r="J285" s="1">
        <v>3.7999999999999999E-2</v>
      </c>
      <c r="K285" s="1">
        <v>0.96199999999999997</v>
      </c>
      <c r="L285" s="1">
        <v>0.80889999999999995</v>
      </c>
      <c r="M285" s="1" t="s">
        <v>15</v>
      </c>
      <c r="N285" s="1">
        <v>9.4700000000000006</v>
      </c>
      <c r="O285" s="1">
        <v>9.57</v>
      </c>
      <c r="P285" s="1">
        <v>6.5000000000000002E-2</v>
      </c>
      <c r="Q285" s="1">
        <v>1.62</v>
      </c>
      <c r="R285" s="1">
        <v>0.8075</v>
      </c>
      <c r="S285" s="1" t="s">
        <v>15</v>
      </c>
      <c r="T285" s="1">
        <v>9.4600000000000009</v>
      </c>
      <c r="U285" s="1">
        <v>9.57</v>
      </c>
      <c r="V285" s="1">
        <v>2.4E-2</v>
      </c>
      <c r="W285" s="1">
        <v>0.59599999999999997</v>
      </c>
      <c r="X285" s="1">
        <v>0.79620000000000002</v>
      </c>
      <c r="Y285" s="1" t="s">
        <v>15</v>
      </c>
      <c r="Z285" s="1">
        <v>9.4700000000000006</v>
      </c>
      <c r="AA285" s="1">
        <v>9.57</v>
      </c>
      <c r="AB285" s="1">
        <v>0.13200000000000001</v>
      </c>
      <c r="AC285" s="1">
        <v>3.3109999999999999</v>
      </c>
      <c r="AD285" s="1">
        <v>0.80149999999999999</v>
      </c>
      <c r="AE285" s="1" t="s">
        <v>15</v>
      </c>
      <c r="AF285" s="1">
        <v>9.4600000000000009</v>
      </c>
      <c r="AG285" s="1">
        <v>9.56</v>
      </c>
      <c r="AH285" s="1">
        <v>0.129</v>
      </c>
      <c r="AI285" s="1">
        <v>3.2170000000000001</v>
      </c>
      <c r="AJ285" s="1">
        <v>0.76890000000000003</v>
      </c>
      <c r="AK285" s="1" t="s">
        <v>15</v>
      </c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 spans="1:97" ht="15.75" customHeight="1" x14ac:dyDescent="0.25">
      <c r="A286" s="1" t="s">
        <v>195</v>
      </c>
      <c r="B286" s="1">
        <v>664</v>
      </c>
      <c r="C286" s="1">
        <v>676</v>
      </c>
      <c r="D286" s="1" t="s">
        <v>135</v>
      </c>
      <c r="E286" s="1">
        <v>8.49</v>
      </c>
      <c r="F286" s="1">
        <v>3</v>
      </c>
      <c r="G286" s="1">
        <v>10</v>
      </c>
      <c r="H286" s="1">
        <v>8.31</v>
      </c>
      <c r="I286" s="1">
        <v>8.73</v>
      </c>
      <c r="J286" s="1">
        <v>0.50600000000000001</v>
      </c>
      <c r="K286" s="1">
        <v>5.0599999999999996</v>
      </c>
      <c r="L286" s="1">
        <v>0.79690000000000005</v>
      </c>
      <c r="M286" s="1" t="s">
        <v>15</v>
      </c>
      <c r="N286" s="1">
        <v>8.32</v>
      </c>
      <c r="O286" s="1">
        <v>8.7200000000000006</v>
      </c>
      <c r="P286" s="1">
        <v>0.63300000000000001</v>
      </c>
      <c r="Q286" s="1">
        <v>6.3250000000000002</v>
      </c>
      <c r="R286" s="1">
        <v>0.81689999999999996</v>
      </c>
      <c r="S286" s="1" t="s">
        <v>15</v>
      </c>
      <c r="T286" s="1">
        <v>8.31</v>
      </c>
      <c r="U286" s="1">
        <v>8.73</v>
      </c>
      <c r="V286" s="1">
        <v>0.628</v>
      </c>
      <c r="W286" s="1">
        <v>6.2839999999999998</v>
      </c>
      <c r="X286" s="1">
        <v>0.80149999999999999</v>
      </c>
      <c r="Y286" s="1" t="s">
        <v>15</v>
      </c>
      <c r="Z286" s="1">
        <v>8.32</v>
      </c>
      <c r="AA286" s="1">
        <v>8.7200000000000006</v>
      </c>
      <c r="AB286" s="1">
        <v>0.97199999999999998</v>
      </c>
      <c r="AC286" s="1">
        <v>9.7219999999999995</v>
      </c>
      <c r="AD286" s="1">
        <v>0.77270000000000005</v>
      </c>
      <c r="AE286" s="1" t="s">
        <v>15</v>
      </c>
      <c r="AF286" s="1">
        <v>8.31</v>
      </c>
      <c r="AG286" s="1">
        <v>8.7200000000000006</v>
      </c>
      <c r="AH286" s="1">
        <v>0.90700000000000003</v>
      </c>
      <c r="AI286" s="1">
        <v>9.0690000000000008</v>
      </c>
      <c r="AJ286" s="1">
        <v>0.80659999999999998</v>
      </c>
      <c r="AK286" s="1" t="s">
        <v>15</v>
      </c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 spans="1:97" ht="15.75" customHeight="1" x14ac:dyDescent="0.25">
      <c r="A287" s="1" t="s">
        <v>195</v>
      </c>
      <c r="B287" s="1">
        <v>667</v>
      </c>
      <c r="C287" s="1">
        <v>676</v>
      </c>
      <c r="D287" s="1" t="s">
        <v>136</v>
      </c>
      <c r="E287" s="1">
        <v>7.66</v>
      </c>
      <c r="F287" s="1">
        <v>1</v>
      </c>
      <c r="G287" s="1">
        <v>7</v>
      </c>
      <c r="H287" s="1">
        <v>7.58</v>
      </c>
      <c r="I287" s="1">
        <v>7.72</v>
      </c>
      <c r="J287" s="1">
        <v>0.73799999999999999</v>
      </c>
      <c r="K287" s="1">
        <v>10.536</v>
      </c>
      <c r="L287" s="1">
        <v>0.67120000000000002</v>
      </c>
      <c r="M287" s="1" t="s">
        <v>15</v>
      </c>
      <c r="N287" s="1">
        <v>7.58</v>
      </c>
      <c r="O287" s="1">
        <v>7.72</v>
      </c>
      <c r="P287" s="1">
        <v>0.97899999999999998</v>
      </c>
      <c r="Q287" s="1">
        <v>13.984999999999999</v>
      </c>
      <c r="R287" s="1">
        <v>0.69040000000000001</v>
      </c>
      <c r="S287" s="1" t="s">
        <v>15</v>
      </c>
      <c r="T287" s="1">
        <v>7.58</v>
      </c>
      <c r="U287" s="1">
        <v>7.72</v>
      </c>
      <c r="V287" s="1">
        <v>0.875</v>
      </c>
      <c r="W287" s="1">
        <v>12.5</v>
      </c>
      <c r="X287" s="1">
        <v>0.66620000000000001</v>
      </c>
      <c r="Y287" s="1" t="s">
        <v>15</v>
      </c>
      <c r="Z287" s="1">
        <v>7.58</v>
      </c>
      <c r="AA287" s="1">
        <v>7.72</v>
      </c>
      <c r="AB287" s="1">
        <v>1.3460000000000001</v>
      </c>
      <c r="AC287" s="1">
        <v>19.233000000000001</v>
      </c>
      <c r="AD287" s="1">
        <v>0.66439999999999999</v>
      </c>
      <c r="AE287" s="1" t="s">
        <v>15</v>
      </c>
      <c r="AF287" s="1">
        <v>7.58</v>
      </c>
      <c r="AG287" s="1">
        <v>7.73</v>
      </c>
      <c r="AH287" s="1">
        <v>0.92500000000000004</v>
      </c>
      <c r="AI287" s="1">
        <v>13.212</v>
      </c>
      <c r="AJ287" s="1">
        <v>0.66639999999999999</v>
      </c>
      <c r="AK287" s="1" t="s">
        <v>15</v>
      </c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 spans="1:97" ht="15.75" customHeight="1" x14ac:dyDescent="0.25">
      <c r="A288" s="1" t="s">
        <v>195</v>
      </c>
      <c r="B288" s="1">
        <v>669</v>
      </c>
      <c r="C288" s="1">
        <v>676</v>
      </c>
      <c r="D288" s="1" t="s">
        <v>137</v>
      </c>
      <c r="E288" s="1">
        <v>7.43</v>
      </c>
      <c r="F288" s="1">
        <v>1</v>
      </c>
      <c r="G288" s="1">
        <v>5</v>
      </c>
      <c r="H288" s="1">
        <v>7.37</v>
      </c>
      <c r="I288" s="1">
        <v>7.63</v>
      </c>
      <c r="J288" s="1">
        <v>0.46800000000000003</v>
      </c>
      <c r="K288" s="1">
        <v>9.3629999999999995</v>
      </c>
      <c r="L288" s="1">
        <v>0.87739999999999996</v>
      </c>
      <c r="M288" s="1" t="s">
        <v>15</v>
      </c>
      <c r="N288" s="1">
        <v>7.38</v>
      </c>
      <c r="O288" s="1">
        <v>7.63</v>
      </c>
      <c r="P288" s="1">
        <v>0.54100000000000004</v>
      </c>
      <c r="Q288" s="1">
        <v>10.823</v>
      </c>
      <c r="R288" s="1">
        <v>0.88619999999999999</v>
      </c>
      <c r="S288" s="1" t="s">
        <v>15</v>
      </c>
      <c r="T288" s="1">
        <v>7.37</v>
      </c>
      <c r="U288" s="1">
        <v>7.63</v>
      </c>
      <c r="V288" s="1">
        <v>0.59</v>
      </c>
      <c r="W288" s="1">
        <v>11.798</v>
      </c>
      <c r="X288" s="1">
        <v>0.87270000000000003</v>
      </c>
      <c r="Y288" s="1" t="s">
        <v>15</v>
      </c>
      <c r="Z288" s="1">
        <v>7.38</v>
      </c>
      <c r="AA288" s="1">
        <v>7.63</v>
      </c>
      <c r="AB288" s="1">
        <v>0.746</v>
      </c>
      <c r="AC288" s="1">
        <v>14.917</v>
      </c>
      <c r="AD288" s="1">
        <v>0.87590000000000001</v>
      </c>
      <c r="AE288" s="1" t="s">
        <v>15</v>
      </c>
      <c r="AF288" s="1">
        <v>7.37</v>
      </c>
      <c r="AG288" s="1">
        <v>7.63</v>
      </c>
      <c r="AH288" s="1">
        <v>0.78800000000000003</v>
      </c>
      <c r="AI288" s="1">
        <v>15.765000000000001</v>
      </c>
      <c r="AJ288" s="1">
        <v>0.84840000000000004</v>
      </c>
      <c r="AK288" s="1" t="s">
        <v>15</v>
      </c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 spans="1:97" ht="15.75" customHeight="1" x14ac:dyDescent="0.25">
      <c r="A289" s="1" t="s">
        <v>195</v>
      </c>
      <c r="B289" s="1">
        <v>697</v>
      </c>
      <c r="C289" s="1">
        <v>702</v>
      </c>
      <c r="D289" s="1" t="s">
        <v>138</v>
      </c>
      <c r="E289" s="1">
        <v>11.04</v>
      </c>
      <c r="F289" s="1">
        <v>1</v>
      </c>
      <c r="G289" s="1">
        <v>4</v>
      </c>
      <c r="H289" s="1">
        <v>11.08</v>
      </c>
      <c r="I289" s="1">
        <v>11.22</v>
      </c>
      <c r="J289" s="1">
        <v>0.109</v>
      </c>
      <c r="K289" s="1">
        <v>2.73</v>
      </c>
      <c r="L289" s="1">
        <v>0.70940000000000003</v>
      </c>
      <c r="M289" s="1" t="s">
        <v>15</v>
      </c>
      <c r="N289" s="1">
        <v>11.09</v>
      </c>
      <c r="O289" s="1">
        <v>11.22</v>
      </c>
      <c r="P289" s="1">
        <v>9.5000000000000001E-2</v>
      </c>
      <c r="Q289" s="1">
        <v>2.3809999999999998</v>
      </c>
      <c r="R289" s="1">
        <v>0.71599999999999997</v>
      </c>
      <c r="S289" s="1" t="s">
        <v>15</v>
      </c>
      <c r="T289" s="1">
        <v>11.09</v>
      </c>
      <c r="U289" s="1">
        <v>11.22</v>
      </c>
      <c r="V289" s="1">
        <v>0.106</v>
      </c>
      <c r="W289" s="1">
        <v>2.6509999999999998</v>
      </c>
      <c r="X289" s="1">
        <v>0.69710000000000005</v>
      </c>
      <c r="Y289" s="1" t="s">
        <v>15</v>
      </c>
      <c r="Z289" s="1">
        <v>11.09</v>
      </c>
      <c r="AA289" s="1">
        <v>11.22</v>
      </c>
      <c r="AB289" s="1">
        <v>0.125</v>
      </c>
      <c r="AC289" s="1">
        <v>3.1190000000000002</v>
      </c>
      <c r="AD289" s="1">
        <v>0.71240000000000003</v>
      </c>
      <c r="AE289" s="1" t="s">
        <v>15</v>
      </c>
      <c r="AF289" s="1">
        <v>11.08</v>
      </c>
      <c r="AG289" s="1">
        <v>11.22</v>
      </c>
      <c r="AH289" s="1">
        <v>0.129</v>
      </c>
      <c r="AI289" s="1">
        <v>3.2250000000000001</v>
      </c>
      <c r="AJ289" s="1">
        <v>0.68149999999999999</v>
      </c>
      <c r="AK289" s="1" t="s">
        <v>15</v>
      </c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 spans="1:97" ht="15.75" customHeight="1" x14ac:dyDescent="0.25">
      <c r="A290" s="1" t="s">
        <v>195</v>
      </c>
      <c r="B290" s="1">
        <v>713</v>
      </c>
      <c r="C290" s="1">
        <v>719</v>
      </c>
      <c r="D290" s="1" t="s">
        <v>139</v>
      </c>
      <c r="E290" s="1">
        <v>12.45</v>
      </c>
      <c r="F290" s="1">
        <v>1</v>
      </c>
      <c r="G290" s="1">
        <v>5</v>
      </c>
      <c r="H290" s="1">
        <v>12.4</v>
      </c>
      <c r="I290" s="1">
        <v>12.55</v>
      </c>
      <c r="J290" s="1">
        <v>0.13300000000000001</v>
      </c>
      <c r="K290" s="1">
        <v>2.669</v>
      </c>
      <c r="L290" s="1">
        <v>0.87680000000000002</v>
      </c>
      <c r="M290" s="1" t="s">
        <v>15</v>
      </c>
      <c r="N290" s="1">
        <v>12.4</v>
      </c>
      <c r="O290" s="1">
        <v>12.55</v>
      </c>
      <c r="P290" s="1">
        <v>0.09</v>
      </c>
      <c r="Q290" s="1">
        <v>1.7949999999999999</v>
      </c>
      <c r="R290" s="1">
        <v>0.87609999999999999</v>
      </c>
      <c r="S290" s="1" t="s">
        <v>15</v>
      </c>
      <c r="T290" s="1">
        <v>12.4</v>
      </c>
      <c r="U290" s="1">
        <v>12.55</v>
      </c>
      <c r="V290" s="1">
        <v>0.20499999999999999</v>
      </c>
      <c r="W290" s="1">
        <v>4.1040000000000001</v>
      </c>
      <c r="X290" s="1">
        <v>0.86319999999999997</v>
      </c>
      <c r="Y290" s="1" t="s">
        <v>15</v>
      </c>
      <c r="Z290" s="1">
        <v>12.4</v>
      </c>
      <c r="AA290" s="1">
        <v>12.55</v>
      </c>
      <c r="AB290" s="1">
        <v>0.109</v>
      </c>
      <c r="AC290" s="1">
        <v>2.1819999999999999</v>
      </c>
      <c r="AD290" s="1">
        <v>0.85199999999999998</v>
      </c>
      <c r="AE290" s="1" t="s">
        <v>15</v>
      </c>
      <c r="AF290" s="1">
        <v>12.4</v>
      </c>
      <c r="AG290" s="1">
        <v>12.55</v>
      </c>
      <c r="AH290" s="1">
        <v>0.125</v>
      </c>
      <c r="AI290" s="1">
        <v>2.5089999999999999</v>
      </c>
      <c r="AJ290" s="1">
        <v>0.85870000000000002</v>
      </c>
      <c r="AK290" s="1" t="s">
        <v>15</v>
      </c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 spans="1:97" ht="15.75" customHeight="1" x14ac:dyDescent="0.25">
      <c r="A291" s="1" t="s">
        <v>195</v>
      </c>
      <c r="B291" s="1">
        <v>720</v>
      </c>
      <c r="C291" s="1">
        <v>729</v>
      </c>
      <c r="D291" s="1" t="s">
        <v>140</v>
      </c>
      <c r="E291" s="1">
        <v>10.45</v>
      </c>
      <c r="F291" s="1">
        <v>2</v>
      </c>
      <c r="G291" s="1">
        <v>8</v>
      </c>
      <c r="H291" s="1">
        <v>10.51</v>
      </c>
      <c r="I291" s="1">
        <v>10.66</v>
      </c>
      <c r="J291" s="1">
        <v>0.378</v>
      </c>
      <c r="K291" s="1">
        <v>4.726</v>
      </c>
      <c r="L291" s="1">
        <v>0.87150000000000005</v>
      </c>
      <c r="M291" s="1" t="s">
        <v>15</v>
      </c>
      <c r="N291" s="1">
        <v>10.51</v>
      </c>
      <c r="O291" s="1">
        <v>10.67</v>
      </c>
      <c r="P291" s="1">
        <v>0.433</v>
      </c>
      <c r="Q291" s="1">
        <v>5.4080000000000004</v>
      </c>
      <c r="R291" s="1">
        <v>0.86960000000000004</v>
      </c>
      <c r="S291" s="1" t="s">
        <v>15</v>
      </c>
      <c r="T291" s="1">
        <v>10.51</v>
      </c>
      <c r="U291" s="1">
        <v>10.67</v>
      </c>
      <c r="V291" s="1">
        <v>0.51800000000000002</v>
      </c>
      <c r="W291" s="1">
        <v>6.4740000000000002</v>
      </c>
      <c r="X291" s="1">
        <v>0.8649</v>
      </c>
      <c r="Y291" s="1" t="s">
        <v>15</v>
      </c>
      <c r="Z291" s="1">
        <v>10.51</v>
      </c>
      <c r="AA291" s="1">
        <v>10.67</v>
      </c>
      <c r="AB291" s="1">
        <v>1.105</v>
      </c>
      <c r="AC291" s="1">
        <v>13.818</v>
      </c>
      <c r="AD291" s="1">
        <v>0.8327</v>
      </c>
      <c r="AE291" s="1" t="s">
        <v>15</v>
      </c>
      <c r="AF291" s="1">
        <v>10.51</v>
      </c>
      <c r="AG291" s="1">
        <v>10.67</v>
      </c>
      <c r="AH291" s="1">
        <v>1.268</v>
      </c>
      <c r="AI291" s="1">
        <v>15.852</v>
      </c>
      <c r="AJ291" s="1">
        <v>0.83950000000000002</v>
      </c>
      <c r="AK291" s="1" t="s">
        <v>15</v>
      </c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 spans="1:97" ht="15.75" customHeight="1" x14ac:dyDescent="0.25">
      <c r="A292" s="1" t="s">
        <v>195</v>
      </c>
      <c r="B292" s="1">
        <v>733</v>
      </c>
      <c r="C292" s="1">
        <v>740</v>
      </c>
      <c r="D292" s="1" t="s">
        <v>141</v>
      </c>
      <c r="E292" s="1">
        <v>8.07</v>
      </c>
      <c r="F292" s="1">
        <v>1</v>
      </c>
      <c r="G292" s="1">
        <v>6</v>
      </c>
      <c r="H292" s="1">
        <v>8.23</v>
      </c>
      <c r="I292" s="1">
        <v>8.3000000000000007</v>
      </c>
      <c r="J292" s="1">
        <v>7.6999999999999999E-2</v>
      </c>
      <c r="K292" s="1">
        <v>1.288</v>
      </c>
      <c r="L292" s="1">
        <v>0.76029999999999998</v>
      </c>
      <c r="M292" s="1" t="s">
        <v>15</v>
      </c>
      <c r="N292" s="1">
        <v>8.23</v>
      </c>
      <c r="O292" s="1">
        <v>8.3000000000000007</v>
      </c>
      <c r="P292" s="1">
        <v>2.5000000000000001E-2</v>
      </c>
      <c r="Q292" s="1">
        <v>0.41099999999999998</v>
      </c>
      <c r="R292" s="1">
        <v>0.76890000000000003</v>
      </c>
      <c r="S292" s="1" t="s">
        <v>15</v>
      </c>
      <c r="T292" s="1">
        <v>8.23</v>
      </c>
      <c r="U292" s="1">
        <v>8.3000000000000007</v>
      </c>
      <c r="V292" s="1">
        <v>0.157</v>
      </c>
      <c r="W292" s="1">
        <v>2.617</v>
      </c>
      <c r="X292" s="1">
        <v>0.7419</v>
      </c>
      <c r="Y292" s="1" t="s">
        <v>15</v>
      </c>
      <c r="Z292" s="1">
        <v>8.23</v>
      </c>
      <c r="AA292" s="1">
        <v>8.3000000000000007</v>
      </c>
      <c r="AB292" s="1">
        <v>5.6000000000000001E-2</v>
      </c>
      <c r="AC292" s="1">
        <v>0.92600000000000005</v>
      </c>
      <c r="AD292" s="1">
        <v>0.78410000000000002</v>
      </c>
      <c r="AE292" s="1" t="s">
        <v>15</v>
      </c>
      <c r="AF292" s="1">
        <v>8.23</v>
      </c>
      <c r="AG292" s="1">
        <v>8.3000000000000007</v>
      </c>
      <c r="AH292" s="1">
        <v>0.02</v>
      </c>
      <c r="AI292" s="1">
        <v>0.34</v>
      </c>
      <c r="AJ292" s="1">
        <v>0.75309999999999999</v>
      </c>
      <c r="AK292" s="1" t="s">
        <v>15</v>
      </c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 spans="1:97" ht="15.75" customHeight="1" x14ac:dyDescent="0.25">
      <c r="A293" s="1" t="s">
        <v>195</v>
      </c>
      <c r="B293" s="1">
        <v>733</v>
      </c>
      <c r="C293" s="1">
        <v>741</v>
      </c>
      <c r="D293" s="1" t="s">
        <v>142</v>
      </c>
      <c r="E293" s="1">
        <v>10.66</v>
      </c>
      <c r="F293" s="1">
        <v>1</v>
      </c>
      <c r="G293" s="1">
        <v>7</v>
      </c>
      <c r="H293" s="1">
        <v>10.51</v>
      </c>
      <c r="I293" s="1">
        <v>10.81</v>
      </c>
      <c r="J293" s="1">
        <v>4.3999999999999997E-2</v>
      </c>
      <c r="K293" s="1">
        <v>0.63300000000000001</v>
      </c>
      <c r="L293" s="1">
        <v>0.93759999999999999</v>
      </c>
      <c r="M293" s="1" t="s">
        <v>15</v>
      </c>
      <c r="N293" s="1">
        <v>10.52</v>
      </c>
      <c r="O293" s="1">
        <v>10.8</v>
      </c>
      <c r="P293" s="1">
        <v>4.9000000000000002E-2</v>
      </c>
      <c r="Q293" s="1">
        <v>0.69399999999999995</v>
      </c>
      <c r="R293" s="1">
        <v>0.93559999999999999</v>
      </c>
      <c r="S293" s="1" t="s">
        <v>15</v>
      </c>
      <c r="T293" s="1">
        <v>10.51</v>
      </c>
      <c r="U293" s="1">
        <v>10.81</v>
      </c>
      <c r="V293" s="1">
        <v>6.4000000000000001E-2</v>
      </c>
      <c r="W293" s="1">
        <v>0.90900000000000003</v>
      </c>
      <c r="X293" s="1">
        <v>0.93700000000000006</v>
      </c>
      <c r="Y293" s="1" t="s">
        <v>15</v>
      </c>
      <c r="Z293" s="1">
        <v>10.52</v>
      </c>
      <c r="AA293" s="1">
        <v>10.8</v>
      </c>
      <c r="AB293" s="1">
        <v>6.7000000000000004E-2</v>
      </c>
      <c r="AC293" s="1">
        <v>0.95599999999999996</v>
      </c>
      <c r="AD293" s="1">
        <v>0.92889999999999995</v>
      </c>
      <c r="AE293" s="1" t="s">
        <v>15</v>
      </c>
      <c r="AF293" s="1">
        <v>10.51</v>
      </c>
      <c r="AG293" s="1">
        <v>10.81</v>
      </c>
      <c r="AH293" s="1">
        <v>5.8000000000000003E-2</v>
      </c>
      <c r="AI293" s="1">
        <v>0.83199999999999996</v>
      </c>
      <c r="AJ293" s="1">
        <v>0.91990000000000005</v>
      </c>
      <c r="AK293" s="1" t="s">
        <v>15</v>
      </c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 spans="1:97" ht="15.75" customHeight="1" x14ac:dyDescent="0.25">
      <c r="A294" s="1" t="s">
        <v>195</v>
      </c>
      <c r="B294" s="1">
        <v>751</v>
      </c>
      <c r="C294" s="1">
        <v>757</v>
      </c>
      <c r="D294" s="1" t="s">
        <v>143</v>
      </c>
      <c r="E294" s="1">
        <v>6.97</v>
      </c>
      <c r="F294" s="1">
        <v>1</v>
      </c>
      <c r="G294" s="1">
        <v>5</v>
      </c>
      <c r="H294" s="1">
        <v>7.06</v>
      </c>
      <c r="I294" s="1">
        <v>7.15</v>
      </c>
      <c r="J294" s="1">
        <v>3.7189999999999999</v>
      </c>
      <c r="K294" s="1">
        <v>74.385000000000005</v>
      </c>
      <c r="L294" s="1">
        <v>0.77159999999999995</v>
      </c>
      <c r="M294" s="1" t="s">
        <v>15</v>
      </c>
      <c r="N294" s="1">
        <v>7.07</v>
      </c>
      <c r="O294" s="1">
        <v>7.15</v>
      </c>
      <c r="P294" s="1">
        <v>3.758</v>
      </c>
      <c r="Q294" s="1">
        <v>75.168000000000006</v>
      </c>
      <c r="R294" s="1">
        <v>0.77680000000000005</v>
      </c>
      <c r="S294" s="1" t="s">
        <v>15</v>
      </c>
      <c r="T294" s="1">
        <v>7.06</v>
      </c>
      <c r="U294" s="1">
        <v>7.15</v>
      </c>
      <c r="V294" s="1">
        <v>3.8559999999999999</v>
      </c>
      <c r="W294" s="1">
        <v>77.119</v>
      </c>
      <c r="X294" s="1">
        <v>0.76949999999999996</v>
      </c>
      <c r="Y294" s="1" t="s">
        <v>15</v>
      </c>
      <c r="Z294" s="1">
        <v>7.07</v>
      </c>
      <c r="AA294" s="1">
        <v>7.15</v>
      </c>
      <c r="AB294" s="1">
        <v>3.7770000000000001</v>
      </c>
      <c r="AC294" s="1">
        <v>75.537999999999997</v>
      </c>
      <c r="AD294" s="1">
        <v>0.76400000000000001</v>
      </c>
      <c r="AE294" s="1" t="s">
        <v>15</v>
      </c>
      <c r="AF294" s="1">
        <v>7.06</v>
      </c>
      <c r="AG294" s="1">
        <v>7.15</v>
      </c>
      <c r="AH294" s="1">
        <v>3.8090000000000002</v>
      </c>
      <c r="AI294" s="1">
        <v>76.186999999999998</v>
      </c>
      <c r="AJ294" s="1">
        <v>0.73740000000000006</v>
      </c>
      <c r="AK294" s="1" t="s">
        <v>15</v>
      </c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 spans="1:97" ht="15.75" customHeight="1" x14ac:dyDescent="0.25">
      <c r="A295" s="1" t="s">
        <v>195</v>
      </c>
      <c r="B295" s="1">
        <v>757</v>
      </c>
      <c r="C295" s="1">
        <v>767</v>
      </c>
      <c r="D295" s="1" t="s">
        <v>144</v>
      </c>
      <c r="E295" s="1">
        <v>11.82</v>
      </c>
      <c r="F295" s="1">
        <v>1</v>
      </c>
      <c r="G295" s="1">
        <v>9</v>
      </c>
      <c r="H295" s="1">
        <v>11.66</v>
      </c>
      <c r="I295" s="1">
        <v>12.02</v>
      </c>
      <c r="J295" s="1">
        <v>7.4080000000000004</v>
      </c>
      <c r="K295" s="1">
        <v>82.305999999999997</v>
      </c>
      <c r="L295" s="1">
        <v>0.89939999999999998</v>
      </c>
      <c r="M295" s="1" t="s">
        <v>15</v>
      </c>
      <c r="N295" s="1">
        <v>11.66</v>
      </c>
      <c r="O295" s="1">
        <v>12.02</v>
      </c>
      <c r="P295" s="1">
        <v>7.4279999999999999</v>
      </c>
      <c r="Q295" s="1">
        <v>82.53</v>
      </c>
      <c r="R295" s="1">
        <v>0.88190000000000002</v>
      </c>
      <c r="S295" s="1" t="s">
        <v>15</v>
      </c>
      <c r="T295" s="1">
        <v>11.66</v>
      </c>
      <c r="U295" s="1">
        <v>12.02</v>
      </c>
      <c r="V295" s="1">
        <v>7.7530000000000001</v>
      </c>
      <c r="W295" s="1">
        <v>86.144999999999996</v>
      </c>
      <c r="X295" s="1">
        <v>0.89700000000000002</v>
      </c>
      <c r="Y295" s="1" t="s">
        <v>15</v>
      </c>
      <c r="Z295" s="1">
        <v>11.66</v>
      </c>
      <c r="AA295" s="1">
        <v>12.02</v>
      </c>
      <c r="AB295" s="1">
        <v>7.6589999999999998</v>
      </c>
      <c r="AC295" s="1">
        <v>85.099000000000004</v>
      </c>
      <c r="AD295" s="1">
        <v>0.85260000000000002</v>
      </c>
      <c r="AE295" s="1" t="s">
        <v>15</v>
      </c>
      <c r="AF295" s="1">
        <v>11.66</v>
      </c>
      <c r="AG295" s="1">
        <v>12.02</v>
      </c>
      <c r="AH295" s="1">
        <v>7.7590000000000003</v>
      </c>
      <c r="AI295" s="1">
        <v>86.210999999999999</v>
      </c>
      <c r="AJ295" s="1">
        <v>0.87470000000000003</v>
      </c>
      <c r="AK295" s="1" t="s">
        <v>15</v>
      </c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 spans="1:97" ht="15.75" customHeight="1" x14ac:dyDescent="0.25">
      <c r="A296" s="1" t="s">
        <v>195</v>
      </c>
      <c r="B296" s="1">
        <v>771</v>
      </c>
      <c r="C296" s="1">
        <v>779</v>
      </c>
      <c r="D296" s="1" t="s">
        <v>145</v>
      </c>
      <c r="E296" s="1">
        <v>9.4600000000000009</v>
      </c>
      <c r="F296" s="1">
        <v>1</v>
      </c>
      <c r="G296" s="1">
        <v>7</v>
      </c>
      <c r="H296" s="1">
        <v>9.4600000000000009</v>
      </c>
      <c r="I296" s="1">
        <v>9.83</v>
      </c>
      <c r="J296" s="1">
        <v>4.6500000000000004</v>
      </c>
      <c r="K296" s="1">
        <v>66.424000000000007</v>
      </c>
      <c r="L296" s="1">
        <v>0.90129999999999999</v>
      </c>
      <c r="M296" s="1" t="s">
        <v>15</v>
      </c>
      <c r="N296" s="1">
        <v>9.4700000000000006</v>
      </c>
      <c r="O296" s="1">
        <v>9.82</v>
      </c>
      <c r="P296" s="1">
        <v>4.6639999999999997</v>
      </c>
      <c r="Q296" s="1">
        <v>66.626999999999995</v>
      </c>
      <c r="R296" s="1">
        <v>0.91039999999999999</v>
      </c>
      <c r="S296" s="1" t="s">
        <v>15</v>
      </c>
      <c r="T296" s="1">
        <v>9.4600000000000009</v>
      </c>
      <c r="U296" s="1">
        <v>9.82</v>
      </c>
      <c r="V296" s="1">
        <v>5.0199999999999996</v>
      </c>
      <c r="W296" s="1">
        <v>71.721000000000004</v>
      </c>
      <c r="X296" s="1">
        <v>0.91349999999999998</v>
      </c>
      <c r="Y296" s="1" t="s">
        <v>15</v>
      </c>
      <c r="Z296" s="1">
        <v>9.4700000000000006</v>
      </c>
      <c r="AA296" s="1">
        <v>9.82</v>
      </c>
      <c r="AB296" s="1">
        <v>5.6630000000000003</v>
      </c>
      <c r="AC296" s="1">
        <v>80.906000000000006</v>
      </c>
      <c r="AD296" s="1">
        <v>0.89570000000000005</v>
      </c>
      <c r="AE296" s="1" t="s">
        <v>15</v>
      </c>
      <c r="AF296" s="1">
        <v>9.4600000000000009</v>
      </c>
      <c r="AG296" s="1">
        <v>9.83</v>
      </c>
      <c r="AH296" s="1">
        <v>5.4020000000000001</v>
      </c>
      <c r="AI296" s="1">
        <v>77.171999999999997</v>
      </c>
      <c r="AJ296" s="1">
        <v>0.88949999999999996</v>
      </c>
      <c r="AK296" s="1" t="s">
        <v>15</v>
      </c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 spans="1:97" ht="15.75" customHeight="1" x14ac:dyDescent="0.25">
      <c r="A297" s="1" t="s">
        <v>195</v>
      </c>
      <c r="B297" s="1">
        <v>771</v>
      </c>
      <c r="C297" s="1">
        <v>782</v>
      </c>
      <c r="D297" s="1" t="s">
        <v>146</v>
      </c>
      <c r="E297" s="1">
        <v>8.83</v>
      </c>
      <c r="F297" s="1">
        <v>1</v>
      </c>
      <c r="G297" s="1">
        <v>9</v>
      </c>
      <c r="H297" s="1">
        <v>8.84</v>
      </c>
      <c r="I297" s="1">
        <v>9.2899999999999991</v>
      </c>
      <c r="J297" s="1">
        <v>5.1589999999999998</v>
      </c>
      <c r="K297" s="1">
        <v>57.326000000000001</v>
      </c>
      <c r="L297" s="1">
        <v>0.81440000000000001</v>
      </c>
      <c r="M297" s="1" t="s">
        <v>15</v>
      </c>
      <c r="N297" s="1">
        <v>8.85</v>
      </c>
      <c r="O297" s="1">
        <v>9.2899999999999991</v>
      </c>
      <c r="P297" s="1">
        <v>5.2220000000000004</v>
      </c>
      <c r="Q297" s="1">
        <v>58.021999999999998</v>
      </c>
      <c r="R297" s="1">
        <v>0.85099999999999998</v>
      </c>
      <c r="S297" s="1" t="s">
        <v>15</v>
      </c>
      <c r="T297" s="1">
        <v>8.84</v>
      </c>
      <c r="U297" s="1">
        <v>9.2899999999999991</v>
      </c>
      <c r="V297" s="1">
        <v>5.6609999999999996</v>
      </c>
      <c r="W297" s="1">
        <v>62.901000000000003</v>
      </c>
      <c r="X297" s="1">
        <v>0.81689999999999996</v>
      </c>
      <c r="Y297" s="1" t="s">
        <v>15</v>
      </c>
      <c r="Z297" s="1">
        <v>8.85</v>
      </c>
      <c r="AA297" s="1">
        <v>9.2899999999999991</v>
      </c>
      <c r="AB297" s="1">
        <v>6.4969999999999999</v>
      </c>
      <c r="AC297" s="1">
        <v>72.191000000000003</v>
      </c>
      <c r="AD297" s="1">
        <v>0.76870000000000005</v>
      </c>
      <c r="AE297" s="1" t="s">
        <v>15</v>
      </c>
      <c r="AF297" s="1">
        <v>8.85</v>
      </c>
      <c r="AG297" s="1">
        <v>9.2899999999999991</v>
      </c>
      <c r="AH297" s="1">
        <v>6.4749999999999996</v>
      </c>
      <c r="AI297" s="1">
        <v>71.948999999999998</v>
      </c>
      <c r="AJ297" s="1">
        <v>0.80220000000000002</v>
      </c>
      <c r="AK297" s="1" t="s">
        <v>15</v>
      </c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 spans="1:97" ht="15.75" customHeight="1" x14ac:dyDescent="0.25">
      <c r="A298" s="1" t="s">
        <v>195</v>
      </c>
      <c r="B298" s="1">
        <v>783</v>
      </c>
      <c r="C298" s="1">
        <v>792</v>
      </c>
      <c r="D298" s="1" t="s">
        <v>147</v>
      </c>
      <c r="E298" s="1">
        <v>9.44</v>
      </c>
      <c r="F298" s="1">
        <v>2</v>
      </c>
      <c r="G298" s="1">
        <v>6</v>
      </c>
      <c r="H298" s="1">
        <v>9.57</v>
      </c>
      <c r="I298" s="1">
        <v>9.68</v>
      </c>
      <c r="J298" s="1">
        <v>0.1</v>
      </c>
      <c r="K298" s="1">
        <v>1.667</v>
      </c>
      <c r="L298" s="1">
        <v>0.80110000000000003</v>
      </c>
      <c r="M298" s="1" t="s">
        <v>15</v>
      </c>
      <c r="N298" s="1">
        <v>9.58</v>
      </c>
      <c r="O298" s="1">
        <v>9.68</v>
      </c>
      <c r="P298" s="1">
        <v>0.17299999999999999</v>
      </c>
      <c r="Q298" s="1">
        <v>2.879</v>
      </c>
      <c r="R298" s="1">
        <v>0.76539999999999997</v>
      </c>
      <c r="S298" s="1" t="s">
        <v>15</v>
      </c>
      <c r="T298" s="1">
        <v>9.57</v>
      </c>
      <c r="U298" s="1">
        <v>9.68</v>
      </c>
      <c r="V298" s="1">
        <v>0.11</v>
      </c>
      <c r="W298" s="1">
        <v>1.839</v>
      </c>
      <c r="X298" s="1">
        <v>0.75529999999999997</v>
      </c>
      <c r="Y298" s="1" t="s">
        <v>15</v>
      </c>
      <c r="Z298" s="1">
        <v>9.58</v>
      </c>
      <c r="AA298" s="1">
        <v>9.68</v>
      </c>
      <c r="AB298" s="1">
        <v>0.47799999999999998</v>
      </c>
      <c r="AC298" s="1">
        <v>7.9669999999999996</v>
      </c>
      <c r="AD298" s="1">
        <v>0.79600000000000004</v>
      </c>
      <c r="AE298" s="1" t="s">
        <v>15</v>
      </c>
      <c r="AF298" s="1">
        <v>9.57</v>
      </c>
      <c r="AG298" s="1">
        <v>9.68</v>
      </c>
      <c r="AH298" s="1">
        <v>0.53600000000000003</v>
      </c>
      <c r="AI298" s="1">
        <v>8.9290000000000003</v>
      </c>
      <c r="AJ298" s="1">
        <v>0.71909999999999996</v>
      </c>
      <c r="AK298" s="1" t="s">
        <v>15</v>
      </c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 spans="1:97" ht="15.75" customHeight="1" x14ac:dyDescent="0.25">
      <c r="A299" s="1" t="s">
        <v>195</v>
      </c>
      <c r="B299" s="1">
        <v>805</v>
      </c>
      <c r="C299" s="1">
        <v>814</v>
      </c>
      <c r="D299" s="1" t="s">
        <v>148</v>
      </c>
      <c r="E299" s="1">
        <v>9.1199999999999992</v>
      </c>
      <c r="F299" s="1">
        <v>3</v>
      </c>
      <c r="G299" s="1">
        <v>7</v>
      </c>
      <c r="H299" s="1">
        <v>8.9499999999999993</v>
      </c>
      <c r="I299" s="1">
        <v>9.26</v>
      </c>
      <c r="J299" s="1">
        <v>0.875</v>
      </c>
      <c r="K299" s="1">
        <v>12.5</v>
      </c>
      <c r="L299" s="1">
        <v>0.84389999999999998</v>
      </c>
      <c r="M299" s="1" t="s">
        <v>15</v>
      </c>
      <c r="N299" s="1">
        <v>8.9499999999999993</v>
      </c>
      <c r="O299" s="1">
        <v>9.26</v>
      </c>
      <c r="P299" s="1">
        <v>0.746</v>
      </c>
      <c r="Q299" s="1">
        <v>10.661</v>
      </c>
      <c r="R299" s="1">
        <v>0.8548</v>
      </c>
      <c r="S299" s="1" t="s">
        <v>15</v>
      </c>
      <c r="T299" s="1">
        <v>8.9499999999999993</v>
      </c>
      <c r="U299" s="1">
        <v>9.26</v>
      </c>
      <c r="V299" s="1">
        <v>0.79800000000000004</v>
      </c>
      <c r="W299" s="1">
        <v>11.404</v>
      </c>
      <c r="X299" s="1">
        <v>0.85419999999999996</v>
      </c>
      <c r="Y299" s="1" t="s">
        <v>15</v>
      </c>
      <c r="Z299" s="1">
        <v>8.9499999999999993</v>
      </c>
      <c r="AA299" s="1">
        <v>9.26</v>
      </c>
      <c r="AB299" s="1">
        <v>1.131</v>
      </c>
      <c r="AC299" s="1">
        <v>16.151</v>
      </c>
      <c r="AD299" s="1">
        <v>0.88080000000000003</v>
      </c>
      <c r="AE299" s="1" t="s">
        <v>15</v>
      </c>
      <c r="AF299" s="1">
        <v>8.9499999999999993</v>
      </c>
      <c r="AG299" s="1">
        <v>9.26</v>
      </c>
      <c r="AH299" s="1">
        <v>1.29</v>
      </c>
      <c r="AI299" s="1">
        <v>18.434999999999999</v>
      </c>
      <c r="AJ299" s="1">
        <v>0.84089999999999998</v>
      </c>
      <c r="AK299" s="1" t="s">
        <v>15</v>
      </c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 spans="1:97" ht="15.75" customHeight="1" x14ac:dyDescent="0.25">
      <c r="A300" s="1" t="s">
        <v>195</v>
      </c>
      <c r="B300" s="1">
        <v>815</v>
      </c>
      <c r="C300" s="1">
        <v>826</v>
      </c>
      <c r="D300" s="1" t="s">
        <v>149</v>
      </c>
      <c r="E300" s="1">
        <v>8.6999999999999993</v>
      </c>
      <c r="F300" s="1">
        <v>2</v>
      </c>
      <c r="G300" s="1">
        <v>9</v>
      </c>
      <c r="H300" s="1">
        <v>8.74</v>
      </c>
      <c r="I300" s="1">
        <v>8.91</v>
      </c>
      <c r="J300" s="1">
        <v>4.375</v>
      </c>
      <c r="K300" s="1">
        <v>48.609000000000002</v>
      </c>
      <c r="L300" s="1">
        <v>0.86660000000000004</v>
      </c>
      <c r="M300" s="1" t="s">
        <v>15</v>
      </c>
      <c r="N300" s="1">
        <v>8.74</v>
      </c>
      <c r="O300" s="1">
        <v>8.91</v>
      </c>
      <c r="P300" s="1">
        <v>4.399</v>
      </c>
      <c r="Q300" s="1">
        <v>48.881</v>
      </c>
      <c r="R300" s="1">
        <v>0.87239999999999995</v>
      </c>
      <c r="S300" s="1" t="s">
        <v>15</v>
      </c>
      <c r="T300" s="1">
        <v>8.74</v>
      </c>
      <c r="U300" s="1">
        <v>8.91</v>
      </c>
      <c r="V300" s="1">
        <v>4.7169999999999996</v>
      </c>
      <c r="W300" s="1">
        <v>52.408000000000001</v>
      </c>
      <c r="X300" s="1">
        <v>0.86719999999999997</v>
      </c>
      <c r="Y300" s="1" t="s">
        <v>15</v>
      </c>
      <c r="Z300" s="1">
        <v>8.74</v>
      </c>
      <c r="AA300" s="1">
        <v>8.91</v>
      </c>
      <c r="AB300" s="1">
        <v>5.8470000000000004</v>
      </c>
      <c r="AC300" s="1">
        <v>64.960999999999999</v>
      </c>
      <c r="AD300" s="1">
        <v>0.84750000000000003</v>
      </c>
      <c r="AE300" s="1" t="s">
        <v>15</v>
      </c>
      <c r="AF300" s="1">
        <v>8.74</v>
      </c>
      <c r="AG300" s="1">
        <v>8.91</v>
      </c>
      <c r="AH300" s="1">
        <v>5.9240000000000004</v>
      </c>
      <c r="AI300" s="1">
        <v>65.825999999999993</v>
      </c>
      <c r="AJ300" s="1">
        <v>0.85</v>
      </c>
      <c r="AK300" s="1" t="s">
        <v>15</v>
      </c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 spans="1:97" ht="15.75" customHeight="1" x14ac:dyDescent="0.25">
      <c r="A301" s="1" t="s">
        <v>195</v>
      </c>
      <c r="B301" s="1">
        <v>817</v>
      </c>
      <c r="C301" s="1">
        <v>826</v>
      </c>
      <c r="D301" s="1" t="s">
        <v>150</v>
      </c>
      <c r="E301" s="1">
        <v>7.76</v>
      </c>
      <c r="F301" s="1">
        <v>1</v>
      </c>
      <c r="G301" s="1">
        <v>7</v>
      </c>
      <c r="H301" s="1">
        <v>7.48</v>
      </c>
      <c r="I301" s="1">
        <v>7.7</v>
      </c>
      <c r="J301" s="1">
        <v>3.782</v>
      </c>
      <c r="K301" s="1">
        <v>54.024000000000001</v>
      </c>
      <c r="L301" s="1">
        <v>0.82430000000000003</v>
      </c>
      <c r="M301" s="1" t="s">
        <v>15</v>
      </c>
      <c r="N301" s="1">
        <v>7.48</v>
      </c>
      <c r="O301" s="1">
        <v>7.7</v>
      </c>
      <c r="P301" s="1">
        <v>3.8780000000000001</v>
      </c>
      <c r="Q301" s="1">
        <v>55.398000000000003</v>
      </c>
      <c r="R301" s="1">
        <v>0.83140000000000003</v>
      </c>
      <c r="S301" s="1" t="s">
        <v>15</v>
      </c>
      <c r="T301" s="1">
        <v>7.48</v>
      </c>
      <c r="U301" s="1">
        <v>7.7</v>
      </c>
      <c r="V301" s="1">
        <v>4.194</v>
      </c>
      <c r="W301" s="1">
        <v>59.914999999999999</v>
      </c>
      <c r="X301" s="1">
        <v>0.80400000000000005</v>
      </c>
      <c r="Y301" s="1" t="s">
        <v>15</v>
      </c>
      <c r="Z301" s="1">
        <v>7.49</v>
      </c>
      <c r="AA301" s="1">
        <v>7.7</v>
      </c>
      <c r="AB301" s="1">
        <v>4.68</v>
      </c>
      <c r="AC301" s="1">
        <v>66.855999999999995</v>
      </c>
      <c r="AD301" s="1">
        <v>0.78769999999999996</v>
      </c>
      <c r="AE301" s="1" t="s">
        <v>15</v>
      </c>
      <c r="AF301" s="1">
        <v>7.48</v>
      </c>
      <c r="AG301" s="1">
        <v>7.71</v>
      </c>
      <c r="AH301" s="1">
        <v>5.1550000000000002</v>
      </c>
      <c r="AI301" s="1">
        <v>73.635999999999996</v>
      </c>
      <c r="AJ301" s="1">
        <v>0.80910000000000004</v>
      </c>
      <c r="AK301" s="1" t="s">
        <v>15</v>
      </c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 spans="1:97" ht="15.75" customHeight="1" x14ac:dyDescent="0.25">
      <c r="A302" s="1" t="s">
        <v>195</v>
      </c>
      <c r="B302" s="1">
        <v>817</v>
      </c>
      <c r="C302" s="1">
        <v>827</v>
      </c>
      <c r="D302" s="1" t="s">
        <v>151</v>
      </c>
      <c r="E302" s="1">
        <v>7.65</v>
      </c>
      <c r="F302" s="1">
        <v>1</v>
      </c>
      <c r="G302" s="1">
        <v>8</v>
      </c>
      <c r="H302" s="1">
        <v>7.84</v>
      </c>
      <c r="I302" s="1">
        <v>7.92</v>
      </c>
      <c r="J302" s="1">
        <v>4.7960000000000003</v>
      </c>
      <c r="K302" s="1">
        <v>59.951999999999998</v>
      </c>
      <c r="L302" s="1">
        <v>0.89690000000000003</v>
      </c>
      <c r="M302" s="1" t="s">
        <v>16</v>
      </c>
      <c r="N302" s="1">
        <v>7.84</v>
      </c>
      <c r="O302" s="1">
        <v>7.92</v>
      </c>
      <c r="P302" s="1">
        <v>4.7720000000000002</v>
      </c>
      <c r="Q302" s="1">
        <v>59.655999999999999</v>
      </c>
      <c r="R302" s="1">
        <v>0.9083</v>
      </c>
      <c r="S302" s="1" t="s">
        <v>16</v>
      </c>
      <c r="T302" s="1">
        <v>7.84</v>
      </c>
      <c r="U302" s="1">
        <v>7.92</v>
      </c>
      <c r="V302" s="1">
        <v>5.1509999999999998</v>
      </c>
      <c r="W302" s="1">
        <v>64.388000000000005</v>
      </c>
      <c r="X302" s="1">
        <v>0.9032</v>
      </c>
      <c r="Y302" s="1" t="s">
        <v>16</v>
      </c>
      <c r="Z302" s="1">
        <v>7.84</v>
      </c>
      <c r="AA302" s="1">
        <v>7.92</v>
      </c>
      <c r="AB302" s="1">
        <v>5.9189999999999996</v>
      </c>
      <c r="AC302" s="1">
        <v>73.991</v>
      </c>
      <c r="AD302" s="1">
        <v>0.85899999999999999</v>
      </c>
      <c r="AE302" s="1" t="s">
        <v>16</v>
      </c>
      <c r="AF302" s="1">
        <v>7.84</v>
      </c>
      <c r="AG302" s="1">
        <v>7.92</v>
      </c>
      <c r="AH302" s="1">
        <v>5.9710000000000001</v>
      </c>
      <c r="AI302" s="1">
        <v>74.632000000000005</v>
      </c>
      <c r="AJ302" s="1">
        <v>0.877</v>
      </c>
      <c r="AK302" s="1" t="s">
        <v>16</v>
      </c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 spans="1:97" ht="15.75" customHeight="1" x14ac:dyDescent="0.25">
      <c r="A303" s="1" t="s">
        <v>195</v>
      </c>
      <c r="B303" s="1">
        <v>817</v>
      </c>
      <c r="C303" s="1">
        <v>836</v>
      </c>
      <c r="D303" s="1" t="s">
        <v>152</v>
      </c>
      <c r="E303" s="1">
        <v>12.37</v>
      </c>
      <c r="F303" s="1">
        <v>3</v>
      </c>
      <c r="G303" s="1">
        <v>17</v>
      </c>
      <c r="H303" s="1">
        <v>12.37</v>
      </c>
      <c r="I303" s="1">
        <v>12.51</v>
      </c>
      <c r="J303" s="1">
        <v>5.4269999999999996</v>
      </c>
      <c r="K303" s="1">
        <v>31.922999999999998</v>
      </c>
      <c r="L303" s="1">
        <v>0.9012</v>
      </c>
      <c r="M303" s="1" t="s">
        <v>15</v>
      </c>
      <c r="N303" s="1">
        <v>12.37</v>
      </c>
      <c r="O303" s="1">
        <v>12.51</v>
      </c>
      <c r="P303" s="1">
        <v>5.5830000000000002</v>
      </c>
      <c r="Q303" s="1">
        <v>32.840000000000003</v>
      </c>
      <c r="R303" s="1">
        <v>0.89539999999999997</v>
      </c>
      <c r="S303" s="1" t="s">
        <v>15</v>
      </c>
      <c r="T303" s="1">
        <v>12.37</v>
      </c>
      <c r="U303" s="1">
        <v>12.51</v>
      </c>
      <c r="V303" s="1">
        <v>6.0060000000000002</v>
      </c>
      <c r="W303" s="1">
        <v>35.329000000000001</v>
      </c>
      <c r="X303" s="1">
        <v>0.89</v>
      </c>
      <c r="Y303" s="1" t="s">
        <v>15</v>
      </c>
      <c r="Z303" s="1">
        <v>12.37</v>
      </c>
      <c r="AA303" s="1">
        <v>12.51</v>
      </c>
      <c r="AB303" s="1">
        <v>7.6840000000000002</v>
      </c>
      <c r="AC303" s="1">
        <v>45.197000000000003</v>
      </c>
      <c r="AD303" s="1">
        <v>0.88729999999999998</v>
      </c>
      <c r="AE303" s="1" t="s">
        <v>15</v>
      </c>
      <c r="AF303" s="1">
        <v>12.37</v>
      </c>
      <c r="AG303" s="1">
        <v>12.51</v>
      </c>
      <c r="AH303" s="1">
        <v>7.39</v>
      </c>
      <c r="AI303" s="1">
        <v>43.473999999999997</v>
      </c>
      <c r="AJ303" s="1">
        <v>0.88880000000000003</v>
      </c>
      <c r="AK303" s="1" t="s">
        <v>16</v>
      </c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 spans="1:97" ht="15.75" customHeight="1" x14ac:dyDescent="0.25">
      <c r="A304" s="1" t="s">
        <v>195</v>
      </c>
      <c r="B304" s="1">
        <v>827</v>
      </c>
      <c r="C304" s="1">
        <v>838</v>
      </c>
      <c r="D304" s="1" t="s">
        <v>153</v>
      </c>
      <c r="E304" s="1">
        <v>10.67</v>
      </c>
      <c r="F304" s="1">
        <v>1</v>
      </c>
      <c r="G304" s="1">
        <v>10</v>
      </c>
      <c r="H304" s="1">
        <v>10.72</v>
      </c>
      <c r="I304" s="1">
        <v>10.93</v>
      </c>
      <c r="J304" s="1">
        <v>0.67300000000000004</v>
      </c>
      <c r="K304" s="1">
        <v>6.7279999999999998</v>
      </c>
      <c r="L304" s="1">
        <v>0.64049999999999996</v>
      </c>
      <c r="M304" s="1" t="s">
        <v>15</v>
      </c>
      <c r="N304" s="1">
        <v>10.72</v>
      </c>
      <c r="O304" s="1">
        <v>10.93</v>
      </c>
      <c r="P304" s="1">
        <v>0.58899999999999997</v>
      </c>
      <c r="Q304" s="1">
        <v>5.891</v>
      </c>
      <c r="R304" s="1">
        <v>0.70889999999999997</v>
      </c>
      <c r="S304" s="1" t="s">
        <v>15</v>
      </c>
      <c r="T304" s="1">
        <v>10.72</v>
      </c>
      <c r="U304" s="1">
        <v>10.93</v>
      </c>
      <c r="V304" s="1">
        <v>0.76100000000000001</v>
      </c>
      <c r="W304" s="1">
        <v>7.6070000000000002</v>
      </c>
      <c r="X304" s="1">
        <v>0.69820000000000004</v>
      </c>
      <c r="Y304" s="1" t="s">
        <v>15</v>
      </c>
      <c r="Z304" s="1">
        <v>10.72</v>
      </c>
      <c r="AA304" s="1">
        <v>10.93</v>
      </c>
      <c r="AB304" s="1">
        <v>1.6220000000000001</v>
      </c>
      <c r="AC304" s="1">
        <v>16.218</v>
      </c>
      <c r="AD304" s="1">
        <v>0.60899999999999999</v>
      </c>
      <c r="AE304" s="1" t="s">
        <v>15</v>
      </c>
      <c r="AF304" s="1">
        <v>10.72</v>
      </c>
      <c r="AG304" s="1">
        <v>10.93</v>
      </c>
      <c r="AH304" s="1">
        <v>1.5940000000000001</v>
      </c>
      <c r="AI304" s="1">
        <v>15.941000000000001</v>
      </c>
      <c r="AJ304" s="1">
        <v>0.628</v>
      </c>
      <c r="AK304" s="1" t="s">
        <v>15</v>
      </c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 spans="1:97" ht="15.75" customHeight="1" x14ac:dyDescent="0.25">
      <c r="A305" s="1" t="s">
        <v>195</v>
      </c>
      <c r="B305" s="1">
        <v>827</v>
      </c>
      <c r="C305" s="1">
        <v>838</v>
      </c>
      <c r="D305" s="1" t="s">
        <v>153</v>
      </c>
      <c r="E305" s="1">
        <v>10.67</v>
      </c>
      <c r="F305" s="1">
        <v>3</v>
      </c>
      <c r="G305" s="1">
        <v>10</v>
      </c>
      <c r="H305" s="1">
        <v>10.75</v>
      </c>
      <c r="I305" s="1">
        <v>11.03</v>
      </c>
      <c r="J305" s="1">
        <v>0.755</v>
      </c>
      <c r="K305" s="1">
        <v>7.5549999999999997</v>
      </c>
      <c r="L305" s="1">
        <v>0.80300000000000005</v>
      </c>
      <c r="M305" s="1" t="s">
        <v>15</v>
      </c>
      <c r="N305" s="1">
        <v>10.74</v>
      </c>
      <c r="O305" s="1">
        <v>11.04</v>
      </c>
      <c r="P305" s="1">
        <v>0.82499999999999996</v>
      </c>
      <c r="Q305" s="1">
        <v>8.25</v>
      </c>
      <c r="R305" s="1">
        <v>0.81610000000000005</v>
      </c>
      <c r="S305" s="1" t="s">
        <v>15</v>
      </c>
      <c r="T305" s="1">
        <v>10.75</v>
      </c>
      <c r="U305" s="1">
        <v>11.03</v>
      </c>
      <c r="V305" s="1">
        <v>0.85599999999999998</v>
      </c>
      <c r="W305" s="1">
        <v>8.5579999999999998</v>
      </c>
      <c r="X305" s="1">
        <v>0.76770000000000005</v>
      </c>
      <c r="Y305" s="1" t="s">
        <v>15</v>
      </c>
      <c r="Z305" s="1">
        <v>10.74</v>
      </c>
      <c r="AA305" s="1">
        <v>11.04</v>
      </c>
      <c r="AB305" s="1">
        <v>1.839</v>
      </c>
      <c r="AC305" s="1">
        <v>18.388999999999999</v>
      </c>
      <c r="AD305" s="1">
        <v>0.7782</v>
      </c>
      <c r="AE305" s="1" t="s">
        <v>15</v>
      </c>
      <c r="AF305" s="1">
        <v>10.75</v>
      </c>
      <c r="AG305" s="1">
        <v>11.03</v>
      </c>
      <c r="AH305" s="1">
        <v>1.544</v>
      </c>
      <c r="AI305" s="1">
        <v>15.436</v>
      </c>
      <c r="AJ305" s="1">
        <v>0.82950000000000002</v>
      </c>
      <c r="AK305" s="1" t="s">
        <v>15</v>
      </c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 spans="1:97" ht="15.75" customHeight="1" x14ac:dyDescent="0.25">
      <c r="A306" s="1" t="s">
        <v>195</v>
      </c>
      <c r="B306" s="1">
        <v>828</v>
      </c>
      <c r="C306" s="1">
        <v>836</v>
      </c>
      <c r="D306" s="1" t="s">
        <v>154</v>
      </c>
      <c r="E306" s="1">
        <v>8.91</v>
      </c>
      <c r="F306" s="1">
        <v>2</v>
      </c>
      <c r="G306" s="1">
        <v>7</v>
      </c>
      <c r="H306" s="1">
        <v>9.01</v>
      </c>
      <c r="I306" s="1">
        <v>9.0399999999999991</v>
      </c>
      <c r="J306" s="1">
        <v>7.8E-2</v>
      </c>
      <c r="K306" s="1">
        <v>1.1100000000000001</v>
      </c>
      <c r="L306" s="1">
        <v>0.75649999999999995</v>
      </c>
      <c r="M306" s="1" t="s">
        <v>15</v>
      </c>
      <c r="N306" s="1">
        <v>9.01</v>
      </c>
      <c r="O306" s="1">
        <v>9.0500000000000007</v>
      </c>
      <c r="P306" s="1">
        <v>2.3E-2</v>
      </c>
      <c r="Q306" s="1">
        <v>0.32800000000000001</v>
      </c>
      <c r="R306" s="1">
        <v>0.75349999999999995</v>
      </c>
      <c r="S306" s="1" t="s">
        <v>15</v>
      </c>
      <c r="T306" s="1">
        <v>9.01</v>
      </c>
      <c r="U306" s="1">
        <v>9.0500000000000007</v>
      </c>
      <c r="V306" s="1">
        <v>8.5000000000000006E-2</v>
      </c>
      <c r="W306" s="1">
        <v>1.2110000000000001</v>
      </c>
      <c r="X306" s="1">
        <v>0.74209999999999998</v>
      </c>
      <c r="Y306" s="1" t="s">
        <v>15</v>
      </c>
      <c r="Z306" s="1">
        <v>9.01</v>
      </c>
      <c r="AA306" s="1">
        <v>9.0500000000000007</v>
      </c>
      <c r="AB306" s="1">
        <v>0.249</v>
      </c>
      <c r="AC306" s="1">
        <v>3.5539999999999998</v>
      </c>
      <c r="AD306" s="1">
        <v>0.74050000000000005</v>
      </c>
      <c r="AE306" s="1" t="s">
        <v>15</v>
      </c>
      <c r="AF306" s="1">
        <v>9.01</v>
      </c>
      <c r="AG306" s="1">
        <v>9.0399999999999991</v>
      </c>
      <c r="AH306" s="1">
        <v>0.29799999999999999</v>
      </c>
      <c r="AI306" s="1">
        <v>4.26</v>
      </c>
      <c r="AJ306" s="1">
        <v>0.71099999999999997</v>
      </c>
      <c r="AK306" s="1" t="s">
        <v>15</v>
      </c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 spans="1:97" ht="15.75" customHeight="1" x14ac:dyDescent="0.25">
      <c r="A307" s="1" t="s">
        <v>195</v>
      </c>
      <c r="B307" s="1">
        <v>837</v>
      </c>
      <c r="C307" s="1">
        <v>843</v>
      </c>
      <c r="D307" s="1" t="s">
        <v>155</v>
      </c>
      <c r="E307" s="1">
        <v>10.61</v>
      </c>
      <c r="F307" s="1">
        <v>1</v>
      </c>
      <c r="G307" s="1">
        <v>5</v>
      </c>
      <c r="H307" s="1">
        <v>10.61</v>
      </c>
      <c r="I307" s="1">
        <v>10.84</v>
      </c>
      <c r="J307" s="1">
        <v>0.58399999999999996</v>
      </c>
      <c r="K307" s="1">
        <v>11.673</v>
      </c>
      <c r="L307" s="1">
        <v>0.76590000000000003</v>
      </c>
      <c r="M307" s="1" t="s">
        <v>15</v>
      </c>
      <c r="N307" s="1">
        <v>10.62</v>
      </c>
      <c r="O307" s="1">
        <v>10.83</v>
      </c>
      <c r="P307" s="1">
        <v>0.61299999999999999</v>
      </c>
      <c r="Q307" s="1">
        <v>12.263</v>
      </c>
      <c r="R307" s="1">
        <v>0.78039999999999998</v>
      </c>
      <c r="S307" s="1" t="s">
        <v>15</v>
      </c>
      <c r="T307" s="1">
        <v>10.61</v>
      </c>
      <c r="U307" s="1">
        <v>10.83</v>
      </c>
      <c r="V307" s="1">
        <v>0.626</v>
      </c>
      <c r="W307" s="1">
        <v>12.526</v>
      </c>
      <c r="X307" s="1">
        <v>0.75800000000000001</v>
      </c>
      <c r="Y307" s="1" t="s">
        <v>15</v>
      </c>
      <c r="Z307" s="1">
        <v>10.62</v>
      </c>
      <c r="AA307" s="1">
        <v>10.83</v>
      </c>
      <c r="AB307" s="1">
        <v>1.2989999999999999</v>
      </c>
      <c r="AC307" s="1">
        <v>25.977</v>
      </c>
      <c r="AD307" s="1">
        <v>0.77539999999999998</v>
      </c>
      <c r="AE307" s="1" t="s">
        <v>15</v>
      </c>
      <c r="AF307" s="1">
        <v>10.61</v>
      </c>
      <c r="AG307" s="1">
        <v>10.84</v>
      </c>
      <c r="AH307" s="1">
        <v>1.4159999999999999</v>
      </c>
      <c r="AI307" s="1">
        <v>28.317</v>
      </c>
      <c r="AJ307" s="1">
        <v>0.74060000000000004</v>
      </c>
      <c r="AK307" s="1" t="s">
        <v>15</v>
      </c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 spans="1:97" ht="15.75" customHeight="1" x14ac:dyDescent="0.25">
      <c r="A308" s="1" t="s">
        <v>195</v>
      </c>
      <c r="B308" s="1">
        <v>844</v>
      </c>
      <c r="C308" s="1">
        <v>848</v>
      </c>
      <c r="D308" s="1" t="s">
        <v>156</v>
      </c>
      <c r="E308" s="1">
        <v>12.17</v>
      </c>
      <c r="F308" s="1">
        <v>1</v>
      </c>
      <c r="G308" s="1">
        <v>3</v>
      </c>
      <c r="H308" s="1">
        <v>12.56</v>
      </c>
      <c r="I308" s="1">
        <v>12.67</v>
      </c>
      <c r="J308" s="1">
        <v>1.2E-2</v>
      </c>
      <c r="K308" s="1">
        <v>0.38900000000000001</v>
      </c>
      <c r="L308" s="1">
        <v>0.92169999999999996</v>
      </c>
      <c r="M308" s="1" t="s">
        <v>15</v>
      </c>
      <c r="N308" s="1">
        <v>12.56</v>
      </c>
      <c r="O308" s="1">
        <v>12.67</v>
      </c>
      <c r="P308" s="1">
        <v>2.5000000000000001E-2</v>
      </c>
      <c r="Q308" s="1">
        <v>0.82499999999999996</v>
      </c>
      <c r="R308" s="1">
        <v>0.90659999999999996</v>
      </c>
      <c r="S308" s="1" t="s">
        <v>15</v>
      </c>
      <c r="T308" s="1">
        <v>12.56</v>
      </c>
      <c r="U308" s="1">
        <v>12.67</v>
      </c>
      <c r="V308" s="1">
        <v>0.01</v>
      </c>
      <c r="W308" s="1">
        <v>0.34899999999999998</v>
      </c>
      <c r="X308" s="1">
        <v>0.90339999999999998</v>
      </c>
      <c r="Y308" s="1" t="s">
        <v>15</v>
      </c>
      <c r="Z308" s="1">
        <v>12.56</v>
      </c>
      <c r="AA308" s="1">
        <v>12.67</v>
      </c>
      <c r="AB308" s="1">
        <v>2.1000000000000001E-2</v>
      </c>
      <c r="AC308" s="1">
        <v>0.70899999999999996</v>
      </c>
      <c r="AD308" s="1">
        <v>0.91649999999999998</v>
      </c>
      <c r="AE308" s="1" t="s">
        <v>15</v>
      </c>
      <c r="AF308" s="1">
        <v>12.56</v>
      </c>
      <c r="AG308" s="1">
        <v>12.67</v>
      </c>
      <c r="AH308" s="1">
        <v>1.9E-2</v>
      </c>
      <c r="AI308" s="1">
        <v>0.61699999999999999</v>
      </c>
      <c r="AJ308" s="1">
        <v>0.90790000000000004</v>
      </c>
      <c r="AK308" s="1" t="s">
        <v>15</v>
      </c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 spans="1:97" ht="15.75" customHeight="1" x14ac:dyDescent="0.25">
      <c r="A309" s="1" t="s">
        <v>195</v>
      </c>
      <c r="B309" s="1">
        <v>854</v>
      </c>
      <c r="C309" s="1">
        <v>860</v>
      </c>
      <c r="D309" s="1" t="s">
        <v>157</v>
      </c>
      <c r="E309" s="1">
        <v>11.77</v>
      </c>
      <c r="F309" s="1">
        <v>1</v>
      </c>
      <c r="G309" s="1">
        <v>5</v>
      </c>
      <c r="H309" s="1">
        <v>11.62</v>
      </c>
      <c r="I309" s="1">
        <v>11.87</v>
      </c>
      <c r="J309" s="1">
        <v>0.23799999999999999</v>
      </c>
      <c r="K309" s="1">
        <v>4.75</v>
      </c>
      <c r="L309" s="1">
        <v>0.8468</v>
      </c>
      <c r="M309" s="1" t="s">
        <v>15</v>
      </c>
      <c r="N309" s="1">
        <v>11.62</v>
      </c>
      <c r="O309" s="1">
        <v>11.87</v>
      </c>
      <c r="P309" s="1">
        <v>0.28499999999999998</v>
      </c>
      <c r="Q309" s="1">
        <v>5.6950000000000003</v>
      </c>
      <c r="R309" s="1">
        <v>0.84279999999999999</v>
      </c>
      <c r="S309" s="1" t="s">
        <v>15</v>
      </c>
      <c r="T309" s="1">
        <v>11.62</v>
      </c>
      <c r="U309" s="1">
        <v>11.87</v>
      </c>
      <c r="V309" s="1">
        <v>0.30599999999999999</v>
      </c>
      <c r="W309" s="1">
        <v>6.1210000000000004</v>
      </c>
      <c r="X309" s="1">
        <v>0.82899999999999996</v>
      </c>
      <c r="Y309" s="1" t="s">
        <v>15</v>
      </c>
      <c r="Z309" s="1">
        <v>11.62</v>
      </c>
      <c r="AA309" s="1">
        <v>11.87</v>
      </c>
      <c r="AB309" s="1">
        <v>1.2549999999999999</v>
      </c>
      <c r="AC309" s="1">
        <v>25.097999999999999</v>
      </c>
      <c r="AD309" s="1">
        <v>0.81240000000000001</v>
      </c>
      <c r="AE309" s="1" t="s">
        <v>15</v>
      </c>
      <c r="AF309" s="1">
        <v>11.62</v>
      </c>
      <c r="AG309" s="1">
        <v>11.87</v>
      </c>
      <c r="AH309" s="1">
        <v>1.357</v>
      </c>
      <c r="AI309" s="1">
        <v>27.148</v>
      </c>
      <c r="AJ309" s="1">
        <v>0.76800000000000002</v>
      </c>
      <c r="AK309" s="1" t="s">
        <v>15</v>
      </c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 spans="1:97" ht="15.75" customHeight="1" x14ac:dyDescent="0.25">
      <c r="A310" s="1" t="s">
        <v>195</v>
      </c>
      <c r="B310" s="1">
        <v>861</v>
      </c>
      <c r="C310" s="1">
        <v>865</v>
      </c>
      <c r="D310" s="1" t="s">
        <v>158</v>
      </c>
      <c r="E310" s="1">
        <v>13.69</v>
      </c>
      <c r="F310" s="1">
        <v>1</v>
      </c>
      <c r="G310" s="1">
        <v>3</v>
      </c>
      <c r="H310" s="1">
        <v>13.79</v>
      </c>
      <c r="I310" s="1">
        <v>13.81</v>
      </c>
      <c r="J310" s="1">
        <v>4.4999999999999998E-2</v>
      </c>
      <c r="K310" s="1">
        <v>1.4850000000000001</v>
      </c>
      <c r="L310" s="1">
        <v>0.88719999999999999</v>
      </c>
      <c r="M310" s="1" t="s">
        <v>16</v>
      </c>
      <c r="N310" s="1">
        <v>13.79</v>
      </c>
      <c r="O310" s="1">
        <v>13.81</v>
      </c>
      <c r="P310" s="1">
        <v>5.3999999999999999E-2</v>
      </c>
      <c r="Q310" s="1">
        <v>1.786</v>
      </c>
      <c r="R310" s="1">
        <v>0.89039999999999997</v>
      </c>
      <c r="S310" s="1" t="s">
        <v>16</v>
      </c>
      <c r="T310" s="1">
        <v>13.79</v>
      </c>
      <c r="U310" s="1">
        <v>13.81</v>
      </c>
      <c r="V310" s="1">
        <v>6.2E-2</v>
      </c>
      <c r="W310" s="1">
        <v>2.0790000000000002</v>
      </c>
      <c r="X310" s="1">
        <v>0.88919999999999999</v>
      </c>
      <c r="Y310" s="1" t="s">
        <v>16</v>
      </c>
      <c r="Z310" s="1">
        <v>13.79</v>
      </c>
      <c r="AA310" s="1">
        <v>13.81</v>
      </c>
      <c r="AB310" s="1">
        <v>0.65500000000000003</v>
      </c>
      <c r="AC310" s="1">
        <v>21.835000000000001</v>
      </c>
      <c r="AD310" s="1">
        <v>0.88339999999999996</v>
      </c>
      <c r="AE310" s="1" t="s">
        <v>15</v>
      </c>
      <c r="AF310" s="1">
        <v>13.79</v>
      </c>
      <c r="AG310" s="1">
        <v>13.81</v>
      </c>
      <c r="AH310" s="1">
        <v>0.67900000000000005</v>
      </c>
      <c r="AI310" s="1">
        <v>22.620999999999999</v>
      </c>
      <c r="AJ310" s="1">
        <v>0.8861</v>
      </c>
      <c r="AK310" s="1" t="s">
        <v>15</v>
      </c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 spans="1:97" ht="15.75" customHeight="1" x14ac:dyDescent="0.25">
      <c r="A311" s="1" t="s">
        <v>195</v>
      </c>
      <c r="B311" s="1">
        <v>863</v>
      </c>
      <c r="C311" s="1">
        <v>871</v>
      </c>
      <c r="D311" s="1" t="s">
        <v>159</v>
      </c>
      <c r="E311" s="1">
        <v>12.62</v>
      </c>
      <c r="F311" s="1">
        <v>1</v>
      </c>
      <c r="G311" s="1">
        <v>6</v>
      </c>
      <c r="H311" s="1">
        <v>12.7</v>
      </c>
      <c r="I311" s="1">
        <v>13.01</v>
      </c>
      <c r="J311" s="1">
        <v>0.2</v>
      </c>
      <c r="K311" s="1">
        <v>3.3279999999999998</v>
      </c>
      <c r="L311" s="1">
        <v>0.79969999999999997</v>
      </c>
      <c r="M311" s="1" t="s">
        <v>15</v>
      </c>
      <c r="N311" s="1">
        <v>12.71</v>
      </c>
      <c r="O311" s="1">
        <v>13.01</v>
      </c>
      <c r="P311" s="1">
        <v>0.32800000000000001</v>
      </c>
      <c r="Q311" s="1">
        <v>5.4649999999999999</v>
      </c>
      <c r="R311" s="1">
        <v>0.80600000000000005</v>
      </c>
      <c r="S311" s="1" t="s">
        <v>15</v>
      </c>
      <c r="T311" s="1">
        <v>12.7</v>
      </c>
      <c r="U311" s="1">
        <v>13.01</v>
      </c>
      <c r="V311" s="1">
        <v>0.41399999999999998</v>
      </c>
      <c r="W311" s="1">
        <v>6.8920000000000003</v>
      </c>
      <c r="X311" s="1">
        <v>0.78669999999999995</v>
      </c>
      <c r="Y311" s="1" t="s">
        <v>15</v>
      </c>
      <c r="Z311" s="1">
        <v>12.71</v>
      </c>
      <c r="AA311" s="1">
        <v>13.01</v>
      </c>
      <c r="AB311" s="1">
        <v>1.258</v>
      </c>
      <c r="AC311" s="1">
        <v>20.966999999999999</v>
      </c>
      <c r="AD311" s="1">
        <v>0.73</v>
      </c>
      <c r="AE311" s="1" t="s">
        <v>15</v>
      </c>
      <c r="AF311" s="1">
        <v>12.71</v>
      </c>
      <c r="AG311" s="1">
        <v>13.01</v>
      </c>
      <c r="AH311" s="1">
        <v>1.161</v>
      </c>
      <c r="AI311" s="1">
        <v>19.341999999999999</v>
      </c>
      <c r="AJ311" s="1">
        <v>0.7137</v>
      </c>
      <c r="AK311" s="1" t="s">
        <v>15</v>
      </c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 spans="1:97" ht="15.75" customHeight="1" x14ac:dyDescent="0.25">
      <c r="A312" s="1" t="s">
        <v>195</v>
      </c>
      <c r="B312" s="1">
        <v>866</v>
      </c>
      <c r="C312" s="1">
        <v>871</v>
      </c>
      <c r="D312" s="1" t="s">
        <v>160</v>
      </c>
      <c r="E312" s="1">
        <v>8.6999999999999993</v>
      </c>
      <c r="F312" s="1">
        <v>1</v>
      </c>
      <c r="G312" s="1">
        <v>4</v>
      </c>
      <c r="H312" s="1">
        <v>8.7100000000000009</v>
      </c>
      <c r="I312" s="1">
        <v>8.86</v>
      </c>
      <c r="J312" s="1">
        <v>0.215</v>
      </c>
      <c r="K312" s="1">
        <v>5.3840000000000003</v>
      </c>
      <c r="L312" s="1">
        <v>0.83409999999999995</v>
      </c>
      <c r="M312" s="1" t="s">
        <v>15</v>
      </c>
      <c r="N312" s="1">
        <v>8.6999999999999993</v>
      </c>
      <c r="O312" s="1">
        <v>8.86</v>
      </c>
      <c r="P312" s="1">
        <v>0.223</v>
      </c>
      <c r="Q312" s="1">
        <v>5.5629999999999997</v>
      </c>
      <c r="R312" s="1">
        <v>0.84289999999999998</v>
      </c>
      <c r="S312" s="1" t="s">
        <v>15</v>
      </c>
      <c r="T312" s="1">
        <v>8.7100000000000009</v>
      </c>
      <c r="U312" s="1">
        <v>8.86</v>
      </c>
      <c r="V312" s="1">
        <v>0.27500000000000002</v>
      </c>
      <c r="W312" s="1">
        <v>6.8719999999999999</v>
      </c>
      <c r="X312" s="1">
        <v>0.83399999999999996</v>
      </c>
      <c r="Y312" s="1" t="s">
        <v>15</v>
      </c>
      <c r="Z312" s="1">
        <v>8.6999999999999993</v>
      </c>
      <c r="AA312" s="1">
        <v>8.86</v>
      </c>
      <c r="AB312" s="1">
        <v>0.76800000000000002</v>
      </c>
      <c r="AC312" s="1">
        <v>19.210999999999999</v>
      </c>
      <c r="AD312" s="1">
        <v>0.76470000000000005</v>
      </c>
      <c r="AE312" s="1" t="s">
        <v>15</v>
      </c>
      <c r="AF312" s="1">
        <v>8.7100000000000009</v>
      </c>
      <c r="AG312" s="1">
        <v>8.8699999999999992</v>
      </c>
      <c r="AH312" s="1">
        <v>0.71199999999999997</v>
      </c>
      <c r="AI312" s="1">
        <v>17.803000000000001</v>
      </c>
      <c r="AJ312" s="1">
        <v>0.76229999999999998</v>
      </c>
      <c r="AK312" s="1" t="s">
        <v>15</v>
      </c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 spans="1:97" ht="15.75" customHeight="1" x14ac:dyDescent="0.25">
      <c r="A313" s="1" t="s">
        <v>195</v>
      </c>
      <c r="B313" s="1">
        <v>876</v>
      </c>
      <c r="C313" s="1">
        <v>880</v>
      </c>
      <c r="D313" s="1" t="s">
        <v>161</v>
      </c>
      <c r="E313" s="1">
        <v>9.9700000000000006</v>
      </c>
      <c r="F313" s="1">
        <v>1</v>
      </c>
      <c r="G313" s="1">
        <v>3</v>
      </c>
      <c r="H313" s="1">
        <v>9.65</v>
      </c>
      <c r="I313" s="1">
        <v>9.8800000000000008</v>
      </c>
      <c r="J313" s="1">
        <v>3.4000000000000002E-2</v>
      </c>
      <c r="K313" s="1">
        <v>1.1419999999999999</v>
      </c>
      <c r="L313" s="1">
        <v>0.87970000000000004</v>
      </c>
      <c r="M313" s="1" t="s">
        <v>15</v>
      </c>
      <c r="N313" s="1">
        <v>9.65</v>
      </c>
      <c r="O313" s="1">
        <v>9.8800000000000008</v>
      </c>
      <c r="P313" s="1">
        <v>3.5000000000000003E-2</v>
      </c>
      <c r="Q313" s="1">
        <v>1.155</v>
      </c>
      <c r="R313" s="1">
        <v>0.86970000000000003</v>
      </c>
      <c r="S313" s="1" t="s">
        <v>15</v>
      </c>
      <c r="T313" s="1">
        <v>9.65</v>
      </c>
      <c r="U313" s="1">
        <v>9.8800000000000008</v>
      </c>
      <c r="V313" s="1">
        <v>3.2000000000000001E-2</v>
      </c>
      <c r="W313" s="1">
        <v>1.07</v>
      </c>
      <c r="X313" s="1">
        <v>0.86970000000000003</v>
      </c>
      <c r="Y313" s="1" t="s">
        <v>15</v>
      </c>
      <c r="Z313" s="1">
        <v>9.64</v>
      </c>
      <c r="AA313" s="1">
        <v>9.8800000000000008</v>
      </c>
      <c r="AB313" s="1">
        <v>0.05</v>
      </c>
      <c r="AC313" s="1">
        <v>1.6559999999999999</v>
      </c>
      <c r="AD313" s="1">
        <v>0.87590000000000001</v>
      </c>
      <c r="AE313" s="1" t="s">
        <v>15</v>
      </c>
      <c r="AF313" s="1">
        <v>9.65</v>
      </c>
      <c r="AG313" s="1">
        <v>9.8800000000000008</v>
      </c>
      <c r="AH313" s="1">
        <v>2.4E-2</v>
      </c>
      <c r="AI313" s="1">
        <v>0.79500000000000004</v>
      </c>
      <c r="AJ313" s="1">
        <v>0.86609999999999998</v>
      </c>
      <c r="AK313" s="1" t="s">
        <v>15</v>
      </c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 spans="1:97" ht="15.75" customHeight="1" x14ac:dyDescent="0.25">
      <c r="A314" s="1" t="s">
        <v>195</v>
      </c>
      <c r="B314" s="1">
        <v>881</v>
      </c>
      <c r="C314" s="1">
        <v>890</v>
      </c>
      <c r="D314" s="1" t="s">
        <v>162</v>
      </c>
      <c r="E314" s="1">
        <v>5.38</v>
      </c>
      <c r="F314" s="1">
        <v>1</v>
      </c>
      <c r="G314" s="1">
        <v>8</v>
      </c>
      <c r="H314" s="1">
        <v>5.08</v>
      </c>
      <c r="I314" s="1">
        <v>5.45</v>
      </c>
      <c r="J314" s="1">
        <v>1.6779999999999999</v>
      </c>
      <c r="K314" s="1">
        <v>20.975000000000001</v>
      </c>
      <c r="L314" s="1">
        <v>0.93020000000000003</v>
      </c>
      <c r="M314" s="1" t="s">
        <v>15</v>
      </c>
      <c r="N314" s="1">
        <v>5.08</v>
      </c>
      <c r="O314" s="1">
        <v>5.45</v>
      </c>
      <c r="P314" s="1">
        <v>1.706</v>
      </c>
      <c r="Q314" s="1">
        <v>21.33</v>
      </c>
      <c r="R314" s="1">
        <v>0.93140000000000001</v>
      </c>
      <c r="S314" s="1" t="s">
        <v>15</v>
      </c>
      <c r="T314" s="1">
        <v>5.08</v>
      </c>
      <c r="U314" s="1">
        <v>5.45</v>
      </c>
      <c r="V314" s="1">
        <v>1.8029999999999999</v>
      </c>
      <c r="W314" s="1">
        <v>22.532</v>
      </c>
      <c r="X314" s="1">
        <v>0.92720000000000002</v>
      </c>
      <c r="Y314" s="1" t="s">
        <v>15</v>
      </c>
      <c r="Z314" s="1">
        <v>5.08</v>
      </c>
      <c r="AA314" s="1">
        <v>5.45</v>
      </c>
      <c r="AB314" s="1">
        <v>2.4129999999999998</v>
      </c>
      <c r="AC314" s="1">
        <v>30.158000000000001</v>
      </c>
      <c r="AD314" s="1">
        <v>0.91900000000000004</v>
      </c>
      <c r="AE314" s="1" t="s">
        <v>15</v>
      </c>
      <c r="AF314" s="1">
        <v>5.08</v>
      </c>
      <c r="AG314" s="1">
        <v>5.45</v>
      </c>
      <c r="AH314" s="1">
        <v>2.5299999999999998</v>
      </c>
      <c r="AI314" s="1">
        <v>31.622</v>
      </c>
      <c r="AJ314" s="1">
        <v>0.91269999999999996</v>
      </c>
      <c r="AK314" s="1" t="s">
        <v>15</v>
      </c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 spans="1:97" ht="15.75" customHeight="1" x14ac:dyDescent="0.25">
      <c r="A315" s="1" t="s">
        <v>195</v>
      </c>
      <c r="B315" s="1">
        <v>891</v>
      </c>
      <c r="C315" s="1">
        <v>904</v>
      </c>
      <c r="D315" s="1" t="s">
        <v>163</v>
      </c>
      <c r="E315" s="1">
        <v>7.69</v>
      </c>
      <c r="F315" s="1">
        <v>2</v>
      </c>
      <c r="G315" s="1">
        <v>12</v>
      </c>
      <c r="H315" s="1">
        <v>7.63</v>
      </c>
      <c r="I315" s="1">
        <v>7.96</v>
      </c>
      <c r="J315" s="1">
        <v>7.649</v>
      </c>
      <c r="K315" s="1">
        <v>63.741</v>
      </c>
      <c r="L315" s="1">
        <v>0.89400000000000002</v>
      </c>
      <c r="M315" s="1" t="s">
        <v>15</v>
      </c>
      <c r="N315" s="1">
        <v>7.62</v>
      </c>
      <c r="O315" s="1">
        <v>7.96</v>
      </c>
      <c r="P315" s="1">
        <v>7.9180000000000001</v>
      </c>
      <c r="Q315" s="1">
        <v>65.980999999999995</v>
      </c>
      <c r="R315" s="1">
        <v>0.89759999999999995</v>
      </c>
      <c r="S315" s="1" t="s">
        <v>15</v>
      </c>
      <c r="T315" s="1">
        <v>7.63</v>
      </c>
      <c r="U315" s="1">
        <v>7.96</v>
      </c>
      <c r="V315" s="1">
        <v>8.3770000000000007</v>
      </c>
      <c r="W315" s="1">
        <v>69.807000000000002</v>
      </c>
      <c r="X315" s="1">
        <v>0.90029999999999999</v>
      </c>
      <c r="Y315" s="1" t="s">
        <v>15</v>
      </c>
      <c r="Z315" s="1">
        <v>7.62</v>
      </c>
      <c r="AA315" s="1">
        <v>7.96</v>
      </c>
      <c r="AB315" s="1">
        <v>8.0109999999999992</v>
      </c>
      <c r="AC315" s="1">
        <v>66.760999999999996</v>
      </c>
      <c r="AD315" s="1">
        <v>0.86429999999999996</v>
      </c>
      <c r="AE315" s="1" t="s">
        <v>15</v>
      </c>
      <c r="AF315" s="1">
        <v>7.62</v>
      </c>
      <c r="AG315" s="1">
        <v>7.96</v>
      </c>
      <c r="AH315" s="1">
        <v>8.3879999999999999</v>
      </c>
      <c r="AI315" s="1">
        <v>69.903000000000006</v>
      </c>
      <c r="AJ315" s="1">
        <v>0.88619999999999999</v>
      </c>
      <c r="AK315" s="1" t="s">
        <v>15</v>
      </c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 spans="1:97" ht="15.75" customHeight="1" x14ac:dyDescent="0.25">
      <c r="A316" s="1" t="s">
        <v>195</v>
      </c>
      <c r="B316" s="1">
        <v>891</v>
      </c>
      <c r="C316" s="1">
        <v>907</v>
      </c>
      <c r="D316" s="1" t="s">
        <v>164</v>
      </c>
      <c r="E316" s="1">
        <v>10.45</v>
      </c>
      <c r="F316" s="1">
        <v>2</v>
      </c>
      <c r="G316" s="1">
        <v>15</v>
      </c>
      <c r="H316" s="1">
        <v>10.34</v>
      </c>
      <c r="I316" s="1">
        <v>10.76</v>
      </c>
      <c r="J316" s="1">
        <v>7.1890000000000001</v>
      </c>
      <c r="K316" s="1">
        <v>47.93</v>
      </c>
      <c r="L316" s="1">
        <v>0.92810000000000004</v>
      </c>
      <c r="M316" s="1" t="s">
        <v>16</v>
      </c>
      <c r="N316" s="1">
        <v>10.34</v>
      </c>
      <c r="O316" s="1">
        <v>10.75</v>
      </c>
      <c r="P316" s="1">
        <v>7.2350000000000003</v>
      </c>
      <c r="Q316" s="1">
        <v>48.234000000000002</v>
      </c>
      <c r="R316" s="1">
        <v>0.93410000000000004</v>
      </c>
      <c r="S316" s="1" t="s">
        <v>16</v>
      </c>
      <c r="T316" s="1">
        <v>10.34</v>
      </c>
      <c r="U316" s="1">
        <v>10.76</v>
      </c>
      <c r="V316" s="1">
        <v>7.891</v>
      </c>
      <c r="W316" s="1">
        <v>52.607999999999997</v>
      </c>
      <c r="X316" s="1">
        <v>0.93310000000000004</v>
      </c>
      <c r="Y316" s="1" t="s">
        <v>16</v>
      </c>
      <c r="Z316" s="1">
        <v>10.34</v>
      </c>
      <c r="AA316" s="1">
        <v>10.75</v>
      </c>
      <c r="AB316" s="1">
        <v>8.58</v>
      </c>
      <c r="AC316" s="1">
        <v>57.197000000000003</v>
      </c>
      <c r="AD316" s="1">
        <v>0.9133</v>
      </c>
      <c r="AE316" s="1" t="s">
        <v>16</v>
      </c>
      <c r="AF316" s="1">
        <v>10.34</v>
      </c>
      <c r="AG316" s="1">
        <v>10.76</v>
      </c>
      <c r="AH316" s="1">
        <v>8.375</v>
      </c>
      <c r="AI316" s="1">
        <v>55.832000000000001</v>
      </c>
      <c r="AJ316" s="1">
        <v>0.93069999999999997</v>
      </c>
      <c r="AK316" s="1" t="s">
        <v>16</v>
      </c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 spans="1:97" ht="15.75" customHeight="1" x14ac:dyDescent="0.25">
      <c r="A317" s="1" t="s">
        <v>195</v>
      </c>
      <c r="B317" s="1">
        <v>908</v>
      </c>
      <c r="C317" s="1">
        <v>912</v>
      </c>
      <c r="D317" s="1" t="s">
        <v>165</v>
      </c>
      <c r="E317" s="1">
        <v>6.95</v>
      </c>
      <c r="F317" s="1">
        <v>1</v>
      </c>
      <c r="G317" s="1">
        <v>3</v>
      </c>
      <c r="H317" s="1">
        <v>7.11</v>
      </c>
      <c r="I317" s="1">
        <v>7.14</v>
      </c>
      <c r="J317" s="1">
        <v>7.5999999999999998E-2</v>
      </c>
      <c r="K317" s="1">
        <v>2.5329999999999999</v>
      </c>
      <c r="L317" s="1">
        <v>0.70340000000000003</v>
      </c>
      <c r="M317" s="1" t="s">
        <v>15</v>
      </c>
      <c r="N317" s="1">
        <v>7.11</v>
      </c>
      <c r="O317" s="1">
        <v>7.14</v>
      </c>
      <c r="P317" s="1">
        <v>8.8999999999999996E-2</v>
      </c>
      <c r="Q317" s="1">
        <v>2.9729999999999999</v>
      </c>
      <c r="R317" s="1">
        <v>0.69089999999999996</v>
      </c>
      <c r="S317" s="1" t="s">
        <v>15</v>
      </c>
      <c r="T317" s="1">
        <v>7.11</v>
      </c>
      <c r="U317" s="1">
        <v>7.14</v>
      </c>
      <c r="V317" s="1">
        <v>2.7E-2</v>
      </c>
      <c r="W317" s="1">
        <v>0.90700000000000003</v>
      </c>
      <c r="X317" s="1">
        <v>0.68799999999999994</v>
      </c>
      <c r="Y317" s="1" t="s">
        <v>15</v>
      </c>
      <c r="Z317" s="1">
        <v>7.11</v>
      </c>
      <c r="AA317" s="1">
        <v>7.14</v>
      </c>
      <c r="AB317" s="1">
        <v>9.8000000000000004E-2</v>
      </c>
      <c r="AC317" s="1">
        <v>3.282</v>
      </c>
      <c r="AD317" s="1">
        <v>0.73819999999999997</v>
      </c>
      <c r="AE317" s="1" t="s">
        <v>15</v>
      </c>
      <c r="AF317" s="1">
        <v>7.1</v>
      </c>
      <c r="AG317" s="1">
        <v>7.14</v>
      </c>
      <c r="AH317" s="1">
        <v>0.15</v>
      </c>
      <c r="AI317" s="1">
        <v>5.0049999999999999</v>
      </c>
      <c r="AJ317" s="1">
        <v>0.69599999999999995</v>
      </c>
      <c r="AK317" s="1" t="s">
        <v>15</v>
      </c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 spans="1:97" ht="15.75" customHeight="1" x14ac:dyDescent="0.25">
      <c r="A318" s="1" t="s">
        <v>195</v>
      </c>
      <c r="B318" s="1">
        <v>913</v>
      </c>
      <c r="C318" s="1">
        <v>920</v>
      </c>
      <c r="D318" s="1" t="s">
        <v>166</v>
      </c>
      <c r="E318" s="1">
        <v>3.81</v>
      </c>
      <c r="F318" s="1">
        <v>2</v>
      </c>
      <c r="G318" s="1">
        <v>5</v>
      </c>
      <c r="H318" s="1">
        <v>3.71</v>
      </c>
      <c r="I318" s="1">
        <v>4.07</v>
      </c>
      <c r="J318" s="1">
        <v>2.0950000000000002</v>
      </c>
      <c r="K318" s="1">
        <v>41.892000000000003</v>
      </c>
      <c r="L318" s="1">
        <v>0.9325</v>
      </c>
      <c r="M318" s="1" t="s">
        <v>16</v>
      </c>
      <c r="N318" s="1">
        <v>3.71</v>
      </c>
      <c r="O318" s="1">
        <v>4.07</v>
      </c>
      <c r="P318" s="1">
        <v>2.202</v>
      </c>
      <c r="Q318" s="1">
        <v>44.040999999999997</v>
      </c>
      <c r="R318" s="1">
        <v>0.94699999999999995</v>
      </c>
      <c r="S318" s="1" t="s">
        <v>16</v>
      </c>
      <c r="T318" s="1">
        <v>3.71</v>
      </c>
      <c r="U318" s="1">
        <v>4.07</v>
      </c>
      <c r="V318" s="1">
        <v>2.452</v>
      </c>
      <c r="W318" s="1">
        <v>49.048999999999999</v>
      </c>
      <c r="X318" s="1">
        <v>0.94779999999999998</v>
      </c>
      <c r="Y318" s="1" t="s">
        <v>16</v>
      </c>
      <c r="Z318" s="1">
        <v>3.71</v>
      </c>
      <c r="AA318" s="1">
        <v>4.07</v>
      </c>
      <c r="AB318" s="1">
        <v>2.516</v>
      </c>
      <c r="AC318" s="1">
        <v>50.317999999999998</v>
      </c>
      <c r="AD318" s="1">
        <v>0.92830000000000001</v>
      </c>
      <c r="AE318" s="1" t="s">
        <v>16</v>
      </c>
      <c r="AF318" s="1">
        <v>3.71</v>
      </c>
      <c r="AG318" s="1">
        <v>4.07</v>
      </c>
      <c r="AH318" s="1">
        <v>2.85</v>
      </c>
      <c r="AI318" s="1">
        <v>57</v>
      </c>
      <c r="AJ318" s="1">
        <v>0.94269999999999998</v>
      </c>
      <c r="AK318" s="1" t="s">
        <v>15</v>
      </c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 spans="1:97" ht="15.75" customHeight="1" x14ac:dyDescent="0.25">
      <c r="A319" s="1" t="s">
        <v>195</v>
      </c>
      <c r="B319" s="1">
        <v>925</v>
      </c>
      <c r="C319" s="1">
        <v>930</v>
      </c>
      <c r="D319" s="1" t="s">
        <v>167</v>
      </c>
      <c r="E319" s="1">
        <v>9.91</v>
      </c>
      <c r="F319" s="1">
        <v>2</v>
      </c>
      <c r="G319" s="1">
        <v>4</v>
      </c>
      <c r="H319" s="1">
        <v>9.8800000000000008</v>
      </c>
      <c r="I319" s="1">
        <v>10</v>
      </c>
      <c r="J319" s="1">
        <v>9.7000000000000003E-2</v>
      </c>
      <c r="K319" s="1">
        <v>2.4359999999999999</v>
      </c>
      <c r="L319" s="1">
        <v>0.89549999999999996</v>
      </c>
      <c r="M319" s="1" t="s">
        <v>16</v>
      </c>
      <c r="N319" s="1">
        <v>9.89</v>
      </c>
      <c r="O319" s="1">
        <v>10</v>
      </c>
      <c r="P319" s="1">
        <v>3.3000000000000002E-2</v>
      </c>
      <c r="Q319" s="1">
        <v>0.82</v>
      </c>
      <c r="R319" s="1">
        <v>0.88739999999999997</v>
      </c>
      <c r="S319" s="1" t="s">
        <v>16</v>
      </c>
      <c r="T319" s="1">
        <v>9.8800000000000008</v>
      </c>
      <c r="U319" s="1">
        <v>10</v>
      </c>
      <c r="V319" s="1">
        <v>3.2000000000000001E-2</v>
      </c>
      <c r="W319" s="1">
        <v>0.79800000000000004</v>
      </c>
      <c r="X319" s="1">
        <v>0.88580000000000003</v>
      </c>
      <c r="Y319" s="1" t="s">
        <v>16</v>
      </c>
      <c r="Z319" s="1">
        <v>9.89</v>
      </c>
      <c r="AA319" s="1">
        <v>10</v>
      </c>
      <c r="AB319" s="1">
        <v>7.9000000000000001E-2</v>
      </c>
      <c r="AC319" s="1">
        <v>1.9730000000000001</v>
      </c>
      <c r="AD319" s="1">
        <v>0.88700000000000001</v>
      </c>
      <c r="AE319" s="1" t="s">
        <v>16</v>
      </c>
      <c r="AF319" s="1">
        <v>9.8800000000000008</v>
      </c>
      <c r="AG319" s="1">
        <v>10</v>
      </c>
      <c r="AH319" s="1">
        <v>6.2E-2</v>
      </c>
      <c r="AI319" s="1">
        <v>1.548</v>
      </c>
      <c r="AJ319" s="1">
        <v>0.89039999999999997</v>
      </c>
      <c r="AK319" s="1" t="s">
        <v>16</v>
      </c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 spans="1:97" ht="15.75" customHeight="1" x14ac:dyDescent="0.25">
      <c r="A320" s="1" t="s">
        <v>195</v>
      </c>
      <c r="B320" s="1">
        <v>939</v>
      </c>
      <c r="C320" s="1">
        <v>945</v>
      </c>
      <c r="D320" s="1" t="s">
        <v>168</v>
      </c>
      <c r="E320" s="1">
        <v>13.08</v>
      </c>
      <c r="F320" s="1">
        <v>1</v>
      </c>
      <c r="G320" s="1">
        <v>5</v>
      </c>
      <c r="H320" s="1">
        <v>12.65</v>
      </c>
      <c r="I320" s="1">
        <v>12.76</v>
      </c>
      <c r="J320" s="1">
        <v>0.16400000000000001</v>
      </c>
      <c r="K320" s="1">
        <v>3.286</v>
      </c>
      <c r="L320" s="1">
        <v>0.84440000000000004</v>
      </c>
      <c r="M320" s="1" t="s">
        <v>15</v>
      </c>
      <c r="N320" s="1">
        <v>12.65</v>
      </c>
      <c r="O320" s="1">
        <v>12.76</v>
      </c>
      <c r="P320" s="1">
        <v>0.23100000000000001</v>
      </c>
      <c r="Q320" s="1">
        <v>4.6159999999999997</v>
      </c>
      <c r="R320" s="1">
        <v>0.84619999999999995</v>
      </c>
      <c r="S320" s="1" t="s">
        <v>15</v>
      </c>
      <c r="T320" s="1">
        <v>12.65</v>
      </c>
      <c r="U320" s="1">
        <v>12.76</v>
      </c>
      <c r="V320" s="1">
        <v>0.31900000000000001</v>
      </c>
      <c r="W320" s="1">
        <v>6.375</v>
      </c>
      <c r="X320" s="1">
        <v>0.84209999999999996</v>
      </c>
      <c r="Y320" s="1" t="s">
        <v>15</v>
      </c>
      <c r="Z320" s="1">
        <v>12.65</v>
      </c>
      <c r="AA320" s="1">
        <v>12.76</v>
      </c>
      <c r="AB320" s="1">
        <v>0.60199999999999998</v>
      </c>
      <c r="AC320" s="1">
        <v>12.045</v>
      </c>
      <c r="AD320" s="1">
        <v>0.85340000000000005</v>
      </c>
      <c r="AE320" s="1" t="s">
        <v>15</v>
      </c>
      <c r="AF320" s="1">
        <v>12.65</v>
      </c>
      <c r="AG320" s="1">
        <v>12.77</v>
      </c>
      <c r="AH320" s="1">
        <v>0.94</v>
      </c>
      <c r="AI320" s="1">
        <v>18.797999999999998</v>
      </c>
      <c r="AJ320" s="1">
        <v>0.80430000000000001</v>
      </c>
      <c r="AK320" s="1" t="s">
        <v>15</v>
      </c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 spans="1:97" ht="15.75" customHeight="1" x14ac:dyDescent="0.25">
      <c r="A321" s="1" t="s">
        <v>195</v>
      </c>
      <c r="B321" s="1">
        <v>939</v>
      </c>
      <c r="C321" s="1">
        <v>950</v>
      </c>
      <c r="D321" s="1" t="s">
        <v>169</v>
      </c>
      <c r="E321" s="1">
        <v>9.77</v>
      </c>
      <c r="F321" s="1">
        <v>2</v>
      </c>
      <c r="G321" s="1">
        <v>10</v>
      </c>
      <c r="H321" s="1">
        <v>9.7200000000000006</v>
      </c>
      <c r="I321" s="1">
        <v>9.8800000000000008</v>
      </c>
      <c r="J321" s="1">
        <v>0.11799999999999999</v>
      </c>
      <c r="K321" s="1">
        <v>1.181</v>
      </c>
      <c r="L321" s="1">
        <v>0.80720000000000003</v>
      </c>
      <c r="M321" s="1" t="s">
        <v>15</v>
      </c>
      <c r="N321" s="1">
        <v>9.7100000000000009</v>
      </c>
      <c r="O321" s="1">
        <v>9.8800000000000008</v>
      </c>
      <c r="P321" s="1">
        <v>0.254</v>
      </c>
      <c r="Q321" s="1">
        <v>2.536</v>
      </c>
      <c r="R321" s="1">
        <v>0.79910000000000003</v>
      </c>
      <c r="S321" s="1" t="s">
        <v>15</v>
      </c>
      <c r="T321" s="1">
        <v>9.7200000000000006</v>
      </c>
      <c r="U321" s="1">
        <v>9.8800000000000008</v>
      </c>
      <c r="V321" s="1">
        <v>0.187</v>
      </c>
      <c r="W321" s="1">
        <v>1.87</v>
      </c>
      <c r="X321" s="1">
        <v>0.80059999999999998</v>
      </c>
      <c r="Y321" s="1" t="s">
        <v>15</v>
      </c>
      <c r="Z321" s="1">
        <v>9.7100000000000009</v>
      </c>
      <c r="AA321" s="1">
        <v>9.8800000000000008</v>
      </c>
      <c r="AB321" s="1">
        <v>0.91</v>
      </c>
      <c r="AC321" s="1">
        <v>9.1010000000000009</v>
      </c>
      <c r="AD321" s="1">
        <v>0.75049999999999994</v>
      </c>
      <c r="AE321" s="1" t="s">
        <v>15</v>
      </c>
      <c r="AF321" s="1">
        <v>9.7200000000000006</v>
      </c>
      <c r="AG321" s="1">
        <v>9.8800000000000008</v>
      </c>
      <c r="AH321" s="1">
        <v>0.93200000000000005</v>
      </c>
      <c r="AI321" s="1">
        <v>9.3230000000000004</v>
      </c>
      <c r="AJ321" s="1">
        <v>0.77869999999999995</v>
      </c>
      <c r="AK321" s="1" t="s">
        <v>15</v>
      </c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pans="1:97" ht="15.75" customHeight="1" x14ac:dyDescent="0.25">
      <c r="A322" s="1" t="s">
        <v>195</v>
      </c>
      <c r="B322" s="1">
        <v>940</v>
      </c>
      <c r="C322" s="1">
        <v>945</v>
      </c>
      <c r="D322" s="1" t="s">
        <v>170</v>
      </c>
      <c r="E322" s="1">
        <v>12.45</v>
      </c>
      <c r="F322" s="1">
        <v>1</v>
      </c>
      <c r="G322" s="1">
        <v>4</v>
      </c>
      <c r="H322" s="1">
        <v>12.31</v>
      </c>
      <c r="I322" s="1">
        <v>12.62</v>
      </c>
      <c r="J322" s="1">
        <v>6.8000000000000005E-2</v>
      </c>
      <c r="K322" s="1">
        <v>1.7090000000000001</v>
      </c>
      <c r="L322" s="1">
        <v>0.83779999999999999</v>
      </c>
      <c r="M322" s="1" t="s">
        <v>15</v>
      </c>
      <c r="N322" s="1">
        <v>12.31</v>
      </c>
      <c r="O322" s="1">
        <v>12.62</v>
      </c>
      <c r="P322" s="1">
        <v>0.11600000000000001</v>
      </c>
      <c r="Q322" s="1">
        <v>2.9049999999999998</v>
      </c>
      <c r="R322" s="1">
        <v>0.83909999999999996</v>
      </c>
      <c r="S322" s="1" t="s">
        <v>15</v>
      </c>
      <c r="T322" s="1">
        <v>12.31</v>
      </c>
      <c r="U322" s="1">
        <v>12.62</v>
      </c>
      <c r="V322" s="1">
        <v>0.161</v>
      </c>
      <c r="W322" s="1">
        <v>4.0170000000000003</v>
      </c>
      <c r="X322" s="1">
        <v>0.83709999999999996</v>
      </c>
      <c r="Y322" s="1" t="s">
        <v>15</v>
      </c>
      <c r="Z322" s="1">
        <v>12.31</v>
      </c>
      <c r="AA322" s="1">
        <v>12.62</v>
      </c>
      <c r="AB322" s="1">
        <v>0.54700000000000004</v>
      </c>
      <c r="AC322" s="1">
        <v>13.675000000000001</v>
      </c>
      <c r="AD322" s="1">
        <v>0.83550000000000002</v>
      </c>
      <c r="AE322" s="1" t="s">
        <v>15</v>
      </c>
      <c r="AF322" s="1">
        <v>12.31</v>
      </c>
      <c r="AG322" s="1">
        <v>12.62</v>
      </c>
      <c r="AH322" s="1">
        <v>0.63500000000000001</v>
      </c>
      <c r="AI322" s="1">
        <v>15.877000000000001</v>
      </c>
      <c r="AJ322" s="1">
        <v>0.80920000000000003</v>
      </c>
      <c r="AK322" s="1" t="s">
        <v>15</v>
      </c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spans="1:97" ht="15.75" customHeight="1" x14ac:dyDescent="0.25">
      <c r="A323" s="1" t="s">
        <v>195</v>
      </c>
      <c r="B323" s="1">
        <v>954</v>
      </c>
      <c r="C323" s="1">
        <v>960</v>
      </c>
      <c r="D323" s="1" t="s">
        <v>171</v>
      </c>
      <c r="E323" s="1">
        <v>8.06</v>
      </c>
      <c r="F323" s="1">
        <v>1</v>
      </c>
      <c r="G323" s="1">
        <v>5</v>
      </c>
      <c r="H323" s="1">
        <v>8.1</v>
      </c>
      <c r="I323" s="1">
        <v>8.11</v>
      </c>
      <c r="J323" s="1">
        <v>0.434</v>
      </c>
      <c r="K323" s="1">
        <v>8.6739999999999995</v>
      </c>
      <c r="L323" s="1">
        <v>0.9103</v>
      </c>
      <c r="M323" s="1" t="s">
        <v>16</v>
      </c>
      <c r="N323" s="1">
        <v>8.1</v>
      </c>
      <c r="O323" s="1">
        <v>8.1199999999999992</v>
      </c>
      <c r="P323" s="1">
        <v>0.53900000000000003</v>
      </c>
      <c r="Q323" s="1">
        <v>10.773999999999999</v>
      </c>
      <c r="R323" s="1">
        <v>0.91110000000000002</v>
      </c>
      <c r="S323" s="1" t="s">
        <v>16</v>
      </c>
      <c r="T323" s="1">
        <v>8.1</v>
      </c>
      <c r="U323" s="1">
        <v>8.11</v>
      </c>
      <c r="V323" s="1">
        <v>0.61199999999999999</v>
      </c>
      <c r="W323" s="1">
        <v>12.234999999999999</v>
      </c>
      <c r="X323" s="1">
        <v>0.91210000000000002</v>
      </c>
      <c r="Y323" s="1" t="s">
        <v>16</v>
      </c>
      <c r="Z323" s="1">
        <v>8.1</v>
      </c>
      <c r="AA323" s="1">
        <v>8.11</v>
      </c>
      <c r="AB323" s="1">
        <v>1.1240000000000001</v>
      </c>
      <c r="AC323" s="1">
        <v>22.472000000000001</v>
      </c>
      <c r="AD323" s="1">
        <v>0.91990000000000005</v>
      </c>
      <c r="AE323" s="1" t="s">
        <v>16</v>
      </c>
      <c r="AF323" s="1">
        <v>8.1</v>
      </c>
      <c r="AG323" s="1">
        <v>8.11</v>
      </c>
      <c r="AH323" s="1">
        <v>1.258</v>
      </c>
      <c r="AI323" s="1">
        <v>25.161000000000001</v>
      </c>
      <c r="AJ323" s="1">
        <v>0.92530000000000001</v>
      </c>
      <c r="AK323" s="1" t="s">
        <v>16</v>
      </c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 spans="1:97" ht="15.75" customHeight="1" x14ac:dyDescent="0.25">
      <c r="A324" s="1" t="s">
        <v>195</v>
      </c>
      <c r="B324" s="1">
        <v>976</v>
      </c>
      <c r="C324" s="1">
        <v>992</v>
      </c>
      <c r="D324" s="1" t="s">
        <v>172</v>
      </c>
      <c r="E324" s="1">
        <v>13.54</v>
      </c>
      <c r="F324" s="1">
        <v>2</v>
      </c>
      <c r="G324" s="1">
        <v>13</v>
      </c>
      <c r="H324" s="1">
        <v>13.59</v>
      </c>
      <c r="I324" s="1">
        <v>13.91</v>
      </c>
      <c r="J324" s="1">
        <v>2.6469999999999998</v>
      </c>
      <c r="K324" s="1">
        <v>20.364000000000001</v>
      </c>
      <c r="L324" s="1">
        <v>0.94930000000000003</v>
      </c>
      <c r="M324" s="1" t="s">
        <v>16</v>
      </c>
      <c r="N324" s="1">
        <v>13.59</v>
      </c>
      <c r="O324" s="1">
        <v>13.91</v>
      </c>
      <c r="P324" s="1">
        <v>2.6360000000000001</v>
      </c>
      <c r="Q324" s="1">
        <v>20.28</v>
      </c>
      <c r="R324" s="1">
        <v>0.95730000000000004</v>
      </c>
      <c r="S324" s="1" t="s">
        <v>16</v>
      </c>
      <c r="T324" s="1">
        <v>13.59</v>
      </c>
      <c r="U324" s="1">
        <v>13.91</v>
      </c>
      <c r="V324" s="1">
        <v>2.7930000000000001</v>
      </c>
      <c r="W324" s="1">
        <v>21.488</v>
      </c>
      <c r="X324" s="1">
        <v>0.94930000000000003</v>
      </c>
      <c r="Y324" s="1" t="s">
        <v>16</v>
      </c>
      <c r="Z324" s="1">
        <v>13.59</v>
      </c>
      <c r="AA324" s="1">
        <v>13.92</v>
      </c>
      <c r="AB324" s="1">
        <v>3.4849999999999999</v>
      </c>
      <c r="AC324" s="1">
        <v>26.809000000000001</v>
      </c>
      <c r="AD324" s="1">
        <v>0.94240000000000002</v>
      </c>
      <c r="AE324" s="1" t="s">
        <v>16</v>
      </c>
      <c r="AF324" s="1">
        <v>13.59</v>
      </c>
      <c r="AG324" s="1">
        <v>13.92</v>
      </c>
      <c r="AH324" s="1">
        <v>3.423</v>
      </c>
      <c r="AI324" s="1">
        <v>26.331</v>
      </c>
      <c r="AJ324" s="1">
        <v>0.95909999999999995</v>
      </c>
      <c r="AK324" s="1" t="s">
        <v>16</v>
      </c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 spans="1:97" ht="15.75" customHeight="1" x14ac:dyDescent="0.25">
      <c r="A325" s="1" t="s">
        <v>195</v>
      </c>
      <c r="B325" s="1">
        <v>976</v>
      </c>
      <c r="C325" s="1">
        <v>992</v>
      </c>
      <c r="D325" s="1" t="s">
        <v>172</v>
      </c>
      <c r="E325" s="1">
        <v>13.54</v>
      </c>
      <c r="F325" s="1">
        <v>3</v>
      </c>
      <c r="G325" s="1">
        <v>13</v>
      </c>
      <c r="H325" s="1">
        <v>13.45</v>
      </c>
      <c r="I325" s="1">
        <v>13.95</v>
      </c>
      <c r="J325" s="1">
        <v>2.5169999999999999</v>
      </c>
      <c r="K325" s="1">
        <v>19.361999999999998</v>
      </c>
      <c r="L325" s="1">
        <v>0.91349999999999998</v>
      </c>
      <c r="M325" s="1" t="s">
        <v>15</v>
      </c>
      <c r="N325" s="1">
        <v>13.45</v>
      </c>
      <c r="O325" s="1">
        <v>13.95</v>
      </c>
      <c r="P325" s="1">
        <v>2.585</v>
      </c>
      <c r="Q325" s="1">
        <v>19.888000000000002</v>
      </c>
      <c r="R325" s="1">
        <v>0.93400000000000005</v>
      </c>
      <c r="S325" s="1" t="s">
        <v>15</v>
      </c>
      <c r="T325" s="1">
        <v>13.45</v>
      </c>
      <c r="U325" s="1">
        <v>13.95</v>
      </c>
      <c r="V325" s="1">
        <v>2.78</v>
      </c>
      <c r="W325" s="1">
        <v>21.387</v>
      </c>
      <c r="X325" s="1">
        <v>0.94430000000000003</v>
      </c>
      <c r="Y325" s="1" t="s">
        <v>15</v>
      </c>
      <c r="Z325" s="1">
        <v>13.45</v>
      </c>
      <c r="AA325" s="1">
        <v>13.95</v>
      </c>
      <c r="AB325" s="1">
        <v>3.423</v>
      </c>
      <c r="AC325" s="1">
        <v>26.331</v>
      </c>
      <c r="AD325" s="1">
        <v>0.91659999999999997</v>
      </c>
      <c r="AE325" s="1" t="s">
        <v>15</v>
      </c>
      <c r="AF325" s="1">
        <v>13.45</v>
      </c>
      <c r="AG325" s="1">
        <v>13.95</v>
      </c>
      <c r="AH325" s="1">
        <v>3.4369999999999998</v>
      </c>
      <c r="AI325" s="1">
        <v>26.437999999999999</v>
      </c>
      <c r="AJ325" s="1">
        <v>0.93740000000000001</v>
      </c>
      <c r="AK325" s="1" t="s">
        <v>15</v>
      </c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 spans="1:97" ht="15.75" customHeight="1" x14ac:dyDescent="0.25">
      <c r="A326" s="1" t="s">
        <v>195</v>
      </c>
      <c r="B326" s="1">
        <v>980</v>
      </c>
      <c r="C326" s="1">
        <v>992</v>
      </c>
      <c r="D326" s="1" t="s">
        <v>173</v>
      </c>
      <c r="E326" s="1">
        <v>13.13</v>
      </c>
      <c r="F326" s="1">
        <v>2</v>
      </c>
      <c r="G326" s="1">
        <v>9</v>
      </c>
      <c r="H326" s="1">
        <v>13.12</v>
      </c>
      <c r="I326" s="1">
        <v>13.43</v>
      </c>
      <c r="J326" s="1">
        <v>0.6</v>
      </c>
      <c r="K326" s="1">
        <v>6.67</v>
      </c>
      <c r="L326" s="1">
        <v>0.90649999999999997</v>
      </c>
      <c r="M326" s="1" t="s">
        <v>15</v>
      </c>
      <c r="N326" s="1">
        <v>13.12</v>
      </c>
      <c r="O326" s="1">
        <v>13.44</v>
      </c>
      <c r="P326" s="1">
        <v>0.61899999999999999</v>
      </c>
      <c r="Q326" s="1">
        <v>6.8769999999999998</v>
      </c>
      <c r="R326" s="1">
        <v>0.89790000000000003</v>
      </c>
      <c r="S326" s="1" t="s">
        <v>15</v>
      </c>
      <c r="T326" s="1">
        <v>13.12</v>
      </c>
      <c r="U326" s="1">
        <v>13.43</v>
      </c>
      <c r="V326" s="1">
        <v>0.71899999999999997</v>
      </c>
      <c r="W326" s="1">
        <v>7.9880000000000004</v>
      </c>
      <c r="X326" s="1">
        <v>0.89059999999999995</v>
      </c>
      <c r="Y326" s="1" t="s">
        <v>15</v>
      </c>
      <c r="Z326" s="1">
        <v>13.12</v>
      </c>
      <c r="AA326" s="1">
        <v>13.44</v>
      </c>
      <c r="AB326" s="1">
        <v>1.248</v>
      </c>
      <c r="AC326" s="1">
        <v>13.867000000000001</v>
      </c>
      <c r="AD326" s="1">
        <v>0.90080000000000005</v>
      </c>
      <c r="AE326" s="1" t="s">
        <v>15</v>
      </c>
      <c r="AF326" s="1">
        <v>13.12</v>
      </c>
      <c r="AG326" s="1">
        <v>13.44</v>
      </c>
      <c r="AH326" s="1">
        <v>1.29</v>
      </c>
      <c r="AI326" s="1">
        <v>14.333</v>
      </c>
      <c r="AJ326" s="1">
        <v>0.86919999999999997</v>
      </c>
      <c r="AK326" s="1" t="s">
        <v>15</v>
      </c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 spans="1:97" ht="15.75" customHeight="1" x14ac:dyDescent="0.25">
      <c r="A327" s="1" t="s">
        <v>195</v>
      </c>
      <c r="B327" s="1">
        <v>980</v>
      </c>
      <c r="C327" s="1">
        <v>992</v>
      </c>
      <c r="D327" s="1" t="s">
        <v>173</v>
      </c>
      <c r="E327" s="1">
        <v>13.13</v>
      </c>
      <c r="F327" s="1">
        <v>3</v>
      </c>
      <c r="G327" s="1">
        <v>9</v>
      </c>
      <c r="H327" s="1">
        <v>12.98</v>
      </c>
      <c r="I327" s="1">
        <v>13.63</v>
      </c>
      <c r="J327" s="1">
        <v>0.63</v>
      </c>
      <c r="K327" s="1">
        <v>7</v>
      </c>
      <c r="L327" s="1">
        <v>0.96179999999999999</v>
      </c>
      <c r="M327" s="1" t="s">
        <v>16</v>
      </c>
      <c r="N327" s="1">
        <v>12.98</v>
      </c>
      <c r="O327" s="1">
        <v>13.63</v>
      </c>
      <c r="P327" s="1">
        <v>0.60199999999999998</v>
      </c>
      <c r="Q327" s="1">
        <v>6.69</v>
      </c>
      <c r="R327" s="1">
        <v>0.95660000000000001</v>
      </c>
      <c r="S327" s="1" t="s">
        <v>16</v>
      </c>
      <c r="T327" s="1">
        <v>12.98</v>
      </c>
      <c r="U327" s="1">
        <v>13.63</v>
      </c>
      <c r="V327" s="1">
        <v>0.67400000000000004</v>
      </c>
      <c r="W327" s="1">
        <v>7.484</v>
      </c>
      <c r="X327" s="1">
        <v>0.95669999999999999</v>
      </c>
      <c r="Y327" s="1" t="s">
        <v>16</v>
      </c>
      <c r="Z327" s="1">
        <v>12.98</v>
      </c>
      <c r="AA327" s="1">
        <v>13.63</v>
      </c>
      <c r="AB327" s="1">
        <v>1.252</v>
      </c>
      <c r="AC327" s="1">
        <v>13.91</v>
      </c>
      <c r="AD327" s="1">
        <v>0.9587</v>
      </c>
      <c r="AE327" s="1" t="s">
        <v>16</v>
      </c>
      <c r="AF327" s="1">
        <v>12.98</v>
      </c>
      <c r="AG327" s="1">
        <v>13.63</v>
      </c>
      <c r="AH327" s="1">
        <v>1.349</v>
      </c>
      <c r="AI327" s="1">
        <v>14.984</v>
      </c>
      <c r="AJ327" s="1">
        <v>0.94820000000000004</v>
      </c>
      <c r="AK327" s="1" t="s">
        <v>16</v>
      </c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 spans="1:97" ht="15.75" customHeight="1" x14ac:dyDescent="0.25">
      <c r="A328" s="1" t="s">
        <v>195</v>
      </c>
      <c r="B328" s="1">
        <v>981</v>
      </c>
      <c r="C328" s="1">
        <v>992</v>
      </c>
      <c r="D328" s="1" t="s">
        <v>174</v>
      </c>
      <c r="E328" s="1">
        <v>14.36</v>
      </c>
      <c r="F328" s="1">
        <v>2</v>
      </c>
      <c r="G328" s="1">
        <v>8</v>
      </c>
      <c r="H328" s="1">
        <v>14.22</v>
      </c>
      <c r="I328" s="1">
        <v>14.59</v>
      </c>
      <c r="J328" s="1">
        <v>0.30499999999999999</v>
      </c>
      <c r="K328" s="1">
        <v>3.8180000000000001</v>
      </c>
      <c r="L328" s="1">
        <v>0.91769999999999996</v>
      </c>
      <c r="M328" s="1" t="s">
        <v>16</v>
      </c>
      <c r="N328" s="1">
        <v>14.22</v>
      </c>
      <c r="O328" s="1">
        <v>14.59</v>
      </c>
      <c r="P328" s="1">
        <v>0.34200000000000003</v>
      </c>
      <c r="Q328" s="1">
        <v>4.2699999999999996</v>
      </c>
      <c r="R328" s="1">
        <v>0.91669999999999996</v>
      </c>
      <c r="S328" s="1" t="s">
        <v>16</v>
      </c>
      <c r="T328" s="1">
        <v>14.22</v>
      </c>
      <c r="U328" s="1">
        <v>14.59</v>
      </c>
      <c r="V328" s="1">
        <v>0.33800000000000002</v>
      </c>
      <c r="W328" s="1">
        <v>4.226</v>
      </c>
      <c r="X328" s="1">
        <v>0.91520000000000001</v>
      </c>
      <c r="Y328" s="1" t="s">
        <v>16</v>
      </c>
      <c r="Z328" s="1">
        <v>14.22</v>
      </c>
      <c r="AA328" s="1">
        <v>14.6</v>
      </c>
      <c r="AB328" s="1">
        <v>0.96599999999999997</v>
      </c>
      <c r="AC328" s="1">
        <v>12.073</v>
      </c>
      <c r="AD328" s="1">
        <v>0.93489999999999995</v>
      </c>
      <c r="AE328" s="1" t="s">
        <v>16</v>
      </c>
      <c r="AF328" s="1">
        <v>14.22</v>
      </c>
      <c r="AG328" s="1">
        <v>14.6</v>
      </c>
      <c r="AH328" s="1">
        <v>1.008</v>
      </c>
      <c r="AI328" s="1">
        <v>12.595000000000001</v>
      </c>
      <c r="AJ328" s="1">
        <v>0.92600000000000005</v>
      </c>
      <c r="AK328" s="1" t="s">
        <v>16</v>
      </c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 spans="1:97" ht="15.75" customHeight="1" x14ac:dyDescent="0.25">
      <c r="A329" s="1" t="s">
        <v>195</v>
      </c>
      <c r="B329" s="1">
        <v>983</v>
      </c>
      <c r="C329" s="1">
        <v>992</v>
      </c>
      <c r="D329" s="1" t="s">
        <v>175</v>
      </c>
      <c r="E329" s="1">
        <v>14.89</v>
      </c>
      <c r="F329" s="1">
        <v>1</v>
      </c>
      <c r="G329" s="1">
        <v>7</v>
      </c>
      <c r="H329" s="1">
        <v>14.83</v>
      </c>
      <c r="I329" s="1">
        <v>14.91</v>
      </c>
      <c r="J329" s="1">
        <v>5.5E-2</v>
      </c>
      <c r="K329" s="1">
        <v>0.79</v>
      </c>
      <c r="L329" s="1">
        <v>0.70320000000000005</v>
      </c>
      <c r="M329" s="1" t="s">
        <v>15</v>
      </c>
      <c r="N329" s="1">
        <v>14.83</v>
      </c>
      <c r="O329" s="1">
        <v>14.91</v>
      </c>
      <c r="P329" s="1">
        <v>1.4E-2</v>
      </c>
      <c r="Q329" s="1">
        <v>0.19900000000000001</v>
      </c>
      <c r="R329" s="1">
        <v>0.70189999999999997</v>
      </c>
      <c r="S329" s="1" t="s">
        <v>15</v>
      </c>
      <c r="T329" s="1">
        <v>14.83</v>
      </c>
      <c r="U329" s="1">
        <v>14.91</v>
      </c>
      <c r="V329" s="1">
        <v>9.4E-2</v>
      </c>
      <c r="W329" s="1">
        <v>1.349</v>
      </c>
      <c r="X329" s="1">
        <v>0.69910000000000005</v>
      </c>
      <c r="Y329" s="1" t="s">
        <v>15</v>
      </c>
      <c r="Z329" s="1">
        <v>14.83</v>
      </c>
      <c r="AA329" s="1">
        <v>14.91</v>
      </c>
      <c r="AB329" s="1">
        <v>1E-3</v>
      </c>
      <c r="AC329" s="1">
        <v>1.6E-2</v>
      </c>
      <c r="AD329" s="1">
        <v>0.61899999999999999</v>
      </c>
      <c r="AE329" s="1" t="s">
        <v>15</v>
      </c>
      <c r="AF329" s="1">
        <v>14.83</v>
      </c>
      <c r="AG329" s="1">
        <v>14.91</v>
      </c>
      <c r="AH329" s="1">
        <v>8.9999999999999993E-3</v>
      </c>
      <c r="AI329" s="1">
        <v>0.13100000000000001</v>
      </c>
      <c r="AJ329" s="1">
        <v>0.73319999999999996</v>
      </c>
      <c r="AK329" s="1" t="s">
        <v>15</v>
      </c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 spans="1:97" ht="15.75" customHeight="1" x14ac:dyDescent="0.25">
      <c r="A330" s="1" t="s">
        <v>195</v>
      </c>
      <c r="B330" s="1">
        <v>988</v>
      </c>
      <c r="C330" s="1">
        <v>992</v>
      </c>
      <c r="D330" s="1" t="s">
        <v>176</v>
      </c>
      <c r="E330" s="1">
        <v>12.3</v>
      </c>
      <c r="F330" s="1">
        <v>1</v>
      </c>
      <c r="G330" s="1">
        <v>3</v>
      </c>
      <c r="H330" s="1">
        <v>11.97</v>
      </c>
      <c r="I330" s="1">
        <v>12.08</v>
      </c>
      <c r="J330" s="1">
        <v>5.3999999999999999E-2</v>
      </c>
      <c r="K330" s="1">
        <v>1.7869999999999999</v>
      </c>
      <c r="L330" s="1">
        <v>0.90800000000000003</v>
      </c>
      <c r="M330" s="1" t="s">
        <v>15</v>
      </c>
      <c r="N330" s="1">
        <v>11.98</v>
      </c>
      <c r="O330" s="1">
        <v>12.08</v>
      </c>
      <c r="P330" s="1">
        <v>0.04</v>
      </c>
      <c r="Q330" s="1">
        <v>1.3480000000000001</v>
      </c>
      <c r="R330" s="1">
        <v>0.89970000000000006</v>
      </c>
      <c r="S330" s="1" t="s">
        <v>15</v>
      </c>
      <c r="T330" s="1">
        <v>11.97</v>
      </c>
      <c r="U330" s="1">
        <v>12.08</v>
      </c>
      <c r="V330" s="1">
        <v>5.5E-2</v>
      </c>
      <c r="W330" s="1">
        <v>1.8340000000000001</v>
      </c>
      <c r="X330" s="1">
        <v>0.89449999999999996</v>
      </c>
      <c r="Y330" s="1" t="s">
        <v>15</v>
      </c>
      <c r="Z330" s="1">
        <v>11.98</v>
      </c>
      <c r="AA330" s="1">
        <v>12.08</v>
      </c>
      <c r="AB330" s="1">
        <v>5.8000000000000003E-2</v>
      </c>
      <c r="AC330" s="1">
        <v>1.925</v>
      </c>
      <c r="AD330" s="1">
        <v>0.91120000000000001</v>
      </c>
      <c r="AE330" s="1" t="s">
        <v>15</v>
      </c>
      <c r="AF330" s="1">
        <v>11.98</v>
      </c>
      <c r="AG330" s="1">
        <v>12.08</v>
      </c>
      <c r="AH330" s="1">
        <v>0.11799999999999999</v>
      </c>
      <c r="AI330" s="1">
        <v>3.923</v>
      </c>
      <c r="AJ330" s="1">
        <v>0.89049999999999996</v>
      </c>
      <c r="AK330" s="1" t="s">
        <v>15</v>
      </c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 spans="1:97" ht="15.75" customHeight="1" x14ac:dyDescent="0.25">
      <c r="A331" s="1" t="s">
        <v>195</v>
      </c>
      <c r="B331" s="1">
        <v>993</v>
      </c>
      <c r="C331" s="1">
        <v>1000</v>
      </c>
      <c r="D331" s="1" t="s">
        <v>177</v>
      </c>
      <c r="E331" s="1">
        <v>7.18</v>
      </c>
      <c r="F331" s="1">
        <v>1</v>
      </c>
      <c r="G331" s="1">
        <v>6</v>
      </c>
      <c r="H331" s="1">
        <v>7.27</v>
      </c>
      <c r="I331" s="1">
        <v>7.36</v>
      </c>
      <c r="J331" s="1">
        <v>2.3119999999999998</v>
      </c>
      <c r="K331" s="1">
        <v>38.524999999999999</v>
      </c>
      <c r="L331" s="1">
        <v>0.80149999999999999</v>
      </c>
      <c r="M331" s="1" t="s">
        <v>15</v>
      </c>
      <c r="N331" s="1">
        <v>7.27</v>
      </c>
      <c r="O331" s="1">
        <v>7.36</v>
      </c>
      <c r="P331" s="1">
        <v>2.339</v>
      </c>
      <c r="Q331" s="1">
        <v>38.978999999999999</v>
      </c>
      <c r="R331" s="1">
        <v>0.81599999999999995</v>
      </c>
      <c r="S331" s="1" t="s">
        <v>15</v>
      </c>
      <c r="T331" s="1">
        <v>7.27</v>
      </c>
      <c r="U331" s="1">
        <v>7.36</v>
      </c>
      <c r="V331" s="1">
        <v>2.68</v>
      </c>
      <c r="W331" s="1">
        <v>44.66</v>
      </c>
      <c r="X331" s="1">
        <v>0.79590000000000005</v>
      </c>
      <c r="Y331" s="1" t="s">
        <v>15</v>
      </c>
      <c r="Z331" s="1">
        <v>7.27</v>
      </c>
      <c r="AA331" s="1">
        <v>7.36</v>
      </c>
      <c r="AB331" s="1">
        <v>2.5499999999999998</v>
      </c>
      <c r="AC331" s="1">
        <v>42.494999999999997</v>
      </c>
      <c r="AD331" s="1">
        <v>0.82340000000000002</v>
      </c>
      <c r="AE331" s="1" t="s">
        <v>15</v>
      </c>
      <c r="AF331" s="1">
        <v>7.26</v>
      </c>
      <c r="AG331" s="1">
        <v>7.36</v>
      </c>
      <c r="AH331" s="1">
        <v>2.8919999999999999</v>
      </c>
      <c r="AI331" s="1">
        <v>48.207999999999998</v>
      </c>
      <c r="AJ331" s="1">
        <v>0.77329999999999999</v>
      </c>
      <c r="AK331" s="1" t="s">
        <v>15</v>
      </c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 spans="1:97" ht="15.75" customHeight="1" x14ac:dyDescent="0.25">
      <c r="A332" s="1" t="s">
        <v>195</v>
      </c>
      <c r="B332" s="1">
        <v>993</v>
      </c>
      <c r="C332" s="1">
        <v>1008</v>
      </c>
      <c r="D332" s="1" t="s">
        <v>178</v>
      </c>
      <c r="E332" s="1">
        <v>6.31</v>
      </c>
      <c r="F332" s="1">
        <v>3</v>
      </c>
      <c r="G332" s="1">
        <v>13</v>
      </c>
      <c r="H332" s="1">
        <v>6.22</v>
      </c>
      <c r="I332" s="1">
        <v>6.59</v>
      </c>
      <c r="J332" s="1">
        <v>2.278</v>
      </c>
      <c r="K332" s="1">
        <v>17.526</v>
      </c>
      <c r="L332" s="1">
        <v>0.84</v>
      </c>
      <c r="M332" s="1" t="s">
        <v>15</v>
      </c>
      <c r="N332" s="1">
        <v>6.23</v>
      </c>
      <c r="O332" s="1">
        <v>6.6</v>
      </c>
      <c r="P332" s="1">
        <v>2.302</v>
      </c>
      <c r="Q332" s="1">
        <v>17.707999999999998</v>
      </c>
      <c r="R332" s="1">
        <v>0.83950000000000002</v>
      </c>
      <c r="S332" s="1" t="s">
        <v>15</v>
      </c>
      <c r="T332" s="1">
        <v>6.22</v>
      </c>
      <c r="U332" s="1">
        <v>6.6</v>
      </c>
      <c r="V332" s="1">
        <v>2.4889999999999999</v>
      </c>
      <c r="W332" s="1">
        <v>19.143000000000001</v>
      </c>
      <c r="X332" s="1">
        <v>0.84</v>
      </c>
      <c r="Y332" s="1" t="s">
        <v>15</v>
      </c>
      <c r="Z332" s="1">
        <v>6.23</v>
      </c>
      <c r="AA332" s="1">
        <v>6.6</v>
      </c>
      <c r="AB332" s="1">
        <v>3.32</v>
      </c>
      <c r="AC332" s="1">
        <v>25.541</v>
      </c>
      <c r="AD332" s="1">
        <v>0.8306</v>
      </c>
      <c r="AE332" s="1" t="s">
        <v>15</v>
      </c>
      <c r="AF332" s="1">
        <v>6.22</v>
      </c>
      <c r="AG332" s="1">
        <v>6.6</v>
      </c>
      <c r="AH332" s="1">
        <v>3.3919999999999999</v>
      </c>
      <c r="AI332" s="1">
        <v>26.09</v>
      </c>
      <c r="AJ332" s="1">
        <v>0.82250000000000001</v>
      </c>
      <c r="AK332" s="1" t="s">
        <v>15</v>
      </c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 spans="1:97" ht="15.75" customHeight="1" x14ac:dyDescent="0.25">
      <c r="A333" s="1" t="s">
        <v>195</v>
      </c>
      <c r="B333" s="1">
        <v>996</v>
      </c>
      <c r="C333" s="1">
        <v>1008</v>
      </c>
      <c r="D333" s="1" t="s">
        <v>179</v>
      </c>
      <c r="E333" s="1">
        <v>4.1500000000000004</v>
      </c>
      <c r="F333" s="1">
        <v>2</v>
      </c>
      <c r="G333" s="1">
        <v>10</v>
      </c>
      <c r="H333" s="1">
        <v>4.13</v>
      </c>
      <c r="I333" s="1">
        <v>4.29</v>
      </c>
      <c r="J333" s="1">
        <v>1.859</v>
      </c>
      <c r="K333" s="1">
        <v>18.585999999999999</v>
      </c>
      <c r="L333" s="1">
        <v>0.72919999999999996</v>
      </c>
      <c r="M333" s="1" t="s">
        <v>15</v>
      </c>
      <c r="N333" s="1">
        <v>4.13</v>
      </c>
      <c r="O333" s="1">
        <v>4.29</v>
      </c>
      <c r="P333" s="1">
        <v>2.1</v>
      </c>
      <c r="Q333" s="1">
        <v>20.998000000000001</v>
      </c>
      <c r="R333" s="1">
        <v>0.72870000000000001</v>
      </c>
      <c r="S333" s="1" t="s">
        <v>15</v>
      </c>
      <c r="T333" s="1">
        <v>4.13</v>
      </c>
      <c r="U333" s="1">
        <v>4.29</v>
      </c>
      <c r="V333" s="1">
        <v>2.238</v>
      </c>
      <c r="W333" s="1">
        <v>22.382000000000001</v>
      </c>
      <c r="X333" s="1">
        <v>0.71099999999999997</v>
      </c>
      <c r="Y333" s="1" t="s">
        <v>15</v>
      </c>
      <c r="Z333" s="1">
        <v>4.13</v>
      </c>
      <c r="AA333" s="1">
        <v>4.29</v>
      </c>
      <c r="AB333" s="1">
        <v>2.581</v>
      </c>
      <c r="AC333" s="1">
        <v>25.815000000000001</v>
      </c>
      <c r="AD333" s="1">
        <v>0.74360000000000004</v>
      </c>
      <c r="AE333" s="1" t="s">
        <v>15</v>
      </c>
      <c r="AF333" s="1">
        <v>4.13</v>
      </c>
      <c r="AG333" s="1">
        <v>4.29</v>
      </c>
      <c r="AH333" s="1">
        <v>2.798</v>
      </c>
      <c r="AI333" s="1">
        <v>27.984999999999999</v>
      </c>
      <c r="AJ333" s="1">
        <v>0.69269999999999998</v>
      </c>
      <c r="AK333" s="1" t="s">
        <v>15</v>
      </c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 spans="1:97" ht="15.75" customHeight="1" x14ac:dyDescent="0.25">
      <c r="A334" s="1" t="s">
        <v>195</v>
      </c>
      <c r="B334" s="1">
        <v>1009</v>
      </c>
      <c r="C334" s="1">
        <v>1013</v>
      </c>
      <c r="D334" s="1" t="s">
        <v>180</v>
      </c>
      <c r="E334" s="1">
        <v>9.9700000000000006</v>
      </c>
      <c r="F334" s="1">
        <v>1</v>
      </c>
      <c r="G334" s="1">
        <v>3</v>
      </c>
      <c r="H334" s="1">
        <v>9.94</v>
      </c>
      <c r="I334" s="1">
        <v>10.039999999999999</v>
      </c>
      <c r="J334" s="1">
        <v>5.5E-2</v>
      </c>
      <c r="K334" s="1">
        <v>1.829</v>
      </c>
      <c r="L334" s="1">
        <v>0.90369999999999995</v>
      </c>
      <c r="M334" s="1" t="s">
        <v>15</v>
      </c>
      <c r="N334" s="1">
        <v>9.94</v>
      </c>
      <c r="O334" s="1">
        <v>10.039999999999999</v>
      </c>
      <c r="P334" s="1">
        <v>5.6000000000000001E-2</v>
      </c>
      <c r="Q334" s="1">
        <v>1.8819999999999999</v>
      </c>
      <c r="R334" s="1">
        <v>0.88839999999999997</v>
      </c>
      <c r="S334" s="1" t="s">
        <v>15</v>
      </c>
      <c r="T334" s="1">
        <v>9.94</v>
      </c>
      <c r="U334" s="1">
        <v>10.039999999999999</v>
      </c>
      <c r="V334" s="1">
        <v>3.9E-2</v>
      </c>
      <c r="W334" s="1">
        <v>1.3140000000000001</v>
      </c>
      <c r="X334" s="1">
        <v>0.89280000000000004</v>
      </c>
      <c r="Y334" s="1" t="s">
        <v>15</v>
      </c>
      <c r="Z334" s="1">
        <v>9.94</v>
      </c>
      <c r="AA334" s="1">
        <v>10.039999999999999</v>
      </c>
      <c r="AB334" s="1">
        <v>2.1999999999999999E-2</v>
      </c>
      <c r="AC334" s="1">
        <v>0.72199999999999998</v>
      </c>
      <c r="AD334" s="1">
        <v>0.86670000000000003</v>
      </c>
      <c r="AE334" s="1" t="s">
        <v>15</v>
      </c>
      <c r="AF334" s="1">
        <v>9.94</v>
      </c>
      <c r="AG334" s="1">
        <v>10.029999999999999</v>
      </c>
      <c r="AH334" s="1">
        <v>4.3999999999999997E-2</v>
      </c>
      <c r="AI334" s="1">
        <v>1.4670000000000001</v>
      </c>
      <c r="AJ334" s="1">
        <v>0.87929999999999997</v>
      </c>
      <c r="AK334" s="1" t="s">
        <v>15</v>
      </c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 spans="1:97" ht="15.75" customHeight="1" x14ac:dyDescent="0.25">
      <c r="A335" s="1" t="s">
        <v>195</v>
      </c>
      <c r="B335" s="1">
        <v>1018</v>
      </c>
      <c r="C335" s="1">
        <v>1025</v>
      </c>
      <c r="D335" s="1" t="s">
        <v>181</v>
      </c>
      <c r="E335" s="1">
        <v>4.28</v>
      </c>
      <c r="F335" s="1">
        <v>2</v>
      </c>
      <c r="G335" s="1">
        <v>6</v>
      </c>
      <c r="H335" s="1">
        <v>4.2300000000000004</v>
      </c>
      <c r="I335" s="1">
        <v>4.46</v>
      </c>
      <c r="J335" s="1">
        <v>0.29599999999999999</v>
      </c>
      <c r="K335" s="1">
        <v>4.9409999999999998</v>
      </c>
      <c r="L335" s="1">
        <v>0.92359999999999998</v>
      </c>
      <c r="M335" s="1" t="s">
        <v>15</v>
      </c>
      <c r="N335" s="1">
        <v>4.2300000000000004</v>
      </c>
      <c r="O335" s="1">
        <v>4.46</v>
      </c>
      <c r="P335" s="1">
        <v>0.27500000000000002</v>
      </c>
      <c r="Q335" s="1">
        <v>4.5789999999999997</v>
      </c>
      <c r="R335" s="1">
        <v>0.92149999999999999</v>
      </c>
      <c r="S335" s="1" t="s">
        <v>15</v>
      </c>
      <c r="T335" s="1">
        <v>4.2300000000000004</v>
      </c>
      <c r="U335" s="1">
        <v>4.46</v>
      </c>
      <c r="V335" s="1">
        <v>0.3</v>
      </c>
      <c r="W335" s="1">
        <v>5.0069999999999997</v>
      </c>
      <c r="X335" s="1">
        <v>0.93300000000000005</v>
      </c>
      <c r="Y335" s="1" t="s">
        <v>15</v>
      </c>
      <c r="Z335" s="1">
        <v>4.2300000000000004</v>
      </c>
      <c r="AA335" s="1">
        <v>4.46</v>
      </c>
      <c r="AB335" s="1">
        <v>0.27900000000000003</v>
      </c>
      <c r="AC335" s="1">
        <v>4.6580000000000004</v>
      </c>
      <c r="AD335" s="1">
        <v>0.93020000000000003</v>
      </c>
      <c r="AE335" s="1" t="s">
        <v>15</v>
      </c>
      <c r="AF335" s="1">
        <v>4.2300000000000004</v>
      </c>
      <c r="AG335" s="1">
        <v>4.46</v>
      </c>
      <c r="AH335" s="1">
        <v>0.32500000000000001</v>
      </c>
      <c r="AI335" s="1">
        <v>5.4089999999999998</v>
      </c>
      <c r="AJ335" s="1">
        <v>0.9264</v>
      </c>
      <c r="AK335" s="1" t="s">
        <v>15</v>
      </c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 spans="1:97" ht="15.75" customHeight="1" x14ac:dyDescent="0.25">
      <c r="A336" s="1" t="s">
        <v>195</v>
      </c>
      <c r="B336" s="1">
        <v>1031</v>
      </c>
      <c r="C336" s="1">
        <v>1035</v>
      </c>
      <c r="D336" s="1" t="s">
        <v>182</v>
      </c>
      <c r="E336" s="1">
        <v>13.74</v>
      </c>
      <c r="F336" s="1">
        <v>1</v>
      </c>
      <c r="G336" s="1">
        <v>3</v>
      </c>
      <c r="H336" s="1">
        <v>13.72</v>
      </c>
      <c r="I336" s="1">
        <v>13.97</v>
      </c>
      <c r="J336" s="1">
        <v>2.1999999999999999E-2</v>
      </c>
      <c r="K336" s="1">
        <v>0.72299999999999998</v>
      </c>
      <c r="L336" s="1">
        <v>0.90049999999999997</v>
      </c>
      <c r="M336" s="1" t="s">
        <v>15</v>
      </c>
      <c r="N336" s="1">
        <v>13.72</v>
      </c>
      <c r="O336" s="1">
        <v>13.97</v>
      </c>
      <c r="P336" s="1">
        <v>8.9999999999999993E-3</v>
      </c>
      <c r="Q336" s="1">
        <v>0.29099999999999998</v>
      </c>
      <c r="R336" s="1">
        <v>0.93069999999999997</v>
      </c>
      <c r="S336" s="1" t="s">
        <v>15</v>
      </c>
      <c r="T336" s="1">
        <v>13.72</v>
      </c>
      <c r="U336" s="1">
        <v>13.97</v>
      </c>
      <c r="V336" s="1">
        <v>3.2000000000000001E-2</v>
      </c>
      <c r="W336" s="1">
        <v>1.0680000000000001</v>
      </c>
      <c r="X336" s="1">
        <v>0.9103</v>
      </c>
      <c r="Y336" s="1" t="s">
        <v>15</v>
      </c>
      <c r="Z336" s="1">
        <v>13.72</v>
      </c>
      <c r="AA336" s="1">
        <v>13.97</v>
      </c>
      <c r="AB336" s="1">
        <v>4.5999999999999999E-2</v>
      </c>
      <c r="AC336" s="1">
        <v>1.534</v>
      </c>
      <c r="AD336" s="1">
        <v>0.93279999999999996</v>
      </c>
      <c r="AE336" s="1" t="s">
        <v>15</v>
      </c>
      <c r="AF336" s="1">
        <v>13.72</v>
      </c>
      <c r="AG336" s="1">
        <v>13.97</v>
      </c>
      <c r="AH336" s="1">
        <v>3.5000000000000003E-2</v>
      </c>
      <c r="AI336" s="1">
        <v>1.177</v>
      </c>
      <c r="AJ336" s="1">
        <v>0.92769999999999997</v>
      </c>
      <c r="AK336" s="1" t="s">
        <v>15</v>
      </c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 spans="1:97" ht="15.75" customHeight="1" x14ac:dyDescent="0.25">
      <c r="A337" s="1" t="s">
        <v>195</v>
      </c>
      <c r="B337" s="1">
        <v>1034</v>
      </c>
      <c r="C337" s="1">
        <v>1042</v>
      </c>
      <c r="D337" s="1" t="s">
        <v>183</v>
      </c>
      <c r="E337" s="1">
        <v>13.29</v>
      </c>
      <c r="F337" s="1">
        <v>1</v>
      </c>
      <c r="G337" s="1">
        <v>6</v>
      </c>
      <c r="H337" s="1">
        <v>13.01</v>
      </c>
      <c r="I337" s="1">
        <v>13.36</v>
      </c>
      <c r="J337" s="1">
        <v>2.444</v>
      </c>
      <c r="K337" s="1">
        <v>40.731000000000002</v>
      </c>
      <c r="L337" s="1">
        <v>0.90390000000000004</v>
      </c>
      <c r="M337" s="1" t="s">
        <v>15</v>
      </c>
      <c r="N337" s="1">
        <v>13.01</v>
      </c>
      <c r="O337" s="1">
        <v>13.36</v>
      </c>
      <c r="P337" s="1">
        <v>2.4830000000000001</v>
      </c>
      <c r="Q337" s="1">
        <v>41.375999999999998</v>
      </c>
      <c r="R337" s="1">
        <v>0.89649999999999996</v>
      </c>
      <c r="S337" s="1" t="s">
        <v>15</v>
      </c>
      <c r="T337" s="1">
        <v>13.01</v>
      </c>
      <c r="U337" s="1">
        <v>13.36</v>
      </c>
      <c r="V337" s="1">
        <v>2.6480000000000001</v>
      </c>
      <c r="W337" s="1">
        <v>44.125999999999998</v>
      </c>
      <c r="X337" s="1">
        <v>0.88990000000000002</v>
      </c>
      <c r="Y337" s="1" t="s">
        <v>15</v>
      </c>
      <c r="Z337" s="1">
        <v>13.01</v>
      </c>
      <c r="AA337" s="1">
        <v>13.36</v>
      </c>
      <c r="AB337" s="1">
        <v>3.8690000000000002</v>
      </c>
      <c r="AC337" s="1">
        <v>64.488</v>
      </c>
      <c r="AD337" s="1">
        <v>0.88680000000000003</v>
      </c>
      <c r="AE337" s="1" t="s">
        <v>15</v>
      </c>
      <c r="AF337" s="1">
        <v>13.01</v>
      </c>
      <c r="AG337" s="1">
        <v>13.36</v>
      </c>
      <c r="AH337" s="1">
        <v>4.0350000000000001</v>
      </c>
      <c r="AI337" s="1">
        <v>67.242000000000004</v>
      </c>
      <c r="AJ337" s="1">
        <v>0.87609999999999999</v>
      </c>
      <c r="AK337" s="1" t="s">
        <v>15</v>
      </c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 spans="1:97" ht="15.75" customHeight="1" x14ac:dyDescent="0.25">
      <c r="A338" s="1" t="s">
        <v>195</v>
      </c>
      <c r="B338" s="1">
        <v>1035</v>
      </c>
      <c r="C338" s="1">
        <v>1042</v>
      </c>
      <c r="D338" s="1" t="s">
        <v>184</v>
      </c>
      <c r="E338" s="1">
        <v>12.13</v>
      </c>
      <c r="F338" s="1">
        <v>2</v>
      </c>
      <c r="G338" s="1">
        <v>5</v>
      </c>
      <c r="H338" s="1">
        <v>12.18</v>
      </c>
      <c r="I338" s="1">
        <v>12.26</v>
      </c>
      <c r="J338" s="1">
        <v>2.206</v>
      </c>
      <c r="K338" s="1">
        <v>44.116</v>
      </c>
      <c r="L338" s="1">
        <v>0.88839999999999997</v>
      </c>
      <c r="M338" s="1" t="s">
        <v>15</v>
      </c>
      <c r="N338" s="1">
        <v>12.19</v>
      </c>
      <c r="O338" s="1">
        <v>12.26</v>
      </c>
      <c r="P338" s="1">
        <v>2.2069999999999999</v>
      </c>
      <c r="Q338" s="1">
        <v>44.137</v>
      </c>
      <c r="R338" s="1">
        <v>0.89510000000000001</v>
      </c>
      <c r="S338" s="1" t="s">
        <v>15</v>
      </c>
      <c r="T338" s="1">
        <v>12.18</v>
      </c>
      <c r="U338" s="1">
        <v>12.26</v>
      </c>
      <c r="V338" s="1">
        <v>2.3959999999999999</v>
      </c>
      <c r="W338" s="1">
        <v>47.914999999999999</v>
      </c>
      <c r="X338" s="1">
        <v>0.87939999999999996</v>
      </c>
      <c r="Y338" s="1" t="s">
        <v>15</v>
      </c>
      <c r="Z338" s="1">
        <v>12.19</v>
      </c>
      <c r="AA338" s="1">
        <v>12.26</v>
      </c>
      <c r="AB338" s="1">
        <v>3.17</v>
      </c>
      <c r="AC338" s="1">
        <v>63.393000000000001</v>
      </c>
      <c r="AD338" s="1">
        <v>0.86850000000000005</v>
      </c>
      <c r="AE338" s="1" t="s">
        <v>15</v>
      </c>
      <c r="AF338" s="1">
        <v>12.19</v>
      </c>
      <c r="AG338" s="1">
        <v>12.26</v>
      </c>
      <c r="AH338" s="1">
        <v>3.3849999999999998</v>
      </c>
      <c r="AI338" s="1">
        <v>67.703000000000003</v>
      </c>
      <c r="AJ338" s="1">
        <v>0.85629999999999995</v>
      </c>
      <c r="AK338" s="1" t="s">
        <v>15</v>
      </c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 spans="1:97" ht="15.75" customHeight="1" x14ac:dyDescent="0.25">
      <c r="A339" s="1" t="s">
        <v>195</v>
      </c>
      <c r="B339" s="1">
        <v>1036</v>
      </c>
      <c r="C339" s="1">
        <v>1042</v>
      </c>
      <c r="D339" s="1" t="s">
        <v>185</v>
      </c>
      <c r="E339" s="1">
        <v>11.45</v>
      </c>
      <c r="F339" s="1">
        <v>1</v>
      </c>
      <c r="G339" s="1">
        <v>4</v>
      </c>
      <c r="H339" s="1">
        <v>11.4</v>
      </c>
      <c r="I339" s="1">
        <v>11.52</v>
      </c>
      <c r="J339" s="1">
        <v>2.3109999999999999</v>
      </c>
      <c r="K339" s="1">
        <v>57.77</v>
      </c>
      <c r="L339" s="1">
        <v>0.86609999999999998</v>
      </c>
      <c r="M339" s="1" t="s">
        <v>15</v>
      </c>
      <c r="N339" s="1">
        <v>11.4</v>
      </c>
      <c r="O339" s="1">
        <v>11.52</v>
      </c>
      <c r="P339" s="1">
        <v>2.3809999999999998</v>
      </c>
      <c r="Q339" s="1">
        <v>59.524000000000001</v>
      </c>
      <c r="R339" s="1">
        <v>0.86870000000000003</v>
      </c>
      <c r="S339" s="1" t="s">
        <v>15</v>
      </c>
      <c r="T339" s="1">
        <v>11.4</v>
      </c>
      <c r="U339" s="1">
        <v>11.52</v>
      </c>
      <c r="V339" s="1">
        <v>2.5579999999999998</v>
      </c>
      <c r="W339" s="1">
        <v>63.944000000000003</v>
      </c>
      <c r="X339" s="1">
        <v>0.86399999999999999</v>
      </c>
      <c r="Y339" s="1" t="s">
        <v>15</v>
      </c>
      <c r="Z339" s="1">
        <v>11.4</v>
      </c>
      <c r="AA339" s="1">
        <v>11.52</v>
      </c>
      <c r="AB339" s="1">
        <v>3.0640000000000001</v>
      </c>
      <c r="AC339" s="1">
        <v>76.590999999999994</v>
      </c>
      <c r="AD339" s="1">
        <v>0.82150000000000001</v>
      </c>
      <c r="AE339" s="1" t="s">
        <v>15</v>
      </c>
      <c r="AF339" s="1">
        <v>11.4</v>
      </c>
      <c r="AG339" s="1">
        <v>11.52</v>
      </c>
      <c r="AH339" s="1">
        <v>3.1720000000000002</v>
      </c>
      <c r="AI339" s="1">
        <v>79.307000000000002</v>
      </c>
      <c r="AJ339" s="1">
        <v>0.81</v>
      </c>
      <c r="AK339" s="1" t="s">
        <v>15</v>
      </c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 spans="1:97" ht="15.75" customHeight="1" x14ac:dyDescent="0.25">
      <c r="A340" s="1" t="s">
        <v>195</v>
      </c>
      <c r="B340" s="1">
        <v>1053</v>
      </c>
      <c r="C340" s="1">
        <v>1063</v>
      </c>
      <c r="D340" s="1" t="s">
        <v>186</v>
      </c>
      <c r="E340" s="1">
        <v>7.01</v>
      </c>
      <c r="F340" s="1">
        <v>1</v>
      </c>
      <c r="G340" s="1">
        <v>9</v>
      </c>
      <c r="H340" s="1">
        <v>7.01</v>
      </c>
      <c r="I340" s="1">
        <v>7.08</v>
      </c>
      <c r="J340" s="1">
        <v>2.754</v>
      </c>
      <c r="K340" s="1">
        <v>30.603999999999999</v>
      </c>
      <c r="L340" s="1">
        <v>0.73950000000000005</v>
      </c>
      <c r="M340" s="1" t="s">
        <v>15</v>
      </c>
      <c r="N340" s="1">
        <v>7.01</v>
      </c>
      <c r="O340" s="1">
        <v>7.08</v>
      </c>
      <c r="P340" s="1">
        <v>2.786</v>
      </c>
      <c r="Q340" s="1">
        <v>30.954000000000001</v>
      </c>
      <c r="R340" s="1">
        <v>0.77259999999999995</v>
      </c>
      <c r="S340" s="1" t="s">
        <v>15</v>
      </c>
      <c r="T340" s="1">
        <v>7.01</v>
      </c>
      <c r="U340" s="1">
        <v>7.08</v>
      </c>
      <c r="V340" s="1">
        <v>2.7970000000000002</v>
      </c>
      <c r="W340" s="1">
        <v>31.071999999999999</v>
      </c>
      <c r="X340" s="1">
        <v>0.75190000000000001</v>
      </c>
      <c r="Y340" s="1" t="s">
        <v>15</v>
      </c>
      <c r="Z340" s="1">
        <v>7.01</v>
      </c>
      <c r="AA340" s="1">
        <v>7.08</v>
      </c>
      <c r="AB340" s="1">
        <v>3.4590000000000001</v>
      </c>
      <c r="AC340" s="1">
        <v>38.435000000000002</v>
      </c>
      <c r="AD340" s="1">
        <v>0.77129999999999999</v>
      </c>
      <c r="AE340" s="1" t="s">
        <v>15</v>
      </c>
      <c r="AF340" s="1">
        <v>7</v>
      </c>
      <c r="AG340" s="1">
        <v>7.08</v>
      </c>
      <c r="AH340" s="1">
        <v>3.3180000000000001</v>
      </c>
      <c r="AI340" s="1">
        <v>36.872</v>
      </c>
      <c r="AJ340" s="1">
        <v>0.73950000000000005</v>
      </c>
      <c r="AK340" s="1" t="s">
        <v>15</v>
      </c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 spans="1:97" ht="15.75" customHeight="1" x14ac:dyDescent="0.25">
      <c r="A341" s="1" t="s">
        <v>195</v>
      </c>
      <c r="B341" s="1">
        <v>1053</v>
      </c>
      <c r="C341" s="1">
        <v>1066</v>
      </c>
      <c r="D341" s="1" t="s">
        <v>187</v>
      </c>
      <c r="E341" s="1">
        <v>5.76</v>
      </c>
      <c r="F341" s="1">
        <v>2</v>
      </c>
      <c r="G341" s="1">
        <v>12</v>
      </c>
      <c r="H341" s="1">
        <v>5.8</v>
      </c>
      <c r="I341" s="1">
        <v>6.06</v>
      </c>
      <c r="J341" s="1">
        <v>2.4700000000000002</v>
      </c>
      <c r="K341" s="1">
        <v>20.585000000000001</v>
      </c>
      <c r="L341" s="1">
        <v>0.76300000000000001</v>
      </c>
      <c r="M341" s="1" t="s">
        <v>15</v>
      </c>
      <c r="N341" s="1">
        <v>5.8</v>
      </c>
      <c r="O341" s="1">
        <v>6.06</v>
      </c>
      <c r="P341" s="1">
        <v>2.4689999999999999</v>
      </c>
      <c r="Q341" s="1">
        <v>20.571999999999999</v>
      </c>
      <c r="R341" s="1">
        <v>0.77180000000000004</v>
      </c>
      <c r="S341" s="1" t="s">
        <v>15</v>
      </c>
      <c r="T341" s="1">
        <v>5.8</v>
      </c>
      <c r="U341" s="1">
        <v>6.06</v>
      </c>
      <c r="V341" s="1">
        <v>2.637</v>
      </c>
      <c r="W341" s="1">
        <v>21.978000000000002</v>
      </c>
      <c r="X341" s="1">
        <v>0.76649999999999996</v>
      </c>
      <c r="Y341" s="1" t="s">
        <v>15</v>
      </c>
      <c r="Z341" s="1">
        <v>5.8</v>
      </c>
      <c r="AA341" s="1">
        <v>6.06</v>
      </c>
      <c r="AB341" s="1">
        <v>3.484</v>
      </c>
      <c r="AC341" s="1">
        <v>29.036000000000001</v>
      </c>
      <c r="AD341" s="1">
        <v>0.74129999999999996</v>
      </c>
      <c r="AE341" s="1" t="s">
        <v>15</v>
      </c>
      <c r="AF341" s="1">
        <v>5.8</v>
      </c>
      <c r="AG341" s="1">
        <v>6.05</v>
      </c>
      <c r="AH341" s="1">
        <v>3.1429999999999998</v>
      </c>
      <c r="AI341" s="1">
        <v>26.196000000000002</v>
      </c>
      <c r="AJ341" s="1">
        <v>0.71830000000000005</v>
      </c>
      <c r="AK341" s="1" t="s">
        <v>15</v>
      </c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 spans="1:97" ht="15.75" customHeight="1" x14ac:dyDescent="0.25">
      <c r="A342" s="1" t="s">
        <v>195</v>
      </c>
      <c r="B342" s="1">
        <v>1055</v>
      </c>
      <c r="C342" s="1">
        <v>1063</v>
      </c>
      <c r="D342" s="1" t="s">
        <v>188</v>
      </c>
      <c r="E342" s="1">
        <v>5.87</v>
      </c>
      <c r="F342" s="1">
        <v>1</v>
      </c>
      <c r="G342" s="1">
        <v>7</v>
      </c>
      <c r="H342" s="1">
        <v>5.82</v>
      </c>
      <c r="I342" s="1">
        <v>6.07</v>
      </c>
      <c r="J342" s="1">
        <v>2.4289999999999998</v>
      </c>
      <c r="K342" s="1">
        <v>34.707000000000001</v>
      </c>
      <c r="L342" s="1">
        <v>0.77939999999999998</v>
      </c>
      <c r="M342" s="1" t="s">
        <v>15</v>
      </c>
      <c r="N342" s="1">
        <v>5.82</v>
      </c>
      <c r="O342" s="1">
        <v>6.07</v>
      </c>
      <c r="P342" s="1">
        <v>2.52</v>
      </c>
      <c r="Q342" s="1">
        <v>36.000999999999998</v>
      </c>
      <c r="R342" s="1">
        <v>0.81850000000000001</v>
      </c>
      <c r="S342" s="1" t="s">
        <v>15</v>
      </c>
      <c r="T342" s="1">
        <v>5.82</v>
      </c>
      <c r="U342" s="1">
        <v>6.07</v>
      </c>
      <c r="V342" s="1">
        <v>2.589</v>
      </c>
      <c r="W342" s="1">
        <v>36.978999999999999</v>
      </c>
      <c r="X342" s="1">
        <v>0.79110000000000003</v>
      </c>
      <c r="Y342" s="1" t="s">
        <v>15</v>
      </c>
      <c r="Z342" s="1">
        <v>5.82</v>
      </c>
      <c r="AA342" s="1">
        <v>6.07</v>
      </c>
      <c r="AB342" s="1">
        <v>3.391</v>
      </c>
      <c r="AC342" s="1">
        <v>48.44</v>
      </c>
      <c r="AD342" s="1">
        <v>0.76529999999999998</v>
      </c>
      <c r="AE342" s="1" t="s">
        <v>15</v>
      </c>
      <c r="AF342" s="1">
        <v>5.83</v>
      </c>
      <c r="AG342" s="1">
        <v>6.06</v>
      </c>
      <c r="AH342" s="1">
        <v>3.4329999999999998</v>
      </c>
      <c r="AI342" s="1">
        <v>49.036000000000001</v>
      </c>
      <c r="AJ342" s="1">
        <v>0.7611</v>
      </c>
      <c r="AK342" s="1" t="s">
        <v>15</v>
      </c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 spans="1:97" ht="15.75" customHeight="1" x14ac:dyDescent="0.25">
      <c r="A343" s="1" t="s">
        <v>195</v>
      </c>
      <c r="B343" s="1">
        <v>1055</v>
      </c>
      <c r="C343" s="1">
        <v>1066</v>
      </c>
      <c r="D343" s="1" t="s">
        <v>189</v>
      </c>
      <c r="E343" s="1">
        <v>4.6399999999999997</v>
      </c>
      <c r="F343" s="1">
        <v>3</v>
      </c>
      <c r="G343" s="1">
        <v>10</v>
      </c>
      <c r="H343" s="1">
        <v>4.6100000000000003</v>
      </c>
      <c r="I343" s="1">
        <v>4.7699999999999996</v>
      </c>
      <c r="J343" s="1">
        <v>2.06</v>
      </c>
      <c r="K343" s="1">
        <v>20.605</v>
      </c>
      <c r="L343" s="1">
        <v>0.74770000000000003</v>
      </c>
      <c r="M343" s="1" t="s">
        <v>15</v>
      </c>
      <c r="N343" s="1">
        <v>4.6100000000000003</v>
      </c>
      <c r="O343" s="1">
        <v>4.7699999999999996</v>
      </c>
      <c r="P343" s="1">
        <v>2.2120000000000002</v>
      </c>
      <c r="Q343" s="1">
        <v>22.114999999999998</v>
      </c>
      <c r="R343" s="1">
        <v>0.72750000000000004</v>
      </c>
      <c r="S343" s="1" t="s">
        <v>15</v>
      </c>
      <c r="T343" s="1">
        <v>4.6100000000000003</v>
      </c>
      <c r="U343" s="1">
        <v>4.7699999999999996</v>
      </c>
      <c r="V343" s="1">
        <v>2.2509999999999999</v>
      </c>
      <c r="W343" s="1">
        <v>22.513999999999999</v>
      </c>
      <c r="X343" s="1">
        <v>0.73329999999999995</v>
      </c>
      <c r="Y343" s="1" t="s">
        <v>15</v>
      </c>
      <c r="Z343" s="1">
        <v>4.6100000000000003</v>
      </c>
      <c r="AA343" s="1">
        <v>4.7699999999999996</v>
      </c>
      <c r="AB343" s="1">
        <v>2.5790000000000002</v>
      </c>
      <c r="AC343" s="1">
        <v>25.786000000000001</v>
      </c>
      <c r="AD343" s="1">
        <v>0.71699999999999997</v>
      </c>
      <c r="AE343" s="1" t="s">
        <v>15</v>
      </c>
      <c r="AF343" s="1">
        <v>4.6100000000000003</v>
      </c>
      <c r="AG343" s="1">
        <v>4.7699999999999996</v>
      </c>
      <c r="AH343" s="1">
        <v>2.7570000000000001</v>
      </c>
      <c r="AI343" s="1">
        <v>27.571000000000002</v>
      </c>
      <c r="AJ343" s="1">
        <v>0.72960000000000003</v>
      </c>
      <c r="AK343" s="1" t="s">
        <v>15</v>
      </c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 spans="1:97" ht="15.75" customHeight="1" x14ac:dyDescent="0.25">
      <c r="A344" s="1" t="s">
        <v>195</v>
      </c>
      <c r="B344" s="1">
        <v>1056</v>
      </c>
      <c r="C344" s="1">
        <v>1066</v>
      </c>
      <c r="D344" s="1" t="s">
        <v>190</v>
      </c>
      <c r="E344" s="1">
        <v>3.74</v>
      </c>
      <c r="F344" s="1">
        <v>2</v>
      </c>
      <c r="G344" s="1">
        <v>9</v>
      </c>
      <c r="H344" s="1">
        <v>3.75</v>
      </c>
      <c r="I344" s="1">
        <v>3.97</v>
      </c>
      <c r="J344" s="1">
        <v>2.1389999999999998</v>
      </c>
      <c r="K344" s="1">
        <v>23.765999999999998</v>
      </c>
      <c r="L344" s="1">
        <v>0.83020000000000005</v>
      </c>
      <c r="M344" s="1" t="s">
        <v>15</v>
      </c>
      <c r="N344" s="1">
        <v>3.75</v>
      </c>
      <c r="O344" s="1">
        <v>3.97</v>
      </c>
      <c r="P344" s="1">
        <v>2.0489999999999999</v>
      </c>
      <c r="Q344" s="1">
        <v>22.771000000000001</v>
      </c>
      <c r="R344" s="1">
        <v>0.85599999999999998</v>
      </c>
      <c r="S344" s="1" t="s">
        <v>15</v>
      </c>
      <c r="T344" s="1">
        <v>3.75</v>
      </c>
      <c r="U344" s="1">
        <v>3.97</v>
      </c>
      <c r="V344" s="1">
        <v>2.2799999999999998</v>
      </c>
      <c r="W344" s="1">
        <v>25.331</v>
      </c>
      <c r="X344" s="1">
        <v>0.83819999999999995</v>
      </c>
      <c r="Y344" s="1" t="s">
        <v>15</v>
      </c>
      <c r="Z344" s="1">
        <v>3.75</v>
      </c>
      <c r="AA344" s="1">
        <v>3.97</v>
      </c>
      <c r="AB344" s="1">
        <v>2.6160000000000001</v>
      </c>
      <c r="AC344" s="1">
        <v>29.062000000000001</v>
      </c>
      <c r="AD344" s="1">
        <v>0.82720000000000005</v>
      </c>
      <c r="AE344" s="1" t="s">
        <v>15</v>
      </c>
      <c r="AF344" s="1">
        <v>3.75</v>
      </c>
      <c r="AG344" s="1">
        <v>3.97</v>
      </c>
      <c r="AH344" s="1">
        <v>2.637</v>
      </c>
      <c r="AI344" s="1">
        <v>29.303000000000001</v>
      </c>
      <c r="AJ344" s="1">
        <v>0.77580000000000005</v>
      </c>
      <c r="AK344" s="1" t="s">
        <v>15</v>
      </c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 spans="1:97" ht="15.75" customHeight="1" x14ac:dyDescent="0.25">
      <c r="A345" s="1" t="s">
        <v>195</v>
      </c>
      <c r="B345" s="1">
        <v>1067</v>
      </c>
      <c r="C345" s="1">
        <v>1073</v>
      </c>
      <c r="D345" s="1" t="s">
        <v>191</v>
      </c>
      <c r="E345" s="1">
        <v>12.51</v>
      </c>
      <c r="F345" s="1">
        <v>1</v>
      </c>
      <c r="G345" s="1">
        <v>5</v>
      </c>
      <c r="H345" s="1">
        <v>12.44</v>
      </c>
      <c r="I345" s="1">
        <v>12.81</v>
      </c>
      <c r="J345" s="1">
        <v>2.5999999999999999E-2</v>
      </c>
      <c r="K345" s="1">
        <v>0.51600000000000001</v>
      </c>
      <c r="L345" s="1">
        <v>0.83340000000000003</v>
      </c>
      <c r="M345" s="1" t="s">
        <v>15</v>
      </c>
      <c r="N345" s="1">
        <v>12.45</v>
      </c>
      <c r="O345" s="1">
        <v>12.81</v>
      </c>
      <c r="P345" s="1">
        <v>3.4000000000000002E-2</v>
      </c>
      <c r="Q345" s="1">
        <v>0.68100000000000005</v>
      </c>
      <c r="R345" s="1">
        <v>0.82230000000000003</v>
      </c>
      <c r="S345" s="1" t="s">
        <v>15</v>
      </c>
      <c r="T345" s="1">
        <v>12.44</v>
      </c>
      <c r="U345" s="1">
        <v>12.81</v>
      </c>
      <c r="V345" s="1">
        <v>6.9000000000000006E-2</v>
      </c>
      <c r="W345" s="1">
        <v>1.381</v>
      </c>
      <c r="X345" s="1">
        <v>0.81030000000000002</v>
      </c>
      <c r="Y345" s="1" t="s">
        <v>15</v>
      </c>
      <c r="Z345" s="1">
        <v>12.45</v>
      </c>
      <c r="AA345" s="1">
        <v>12.82</v>
      </c>
      <c r="AB345" s="1">
        <v>3.3000000000000002E-2</v>
      </c>
      <c r="AC345" s="1">
        <v>0.65800000000000003</v>
      </c>
      <c r="AD345" s="1">
        <v>0.79900000000000004</v>
      </c>
      <c r="AE345" s="1" t="s">
        <v>15</v>
      </c>
      <c r="AF345" s="1">
        <v>12.45</v>
      </c>
      <c r="AG345" s="1">
        <v>12.82</v>
      </c>
      <c r="AH345" s="1">
        <v>0.03</v>
      </c>
      <c r="AI345" s="1">
        <v>0.59899999999999998</v>
      </c>
      <c r="AJ345" s="1">
        <v>0.78639999999999999</v>
      </c>
      <c r="AK345" s="1" t="s">
        <v>15</v>
      </c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 spans="1:97" ht="15.75" customHeight="1" x14ac:dyDescent="0.25">
      <c r="A346" s="1" t="s">
        <v>195</v>
      </c>
      <c r="B346" s="1">
        <v>1077</v>
      </c>
      <c r="C346" s="1">
        <v>1084</v>
      </c>
      <c r="D346" s="1" t="s">
        <v>192</v>
      </c>
      <c r="E346" s="1">
        <v>12.12</v>
      </c>
      <c r="F346" s="1">
        <v>1</v>
      </c>
      <c r="G346" s="1">
        <v>6</v>
      </c>
      <c r="H346" s="1">
        <v>12.06</v>
      </c>
      <c r="I346" s="1">
        <v>12.34</v>
      </c>
      <c r="J346" s="1">
        <v>2.5129999999999999</v>
      </c>
      <c r="K346" s="1">
        <v>41.875999999999998</v>
      </c>
      <c r="L346" s="1">
        <v>0.73619999999999997</v>
      </c>
      <c r="M346" s="1" t="s">
        <v>15</v>
      </c>
      <c r="N346" s="1">
        <v>12.06</v>
      </c>
      <c r="O346" s="1">
        <v>12.34</v>
      </c>
      <c r="P346" s="1">
        <v>2.3109999999999999</v>
      </c>
      <c r="Q346" s="1">
        <v>38.511000000000003</v>
      </c>
      <c r="R346" s="1">
        <v>0.74450000000000005</v>
      </c>
      <c r="S346" s="1" t="s">
        <v>15</v>
      </c>
      <c r="T346" s="1">
        <v>12.06</v>
      </c>
      <c r="U346" s="1">
        <v>12.34</v>
      </c>
      <c r="V346" s="1">
        <v>2.552</v>
      </c>
      <c r="W346" s="1">
        <v>42.53</v>
      </c>
      <c r="X346" s="1">
        <v>0.70820000000000005</v>
      </c>
      <c r="Y346" s="1" t="s">
        <v>15</v>
      </c>
      <c r="Z346" s="1">
        <v>12.06</v>
      </c>
      <c r="AA346" s="1">
        <v>12.34</v>
      </c>
      <c r="AB346" s="1">
        <v>4.2039999999999997</v>
      </c>
      <c r="AC346" s="1">
        <v>70.063999999999993</v>
      </c>
      <c r="AD346" s="1">
        <v>0.78510000000000002</v>
      </c>
      <c r="AE346" s="1" t="s">
        <v>15</v>
      </c>
      <c r="AF346" s="1">
        <v>12.06</v>
      </c>
      <c r="AG346" s="1">
        <v>12.35</v>
      </c>
      <c r="AH346" s="1">
        <v>4.4720000000000004</v>
      </c>
      <c r="AI346" s="1">
        <v>74.527000000000001</v>
      </c>
      <c r="AJ346" s="1">
        <v>0.70499999999999996</v>
      </c>
      <c r="AK346" s="1" t="s">
        <v>15</v>
      </c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 spans="1:97" ht="15.75" customHeight="1" x14ac:dyDescent="0.25">
      <c r="A347" s="1" t="s">
        <v>195</v>
      </c>
      <c r="B347" s="1">
        <v>1079</v>
      </c>
      <c r="C347" s="1">
        <v>1084</v>
      </c>
      <c r="D347" s="1" t="s">
        <v>193</v>
      </c>
      <c r="E347" s="1">
        <v>13.25</v>
      </c>
      <c r="F347" s="1">
        <v>1</v>
      </c>
      <c r="G347" s="1">
        <v>4</v>
      </c>
      <c r="H347" s="1">
        <v>13.38</v>
      </c>
      <c r="I347" s="1">
        <v>13.52</v>
      </c>
      <c r="J347" s="1">
        <v>1.284</v>
      </c>
      <c r="K347" s="1">
        <v>32.1</v>
      </c>
      <c r="L347" s="1">
        <v>0.72960000000000003</v>
      </c>
      <c r="M347" s="1" t="s">
        <v>15</v>
      </c>
      <c r="N347" s="1">
        <v>13.38</v>
      </c>
      <c r="O347" s="1">
        <v>13.52</v>
      </c>
      <c r="P347" s="1">
        <v>1.5960000000000001</v>
      </c>
      <c r="Q347" s="1">
        <v>39.893000000000001</v>
      </c>
      <c r="R347" s="1">
        <v>0.73860000000000003</v>
      </c>
      <c r="S347" s="1" t="s">
        <v>15</v>
      </c>
      <c r="T347" s="1">
        <v>13.38</v>
      </c>
      <c r="U347" s="1">
        <v>13.52</v>
      </c>
      <c r="V347" s="1">
        <v>1.54</v>
      </c>
      <c r="W347" s="1">
        <v>38.491999999999997</v>
      </c>
      <c r="X347" s="1">
        <v>0.68230000000000002</v>
      </c>
      <c r="Y347" s="1" t="s">
        <v>15</v>
      </c>
      <c r="Z347" s="1">
        <v>13.38</v>
      </c>
      <c r="AA347" s="1">
        <v>13.52</v>
      </c>
      <c r="AB347" s="1">
        <v>2.984</v>
      </c>
      <c r="AC347" s="1">
        <v>74.603999999999999</v>
      </c>
      <c r="AD347" s="1">
        <v>0.80389999999999995</v>
      </c>
      <c r="AE347" s="1" t="s">
        <v>15</v>
      </c>
      <c r="AF347" s="1">
        <v>13.38</v>
      </c>
      <c r="AG347" s="1">
        <v>13.52</v>
      </c>
      <c r="AH347" s="1">
        <v>3.0720000000000001</v>
      </c>
      <c r="AI347" s="1">
        <v>76.805000000000007</v>
      </c>
      <c r="AJ347" s="1">
        <v>0.70150000000000001</v>
      </c>
      <c r="AK347" s="1" t="s">
        <v>15</v>
      </c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 spans="1:97" ht="15.75" customHeight="1" x14ac:dyDescent="0.25">
      <c r="A348" s="1" t="s">
        <v>195</v>
      </c>
      <c r="B348" s="1">
        <v>1086</v>
      </c>
      <c r="C348" s="1">
        <v>1091</v>
      </c>
      <c r="D348" s="1" t="s">
        <v>194</v>
      </c>
      <c r="E348" s="1">
        <v>14.22</v>
      </c>
      <c r="F348" s="1">
        <v>2</v>
      </c>
      <c r="G348" s="1">
        <v>4</v>
      </c>
      <c r="H348" s="1">
        <v>14.06</v>
      </c>
      <c r="I348" s="1">
        <v>14.56</v>
      </c>
      <c r="J348" s="1">
        <v>1.9159999999999999</v>
      </c>
      <c r="K348" s="1">
        <v>47.9</v>
      </c>
      <c r="L348" s="1">
        <v>0.85109999999999997</v>
      </c>
      <c r="M348" s="1" t="s">
        <v>15</v>
      </c>
      <c r="N348" s="1">
        <v>14.06</v>
      </c>
      <c r="O348" s="1">
        <v>14.56</v>
      </c>
      <c r="P348" s="1">
        <v>1.909</v>
      </c>
      <c r="Q348" s="1">
        <v>47.734999999999999</v>
      </c>
      <c r="R348" s="1">
        <v>0.87170000000000003</v>
      </c>
      <c r="S348" s="1" t="s">
        <v>15</v>
      </c>
      <c r="T348" s="1">
        <v>14.06</v>
      </c>
      <c r="U348" s="1">
        <v>14.56</v>
      </c>
      <c r="V348" s="1">
        <v>2.0209999999999999</v>
      </c>
      <c r="W348" s="1">
        <v>50.536000000000001</v>
      </c>
      <c r="X348" s="1">
        <v>0.86180000000000001</v>
      </c>
      <c r="Y348" s="1" t="s">
        <v>15</v>
      </c>
      <c r="Z348" s="1">
        <v>14.06</v>
      </c>
      <c r="AA348" s="1">
        <v>14.56</v>
      </c>
      <c r="AB348" s="1">
        <v>2.5659999999999998</v>
      </c>
      <c r="AC348" s="1">
        <v>64.150999999999996</v>
      </c>
      <c r="AD348" s="1">
        <v>0.87160000000000004</v>
      </c>
      <c r="AE348" s="1" t="s">
        <v>15</v>
      </c>
      <c r="AF348" s="1">
        <v>14.06</v>
      </c>
      <c r="AG348" s="1">
        <v>14.56</v>
      </c>
      <c r="AH348" s="1">
        <v>2.544</v>
      </c>
      <c r="AI348" s="1">
        <v>63.598999999999997</v>
      </c>
      <c r="AJ348" s="1">
        <v>0.87290000000000001</v>
      </c>
      <c r="AK348" s="1" t="s">
        <v>15</v>
      </c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 spans="1:97" ht="15.75" customHeight="1" x14ac:dyDescent="0.25">
      <c r="A349" s="1" t="s">
        <v>196</v>
      </c>
      <c r="B349" s="1">
        <v>5</v>
      </c>
      <c r="C349" s="1">
        <v>15</v>
      </c>
      <c r="D349" s="1" t="s">
        <v>27</v>
      </c>
      <c r="E349" s="1">
        <v>7.43</v>
      </c>
      <c r="F349" s="1">
        <v>3</v>
      </c>
      <c r="G349" s="1">
        <v>8</v>
      </c>
      <c r="H349" s="1">
        <v>7.44</v>
      </c>
      <c r="I349" s="1">
        <v>7.68</v>
      </c>
      <c r="J349" s="1">
        <v>6.1609999999999996</v>
      </c>
      <c r="K349" s="1">
        <v>77.007999999999996</v>
      </c>
      <c r="L349" s="1">
        <v>0.8175</v>
      </c>
      <c r="M349" s="1" t="s">
        <v>15</v>
      </c>
      <c r="N349" s="1">
        <v>7.45</v>
      </c>
      <c r="O349" s="1">
        <v>7.68</v>
      </c>
      <c r="P349" s="1">
        <v>6.4180000000000001</v>
      </c>
      <c r="Q349" s="1">
        <v>80.227000000000004</v>
      </c>
      <c r="R349" s="1">
        <v>0.82210000000000005</v>
      </c>
      <c r="S349" s="1" t="s">
        <v>15</v>
      </c>
      <c r="T349" s="1">
        <v>7.45</v>
      </c>
      <c r="U349" s="1">
        <v>7.68</v>
      </c>
      <c r="V349" s="1">
        <v>6.391</v>
      </c>
      <c r="W349" s="1">
        <v>79.888000000000005</v>
      </c>
      <c r="X349" s="1">
        <v>0.82479999999999998</v>
      </c>
      <c r="Y349" s="1" t="s">
        <v>15</v>
      </c>
      <c r="Z349" s="1">
        <v>7.45</v>
      </c>
      <c r="AA349" s="1">
        <v>7.68</v>
      </c>
      <c r="AB349" s="1">
        <v>6.375</v>
      </c>
      <c r="AC349" s="1">
        <v>79.686999999999998</v>
      </c>
      <c r="AD349" s="1">
        <v>0.79010000000000002</v>
      </c>
      <c r="AE349" s="1" t="s">
        <v>15</v>
      </c>
      <c r="AF349" s="1">
        <v>7.45</v>
      </c>
      <c r="AG349" s="1">
        <v>7.68</v>
      </c>
      <c r="AH349" s="1">
        <v>6.7190000000000003</v>
      </c>
      <c r="AI349" s="1">
        <v>83.984999999999999</v>
      </c>
      <c r="AJ349" s="1">
        <v>0.81830000000000003</v>
      </c>
      <c r="AK349" s="1" t="s">
        <v>15</v>
      </c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 spans="1:97" ht="15.75" customHeight="1" x14ac:dyDescent="0.25">
      <c r="A350" s="1" t="s">
        <v>196</v>
      </c>
      <c r="B350" s="1">
        <v>29</v>
      </c>
      <c r="C350" s="1">
        <v>35</v>
      </c>
      <c r="D350" s="1" t="s">
        <v>28</v>
      </c>
      <c r="E350" s="1">
        <v>8.85</v>
      </c>
      <c r="F350" s="1">
        <v>1</v>
      </c>
      <c r="G350" s="1">
        <v>5</v>
      </c>
      <c r="H350" s="1">
        <v>8.91</v>
      </c>
      <c r="I350" s="1">
        <v>8.9600000000000009</v>
      </c>
      <c r="J350" s="1">
        <v>3.7189999999999999</v>
      </c>
      <c r="K350" s="1">
        <v>74.373999999999995</v>
      </c>
      <c r="L350" s="1">
        <v>0.86809999999999998</v>
      </c>
      <c r="M350" s="1" t="s">
        <v>15</v>
      </c>
      <c r="N350" s="1">
        <v>8.91</v>
      </c>
      <c r="O350" s="1">
        <v>8.9600000000000009</v>
      </c>
      <c r="P350" s="1">
        <v>3.8839999999999999</v>
      </c>
      <c r="Q350" s="1">
        <v>77.683000000000007</v>
      </c>
      <c r="R350" s="1">
        <v>0.87890000000000001</v>
      </c>
      <c r="S350" s="1" t="s">
        <v>15</v>
      </c>
      <c r="T350" s="1">
        <v>8.91</v>
      </c>
      <c r="U350" s="1">
        <v>8.9600000000000009</v>
      </c>
      <c r="V350" s="1">
        <v>3.8279999999999998</v>
      </c>
      <c r="W350" s="1">
        <v>76.566000000000003</v>
      </c>
      <c r="X350" s="1">
        <v>0.88390000000000002</v>
      </c>
      <c r="Y350" s="1" t="s">
        <v>15</v>
      </c>
      <c r="Z350" s="1">
        <v>8.92</v>
      </c>
      <c r="AA350" s="1">
        <v>8.9700000000000006</v>
      </c>
      <c r="AB350" s="1">
        <v>4.0350000000000001</v>
      </c>
      <c r="AC350" s="1">
        <v>80.701999999999998</v>
      </c>
      <c r="AD350" s="1">
        <v>0.86599999999999999</v>
      </c>
      <c r="AE350" s="1" t="s">
        <v>15</v>
      </c>
      <c r="AF350" s="1">
        <v>8.91</v>
      </c>
      <c r="AG350" s="1">
        <v>8.9600000000000009</v>
      </c>
      <c r="AH350" s="1">
        <v>4.1820000000000004</v>
      </c>
      <c r="AI350" s="1">
        <v>83.647000000000006</v>
      </c>
      <c r="AJ350" s="1">
        <v>0.88749999999999996</v>
      </c>
      <c r="AK350" s="1" t="s">
        <v>15</v>
      </c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 spans="1:97" ht="15.75" customHeight="1" x14ac:dyDescent="0.25">
      <c r="A351" s="1" t="s">
        <v>196</v>
      </c>
      <c r="B351" s="1">
        <v>29</v>
      </c>
      <c r="C351" s="1">
        <v>41</v>
      </c>
      <c r="D351" s="1" t="s">
        <v>29</v>
      </c>
      <c r="E351" s="1">
        <v>13.15</v>
      </c>
      <c r="F351" s="1">
        <v>1</v>
      </c>
      <c r="G351" s="1">
        <v>10</v>
      </c>
      <c r="H351" s="1">
        <v>13.13</v>
      </c>
      <c r="I351" s="1">
        <v>13.46</v>
      </c>
      <c r="J351" s="1">
        <v>4.7670000000000003</v>
      </c>
      <c r="K351" s="1">
        <v>47.673999999999999</v>
      </c>
      <c r="L351" s="1">
        <v>0.85750000000000004</v>
      </c>
      <c r="M351" s="1" t="s">
        <v>15</v>
      </c>
      <c r="N351" s="1">
        <v>13.13</v>
      </c>
      <c r="O351" s="1">
        <v>13.45</v>
      </c>
      <c r="P351" s="1">
        <v>4.9550000000000001</v>
      </c>
      <c r="Q351" s="1">
        <v>49.548000000000002</v>
      </c>
      <c r="R351" s="1">
        <v>0.86670000000000003</v>
      </c>
      <c r="S351" s="1" t="s">
        <v>15</v>
      </c>
      <c r="T351" s="1">
        <v>13.13</v>
      </c>
      <c r="U351" s="1">
        <v>13.45</v>
      </c>
      <c r="V351" s="1">
        <v>5.0049999999999999</v>
      </c>
      <c r="W351" s="1">
        <v>50.045999999999999</v>
      </c>
      <c r="X351" s="1">
        <v>0.8599</v>
      </c>
      <c r="Y351" s="1" t="s">
        <v>15</v>
      </c>
      <c r="Z351" s="1">
        <v>13.12</v>
      </c>
      <c r="AA351" s="1">
        <v>13.45</v>
      </c>
      <c r="AB351" s="1">
        <v>5.4080000000000004</v>
      </c>
      <c r="AC351" s="1">
        <v>54.081000000000003</v>
      </c>
      <c r="AD351" s="1">
        <v>0.88200000000000001</v>
      </c>
      <c r="AE351" s="1" t="s">
        <v>15</v>
      </c>
      <c r="AF351" s="1">
        <v>13.13</v>
      </c>
      <c r="AG351" s="1">
        <v>13.45</v>
      </c>
      <c r="AH351" s="1">
        <v>5.5010000000000003</v>
      </c>
      <c r="AI351" s="1">
        <v>55.012999999999998</v>
      </c>
      <c r="AJ351" s="1">
        <v>0.86699999999999999</v>
      </c>
      <c r="AK351" s="1" t="s">
        <v>15</v>
      </c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 spans="1:97" ht="15.75" customHeight="1" x14ac:dyDescent="0.25">
      <c r="A352" s="1" t="s">
        <v>196</v>
      </c>
      <c r="B352" s="1">
        <v>33</v>
      </c>
      <c r="C352" s="1">
        <v>41</v>
      </c>
      <c r="D352" s="1" t="s">
        <v>30</v>
      </c>
      <c r="E352" s="1">
        <v>12.24</v>
      </c>
      <c r="F352" s="1">
        <v>1</v>
      </c>
      <c r="G352" s="1">
        <v>6</v>
      </c>
      <c r="H352" s="1">
        <v>12.28</v>
      </c>
      <c r="I352" s="1">
        <v>12.62</v>
      </c>
      <c r="J352" s="1">
        <v>2.1019999999999999</v>
      </c>
      <c r="K352" s="1">
        <v>35.026000000000003</v>
      </c>
      <c r="L352" s="1">
        <v>0.88160000000000005</v>
      </c>
      <c r="M352" s="1" t="s">
        <v>15</v>
      </c>
      <c r="N352" s="1">
        <v>12.28</v>
      </c>
      <c r="O352" s="1">
        <v>12.61</v>
      </c>
      <c r="P352" s="1">
        <v>2.2029999999999998</v>
      </c>
      <c r="Q352" s="1">
        <v>36.72</v>
      </c>
      <c r="R352" s="1">
        <v>0.87990000000000002</v>
      </c>
      <c r="S352" s="1" t="s">
        <v>15</v>
      </c>
      <c r="T352" s="1">
        <v>12.28</v>
      </c>
      <c r="U352" s="1">
        <v>12.61</v>
      </c>
      <c r="V352" s="1">
        <v>2.19</v>
      </c>
      <c r="W352" s="1">
        <v>36.496000000000002</v>
      </c>
      <c r="X352" s="1">
        <v>0.88470000000000004</v>
      </c>
      <c r="Y352" s="1" t="s">
        <v>15</v>
      </c>
      <c r="Z352" s="1">
        <v>12.28</v>
      </c>
      <c r="AA352" s="1">
        <v>12.61</v>
      </c>
      <c r="AB352" s="1">
        <v>2.5960000000000001</v>
      </c>
      <c r="AC352" s="1">
        <v>43.265999999999998</v>
      </c>
      <c r="AD352" s="1">
        <v>0.86219999999999997</v>
      </c>
      <c r="AE352" s="1" t="s">
        <v>15</v>
      </c>
      <c r="AF352" s="1">
        <v>12.28</v>
      </c>
      <c r="AG352" s="1">
        <v>12.61</v>
      </c>
      <c r="AH352" s="1">
        <v>2.653</v>
      </c>
      <c r="AI352" s="1">
        <v>44.215000000000003</v>
      </c>
      <c r="AJ352" s="1">
        <v>0.87039999999999995</v>
      </c>
      <c r="AK352" s="1" t="s">
        <v>15</v>
      </c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 spans="1:97" ht="15.75" customHeight="1" x14ac:dyDescent="0.25">
      <c r="A353" s="1" t="s">
        <v>196</v>
      </c>
      <c r="B353" s="1">
        <v>36</v>
      </c>
      <c r="C353" s="1">
        <v>41</v>
      </c>
      <c r="D353" s="1" t="s">
        <v>31</v>
      </c>
      <c r="E353" s="1">
        <v>10.93</v>
      </c>
      <c r="F353" s="1">
        <v>1</v>
      </c>
      <c r="G353" s="1">
        <v>3</v>
      </c>
      <c r="H353" s="1">
        <v>10.89</v>
      </c>
      <c r="I353" s="1">
        <v>11.05</v>
      </c>
      <c r="J353" s="1">
        <v>0.34699999999999998</v>
      </c>
      <c r="K353" s="1">
        <v>11.564</v>
      </c>
      <c r="L353" s="1">
        <v>0.84489999999999998</v>
      </c>
      <c r="M353" s="1" t="s">
        <v>15</v>
      </c>
      <c r="N353" s="1">
        <v>10.88</v>
      </c>
      <c r="O353" s="1">
        <v>11.05</v>
      </c>
      <c r="P353" s="1">
        <v>0.34200000000000003</v>
      </c>
      <c r="Q353" s="1">
        <v>11.396000000000001</v>
      </c>
      <c r="R353" s="1">
        <v>0.85499999999999998</v>
      </c>
      <c r="S353" s="1" t="s">
        <v>15</v>
      </c>
      <c r="T353" s="1">
        <v>10.88</v>
      </c>
      <c r="U353" s="1">
        <v>11.05</v>
      </c>
      <c r="V353" s="1">
        <v>0.29699999999999999</v>
      </c>
      <c r="W353" s="1">
        <v>9.9039999999999999</v>
      </c>
      <c r="X353" s="1">
        <v>0.8377</v>
      </c>
      <c r="Y353" s="1" t="s">
        <v>15</v>
      </c>
      <c r="Z353" s="1">
        <v>10.89</v>
      </c>
      <c r="AA353" s="1">
        <v>11.05</v>
      </c>
      <c r="AB353" s="1">
        <v>0.79400000000000004</v>
      </c>
      <c r="AC353" s="1">
        <v>26.48</v>
      </c>
      <c r="AD353" s="1">
        <v>0.85489999999999999</v>
      </c>
      <c r="AE353" s="1" t="s">
        <v>15</v>
      </c>
      <c r="AF353" s="1">
        <v>10.88</v>
      </c>
      <c r="AG353" s="1">
        <v>11.05</v>
      </c>
      <c r="AH353" s="1">
        <v>0.68700000000000006</v>
      </c>
      <c r="AI353" s="1">
        <v>22.885000000000002</v>
      </c>
      <c r="AJ353" s="1">
        <v>0.85</v>
      </c>
      <c r="AK353" s="1" t="s">
        <v>15</v>
      </c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 spans="1:97" ht="15.75" customHeight="1" x14ac:dyDescent="0.25">
      <c r="A354" s="1" t="s">
        <v>196</v>
      </c>
      <c r="B354" s="1">
        <v>42</v>
      </c>
      <c r="C354" s="1">
        <v>50</v>
      </c>
      <c r="D354" s="1" t="s">
        <v>32</v>
      </c>
      <c r="E354" s="1">
        <v>7.8</v>
      </c>
      <c r="F354" s="1">
        <v>2</v>
      </c>
      <c r="G354" s="1">
        <v>6</v>
      </c>
      <c r="H354" s="1">
        <v>7.77</v>
      </c>
      <c r="I354" s="1">
        <v>8.08</v>
      </c>
      <c r="J354" s="1">
        <v>3.4750000000000001</v>
      </c>
      <c r="K354" s="1">
        <v>57.923000000000002</v>
      </c>
      <c r="L354" s="1">
        <v>0.92130000000000001</v>
      </c>
      <c r="M354" s="1" t="s">
        <v>15</v>
      </c>
      <c r="N354" s="1">
        <v>7.77</v>
      </c>
      <c r="O354" s="1">
        <v>8.08</v>
      </c>
      <c r="P354" s="1">
        <v>3.7090000000000001</v>
      </c>
      <c r="Q354" s="1">
        <v>61.819000000000003</v>
      </c>
      <c r="R354" s="1">
        <v>0.92169999999999996</v>
      </c>
      <c r="S354" s="1" t="s">
        <v>15</v>
      </c>
      <c r="T354" s="1">
        <v>7.77</v>
      </c>
      <c r="U354" s="1">
        <v>8.08</v>
      </c>
      <c r="V354" s="1">
        <v>3.6440000000000001</v>
      </c>
      <c r="W354" s="1">
        <v>60.74</v>
      </c>
      <c r="X354" s="1">
        <v>0.91890000000000005</v>
      </c>
      <c r="Y354" s="1" t="s">
        <v>15</v>
      </c>
      <c r="Z354" s="1">
        <v>7.77</v>
      </c>
      <c r="AA354" s="1">
        <v>8.08</v>
      </c>
      <c r="AB354" s="1">
        <v>3.871</v>
      </c>
      <c r="AC354" s="1">
        <v>64.510999999999996</v>
      </c>
      <c r="AD354" s="1">
        <v>0.90539999999999998</v>
      </c>
      <c r="AE354" s="1" t="s">
        <v>15</v>
      </c>
      <c r="AF354" s="1">
        <v>7.77</v>
      </c>
      <c r="AG354" s="1">
        <v>8.08</v>
      </c>
      <c r="AH354" s="1">
        <v>3.9830000000000001</v>
      </c>
      <c r="AI354" s="1">
        <v>66.376999999999995</v>
      </c>
      <c r="AJ354" s="1">
        <v>0.91239999999999999</v>
      </c>
      <c r="AK354" s="1" t="s">
        <v>15</v>
      </c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 spans="1:97" ht="15.75" customHeight="1" x14ac:dyDescent="0.25">
      <c r="A355" s="1" t="s">
        <v>196</v>
      </c>
      <c r="B355" s="1">
        <v>59</v>
      </c>
      <c r="C355" s="1">
        <v>71</v>
      </c>
      <c r="D355" s="1" t="s">
        <v>33</v>
      </c>
      <c r="E355" s="1">
        <v>5.84</v>
      </c>
      <c r="F355" s="1">
        <v>3</v>
      </c>
      <c r="G355" s="1">
        <v>11</v>
      </c>
      <c r="H355" s="1">
        <v>5.83</v>
      </c>
      <c r="I355" s="1">
        <v>6.06</v>
      </c>
      <c r="J355" s="1">
        <v>1.026</v>
      </c>
      <c r="K355" s="1">
        <v>9.33</v>
      </c>
      <c r="L355" s="1">
        <v>0.90639999999999998</v>
      </c>
      <c r="M355" s="1" t="s">
        <v>15</v>
      </c>
      <c r="N355" s="1">
        <v>5.83</v>
      </c>
      <c r="O355" s="1">
        <v>6.06</v>
      </c>
      <c r="P355" s="1">
        <v>1.08</v>
      </c>
      <c r="Q355" s="1">
        <v>9.8230000000000004</v>
      </c>
      <c r="R355" s="1">
        <v>0.90490000000000004</v>
      </c>
      <c r="S355" s="1" t="s">
        <v>15</v>
      </c>
      <c r="T355" s="1">
        <v>5.83</v>
      </c>
      <c r="U355" s="1">
        <v>6.06</v>
      </c>
      <c r="V355" s="1">
        <v>1.0489999999999999</v>
      </c>
      <c r="W355" s="1">
        <v>9.5329999999999995</v>
      </c>
      <c r="X355" s="1">
        <v>0.91320000000000001</v>
      </c>
      <c r="Y355" s="1" t="s">
        <v>15</v>
      </c>
      <c r="Z355" s="1">
        <v>5.83</v>
      </c>
      <c r="AA355" s="1">
        <v>6.05</v>
      </c>
      <c r="AB355" s="1">
        <v>1.855</v>
      </c>
      <c r="AC355" s="1">
        <v>16.863</v>
      </c>
      <c r="AD355" s="1">
        <v>0.91180000000000005</v>
      </c>
      <c r="AE355" s="1" t="s">
        <v>15</v>
      </c>
      <c r="AF355" s="1">
        <v>5.83</v>
      </c>
      <c r="AG355" s="1">
        <v>6.06</v>
      </c>
      <c r="AH355" s="1">
        <v>1.603</v>
      </c>
      <c r="AI355" s="1">
        <v>14.573</v>
      </c>
      <c r="AJ355" s="1">
        <v>0.89659999999999995</v>
      </c>
      <c r="AK355" s="1" t="s">
        <v>15</v>
      </c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 spans="1:97" ht="15.75" customHeight="1" x14ac:dyDescent="0.25">
      <c r="A356" s="1" t="s">
        <v>196</v>
      </c>
      <c r="B356" s="1">
        <v>72</v>
      </c>
      <c r="C356" s="1">
        <v>78</v>
      </c>
      <c r="D356" s="1" t="s">
        <v>34</v>
      </c>
      <c r="E356" s="1">
        <v>10.24</v>
      </c>
      <c r="F356" s="1">
        <v>2</v>
      </c>
      <c r="G356" s="1">
        <v>5</v>
      </c>
      <c r="H356" s="1">
        <v>10.24</v>
      </c>
      <c r="I356" s="1">
        <v>10.47</v>
      </c>
      <c r="J356" s="1">
        <v>0.17599999999999999</v>
      </c>
      <c r="K356" s="1">
        <v>3.5249999999999999</v>
      </c>
      <c r="L356" s="1">
        <v>0.90400000000000003</v>
      </c>
      <c r="M356" s="1" t="s">
        <v>15</v>
      </c>
      <c r="N356" s="1">
        <v>10.24</v>
      </c>
      <c r="O356" s="1">
        <v>10.46</v>
      </c>
      <c r="P356" s="1">
        <v>0.14000000000000001</v>
      </c>
      <c r="Q356" s="1">
        <v>2.7959999999999998</v>
      </c>
      <c r="R356" s="1">
        <v>0.89839999999999998</v>
      </c>
      <c r="S356" s="1" t="s">
        <v>15</v>
      </c>
      <c r="T356" s="1">
        <v>10.24</v>
      </c>
      <c r="U356" s="1">
        <v>10.46</v>
      </c>
      <c r="V356" s="1">
        <v>0.14799999999999999</v>
      </c>
      <c r="W356" s="1">
        <v>2.96</v>
      </c>
      <c r="X356" s="1">
        <v>0.90149999999999997</v>
      </c>
      <c r="Y356" s="1" t="s">
        <v>15</v>
      </c>
      <c r="Z356" s="1">
        <v>10.24</v>
      </c>
      <c r="AA356" s="1">
        <v>10.46</v>
      </c>
      <c r="AB356" s="1">
        <v>0.64200000000000002</v>
      </c>
      <c r="AC356" s="1">
        <v>12.849</v>
      </c>
      <c r="AD356" s="1">
        <v>0.88490000000000002</v>
      </c>
      <c r="AE356" s="1" t="s">
        <v>15</v>
      </c>
      <c r="AF356" s="1">
        <v>10.24</v>
      </c>
      <c r="AG356" s="1">
        <v>10.47</v>
      </c>
      <c r="AH356" s="1">
        <v>0.58299999999999996</v>
      </c>
      <c r="AI356" s="1">
        <v>11.664999999999999</v>
      </c>
      <c r="AJ356" s="1">
        <v>0.89680000000000004</v>
      </c>
      <c r="AK356" s="1" t="s">
        <v>15</v>
      </c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 spans="1:97" ht="15.75" customHeight="1" x14ac:dyDescent="0.25">
      <c r="A357" s="1" t="s">
        <v>196</v>
      </c>
      <c r="B357" s="1">
        <v>79</v>
      </c>
      <c r="C357" s="1">
        <v>84</v>
      </c>
      <c r="D357" s="1" t="s">
        <v>35</v>
      </c>
      <c r="E357" s="1">
        <v>6.63</v>
      </c>
      <c r="F357" s="1">
        <v>1</v>
      </c>
      <c r="G357" s="1">
        <v>4</v>
      </c>
      <c r="H357" s="1">
        <v>6.68</v>
      </c>
      <c r="I357" s="1">
        <v>6.76</v>
      </c>
      <c r="J357" s="1">
        <v>2.8730000000000002</v>
      </c>
      <c r="K357" s="1">
        <v>71.817999999999998</v>
      </c>
      <c r="L357" s="1">
        <v>0.87580000000000002</v>
      </c>
      <c r="M357" s="1" t="s">
        <v>15</v>
      </c>
      <c r="N357" s="1">
        <v>6.68</v>
      </c>
      <c r="O357" s="1">
        <v>6.75</v>
      </c>
      <c r="P357" s="1">
        <v>2.8740000000000001</v>
      </c>
      <c r="Q357" s="1">
        <v>71.856999999999999</v>
      </c>
      <c r="R357" s="1">
        <v>0.84940000000000004</v>
      </c>
      <c r="S357" s="1" t="s">
        <v>15</v>
      </c>
      <c r="T357" s="1">
        <v>6.68</v>
      </c>
      <c r="U357" s="1">
        <v>6.75</v>
      </c>
      <c r="V357" s="1">
        <v>2.9529999999999998</v>
      </c>
      <c r="W357" s="1">
        <v>73.822000000000003</v>
      </c>
      <c r="X357" s="1">
        <v>0.87870000000000004</v>
      </c>
      <c r="Y357" s="1" t="s">
        <v>15</v>
      </c>
      <c r="Z357" s="1">
        <v>6.68</v>
      </c>
      <c r="AA357" s="1">
        <v>6.76</v>
      </c>
      <c r="AB357" s="1">
        <v>3.4249999999999998</v>
      </c>
      <c r="AC357" s="1">
        <v>85.623000000000005</v>
      </c>
      <c r="AD357" s="1">
        <v>0.85640000000000005</v>
      </c>
      <c r="AE357" s="1" t="s">
        <v>15</v>
      </c>
      <c r="AF357" s="1">
        <v>6.68</v>
      </c>
      <c r="AG357" s="1">
        <v>6.75</v>
      </c>
      <c r="AH357" s="1">
        <v>3.5409999999999999</v>
      </c>
      <c r="AI357" s="1">
        <v>88.513999999999996</v>
      </c>
      <c r="AJ357" s="1">
        <v>0.86040000000000005</v>
      </c>
      <c r="AK357" s="1" t="s">
        <v>15</v>
      </c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 spans="1:97" ht="15.75" customHeight="1" x14ac:dyDescent="0.25">
      <c r="A358" s="1" t="s">
        <v>196</v>
      </c>
      <c r="B358" s="1">
        <v>79</v>
      </c>
      <c r="C358" s="1">
        <v>86</v>
      </c>
      <c r="D358" s="1" t="s">
        <v>36</v>
      </c>
      <c r="E358" s="1">
        <v>6.06</v>
      </c>
      <c r="F358" s="1">
        <v>1</v>
      </c>
      <c r="G358" s="1">
        <v>6</v>
      </c>
      <c r="H358" s="1">
        <v>6.57</v>
      </c>
      <c r="I358" s="1">
        <v>6.63</v>
      </c>
      <c r="J358" s="1">
        <v>4.2699999999999996</v>
      </c>
      <c r="K358" s="1">
        <v>71.174000000000007</v>
      </c>
      <c r="L358" s="1">
        <v>0.92459999999999998</v>
      </c>
      <c r="M358" s="1" t="s">
        <v>15</v>
      </c>
      <c r="N358" s="1">
        <v>6.58</v>
      </c>
      <c r="O358" s="1">
        <v>6.64</v>
      </c>
      <c r="P358" s="1">
        <v>4.4119999999999999</v>
      </c>
      <c r="Q358" s="1">
        <v>73.540000000000006</v>
      </c>
      <c r="R358" s="1">
        <v>0.92679999999999996</v>
      </c>
      <c r="S358" s="1" t="s">
        <v>15</v>
      </c>
      <c r="T358" s="1">
        <v>6.57</v>
      </c>
      <c r="U358" s="1">
        <v>6.63</v>
      </c>
      <c r="V358" s="1">
        <v>4.32</v>
      </c>
      <c r="W358" s="1">
        <v>71.992000000000004</v>
      </c>
      <c r="X358" s="1">
        <v>0.92700000000000005</v>
      </c>
      <c r="Y358" s="1" t="s">
        <v>15</v>
      </c>
      <c r="Z358" s="1">
        <v>6.57</v>
      </c>
      <c r="AA358" s="1">
        <v>6.63</v>
      </c>
      <c r="AB358" s="1">
        <v>4.79</v>
      </c>
      <c r="AC358" s="1">
        <v>79.828000000000003</v>
      </c>
      <c r="AD358" s="1">
        <v>0.90780000000000005</v>
      </c>
      <c r="AE358" s="1" t="s">
        <v>15</v>
      </c>
      <c r="AF358" s="1">
        <v>6.57</v>
      </c>
      <c r="AG358" s="1">
        <v>6.63</v>
      </c>
      <c r="AH358" s="1">
        <v>4.8940000000000001</v>
      </c>
      <c r="AI358" s="1">
        <v>81.569000000000003</v>
      </c>
      <c r="AJ358" s="1">
        <v>0.91849999999999998</v>
      </c>
      <c r="AK358" s="1" t="s">
        <v>15</v>
      </c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 spans="1:97" ht="15.75" customHeight="1" x14ac:dyDescent="0.25">
      <c r="A359" s="1" t="s">
        <v>196</v>
      </c>
      <c r="B359" s="1">
        <v>80</v>
      </c>
      <c r="C359" s="1">
        <v>86</v>
      </c>
      <c r="D359" s="1" t="s">
        <v>37</v>
      </c>
      <c r="E359" s="1">
        <v>4.8</v>
      </c>
      <c r="F359" s="1">
        <v>1</v>
      </c>
      <c r="G359" s="1">
        <v>5</v>
      </c>
      <c r="H359" s="1">
        <v>4.8</v>
      </c>
      <c r="I359" s="1">
        <v>4.83</v>
      </c>
      <c r="J359" s="1">
        <v>3.6379999999999999</v>
      </c>
      <c r="K359" s="1">
        <v>72.757999999999996</v>
      </c>
      <c r="L359" s="1">
        <v>0.79320000000000002</v>
      </c>
      <c r="M359" s="1" t="s">
        <v>15</v>
      </c>
      <c r="N359" s="1">
        <v>4.8</v>
      </c>
      <c r="O359" s="1">
        <v>4.83</v>
      </c>
      <c r="P359" s="1">
        <v>3.7440000000000002</v>
      </c>
      <c r="Q359" s="1">
        <v>74.88</v>
      </c>
      <c r="R359" s="1">
        <v>0.8044</v>
      </c>
      <c r="S359" s="1" t="s">
        <v>15</v>
      </c>
      <c r="T359" s="1">
        <v>4.8</v>
      </c>
      <c r="U359" s="1">
        <v>4.83</v>
      </c>
      <c r="V359" s="1">
        <v>3.7490000000000001</v>
      </c>
      <c r="W359" s="1">
        <v>74.989000000000004</v>
      </c>
      <c r="X359" s="1">
        <v>0.79400000000000004</v>
      </c>
      <c r="Y359" s="1" t="s">
        <v>15</v>
      </c>
      <c r="Z359" s="1">
        <v>4.8</v>
      </c>
      <c r="AA359" s="1">
        <v>4.83</v>
      </c>
      <c r="AB359" s="1">
        <v>3.8149999999999999</v>
      </c>
      <c r="AC359" s="1">
        <v>76.302000000000007</v>
      </c>
      <c r="AD359" s="1">
        <v>0.77880000000000005</v>
      </c>
      <c r="AE359" s="1" t="s">
        <v>15</v>
      </c>
      <c r="AF359" s="1">
        <v>4.8</v>
      </c>
      <c r="AG359" s="1">
        <v>4.83</v>
      </c>
      <c r="AH359" s="1">
        <v>3.899</v>
      </c>
      <c r="AI359" s="1">
        <v>77.981999999999999</v>
      </c>
      <c r="AJ359" s="1">
        <v>0.81010000000000004</v>
      </c>
      <c r="AK359" s="1" t="s">
        <v>15</v>
      </c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 spans="1:97" ht="15.75" customHeight="1" x14ac:dyDescent="0.25">
      <c r="A360" s="1" t="s">
        <v>196</v>
      </c>
      <c r="B360" s="1">
        <v>100</v>
      </c>
      <c r="C360" s="1">
        <v>110</v>
      </c>
      <c r="D360" s="1" t="s">
        <v>38</v>
      </c>
      <c r="E360" s="1">
        <v>10.93</v>
      </c>
      <c r="F360" s="1">
        <v>2</v>
      </c>
      <c r="G360" s="1">
        <v>9</v>
      </c>
      <c r="H360" s="1">
        <v>10.96</v>
      </c>
      <c r="I360" s="1">
        <v>11.32</v>
      </c>
      <c r="J360" s="1">
        <v>2.6030000000000002</v>
      </c>
      <c r="K360" s="1">
        <v>28.923999999999999</v>
      </c>
      <c r="L360" s="1">
        <v>0.8962</v>
      </c>
      <c r="M360" s="1" t="s">
        <v>15</v>
      </c>
      <c r="N360" s="1">
        <v>10.96</v>
      </c>
      <c r="O360" s="1">
        <v>11.32</v>
      </c>
      <c r="P360" s="1">
        <v>2.5249999999999999</v>
      </c>
      <c r="Q360" s="1">
        <v>28.055</v>
      </c>
      <c r="R360" s="1">
        <v>0.89970000000000006</v>
      </c>
      <c r="S360" s="1" t="s">
        <v>15</v>
      </c>
      <c r="T360" s="1">
        <v>10.96</v>
      </c>
      <c r="U360" s="1">
        <v>11.32</v>
      </c>
      <c r="V360" s="1">
        <v>2.512</v>
      </c>
      <c r="W360" s="1">
        <v>27.913</v>
      </c>
      <c r="X360" s="1">
        <v>0.90080000000000005</v>
      </c>
      <c r="Y360" s="1" t="s">
        <v>15</v>
      </c>
      <c r="Z360" s="1">
        <v>10.96</v>
      </c>
      <c r="AA360" s="1">
        <v>11.32</v>
      </c>
      <c r="AB360" s="1">
        <v>3.2829999999999999</v>
      </c>
      <c r="AC360" s="1">
        <v>36.478000000000002</v>
      </c>
      <c r="AD360" s="1">
        <v>0.88429999999999997</v>
      </c>
      <c r="AE360" s="1" t="s">
        <v>15</v>
      </c>
      <c r="AF360" s="1">
        <v>10.96</v>
      </c>
      <c r="AG360" s="1">
        <v>11.32</v>
      </c>
      <c r="AH360" s="1">
        <v>3.4350000000000001</v>
      </c>
      <c r="AI360" s="1">
        <v>38.17</v>
      </c>
      <c r="AJ360" s="1">
        <v>0.86650000000000005</v>
      </c>
      <c r="AK360" s="1" t="s">
        <v>15</v>
      </c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 spans="1:97" ht="15.75" customHeight="1" x14ac:dyDescent="0.25">
      <c r="A361" s="1" t="s">
        <v>196</v>
      </c>
      <c r="B361" s="1">
        <v>103</v>
      </c>
      <c r="C361" s="1">
        <v>110</v>
      </c>
      <c r="D361" s="1" t="s">
        <v>39</v>
      </c>
      <c r="E361" s="1">
        <v>12.06</v>
      </c>
      <c r="F361" s="1">
        <v>1</v>
      </c>
      <c r="G361" s="1">
        <v>6</v>
      </c>
      <c r="H361" s="1">
        <v>12.21</v>
      </c>
      <c r="I361" s="1">
        <v>12.23</v>
      </c>
      <c r="J361" s="1">
        <v>1.75</v>
      </c>
      <c r="K361" s="1">
        <v>29.17</v>
      </c>
      <c r="L361" s="1">
        <v>0.7994</v>
      </c>
      <c r="M361" s="1" t="s">
        <v>15</v>
      </c>
      <c r="N361" s="1">
        <v>12.21</v>
      </c>
      <c r="O361" s="1">
        <v>12.23</v>
      </c>
      <c r="P361" s="1">
        <v>1.5329999999999999</v>
      </c>
      <c r="Q361" s="1">
        <v>25.553999999999998</v>
      </c>
      <c r="R361" s="1">
        <v>0.77359999999999995</v>
      </c>
      <c r="S361" s="1" t="s">
        <v>15</v>
      </c>
      <c r="T361" s="1">
        <v>12.21</v>
      </c>
      <c r="U361" s="1">
        <v>12.23</v>
      </c>
      <c r="V361" s="1">
        <v>1.7290000000000001</v>
      </c>
      <c r="W361" s="1">
        <v>28.823</v>
      </c>
      <c r="X361" s="1">
        <v>0.73650000000000004</v>
      </c>
      <c r="Y361" s="1" t="s">
        <v>15</v>
      </c>
      <c r="Z361" s="1">
        <v>12.21</v>
      </c>
      <c r="AA361" s="1">
        <v>12.23</v>
      </c>
      <c r="AB361" s="1">
        <v>2.5289999999999999</v>
      </c>
      <c r="AC361" s="1">
        <v>42.156999999999996</v>
      </c>
      <c r="AD361" s="1">
        <v>0.77529999999999999</v>
      </c>
      <c r="AE361" s="1" t="s">
        <v>15</v>
      </c>
      <c r="AF361" s="1">
        <v>12.21</v>
      </c>
      <c r="AG361" s="1">
        <v>12.23</v>
      </c>
      <c r="AH361" s="1">
        <v>2.4420000000000002</v>
      </c>
      <c r="AI361" s="1">
        <v>40.701000000000001</v>
      </c>
      <c r="AJ361" s="1">
        <v>0.73950000000000005</v>
      </c>
      <c r="AK361" s="1" t="s">
        <v>15</v>
      </c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 spans="1:97" ht="15.75" customHeight="1" x14ac:dyDescent="0.25">
      <c r="A362" s="1" t="s">
        <v>196</v>
      </c>
      <c r="B362" s="1">
        <v>106</v>
      </c>
      <c r="C362" s="1">
        <v>110</v>
      </c>
      <c r="D362" s="1" t="s">
        <v>40</v>
      </c>
      <c r="E362" s="1">
        <v>13.13</v>
      </c>
      <c r="F362" s="1">
        <v>1</v>
      </c>
      <c r="G362" s="1">
        <v>3</v>
      </c>
      <c r="H362" s="1">
        <v>13.16</v>
      </c>
      <c r="I362" s="1">
        <v>13.18</v>
      </c>
      <c r="J362" s="1">
        <v>0.64</v>
      </c>
      <c r="K362" s="1">
        <v>21.344000000000001</v>
      </c>
      <c r="L362" s="1">
        <v>0.70840000000000003</v>
      </c>
      <c r="M362" s="1" t="s">
        <v>15</v>
      </c>
      <c r="N362" s="1">
        <v>13.16</v>
      </c>
      <c r="O362" s="1">
        <v>13.18</v>
      </c>
      <c r="P362" s="1">
        <v>0.84899999999999998</v>
      </c>
      <c r="Q362" s="1">
        <v>28.315000000000001</v>
      </c>
      <c r="R362" s="1">
        <v>0.74629999999999996</v>
      </c>
      <c r="S362" s="1" t="s">
        <v>15</v>
      </c>
      <c r="T362" s="1">
        <v>13.16</v>
      </c>
      <c r="U362" s="1">
        <v>13.18</v>
      </c>
      <c r="V362" s="1">
        <v>0.69099999999999995</v>
      </c>
      <c r="W362" s="1">
        <v>23.02</v>
      </c>
      <c r="X362" s="1">
        <v>0.66859999999999997</v>
      </c>
      <c r="Y362" s="1" t="s">
        <v>15</v>
      </c>
      <c r="Z362" s="1">
        <v>13.16</v>
      </c>
      <c r="AA362" s="1">
        <v>13.18</v>
      </c>
      <c r="AB362" s="1">
        <v>1.0389999999999999</v>
      </c>
      <c r="AC362" s="1">
        <v>34.637999999999998</v>
      </c>
      <c r="AD362" s="1">
        <v>0.66180000000000005</v>
      </c>
      <c r="AE362" s="1" t="s">
        <v>15</v>
      </c>
      <c r="AF362" s="1">
        <v>13.16</v>
      </c>
      <c r="AG362" s="1">
        <v>13.18</v>
      </c>
      <c r="AH362" s="1">
        <v>0.92700000000000005</v>
      </c>
      <c r="AI362" s="1">
        <v>30.908999999999999</v>
      </c>
      <c r="AJ362" s="1">
        <v>0.66239999999999999</v>
      </c>
      <c r="AK362" s="1" t="s">
        <v>15</v>
      </c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 spans="1:97" ht="15.75" customHeight="1" x14ac:dyDescent="0.25">
      <c r="A363" s="1" t="s">
        <v>196</v>
      </c>
      <c r="B363" s="1">
        <v>111</v>
      </c>
      <c r="C363" s="1">
        <v>119</v>
      </c>
      <c r="D363" s="1" t="s">
        <v>41</v>
      </c>
      <c r="E363" s="1">
        <v>9.35</v>
      </c>
      <c r="F363" s="1">
        <v>1</v>
      </c>
      <c r="G363" s="1">
        <v>7</v>
      </c>
      <c r="H363" s="1">
        <v>9.36</v>
      </c>
      <c r="I363" s="1">
        <v>9.82</v>
      </c>
      <c r="J363" s="1">
        <v>0.27600000000000002</v>
      </c>
      <c r="K363" s="1">
        <v>3.9390000000000001</v>
      </c>
      <c r="L363" s="1">
        <v>0.87590000000000001</v>
      </c>
      <c r="M363" s="1" t="s">
        <v>15</v>
      </c>
      <c r="N363" s="1">
        <v>9.36</v>
      </c>
      <c r="O363" s="1">
        <v>9.82</v>
      </c>
      <c r="P363" s="1">
        <v>0.25800000000000001</v>
      </c>
      <c r="Q363" s="1">
        <v>3.6880000000000002</v>
      </c>
      <c r="R363" s="1">
        <v>0.87329999999999997</v>
      </c>
      <c r="S363" s="1" t="s">
        <v>15</v>
      </c>
      <c r="T363" s="1">
        <v>9.36</v>
      </c>
      <c r="U363" s="1">
        <v>9.82</v>
      </c>
      <c r="V363" s="1">
        <v>0.28100000000000003</v>
      </c>
      <c r="W363" s="1">
        <v>4.0069999999999997</v>
      </c>
      <c r="X363" s="1">
        <v>0.88239999999999996</v>
      </c>
      <c r="Y363" s="1" t="s">
        <v>15</v>
      </c>
      <c r="Z363" s="1">
        <v>9.35</v>
      </c>
      <c r="AA363" s="1">
        <v>9.82</v>
      </c>
      <c r="AB363" s="1">
        <v>1.744</v>
      </c>
      <c r="AC363" s="1">
        <v>24.911000000000001</v>
      </c>
      <c r="AD363" s="1">
        <v>0.79630000000000001</v>
      </c>
      <c r="AE363" s="1" t="s">
        <v>15</v>
      </c>
      <c r="AF363" s="1">
        <v>9.36</v>
      </c>
      <c r="AG363" s="1">
        <v>9.82</v>
      </c>
      <c r="AH363" s="1">
        <v>1.421</v>
      </c>
      <c r="AI363" s="1">
        <v>20.303000000000001</v>
      </c>
      <c r="AJ363" s="1">
        <v>0.81079999999999997</v>
      </c>
      <c r="AK363" s="1" t="s">
        <v>15</v>
      </c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 spans="1:97" ht="15.75" customHeight="1" x14ac:dyDescent="0.25">
      <c r="A364" s="1" t="s">
        <v>196</v>
      </c>
      <c r="B364" s="1">
        <v>113</v>
      </c>
      <c r="C364" s="1">
        <v>119</v>
      </c>
      <c r="D364" s="1" t="s">
        <v>42</v>
      </c>
      <c r="E364" s="1">
        <v>10.08</v>
      </c>
      <c r="F364" s="1">
        <v>1</v>
      </c>
      <c r="G364" s="1">
        <v>5</v>
      </c>
      <c r="H364" s="1">
        <v>10.220000000000001</v>
      </c>
      <c r="I364" s="1">
        <v>10.41</v>
      </c>
      <c r="J364" s="1">
        <v>0.124</v>
      </c>
      <c r="K364" s="1">
        <v>2.4780000000000002</v>
      </c>
      <c r="L364" s="1">
        <v>0.9133</v>
      </c>
      <c r="M364" s="1" t="s">
        <v>15</v>
      </c>
      <c r="N364" s="1">
        <v>10.220000000000001</v>
      </c>
      <c r="O364" s="1">
        <v>10.41</v>
      </c>
      <c r="P364" s="1">
        <v>0.161</v>
      </c>
      <c r="Q364" s="1">
        <v>3.21</v>
      </c>
      <c r="R364" s="1">
        <v>0.91390000000000005</v>
      </c>
      <c r="S364" s="1" t="s">
        <v>15</v>
      </c>
      <c r="T364" s="1">
        <v>10.220000000000001</v>
      </c>
      <c r="U364" s="1">
        <v>10.41</v>
      </c>
      <c r="V364" s="1">
        <v>0.13400000000000001</v>
      </c>
      <c r="W364" s="1">
        <v>2.6869999999999998</v>
      </c>
      <c r="X364" s="1">
        <v>0.92290000000000005</v>
      </c>
      <c r="Y364" s="1" t="s">
        <v>15</v>
      </c>
      <c r="Z364" s="1">
        <v>10.220000000000001</v>
      </c>
      <c r="AA364" s="1">
        <v>10.4</v>
      </c>
      <c r="AB364" s="1">
        <v>0.59499999999999997</v>
      </c>
      <c r="AC364" s="1">
        <v>11.907999999999999</v>
      </c>
      <c r="AD364" s="1">
        <v>0.90900000000000003</v>
      </c>
      <c r="AE364" s="1" t="s">
        <v>15</v>
      </c>
      <c r="AF364" s="1">
        <v>10.220000000000001</v>
      </c>
      <c r="AG364" s="1">
        <v>10.41</v>
      </c>
      <c r="AH364" s="1">
        <v>0.53200000000000003</v>
      </c>
      <c r="AI364" s="1">
        <v>10.646000000000001</v>
      </c>
      <c r="AJ364" s="1">
        <v>0.91</v>
      </c>
      <c r="AK364" s="1" t="s">
        <v>15</v>
      </c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 spans="1:97" ht="15.75" customHeight="1" x14ac:dyDescent="0.25">
      <c r="A365" s="1" t="s">
        <v>196</v>
      </c>
      <c r="B365" s="1">
        <v>123</v>
      </c>
      <c r="C365" s="1">
        <v>136</v>
      </c>
      <c r="D365" s="1" t="s">
        <v>43</v>
      </c>
      <c r="E365" s="1">
        <v>5.0599999999999996</v>
      </c>
      <c r="F365" s="1">
        <v>4</v>
      </c>
      <c r="G365" s="1">
        <v>11</v>
      </c>
      <c r="H365" s="1">
        <v>5.18</v>
      </c>
      <c r="I365" s="1">
        <v>5.28</v>
      </c>
      <c r="J365" s="1">
        <v>1.2969999999999999</v>
      </c>
      <c r="K365" s="1">
        <v>11.791</v>
      </c>
      <c r="L365" s="1">
        <v>0.90790000000000004</v>
      </c>
      <c r="M365" s="1" t="s">
        <v>15</v>
      </c>
      <c r="N365" s="1">
        <v>5.18</v>
      </c>
      <c r="O365" s="1">
        <v>5.28</v>
      </c>
      <c r="P365" s="1">
        <v>1.2390000000000001</v>
      </c>
      <c r="Q365" s="1">
        <v>11.26</v>
      </c>
      <c r="R365" s="1">
        <v>0.91479999999999995</v>
      </c>
      <c r="S365" s="1" t="s">
        <v>15</v>
      </c>
      <c r="T365" s="1">
        <v>5.18</v>
      </c>
      <c r="U365" s="1">
        <v>5.28</v>
      </c>
      <c r="V365" s="1">
        <v>1.2130000000000001</v>
      </c>
      <c r="W365" s="1">
        <v>11.025</v>
      </c>
      <c r="X365" s="1">
        <v>0.92520000000000002</v>
      </c>
      <c r="Y365" s="1" t="s">
        <v>15</v>
      </c>
      <c r="Z365" s="1">
        <v>5.18</v>
      </c>
      <c r="AA365" s="1">
        <v>5.28</v>
      </c>
      <c r="AB365" s="1">
        <v>2.399</v>
      </c>
      <c r="AC365" s="1">
        <v>21.811</v>
      </c>
      <c r="AD365" s="1">
        <v>0.91210000000000002</v>
      </c>
      <c r="AE365" s="1" t="s">
        <v>15</v>
      </c>
      <c r="AF365" s="1">
        <v>5.18</v>
      </c>
      <c r="AG365" s="1">
        <v>5.28</v>
      </c>
      <c r="AH365" s="1">
        <v>2.2650000000000001</v>
      </c>
      <c r="AI365" s="1">
        <v>20.588999999999999</v>
      </c>
      <c r="AJ365" s="1">
        <v>0.91390000000000005</v>
      </c>
      <c r="AK365" s="1" t="s">
        <v>15</v>
      </c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 spans="1:97" ht="15.75" customHeight="1" x14ac:dyDescent="0.25">
      <c r="A366" s="1" t="s">
        <v>196</v>
      </c>
      <c r="B366" s="1">
        <v>125</v>
      </c>
      <c r="C366" s="1">
        <v>136</v>
      </c>
      <c r="D366" s="1" t="s">
        <v>44</v>
      </c>
      <c r="E366" s="1">
        <v>4.7699999999999996</v>
      </c>
      <c r="F366" s="1">
        <v>2</v>
      </c>
      <c r="G366" s="1">
        <v>9</v>
      </c>
      <c r="H366" s="1">
        <v>4.7</v>
      </c>
      <c r="I366" s="1">
        <v>5.21</v>
      </c>
      <c r="J366" s="1">
        <v>1.383</v>
      </c>
      <c r="K366" s="1">
        <v>15.367000000000001</v>
      </c>
      <c r="L366" s="1">
        <v>0.91069999999999995</v>
      </c>
      <c r="M366" s="1" t="s">
        <v>15</v>
      </c>
      <c r="N366" s="1">
        <v>4.7</v>
      </c>
      <c r="O366" s="1">
        <v>5.22</v>
      </c>
      <c r="P366" s="1">
        <v>1.323</v>
      </c>
      <c r="Q366" s="1">
        <v>14.699</v>
      </c>
      <c r="R366" s="1">
        <v>0.90169999999999995</v>
      </c>
      <c r="S366" s="1" t="s">
        <v>15</v>
      </c>
      <c r="T366" s="1">
        <v>4.7</v>
      </c>
      <c r="U366" s="1">
        <v>5.22</v>
      </c>
      <c r="V366" s="1">
        <v>1.3680000000000001</v>
      </c>
      <c r="W366" s="1">
        <v>15.201000000000001</v>
      </c>
      <c r="X366" s="1">
        <v>0.91800000000000004</v>
      </c>
      <c r="Y366" s="1" t="s">
        <v>15</v>
      </c>
      <c r="Z366" s="1">
        <v>4.7</v>
      </c>
      <c r="AA366" s="1">
        <v>5.21</v>
      </c>
      <c r="AB366" s="1">
        <v>2.29</v>
      </c>
      <c r="AC366" s="1">
        <v>25.443999999999999</v>
      </c>
      <c r="AD366" s="1">
        <v>0.89280000000000004</v>
      </c>
      <c r="AE366" s="1" t="s">
        <v>15</v>
      </c>
      <c r="AF366" s="1">
        <v>4.7</v>
      </c>
      <c r="AG366" s="1">
        <v>5.22</v>
      </c>
      <c r="AH366" s="1">
        <v>1.9550000000000001</v>
      </c>
      <c r="AI366" s="1">
        <v>21.722000000000001</v>
      </c>
      <c r="AJ366" s="1">
        <v>0.8931</v>
      </c>
      <c r="AK366" s="1" t="s">
        <v>15</v>
      </c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 spans="1:97" ht="15.75" customHeight="1" x14ac:dyDescent="0.25">
      <c r="A367" s="1" t="s">
        <v>196</v>
      </c>
      <c r="B367" s="1">
        <v>137</v>
      </c>
      <c r="C367" s="1">
        <v>149</v>
      </c>
      <c r="D367" s="1" t="s">
        <v>45</v>
      </c>
      <c r="E367" s="1">
        <v>4.96</v>
      </c>
      <c r="F367" s="1">
        <v>2</v>
      </c>
      <c r="G367" s="1">
        <v>9</v>
      </c>
      <c r="H367" s="1">
        <v>4.7699999999999996</v>
      </c>
      <c r="I367" s="1">
        <v>5.14</v>
      </c>
      <c r="J367" s="1">
        <v>3.65</v>
      </c>
      <c r="K367" s="1">
        <v>40.551000000000002</v>
      </c>
      <c r="L367" s="1">
        <v>0.95730000000000004</v>
      </c>
      <c r="M367" s="1" t="s">
        <v>16</v>
      </c>
      <c r="N367" s="1">
        <v>4.76</v>
      </c>
      <c r="O367" s="1">
        <v>5.14</v>
      </c>
      <c r="P367" s="1">
        <v>3.7749999999999999</v>
      </c>
      <c r="Q367" s="1">
        <v>41.948999999999998</v>
      </c>
      <c r="R367" s="1">
        <v>0.95540000000000003</v>
      </c>
      <c r="S367" s="1" t="s">
        <v>16</v>
      </c>
      <c r="T367" s="1">
        <v>4.76</v>
      </c>
      <c r="U367" s="1">
        <v>5.14</v>
      </c>
      <c r="V367" s="1">
        <v>3.7639999999999998</v>
      </c>
      <c r="W367" s="1">
        <v>41.820999999999998</v>
      </c>
      <c r="X367" s="1">
        <v>0.96160000000000001</v>
      </c>
      <c r="Y367" s="1" t="s">
        <v>16</v>
      </c>
      <c r="Z367" s="1">
        <v>4.7699999999999996</v>
      </c>
      <c r="AA367" s="1">
        <v>5.14</v>
      </c>
      <c r="AB367" s="1">
        <v>5.4720000000000004</v>
      </c>
      <c r="AC367" s="1">
        <v>60.802999999999997</v>
      </c>
      <c r="AD367" s="1">
        <v>0.94850000000000001</v>
      </c>
      <c r="AE367" s="1" t="s">
        <v>16</v>
      </c>
      <c r="AF367" s="1">
        <v>4.76</v>
      </c>
      <c r="AG367" s="1">
        <v>5.14</v>
      </c>
      <c r="AH367" s="1">
        <v>5.38</v>
      </c>
      <c r="AI367" s="1">
        <v>59.781999999999996</v>
      </c>
      <c r="AJ367" s="1">
        <v>0.94769999999999999</v>
      </c>
      <c r="AK367" s="1" t="s">
        <v>16</v>
      </c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 spans="1:97" ht="15.75" customHeight="1" x14ac:dyDescent="0.25">
      <c r="A368" s="1" t="s">
        <v>196</v>
      </c>
      <c r="B368" s="1">
        <v>151</v>
      </c>
      <c r="C368" s="1">
        <v>157</v>
      </c>
      <c r="D368" s="1" t="s">
        <v>46</v>
      </c>
      <c r="E368" s="1">
        <v>7.99</v>
      </c>
      <c r="F368" s="1">
        <v>2</v>
      </c>
      <c r="G368" s="1">
        <v>5</v>
      </c>
      <c r="H368" s="1">
        <v>7.75</v>
      </c>
      <c r="I368" s="1">
        <v>8.26</v>
      </c>
      <c r="J368" s="1">
        <v>2.964</v>
      </c>
      <c r="K368" s="1">
        <v>59.277999999999999</v>
      </c>
      <c r="L368" s="1">
        <v>0.82010000000000005</v>
      </c>
      <c r="M368" s="1" t="s">
        <v>15</v>
      </c>
      <c r="N368" s="1">
        <v>7.75</v>
      </c>
      <c r="O368" s="1">
        <v>8.26</v>
      </c>
      <c r="P368" s="1">
        <v>3.12</v>
      </c>
      <c r="Q368" s="1">
        <v>62.408999999999999</v>
      </c>
      <c r="R368" s="1">
        <v>0.81469999999999998</v>
      </c>
      <c r="S368" s="1" t="s">
        <v>15</v>
      </c>
      <c r="T368" s="1">
        <v>7.75</v>
      </c>
      <c r="U368" s="1">
        <v>8.26</v>
      </c>
      <c r="V368" s="1">
        <v>3.0339999999999998</v>
      </c>
      <c r="W368" s="1">
        <v>60.683999999999997</v>
      </c>
      <c r="X368" s="1">
        <v>0.81879999999999997</v>
      </c>
      <c r="Y368" s="1" t="s">
        <v>15</v>
      </c>
      <c r="Z368" s="1">
        <v>7.76</v>
      </c>
      <c r="AA368" s="1">
        <v>8.25</v>
      </c>
      <c r="AB368" s="1">
        <v>3.157</v>
      </c>
      <c r="AC368" s="1">
        <v>63.134</v>
      </c>
      <c r="AD368" s="1">
        <v>0.79379999999999995</v>
      </c>
      <c r="AE368" s="1" t="s">
        <v>15</v>
      </c>
      <c r="AF368" s="1">
        <v>7.75</v>
      </c>
      <c r="AG368" s="1">
        <v>8.26</v>
      </c>
      <c r="AH368" s="1">
        <v>3.319</v>
      </c>
      <c r="AI368" s="1">
        <v>66.381</v>
      </c>
      <c r="AJ368" s="1">
        <v>0.80589999999999995</v>
      </c>
      <c r="AK368" s="1" t="s">
        <v>15</v>
      </c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 spans="1:97" ht="15.75" customHeight="1" x14ac:dyDescent="0.25">
      <c r="A369" s="1" t="s">
        <v>196</v>
      </c>
      <c r="B369" s="1">
        <v>155</v>
      </c>
      <c r="C369" s="1">
        <v>160</v>
      </c>
      <c r="D369" s="1" t="s">
        <v>47</v>
      </c>
      <c r="E369" s="1">
        <v>10.4</v>
      </c>
      <c r="F369" s="1">
        <v>1</v>
      </c>
      <c r="G369" s="1">
        <v>4</v>
      </c>
      <c r="H369" s="1">
        <v>10.37</v>
      </c>
      <c r="I369" s="1">
        <v>10.5</v>
      </c>
      <c r="J369" s="1">
        <v>7.8E-2</v>
      </c>
      <c r="K369" s="1">
        <v>1.9610000000000001</v>
      </c>
      <c r="L369" s="1">
        <v>0.86629999999999996</v>
      </c>
      <c r="M369" s="1" t="s">
        <v>15</v>
      </c>
      <c r="N369" s="1">
        <v>10.36</v>
      </c>
      <c r="O369" s="1">
        <v>10.51</v>
      </c>
      <c r="P369" s="1">
        <v>0.10299999999999999</v>
      </c>
      <c r="Q369" s="1">
        <v>2.5659999999999998</v>
      </c>
      <c r="R369" s="1">
        <v>0.86570000000000003</v>
      </c>
      <c r="S369" s="1" t="s">
        <v>15</v>
      </c>
      <c r="T369" s="1">
        <v>10.36</v>
      </c>
      <c r="U369" s="1">
        <v>10.51</v>
      </c>
      <c r="V369" s="1">
        <v>0.09</v>
      </c>
      <c r="W369" s="1">
        <v>2.2490000000000001</v>
      </c>
      <c r="X369" s="1">
        <v>0.87590000000000001</v>
      </c>
      <c r="Y369" s="1" t="s">
        <v>15</v>
      </c>
      <c r="Z369" s="1">
        <v>10.36</v>
      </c>
      <c r="AA369" s="1">
        <v>10.5</v>
      </c>
      <c r="AB369" s="1">
        <v>0.28100000000000003</v>
      </c>
      <c r="AC369" s="1">
        <v>7.0250000000000004</v>
      </c>
      <c r="AD369" s="1">
        <v>0.84489999999999998</v>
      </c>
      <c r="AE369" s="1" t="s">
        <v>15</v>
      </c>
      <c r="AF369" s="1">
        <v>10.36</v>
      </c>
      <c r="AG369" s="1">
        <v>10.51</v>
      </c>
      <c r="AH369" s="1">
        <v>0.27400000000000002</v>
      </c>
      <c r="AI369" s="1">
        <v>6.8559999999999999</v>
      </c>
      <c r="AJ369" s="1">
        <v>0.85270000000000001</v>
      </c>
      <c r="AK369" s="1" t="s">
        <v>15</v>
      </c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 spans="1:97" ht="15.75" customHeight="1" x14ac:dyDescent="0.25">
      <c r="A370" s="1" t="s">
        <v>196</v>
      </c>
      <c r="B370" s="1">
        <v>155</v>
      </c>
      <c r="C370" s="1">
        <v>163</v>
      </c>
      <c r="D370" s="1" t="s">
        <v>48</v>
      </c>
      <c r="E370" s="1">
        <v>10.67</v>
      </c>
      <c r="F370" s="1">
        <v>1</v>
      </c>
      <c r="G370" s="1">
        <v>7</v>
      </c>
      <c r="H370" s="1">
        <v>10.61</v>
      </c>
      <c r="I370" s="1">
        <v>10.74</v>
      </c>
      <c r="J370" s="1">
        <v>0.96899999999999997</v>
      </c>
      <c r="K370" s="1">
        <v>13.843999999999999</v>
      </c>
      <c r="L370" s="1">
        <v>0.8145</v>
      </c>
      <c r="M370" s="1" t="s">
        <v>15</v>
      </c>
      <c r="N370" s="1">
        <v>10.61</v>
      </c>
      <c r="O370" s="1">
        <v>10.74</v>
      </c>
      <c r="P370" s="1">
        <v>0.96</v>
      </c>
      <c r="Q370" s="1">
        <v>13.715999999999999</v>
      </c>
      <c r="R370" s="1">
        <v>0.81979999999999997</v>
      </c>
      <c r="S370" s="1" t="s">
        <v>15</v>
      </c>
      <c r="T370" s="1">
        <v>10.62</v>
      </c>
      <c r="U370" s="1">
        <v>10.74</v>
      </c>
      <c r="V370" s="1">
        <v>0.89500000000000002</v>
      </c>
      <c r="W370" s="1">
        <v>12.791</v>
      </c>
      <c r="X370" s="1">
        <v>0.8306</v>
      </c>
      <c r="Y370" s="1" t="s">
        <v>15</v>
      </c>
      <c r="Z370" s="1">
        <v>10.61</v>
      </c>
      <c r="AA370" s="1">
        <v>10.74</v>
      </c>
      <c r="AB370" s="1">
        <v>2.0569999999999999</v>
      </c>
      <c r="AC370" s="1">
        <v>29.39</v>
      </c>
      <c r="AD370" s="1">
        <v>0.83460000000000001</v>
      </c>
      <c r="AE370" s="1" t="s">
        <v>15</v>
      </c>
      <c r="AF370" s="1">
        <v>10.62</v>
      </c>
      <c r="AG370" s="1">
        <v>10.73</v>
      </c>
      <c r="AH370" s="1">
        <v>2.0299999999999998</v>
      </c>
      <c r="AI370" s="1">
        <v>29.004999999999999</v>
      </c>
      <c r="AJ370" s="1">
        <v>0.79859999999999998</v>
      </c>
      <c r="AK370" s="1" t="s">
        <v>15</v>
      </c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 spans="1:97" ht="15.75" customHeight="1" x14ac:dyDescent="0.25">
      <c r="A371" s="1" t="s">
        <v>196</v>
      </c>
      <c r="B371" s="1">
        <v>158</v>
      </c>
      <c r="C371" s="1">
        <v>163</v>
      </c>
      <c r="D371" s="1" t="s">
        <v>49</v>
      </c>
      <c r="E371" s="1">
        <v>8.64</v>
      </c>
      <c r="F371" s="1">
        <v>1</v>
      </c>
      <c r="G371" s="1">
        <v>4</v>
      </c>
      <c r="H371" s="1">
        <v>8.64</v>
      </c>
      <c r="I371" s="1">
        <v>8.6999999999999993</v>
      </c>
      <c r="J371" s="1">
        <v>1.373</v>
      </c>
      <c r="K371" s="1">
        <v>34.314999999999998</v>
      </c>
      <c r="L371" s="1">
        <v>0.77929999999999999</v>
      </c>
      <c r="M371" s="1" t="s">
        <v>15</v>
      </c>
      <c r="N371" s="1">
        <v>8.65</v>
      </c>
      <c r="O371" s="1">
        <v>8.6999999999999993</v>
      </c>
      <c r="P371" s="1">
        <v>1.617</v>
      </c>
      <c r="Q371" s="1">
        <v>40.427</v>
      </c>
      <c r="R371" s="1">
        <v>0.78810000000000002</v>
      </c>
      <c r="S371" s="1" t="s">
        <v>15</v>
      </c>
      <c r="T371" s="1">
        <v>8.65</v>
      </c>
      <c r="U371" s="1">
        <v>8.69</v>
      </c>
      <c r="V371" s="1">
        <v>1.4750000000000001</v>
      </c>
      <c r="W371" s="1">
        <v>36.865000000000002</v>
      </c>
      <c r="X371" s="1">
        <v>0.78039999999999998</v>
      </c>
      <c r="Y371" s="1" t="s">
        <v>15</v>
      </c>
      <c r="Z371" s="1">
        <v>8.65</v>
      </c>
      <c r="AA371" s="1">
        <v>8.6999999999999993</v>
      </c>
      <c r="AB371" s="1">
        <v>2.2029999999999998</v>
      </c>
      <c r="AC371" s="1">
        <v>55.082999999999998</v>
      </c>
      <c r="AD371" s="1">
        <v>0.79379999999999995</v>
      </c>
      <c r="AE371" s="1" t="s">
        <v>15</v>
      </c>
      <c r="AF371" s="1">
        <v>8.64</v>
      </c>
      <c r="AG371" s="1">
        <v>8.69</v>
      </c>
      <c r="AH371" s="1">
        <v>2.2309999999999999</v>
      </c>
      <c r="AI371" s="1">
        <v>55.777000000000001</v>
      </c>
      <c r="AJ371" s="1">
        <v>0.77459999999999996</v>
      </c>
      <c r="AK371" s="1" t="s">
        <v>15</v>
      </c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 spans="1:97" ht="15.75" customHeight="1" x14ac:dyDescent="0.25">
      <c r="A372" s="1" t="s">
        <v>196</v>
      </c>
      <c r="B372" s="1">
        <v>164</v>
      </c>
      <c r="C372" s="1">
        <v>171</v>
      </c>
      <c r="D372" s="1" t="s">
        <v>50</v>
      </c>
      <c r="E372" s="1">
        <v>4.87</v>
      </c>
      <c r="F372" s="1">
        <v>1</v>
      </c>
      <c r="G372" s="1">
        <v>6</v>
      </c>
      <c r="H372" s="1">
        <v>4.9000000000000004</v>
      </c>
      <c r="I372" s="1">
        <v>4.93</v>
      </c>
      <c r="J372" s="1">
        <v>2.1080000000000001</v>
      </c>
      <c r="K372" s="1">
        <v>35.133000000000003</v>
      </c>
      <c r="L372" s="1">
        <v>0.72640000000000005</v>
      </c>
      <c r="M372" s="1" t="s">
        <v>15</v>
      </c>
      <c r="N372" s="1">
        <v>4.9000000000000004</v>
      </c>
      <c r="O372" s="1">
        <v>4.93</v>
      </c>
      <c r="P372" s="1">
        <v>2.4740000000000002</v>
      </c>
      <c r="Q372" s="1">
        <v>41.225999999999999</v>
      </c>
      <c r="R372" s="1">
        <v>0.71540000000000004</v>
      </c>
      <c r="S372" s="1" t="s">
        <v>15</v>
      </c>
      <c r="T372" s="1">
        <v>4.9000000000000004</v>
      </c>
      <c r="U372" s="1">
        <v>4.93</v>
      </c>
      <c r="V372" s="1">
        <v>2.3140000000000001</v>
      </c>
      <c r="W372" s="1">
        <v>38.573</v>
      </c>
      <c r="X372" s="1">
        <v>0.71079999999999999</v>
      </c>
      <c r="Y372" s="1" t="s">
        <v>15</v>
      </c>
      <c r="Z372" s="1">
        <v>4.8899999999999997</v>
      </c>
      <c r="AA372" s="1">
        <v>4.93</v>
      </c>
      <c r="AB372" s="1">
        <v>2.5209999999999999</v>
      </c>
      <c r="AC372" s="1">
        <v>42.018999999999998</v>
      </c>
      <c r="AD372" s="1">
        <v>0.68289999999999995</v>
      </c>
      <c r="AE372" s="1" t="s">
        <v>15</v>
      </c>
      <c r="AF372" s="1">
        <v>4.9000000000000004</v>
      </c>
      <c r="AG372" s="1">
        <v>4.93</v>
      </c>
      <c r="AH372" s="1">
        <v>2.3580000000000001</v>
      </c>
      <c r="AI372" s="1">
        <v>39.302999999999997</v>
      </c>
      <c r="AJ372" s="1">
        <v>0.6845</v>
      </c>
      <c r="AK372" s="1" t="s">
        <v>15</v>
      </c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 spans="1:97" ht="15.75" customHeight="1" x14ac:dyDescent="0.25">
      <c r="A373" s="1" t="s">
        <v>196</v>
      </c>
      <c r="B373" s="1">
        <v>164</v>
      </c>
      <c r="C373" s="1">
        <v>172</v>
      </c>
      <c r="D373" s="1" t="s">
        <v>51</v>
      </c>
      <c r="E373" s="1">
        <v>5.52</v>
      </c>
      <c r="F373" s="1">
        <v>2</v>
      </c>
      <c r="G373" s="1">
        <v>7</v>
      </c>
      <c r="H373" s="1">
        <v>5.54</v>
      </c>
      <c r="I373" s="1">
        <v>5.56</v>
      </c>
      <c r="J373" s="1">
        <v>2.3180000000000001</v>
      </c>
      <c r="K373" s="1">
        <v>33.110999999999997</v>
      </c>
      <c r="L373" s="1">
        <v>0.82240000000000002</v>
      </c>
      <c r="M373" s="1" t="s">
        <v>15</v>
      </c>
      <c r="N373" s="1">
        <v>5.54</v>
      </c>
      <c r="O373" s="1">
        <v>5.56</v>
      </c>
      <c r="P373" s="1">
        <v>2.4769999999999999</v>
      </c>
      <c r="Q373" s="1">
        <v>35.384</v>
      </c>
      <c r="R373" s="1">
        <v>0.82630000000000003</v>
      </c>
      <c r="S373" s="1" t="s">
        <v>15</v>
      </c>
      <c r="T373" s="1">
        <v>5.54</v>
      </c>
      <c r="U373" s="1">
        <v>5.56</v>
      </c>
      <c r="V373" s="1">
        <v>2.3580000000000001</v>
      </c>
      <c r="W373" s="1">
        <v>33.688000000000002</v>
      </c>
      <c r="X373" s="1">
        <v>0.80869999999999997</v>
      </c>
      <c r="Y373" s="1" t="s">
        <v>15</v>
      </c>
      <c r="Z373" s="1">
        <v>5.54</v>
      </c>
      <c r="AA373" s="1">
        <v>5.57</v>
      </c>
      <c r="AB373" s="1">
        <v>2.9689999999999999</v>
      </c>
      <c r="AC373" s="1">
        <v>42.411000000000001</v>
      </c>
      <c r="AD373" s="1">
        <v>0.80259999999999998</v>
      </c>
      <c r="AE373" s="1" t="s">
        <v>15</v>
      </c>
      <c r="AF373" s="1">
        <v>5.54</v>
      </c>
      <c r="AG373" s="1">
        <v>5.56</v>
      </c>
      <c r="AH373" s="1">
        <v>2.8730000000000002</v>
      </c>
      <c r="AI373" s="1">
        <v>41.042000000000002</v>
      </c>
      <c r="AJ373" s="1">
        <v>0.81559999999999999</v>
      </c>
      <c r="AK373" s="1" t="s">
        <v>15</v>
      </c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 spans="1:97" ht="15.75" customHeight="1" x14ac:dyDescent="0.25">
      <c r="A374" s="1" t="s">
        <v>196</v>
      </c>
      <c r="B374" s="1">
        <v>164</v>
      </c>
      <c r="C374" s="1">
        <v>173</v>
      </c>
      <c r="D374" s="1" t="s">
        <v>52</v>
      </c>
      <c r="E374" s="1">
        <v>8.35</v>
      </c>
      <c r="F374" s="1">
        <v>1</v>
      </c>
      <c r="G374" s="1">
        <v>8</v>
      </c>
      <c r="H374" s="1">
        <v>8.31</v>
      </c>
      <c r="I374" s="1">
        <v>8.6999999999999993</v>
      </c>
      <c r="J374" s="1">
        <v>2.7890000000000001</v>
      </c>
      <c r="K374" s="1">
        <v>34.859000000000002</v>
      </c>
      <c r="L374" s="1">
        <v>0.90029999999999999</v>
      </c>
      <c r="M374" s="1" t="s">
        <v>15</v>
      </c>
      <c r="N374" s="1">
        <v>8.31</v>
      </c>
      <c r="O374" s="1">
        <v>8.6999999999999993</v>
      </c>
      <c r="P374" s="1">
        <v>2.8319999999999999</v>
      </c>
      <c r="Q374" s="1">
        <v>35.396999999999998</v>
      </c>
      <c r="R374" s="1">
        <v>0.8861</v>
      </c>
      <c r="S374" s="1" t="s">
        <v>15</v>
      </c>
      <c r="T374" s="1">
        <v>8.31</v>
      </c>
      <c r="U374" s="1">
        <v>8.69</v>
      </c>
      <c r="V374" s="1">
        <v>2.8330000000000002</v>
      </c>
      <c r="W374" s="1">
        <v>35.408000000000001</v>
      </c>
      <c r="X374" s="1">
        <v>0.88990000000000002</v>
      </c>
      <c r="Y374" s="1" t="s">
        <v>15</v>
      </c>
      <c r="Z374" s="1">
        <v>8.3000000000000007</v>
      </c>
      <c r="AA374" s="1">
        <v>8.6999999999999993</v>
      </c>
      <c r="AB374" s="1">
        <v>3.4529999999999998</v>
      </c>
      <c r="AC374" s="1">
        <v>43.161999999999999</v>
      </c>
      <c r="AD374" s="1">
        <v>0.87649999999999995</v>
      </c>
      <c r="AE374" s="1" t="s">
        <v>15</v>
      </c>
      <c r="AF374" s="1">
        <v>8.31</v>
      </c>
      <c r="AG374" s="1">
        <v>8.69</v>
      </c>
      <c r="AH374" s="1">
        <v>3.6110000000000002</v>
      </c>
      <c r="AI374" s="1">
        <v>45.134999999999998</v>
      </c>
      <c r="AJ374" s="1">
        <v>0.86639999999999995</v>
      </c>
      <c r="AK374" s="1" t="s">
        <v>15</v>
      </c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 spans="1:97" ht="15.75" customHeight="1" x14ac:dyDescent="0.25">
      <c r="A375" s="1" t="s">
        <v>196</v>
      </c>
      <c r="B375" s="1">
        <v>164</v>
      </c>
      <c r="C375" s="1">
        <v>174</v>
      </c>
      <c r="D375" s="1" t="s">
        <v>53</v>
      </c>
      <c r="E375" s="1">
        <v>7.78</v>
      </c>
      <c r="F375" s="1">
        <v>2</v>
      </c>
      <c r="G375" s="1">
        <v>9</v>
      </c>
      <c r="H375" s="1">
        <v>7.79</v>
      </c>
      <c r="I375" s="1">
        <v>7.82</v>
      </c>
      <c r="J375" s="1">
        <v>2.8490000000000002</v>
      </c>
      <c r="K375" s="1">
        <v>31.652999999999999</v>
      </c>
      <c r="L375" s="1">
        <v>0.88060000000000005</v>
      </c>
      <c r="M375" s="1" t="s">
        <v>15</v>
      </c>
      <c r="N375" s="1">
        <v>7.79</v>
      </c>
      <c r="O375" s="1">
        <v>7.82</v>
      </c>
      <c r="P375" s="1">
        <v>3.0419999999999998</v>
      </c>
      <c r="Q375" s="1">
        <v>33.798999999999999</v>
      </c>
      <c r="R375" s="1">
        <v>0.88919999999999999</v>
      </c>
      <c r="S375" s="1" t="s">
        <v>15</v>
      </c>
      <c r="T375" s="1">
        <v>7.79</v>
      </c>
      <c r="U375" s="1">
        <v>7.82</v>
      </c>
      <c r="V375" s="1">
        <v>2.8929999999999998</v>
      </c>
      <c r="W375" s="1">
        <v>32.146000000000001</v>
      </c>
      <c r="X375" s="1">
        <v>0.89580000000000004</v>
      </c>
      <c r="Y375" s="1" t="s">
        <v>15</v>
      </c>
      <c r="Z375" s="1">
        <v>7.79</v>
      </c>
      <c r="AA375" s="1">
        <v>7.83</v>
      </c>
      <c r="AB375" s="1">
        <v>3.75</v>
      </c>
      <c r="AC375" s="1">
        <v>41.670999999999999</v>
      </c>
      <c r="AD375" s="1">
        <v>0.87709999999999999</v>
      </c>
      <c r="AE375" s="1" t="s">
        <v>15</v>
      </c>
      <c r="AF375" s="1">
        <v>7.79</v>
      </c>
      <c r="AG375" s="1">
        <v>7.82</v>
      </c>
      <c r="AH375" s="1">
        <v>3.8839999999999999</v>
      </c>
      <c r="AI375" s="1">
        <v>43.155000000000001</v>
      </c>
      <c r="AJ375" s="1">
        <v>0.88549999999999995</v>
      </c>
      <c r="AK375" s="1" t="s">
        <v>15</v>
      </c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 spans="1:97" ht="15.75" customHeight="1" x14ac:dyDescent="0.25">
      <c r="A376" s="1" t="s">
        <v>196</v>
      </c>
      <c r="B376" s="1">
        <v>165</v>
      </c>
      <c r="C376" s="1">
        <v>174</v>
      </c>
      <c r="D376" s="1" t="s">
        <v>54</v>
      </c>
      <c r="E376" s="1">
        <v>7.03</v>
      </c>
      <c r="F376" s="1">
        <v>1</v>
      </c>
      <c r="G376" s="1">
        <v>8</v>
      </c>
      <c r="H376" s="1">
        <v>6.96</v>
      </c>
      <c r="I376" s="1">
        <v>7.25</v>
      </c>
      <c r="J376" s="1">
        <v>2.0840000000000001</v>
      </c>
      <c r="K376" s="1">
        <v>26.056000000000001</v>
      </c>
      <c r="L376" s="1">
        <v>0.71230000000000004</v>
      </c>
      <c r="M376" s="1" t="s">
        <v>15</v>
      </c>
      <c r="N376" s="1">
        <v>6.95</v>
      </c>
      <c r="O376" s="1">
        <v>7.25</v>
      </c>
      <c r="P376" s="1">
        <v>2.085</v>
      </c>
      <c r="Q376" s="1">
        <v>26.062999999999999</v>
      </c>
      <c r="R376" s="1">
        <v>0.67610000000000003</v>
      </c>
      <c r="S376" s="1" t="s">
        <v>15</v>
      </c>
      <c r="T376" s="1">
        <v>6.96</v>
      </c>
      <c r="U376" s="1">
        <v>7.25</v>
      </c>
      <c r="V376" s="1">
        <v>2.1709999999999998</v>
      </c>
      <c r="W376" s="1">
        <v>27.132999999999999</v>
      </c>
      <c r="X376" s="1">
        <v>0.71719999999999995</v>
      </c>
      <c r="Y376" s="1" t="s">
        <v>15</v>
      </c>
      <c r="Z376" s="1">
        <v>6.96</v>
      </c>
      <c r="AA376" s="1">
        <v>7.25</v>
      </c>
      <c r="AB376" s="1">
        <v>2.5880000000000001</v>
      </c>
      <c r="AC376" s="1">
        <v>32.356000000000002</v>
      </c>
      <c r="AD376" s="1">
        <v>0.6411</v>
      </c>
      <c r="AE376" s="1" t="s">
        <v>15</v>
      </c>
      <c r="AF376" s="1">
        <v>6.96</v>
      </c>
      <c r="AG376" s="1">
        <v>7.25</v>
      </c>
      <c r="AH376" s="1">
        <v>2.5190000000000001</v>
      </c>
      <c r="AI376" s="1">
        <v>31.492000000000001</v>
      </c>
      <c r="AJ376" s="1">
        <v>0.62490000000000001</v>
      </c>
      <c r="AK376" s="1" t="s">
        <v>15</v>
      </c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 spans="1:97" ht="15.75" customHeight="1" x14ac:dyDescent="0.25">
      <c r="A377" s="1" t="s">
        <v>196</v>
      </c>
      <c r="B377" s="1">
        <v>165</v>
      </c>
      <c r="C377" s="1">
        <v>174</v>
      </c>
      <c r="D377" s="1" t="s">
        <v>54</v>
      </c>
      <c r="E377" s="1">
        <v>7.03</v>
      </c>
      <c r="F377" s="1">
        <v>2</v>
      </c>
      <c r="G377" s="1">
        <v>8</v>
      </c>
      <c r="H377" s="1">
        <v>6.88</v>
      </c>
      <c r="I377" s="1">
        <v>7.29</v>
      </c>
      <c r="J377" s="1">
        <v>2.0990000000000002</v>
      </c>
      <c r="K377" s="1">
        <v>26.242999999999999</v>
      </c>
      <c r="L377" s="1">
        <v>0.75570000000000004</v>
      </c>
      <c r="M377" s="1" t="s">
        <v>15</v>
      </c>
      <c r="N377" s="1">
        <v>6.88</v>
      </c>
      <c r="O377" s="1">
        <v>7.29</v>
      </c>
      <c r="P377" s="1">
        <v>2.1749999999999998</v>
      </c>
      <c r="Q377" s="1">
        <v>27.189</v>
      </c>
      <c r="R377" s="1">
        <v>0.78390000000000004</v>
      </c>
      <c r="S377" s="1" t="s">
        <v>15</v>
      </c>
      <c r="T377" s="1">
        <v>6.88</v>
      </c>
      <c r="U377" s="1">
        <v>7.29</v>
      </c>
      <c r="V377" s="1">
        <v>2.1040000000000001</v>
      </c>
      <c r="W377" s="1">
        <v>26.300999999999998</v>
      </c>
      <c r="X377" s="1">
        <v>0.78910000000000002</v>
      </c>
      <c r="Y377" s="1" t="s">
        <v>15</v>
      </c>
      <c r="Z377" s="1">
        <v>6.88</v>
      </c>
      <c r="AA377" s="1">
        <v>7.29</v>
      </c>
      <c r="AB377" s="1">
        <v>3.109</v>
      </c>
      <c r="AC377" s="1">
        <v>38.866</v>
      </c>
      <c r="AD377" s="1">
        <v>0.75329999999999997</v>
      </c>
      <c r="AE377" s="1" t="s">
        <v>15</v>
      </c>
      <c r="AF377" s="1">
        <v>6.88</v>
      </c>
      <c r="AG377" s="1">
        <v>7.29</v>
      </c>
      <c r="AH377" s="1">
        <v>2.806</v>
      </c>
      <c r="AI377" s="1">
        <v>35.075000000000003</v>
      </c>
      <c r="AJ377" s="1">
        <v>0.76160000000000005</v>
      </c>
      <c r="AK377" s="1" t="s">
        <v>15</v>
      </c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 spans="1:97" ht="15.75" customHeight="1" x14ac:dyDescent="0.25">
      <c r="A378" s="1" t="s">
        <v>196</v>
      </c>
      <c r="B378" s="1">
        <v>175</v>
      </c>
      <c r="C378" s="1">
        <v>186</v>
      </c>
      <c r="D378" s="1" t="s">
        <v>55</v>
      </c>
      <c r="E378" s="1">
        <v>7.42</v>
      </c>
      <c r="F378" s="1">
        <v>3</v>
      </c>
      <c r="G378" s="1">
        <v>9</v>
      </c>
      <c r="H378" s="1">
        <v>7.39</v>
      </c>
      <c r="I378" s="1">
        <v>7.89</v>
      </c>
      <c r="J378" s="1">
        <v>0.26300000000000001</v>
      </c>
      <c r="K378" s="1">
        <v>2.923</v>
      </c>
      <c r="L378" s="1">
        <v>0.87229999999999996</v>
      </c>
      <c r="M378" s="1" t="s">
        <v>15</v>
      </c>
      <c r="N378" s="1">
        <v>7.39</v>
      </c>
      <c r="O378" s="1">
        <v>7.89</v>
      </c>
      <c r="P378" s="1">
        <v>0.27300000000000002</v>
      </c>
      <c r="Q378" s="1">
        <v>3.0339999999999998</v>
      </c>
      <c r="R378" s="1">
        <v>0.84530000000000005</v>
      </c>
      <c r="S378" s="1" t="s">
        <v>15</v>
      </c>
      <c r="T378" s="1">
        <v>7.39</v>
      </c>
      <c r="U378" s="1">
        <v>7.89</v>
      </c>
      <c r="V378" s="1">
        <v>0.27300000000000002</v>
      </c>
      <c r="W378" s="1">
        <v>3.0310000000000001</v>
      </c>
      <c r="X378" s="1">
        <v>0.87619999999999998</v>
      </c>
      <c r="Y378" s="1" t="s">
        <v>15</v>
      </c>
      <c r="Z378" s="1">
        <v>7.39</v>
      </c>
      <c r="AA378" s="1">
        <v>7.89</v>
      </c>
      <c r="AB378" s="1">
        <v>0.83799999999999997</v>
      </c>
      <c r="AC378" s="1">
        <v>9.3109999999999999</v>
      </c>
      <c r="AD378" s="1">
        <v>0.83199999999999996</v>
      </c>
      <c r="AE378" s="1" t="s">
        <v>15</v>
      </c>
      <c r="AF378" s="1">
        <v>7.39</v>
      </c>
      <c r="AG378" s="1">
        <v>7.89</v>
      </c>
      <c r="AH378" s="1">
        <v>0.80900000000000005</v>
      </c>
      <c r="AI378" s="1">
        <v>8.99</v>
      </c>
      <c r="AJ378" s="1">
        <v>0.86939999999999995</v>
      </c>
      <c r="AK378" s="1" t="s">
        <v>15</v>
      </c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 spans="1:97" ht="15.75" customHeight="1" x14ac:dyDescent="0.25">
      <c r="A379" s="1" t="s">
        <v>196</v>
      </c>
      <c r="B379" s="1">
        <v>175</v>
      </c>
      <c r="C379" s="1">
        <v>187</v>
      </c>
      <c r="D379" s="1" t="s">
        <v>56</v>
      </c>
      <c r="E379" s="1">
        <v>7.49</v>
      </c>
      <c r="F379" s="1">
        <v>3</v>
      </c>
      <c r="G379" s="1">
        <v>10</v>
      </c>
      <c r="H379" s="1">
        <v>7.42</v>
      </c>
      <c r="I379" s="1">
        <v>7.79</v>
      </c>
      <c r="J379" s="1">
        <v>0.33100000000000002</v>
      </c>
      <c r="K379" s="1">
        <v>3.3140000000000001</v>
      </c>
      <c r="L379" s="1">
        <v>0.877</v>
      </c>
      <c r="M379" s="1" t="s">
        <v>15</v>
      </c>
      <c r="N379" s="1">
        <v>7.42</v>
      </c>
      <c r="O379" s="1">
        <v>7.79</v>
      </c>
      <c r="P379" s="1">
        <v>0.34300000000000003</v>
      </c>
      <c r="Q379" s="1">
        <v>3.431</v>
      </c>
      <c r="R379" s="1">
        <v>0.85529999999999995</v>
      </c>
      <c r="S379" s="1" t="s">
        <v>15</v>
      </c>
      <c r="T379" s="1">
        <v>7.43</v>
      </c>
      <c r="U379" s="1">
        <v>7.79</v>
      </c>
      <c r="V379" s="1">
        <v>0.27900000000000003</v>
      </c>
      <c r="W379" s="1">
        <v>2.7890000000000001</v>
      </c>
      <c r="X379" s="1">
        <v>0.88780000000000003</v>
      </c>
      <c r="Y379" s="1" t="s">
        <v>15</v>
      </c>
      <c r="Z379" s="1">
        <v>7.42</v>
      </c>
      <c r="AA379" s="1">
        <v>7.79</v>
      </c>
      <c r="AB379" s="1">
        <v>0.92500000000000004</v>
      </c>
      <c r="AC379" s="1">
        <v>9.2509999999999994</v>
      </c>
      <c r="AD379" s="1">
        <v>0.85880000000000001</v>
      </c>
      <c r="AE379" s="1" t="s">
        <v>15</v>
      </c>
      <c r="AF379" s="1">
        <v>7.43</v>
      </c>
      <c r="AG379" s="1">
        <v>7.79</v>
      </c>
      <c r="AH379" s="1">
        <v>0.91</v>
      </c>
      <c r="AI379" s="1">
        <v>9.1</v>
      </c>
      <c r="AJ379" s="1">
        <v>0.86250000000000004</v>
      </c>
      <c r="AK379" s="1" t="s">
        <v>15</v>
      </c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 spans="1:97" ht="15.75" customHeight="1" x14ac:dyDescent="0.25">
      <c r="A380" s="1" t="s">
        <v>196</v>
      </c>
      <c r="B380" s="1">
        <v>196</v>
      </c>
      <c r="C380" s="1">
        <v>203</v>
      </c>
      <c r="D380" s="1" t="s">
        <v>57</v>
      </c>
      <c r="E380" s="1">
        <v>10.94</v>
      </c>
      <c r="F380" s="1">
        <v>1</v>
      </c>
      <c r="G380" s="1">
        <v>5</v>
      </c>
      <c r="H380" s="1">
        <v>10.79</v>
      </c>
      <c r="I380" s="1">
        <v>11.16</v>
      </c>
      <c r="J380" s="1">
        <v>0.98</v>
      </c>
      <c r="K380" s="1">
        <v>19.594999999999999</v>
      </c>
      <c r="L380" s="1">
        <v>0.63290000000000002</v>
      </c>
      <c r="M380" s="1" t="s">
        <v>15</v>
      </c>
      <c r="N380" s="1">
        <v>10.79</v>
      </c>
      <c r="O380" s="1">
        <v>11.15</v>
      </c>
      <c r="P380" s="1">
        <v>1.0649999999999999</v>
      </c>
      <c r="Q380" s="1">
        <v>21.305</v>
      </c>
      <c r="R380" s="1">
        <v>0.62080000000000002</v>
      </c>
      <c r="S380" s="1" t="s">
        <v>15</v>
      </c>
      <c r="T380" s="1">
        <v>10.78</v>
      </c>
      <c r="U380" s="1">
        <v>11.15</v>
      </c>
      <c r="V380" s="1">
        <v>1.012</v>
      </c>
      <c r="W380" s="1">
        <v>20.244</v>
      </c>
      <c r="X380" s="1">
        <v>0.63049999999999995</v>
      </c>
      <c r="Y380" s="1" t="s">
        <v>15</v>
      </c>
      <c r="Z380" s="1">
        <v>10.79</v>
      </c>
      <c r="AA380" s="1">
        <v>11.15</v>
      </c>
      <c r="AB380" s="1">
        <v>2.3130000000000002</v>
      </c>
      <c r="AC380" s="1">
        <v>46.268000000000001</v>
      </c>
      <c r="AD380" s="1">
        <v>0.62039999999999995</v>
      </c>
      <c r="AE380" s="1" t="s">
        <v>15</v>
      </c>
      <c r="AF380" s="1">
        <v>10.78</v>
      </c>
      <c r="AG380" s="1">
        <v>11.15</v>
      </c>
      <c r="AH380" s="1">
        <v>2.27</v>
      </c>
      <c r="AI380" s="1">
        <v>45.4</v>
      </c>
      <c r="AJ380" s="1">
        <v>0.60770000000000002</v>
      </c>
      <c r="AK380" s="1" t="s">
        <v>15</v>
      </c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 spans="1:97" ht="15.75" customHeight="1" x14ac:dyDescent="0.25">
      <c r="A381" s="1" t="s">
        <v>196</v>
      </c>
      <c r="B381" s="1">
        <v>197</v>
      </c>
      <c r="C381" s="1">
        <v>210</v>
      </c>
      <c r="D381" s="1" t="s">
        <v>58</v>
      </c>
      <c r="E381" s="1">
        <v>10.5</v>
      </c>
      <c r="F381" s="1">
        <v>3</v>
      </c>
      <c r="G381" s="1">
        <v>9</v>
      </c>
      <c r="H381" s="1">
        <v>10.27</v>
      </c>
      <c r="I381" s="1">
        <v>10.66</v>
      </c>
      <c r="J381" s="1">
        <v>3.8319999999999999</v>
      </c>
      <c r="K381" s="1">
        <v>42.582999999999998</v>
      </c>
      <c r="L381" s="1">
        <v>0.87419999999999998</v>
      </c>
      <c r="M381" s="1" t="s">
        <v>15</v>
      </c>
      <c r="N381" s="1">
        <v>10.27</v>
      </c>
      <c r="O381" s="1">
        <v>10.67</v>
      </c>
      <c r="P381" s="1">
        <v>3.82</v>
      </c>
      <c r="Q381" s="1">
        <v>42.445999999999998</v>
      </c>
      <c r="R381" s="1">
        <v>0.87370000000000003</v>
      </c>
      <c r="S381" s="1" t="s">
        <v>15</v>
      </c>
      <c r="T381" s="1">
        <v>10.27</v>
      </c>
      <c r="U381" s="1">
        <v>10.67</v>
      </c>
      <c r="V381" s="1">
        <v>3.726</v>
      </c>
      <c r="W381" s="1">
        <v>41.399000000000001</v>
      </c>
      <c r="X381" s="1">
        <v>0.88360000000000005</v>
      </c>
      <c r="Y381" s="1" t="s">
        <v>15</v>
      </c>
      <c r="Z381" s="1">
        <v>10.27</v>
      </c>
      <c r="AA381" s="1">
        <v>10.66</v>
      </c>
      <c r="AB381" s="1">
        <v>5.1959999999999997</v>
      </c>
      <c r="AC381" s="1">
        <v>57.732999999999997</v>
      </c>
      <c r="AD381" s="1">
        <v>0.76739999999999997</v>
      </c>
      <c r="AE381" s="1" t="s">
        <v>15</v>
      </c>
      <c r="AF381" s="1">
        <v>10.27</v>
      </c>
      <c r="AG381" s="1">
        <v>10.67</v>
      </c>
      <c r="AH381" s="1">
        <v>5.3490000000000002</v>
      </c>
      <c r="AI381" s="1">
        <v>59.429000000000002</v>
      </c>
      <c r="AJ381" s="1">
        <v>0.86150000000000004</v>
      </c>
      <c r="AK381" s="1" t="s">
        <v>15</v>
      </c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 spans="1:97" ht="15.75" customHeight="1" x14ac:dyDescent="0.25">
      <c r="A382" s="1" t="s">
        <v>196</v>
      </c>
      <c r="B382" s="1">
        <v>200</v>
      </c>
      <c r="C382" s="1">
        <v>210</v>
      </c>
      <c r="D382" s="1" t="s">
        <v>59</v>
      </c>
      <c r="E382" s="1">
        <v>10.72</v>
      </c>
      <c r="F382" s="1">
        <v>2</v>
      </c>
      <c r="G382" s="1">
        <v>7</v>
      </c>
      <c r="H382" s="1">
        <v>10.68</v>
      </c>
      <c r="I382" s="1">
        <v>11</v>
      </c>
      <c r="J382" s="1">
        <v>3.5659999999999998</v>
      </c>
      <c r="K382" s="1">
        <v>50.945</v>
      </c>
      <c r="L382" s="1">
        <v>0.93069999999999997</v>
      </c>
      <c r="M382" s="1" t="s">
        <v>16</v>
      </c>
      <c r="N382" s="1">
        <v>10.69</v>
      </c>
      <c r="O382" s="1">
        <v>10.99</v>
      </c>
      <c r="P382" s="1">
        <v>3.6320000000000001</v>
      </c>
      <c r="Q382" s="1">
        <v>51.884999999999998</v>
      </c>
      <c r="R382" s="1">
        <v>0.93469999999999998</v>
      </c>
      <c r="S382" s="1" t="s">
        <v>16</v>
      </c>
      <c r="T382" s="1">
        <v>10.69</v>
      </c>
      <c r="U382" s="1">
        <v>10.99</v>
      </c>
      <c r="V382" s="1">
        <v>3.5590000000000002</v>
      </c>
      <c r="W382" s="1">
        <v>50.847999999999999</v>
      </c>
      <c r="X382" s="1">
        <v>0.9345</v>
      </c>
      <c r="Y382" s="1" t="s">
        <v>16</v>
      </c>
      <c r="Z382" s="1">
        <v>10.69</v>
      </c>
      <c r="AA382" s="1">
        <v>10.99</v>
      </c>
      <c r="AB382" s="1">
        <v>4.5359999999999996</v>
      </c>
      <c r="AC382" s="1">
        <v>64.799000000000007</v>
      </c>
      <c r="AD382" s="1">
        <v>0.9194</v>
      </c>
      <c r="AE382" s="1" t="s">
        <v>16</v>
      </c>
      <c r="AF382" s="1">
        <v>10.68</v>
      </c>
      <c r="AG382" s="1">
        <v>10.99</v>
      </c>
      <c r="AH382" s="1">
        <v>4.6390000000000002</v>
      </c>
      <c r="AI382" s="1">
        <v>66.272999999999996</v>
      </c>
      <c r="AJ382" s="1">
        <v>0.93210000000000004</v>
      </c>
      <c r="AK382" s="1" t="s">
        <v>16</v>
      </c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 spans="1:97" ht="15.75" customHeight="1" x14ac:dyDescent="0.25">
      <c r="A383" s="1" t="s">
        <v>196</v>
      </c>
      <c r="B383" s="1">
        <v>215</v>
      </c>
      <c r="C383" s="1">
        <v>219</v>
      </c>
      <c r="D383" s="1" t="s">
        <v>60</v>
      </c>
      <c r="E383" s="1">
        <v>4.8</v>
      </c>
      <c r="F383" s="1">
        <v>1</v>
      </c>
      <c r="G383" s="1">
        <v>3</v>
      </c>
      <c r="H383" s="1">
        <v>4.74</v>
      </c>
      <c r="I383" s="1">
        <v>5.03</v>
      </c>
      <c r="J383" s="1">
        <v>2.1789999999999998</v>
      </c>
      <c r="K383" s="1">
        <v>72.617999999999995</v>
      </c>
      <c r="L383" s="1">
        <v>0.81110000000000004</v>
      </c>
      <c r="M383" s="1" t="s">
        <v>15</v>
      </c>
      <c r="N383" s="1">
        <v>4.74</v>
      </c>
      <c r="O383" s="1">
        <v>5.0199999999999996</v>
      </c>
      <c r="P383" s="1">
        <v>2.2669999999999999</v>
      </c>
      <c r="Q383" s="1">
        <v>75.561000000000007</v>
      </c>
      <c r="R383" s="1">
        <v>0.83330000000000004</v>
      </c>
      <c r="S383" s="1" t="s">
        <v>15</v>
      </c>
      <c r="T383" s="1">
        <v>4.74</v>
      </c>
      <c r="U383" s="1">
        <v>5.0199999999999996</v>
      </c>
      <c r="V383" s="1">
        <v>2.2429999999999999</v>
      </c>
      <c r="W383" s="1">
        <v>74.754000000000005</v>
      </c>
      <c r="X383" s="1">
        <v>0.8276</v>
      </c>
      <c r="Y383" s="1" t="s">
        <v>15</v>
      </c>
      <c r="Z383" s="1">
        <v>4.74</v>
      </c>
      <c r="AA383" s="1">
        <v>5.0199999999999996</v>
      </c>
      <c r="AB383" s="1">
        <v>2.306</v>
      </c>
      <c r="AC383" s="1">
        <v>76.882000000000005</v>
      </c>
      <c r="AD383" s="1">
        <v>0.82620000000000005</v>
      </c>
      <c r="AE383" s="1" t="s">
        <v>15</v>
      </c>
      <c r="AF383" s="1">
        <v>4.74</v>
      </c>
      <c r="AG383" s="1">
        <v>5.0199999999999996</v>
      </c>
      <c r="AH383" s="1">
        <v>2.319</v>
      </c>
      <c r="AI383" s="1">
        <v>77.298000000000002</v>
      </c>
      <c r="AJ383" s="1">
        <v>0.83660000000000001</v>
      </c>
      <c r="AK383" s="1" t="s">
        <v>15</v>
      </c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 spans="1:97" ht="15.75" customHeight="1" x14ac:dyDescent="0.25">
      <c r="A384" s="1" t="s">
        <v>196</v>
      </c>
      <c r="B384" s="1">
        <v>215</v>
      </c>
      <c r="C384" s="1">
        <v>221</v>
      </c>
      <c r="D384" s="1" t="s">
        <v>61</v>
      </c>
      <c r="E384" s="1">
        <v>12.08</v>
      </c>
      <c r="F384" s="1">
        <v>1</v>
      </c>
      <c r="G384" s="1">
        <v>5</v>
      </c>
      <c r="H384" s="1">
        <v>12.1</v>
      </c>
      <c r="I384" s="1">
        <v>12.11</v>
      </c>
      <c r="J384" s="1">
        <v>2.383</v>
      </c>
      <c r="K384" s="1">
        <v>47.65</v>
      </c>
      <c r="L384" s="1">
        <v>0.91859999999999997</v>
      </c>
      <c r="M384" s="1" t="s">
        <v>16</v>
      </c>
      <c r="N384" s="1">
        <v>12.09</v>
      </c>
      <c r="O384" s="1">
        <v>12.11</v>
      </c>
      <c r="P384" s="1">
        <v>2.4119999999999999</v>
      </c>
      <c r="Q384" s="1">
        <v>48.249000000000002</v>
      </c>
      <c r="R384" s="1">
        <v>0.91710000000000003</v>
      </c>
      <c r="S384" s="1" t="s">
        <v>16</v>
      </c>
      <c r="T384" s="1">
        <v>12.09</v>
      </c>
      <c r="U384" s="1">
        <v>12.11</v>
      </c>
      <c r="V384" s="1">
        <v>2.4470000000000001</v>
      </c>
      <c r="W384" s="1">
        <v>48.930999999999997</v>
      </c>
      <c r="X384" s="1">
        <v>0.92669999999999997</v>
      </c>
      <c r="Y384" s="1" t="s">
        <v>15</v>
      </c>
      <c r="Z384" s="1">
        <v>12.09</v>
      </c>
      <c r="AA384" s="1">
        <v>12.11</v>
      </c>
      <c r="AB384" s="1">
        <v>3.66</v>
      </c>
      <c r="AC384" s="1">
        <v>73.197000000000003</v>
      </c>
      <c r="AD384" s="1">
        <v>0.9214</v>
      </c>
      <c r="AE384" s="1" t="s">
        <v>15</v>
      </c>
      <c r="AF384" s="1">
        <v>12.09</v>
      </c>
      <c r="AG384" s="1">
        <v>12.11</v>
      </c>
      <c r="AH384" s="1">
        <v>3.669</v>
      </c>
      <c r="AI384" s="1">
        <v>73.375</v>
      </c>
      <c r="AJ384" s="1">
        <v>0.92300000000000004</v>
      </c>
      <c r="AK384" s="1" t="s">
        <v>15</v>
      </c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 spans="1:97" ht="15.75" customHeight="1" x14ac:dyDescent="0.25">
      <c r="A385" s="1" t="s">
        <v>196</v>
      </c>
      <c r="B385" s="1">
        <v>222</v>
      </c>
      <c r="C385" s="1">
        <v>234</v>
      </c>
      <c r="D385" s="1" t="s">
        <v>62</v>
      </c>
      <c r="E385" s="1">
        <v>5.37</v>
      </c>
      <c r="F385" s="1">
        <v>3</v>
      </c>
      <c r="G385" s="1">
        <v>11</v>
      </c>
      <c r="H385" s="1">
        <v>5.31</v>
      </c>
      <c r="I385" s="1">
        <v>5.61</v>
      </c>
      <c r="J385" s="1">
        <v>2.7130000000000001</v>
      </c>
      <c r="K385" s="1">
        <v>24.658999999999999</v>
      </c>
      <c r="L385" s="1">
        <v>0.95</v>
      </c>
      <c r="M385" s="1" t="s">
        <v>16</v>
      </c>
      <c r="N385" s="1">
        <v>5.32</v>
      </c>
      <c r="O385" s="1">
        <v>5.61</v>
      </c>
      <c r="P385" s="1">
        <v>2.867</v>
      </c>
      <c r="Q385" s="1">
        <v>26.064</v>
      </c>
      <c r="R385" s="1">
        <v>0.94850000000000001</v>
      </c>
      <c r="S385" s="1" t="s">
        <v>16</v>
      </c>
      <c r="T385" s="1">
        <v>5.32</v>
      </c>
      <c r="U385" s="1">
        <v>5.61</v>
      </c>
      <c r="V385" s="1">
        <v>2.7829999999999999</v>
      </c>
      <c r="W385" s="1">
        <v>25.3</v>
      </c>
      <c r="X385" s="1">
        <v>0.95120000000000005</v>
      </c>
      <c r="Y385" s="1" t="s">
        <v>16</v>
      </c>
      <c r="Z385" s="1">
        <v>5.31</v>
      </c>
      <c r="AA385" s="1">
        <v>5.62</v>
      </c>
      <c r="AB385" s="1">
        <v>3.1560000000000001</v>
      </c>
      <c r="AC385" s="1">
        <v>28.69</v>
      </c>
      <c r="AD385" s="1">
        <v>0.94110000000000005</v>
      </c>
      <c r="AE385" s="1" t="s">
        <v>16</v>
      </c>
      <c r="AF385" s="1">
        <v>5.32</v>
      </c>
      <c r="AG385" s="1">
        <v>5.61</v>
      </c>
      <c r="AH385" s="1">
        <v>3.1080000000000001</v>
      </c>
      <c r="AI385" s="1">
        <v>28.254000000000001</v>
      </c>
      <c r="AJ385" s="1">
        <v>0.9274</v>
      </c>
      <c r="AK385" s="1" t="s">
        <v>15</v>
      </c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 spans="1:97" ht="15.75" customHeight="1" x14ac:dyDescent="0.25">
      <c r="A386" s="1" t="s">
        <v>196</v>
      </c>
      <c r="B386" s="1">
        <v>226</v>
      </c>
      <c r="C386" s="1">
        <v>234</v>
      </c>
      <c r="D386" s="1" t="s">
        <v>63</v>
      </c>
      <c r="E386" s="1">
        <v>4.2300000000000004</v>
      </c>
      <c r="F386" s="1">
        <v>2</v>
      </c>
      <c r="G386" s="1">
        <v>7</v>
      </c>
      <c r="H386" s="1">
        <v>4.3099999999999996</v>
      </c>
      <c r="I386" s="1">
        <v>4.34</v>
      </c>
      <c r="J386" s="1">
        <v>2.6659999999999999</v>
      </c>
      <c r="K386" s="1">
        <v>38.08</v>
      </c>
      <c r="L386" s="1">
        <v>0.81869999999999998</v>
      </c>
      <c r="M386" s="1" t="s">
        <v>15</v>
      </c>
      <c r="N386" s="1">
        <v>4.3099999999999996</v>
      </c>
      <c r="O386" s="1">
        <v>4.34</v>
      </c>
      <c r="P386" s="1">
        <v>2.96</v>
      </c>
      <c r="Q386" s="1">
        <v>42.29</v>
      </c>
      <c r="R386" s="1">
        <v>0.78649999999999998</v>
      </c>
      <c r="S386" s="1" t="s">
        <v>15</v>
      </c>
      <c r="T386" s="1">
        <v>4.3099999999999996</v>
      </c>
      <c r="U386" s="1">
        <v>4.34</v>
      </c>
      <c r="V386" s="1">
        <v>2.6269999999999998</v>
      </c>
      <c r="W386" s="1">
        <v>37.527000000000001</v>
      </c>
      <c r="X386" s="1">
        <v>0.77769999999999995</v>
      </c>
      <c r="Y386" s="1" t="s">
        <v>15</v>
      </c>
      <c r="Z386" s="1">
        <v>4.3099999999999996</v>
      </c>
      <c r="AA386" s="1">
        <v>4.34</v>
      </c>
      <c r="AB386" s="1">
        <v>3.3879999999999999</v>
      </c>
      <c r="AC386" s="1">
        <v>48.402000000000001</v>
      </c>
      <c r="AD386" s="1">
        <v>0.73980000000000001</v>
      </c>
      <c r="AE386" s="1" t="s">
        <v>15</v>
      </c>
      <c r="AF386" s="1">
        <v>4.3099999999999996</v>
      </c>
      <c r="AG386" s="1">
        <v>4.34</v>
      </c>
      <c r="AH386" s="1">
        <v>3.1030000000000002</v>
      </c>
      <c r="AI386" s="1">
        <v>44.326000000000001</v>
      </c>
      <c r="AJ386" s="1">
        <v>0.79479999999999995</v>
      </c>
      <c r="AK386" s="1" t="s">
        <v>15</v>
      </c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 spans="1:97" ht="15.75" customHeight="1" x14ac:dyDescent="0.25">
      <c r="A387" s="1" t="s">
        <v>196</v>
      </c>
      <c r="B387" s="1">
        <v>226</v>
      </c>
      <c r="C387" s="1">
        <v>245</v>
      </c>
      <c r="D387" s="1" t="s">
        <v>64</v>
      </c>
      <c r="E387" s="1">
        <v>9.67</v>
      </c>
      <c r="F387" s="1">
        <v>2</v>
      </c>
      <c r="G387" s="1">
        <v>16</v>
      </c>
      <c r="H387" s="1">
        <v>9.66</v>
      </c>
      <c r="I387" s="1">
        <v>9.93</v>
      </c>
      <c r="J387" s="1">
        <v>3.0950000000000002</v>
      </c>
      <c r="K387" s="1">
        <v>19.341999999999999</v>
      </c>
      <c r="L387" s="1">
        <v>0.91739999999999999</v>
      </c>
      <c r="M387" s="1" t="s">
        <v>16</v>
      </c>
      <c r="N387" s="1">
        <v>9.67</v>
      </c>
      <c r="O387" s="1">
        <v>9.93</v>
      </c>
      <c r="P387" s="1">
        <v>3.2869999999999999</v>
      </c>
      <c r="Q387" s="1">
        <v>20.541</v>
      </c>
      <c r="R387" s="1">
        <v>0.90849999999999997</v>
      </c>
      <c r="S387" s="1" t="s">
        <v>16</v>
      </c>
      <c r="T387" s="1">
        <v>9.67</v>
      </c>
      <c r="U387" s="1">
        <v>9.93</v>
      </c>
      <c r="V387" s="1">
        <v>3.1389999999999998</v>
      </c>
      <c r="W387" s="1">
        <v>19.619</v>
      </c>
      <c r="X387" s="1">
        <v>0.90429999999999999</v>
      </c>
      <c r="Y387" s="1" t="s">
        <v>16</v>
      </c>
      <c r="Z387" s="1">
        <v>9.66</v>
      </c>
      <c r="AA387" s="1">
        <v>9.93</v>
      </c>
      <c r="AB387" s="1">
        <v>4.4909999999999997</v>
      </c>
      <c r="AC387" s="1">
        <v>28.068000000000001</v>
      </c>
      <c r="AD387" s="1">
        <v>0.90080000000000005</v>
      </c>
      <c r="AE387" s="1" t="s">
        <v>16</v>
      </c>
      <c r="AF387" s="1">
        <v>9.66</v>
      </c>
      <c r="AG387" s="1">
        <v>9.93</v>
      </c>
      <c r="AH387" s="1">
        <v>4.58</v>
      </c>
      <c r="AI387" s="1">
        <v>28.626999999999999</v>
      </c>
      <c r="AJ387" s="1">
        <v>0.89470000000000005</v>
      </c>
      <c r="AK387" s="1" t="s">
        <v>16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 spans="1:97" ht="15.75" customHeight="1" x14ac:dyDescent="0.25">
      <c r="A388" s="1" t="s">
        <v>196</v>
      </c>
      <c r="B388" s="1">
        <v>228</v>
      </c>
      <c r="C388" s="1">
        <v>234</v>
      </c>
      <c r="D388" s="1" t="s">
        <v>65</v>
      </c>
      <c r="E388" s="1">
        <v>4.25</v>
      </c>
      <c r="F388" s="1">
        <v>1</v>
      </c>
      <c r="G388" s="1">
        <v>5</v>
      </c>
      <c r="H388" s="1">
        <v>4.32</v>
      </c>
      <c r="I388" s="1">
        <v>4.51</v>
      </c>
      <c r="J388" s="1">
        <v>1.94</v>
      </c>
      <c r="K388" s="1">
        <v>38.790999999999997</v>
      </c>
      <c r="L388" s="1">
        <v>0.9153</v>
      </c>
      <c r="M388" s="1" t="s">
        <v>15</v>
      </c>
      <c r="N388" s="1">
        <v>4.32</v>
      </c>
      <c r="O388" s="1">
        <v>4.51</v>
      </c>
      <c r="P388" s="1">
        <v>2.052</v>
      </c>
      <c r="Q388" s="1">
        <v>41.036999999999999</v>
      </c>
      <c r="R388" s="1">
        <v>0.89439999999999997</v>
      </c>
      <c r="S388" s="1" t="s">
        <v>15</v>
      </c>
      <c r="T388" s="1">
        <v>4.32</v>
      </c>
      <c r="U388" s="1">
        <v>4.51</v>
      </c>
      <c r="V388" s="1">
        <v>2.0019999999999998</v>
      </c>
      <c r="W388" s="1">
        <v>40.03</v>
      </c>
      <c r="X388" s="1">
        <v>0.89549999999999996</v>
      </c>
      <c r="Y388" s="1" t="s">
        <v>15</v>
      </c>
      <c r="Z388" s="1">
        <v>4.32</v>
      </c>
      <c r="AA388" s="1">
        <v>4.51</v>
      </c>
      <c r="AB388" s="1">
        <v>2.4900000000000002</v>
      </c>
      <c r="AC388" s="1">
        <v>49.805999999999997</v>
      </c>
      <c r="AD388" s="1">
        <v>0.89429999999999998</v>
      </c>
      <c r="AE388" s="1" t="s">
        <v>15</v>
      </c>
      <c r="AF388" s="1">
        <v>4.32</v>
      </c>
      <c r="AG388" s="1">
        <v>4.51</v>
      </c>
      <c r="AH388" s="1">
        <v>2.573</v>
      </c>
      <c r="AI388" s="1">
        <v>51.465000000000003</v>
      </c>
      <c r="AJ388" s="1">
        <v>0.88519999999999999</v>
      </c>
      <c r="AK388" s="1" t="s">
        <v>15</v>
      </c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 ht="15.75" customHeight="1" x14ac:dyDescent="0.25">
      <c r="A389" s="1" t="s">
        <v>196</v>
      </c>
      <c r="B389" s="1">
        <v>228</v>
      </c>
      <c r="C389" s="1">
        <v>245</v>
      </c>
      <c r="D389" s="1" t="s">
        <v>66</v>
      </c>
      <c r="E389" s="1">
        <v>10.34</v>
      </c>
      <c r="F389" s="1">
        <v>2</v>
      </c>
      <c r="G389" s="1">
        <v>14</v>
      </c>
      <c r="H389" s="1">
        <v>10.29</v>
      </c>
      <c r="I389" s="1">
        <v>10.7</v>
      </c>
      <c r="J389" s="1">
        <v>2.7429999999999999</v>
      </c>
      <c r="K389" s="1">
        <v>19.594999999999999</v>
      </c>
      <c r="L389" s="1">
        <v>0.9093</v>
      </c>
      <c r="M389" s="1" t="s">
        <v>16</v>
      </c>
      <c r="N389" s="1">
        <v>10.29</v>
      </c>
      <c r="O389" s="1">
        <v>10.71</v>
      </c>
      <c r="P389" s="1">
        <v>2.7839999999999998</v>
      </c>
      <c r="Q389" s="1">
        <v>19.885999999999999</v>
      </c>
      <c r="R389" s="1">
        <v>0.90039999999999998</v>
      </c>
      <c r="S389" s="1" t="s">
        <v>16</v>
      </c>
      <c r="T389" s="1">
        <v>10.29</v>
      </c>
      <c r="U389" s="1">
        <v>10.71</v>
      </c>
      <c r="V389" s="1">
        <v>2.6440000000000001</v>
      </c>
      <c r="W389" s="1">
        <v>18.885000000000002</v>
      </c>
      <c r="X389" s="1">
        <v>0.90910000000000002</v>
      </c>
      <c r="Y389" s="1" t="s">
        <v>16</v>
      </c>
      <c r="Z389" s="1">
        <v>10.29</v>
      </c>
      <c r="AA389" s="1">
        <v>10.71</v>
      </c>
      <c r="AB389" s="1">
        <v>4.0330000000000004</v>
      </c>
      <c r="AC389" s="1">
        <v>28.806000000000001</v>
      </c>
      <c r="AD389" s="1">
        <v>0.90010000000000001</v>
      </c>
      <c r="AE389" s="1" t="s">
        <v>15</v>
      </c>
      <c r="AF389" s="1">
        <v>10.29</v>
      </c>
      <c r="AG389" s="1">
        <v>10.7</v>
      </c>
      <c r="AH389" s="1">
        <v>4.0650000000000004</v>
      </c>
      <c r="AI389" s="1">
        <v>29.039000000000001</v>
      </c>
      <c r="AJ389" s="1">
        <v>0.9042</v>
      </c>
      <c r="AK389" s="1" t="s">
        <v>16</v>
      </c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 spans="1:97" ht="15.75" customHeight="1" x14ac:dyDescent="0.25">
      <c r="A390" s="1" t="s">
        <v>196</v>
      </c>
      <c r="B390" s="1">
        <v>235</v>
      </c>
      <c r="C390" s="1">
        <v>245</v>
      </c>
      <c r="D390" s="1" t="s">
        <v>67</v>
      </c>
      <c r="E390" s="1">
        <v>10.72</v>
      </c>
      <c r="F390" s="1">
        <v>1</v>
      </c>
      <c r="G390" s="1">
        <v>7</v>
      </c>
      <c r="H390" s="1">
        <v>10.7</v>
      </c>
      <c r="I390" s="1">
        <v>11.16</v>
      </c>
      <c r="J390" s="1">
        <v>1.119</v>
      </c>
      <c r="K390" s="1">
        <v>15.986000000000001</v>
      </c>
      <c r="L390" s="1">
        <v>0.9415</v>
      </c>
      <c r="M390" s="1" t="s">
        <v>16</v>
      </c>
      <c r="N390" s="1">
        <v>10.71</v>
      </c>
      <c r="O390" s="1">
        <v>11.16</v>
      </c>
      <c r="P390" s="1">
        <v>1.181</v>
      </c>
      <c r="Q390" s="1">
        <v>16.875</v>
      </c>
      <c r="R390" s="1">
        <v>0.94189999999999996</v>
      </c>
      <c r="S390" s="1" t="s">
        <v>16</v>
      </c>
      <c r="T390" s="1">
        <v>10.71</v>
      </c>
      <c r="U390" s="1">
        <v>11.16</v>
      </c>
      <c r="V390" s="1">
        <v>1.107</v>
      </c>
      <c r="W390" s="1">
        <v>15.813000000000001</v>
      </c>
      <c r="X390" s="1">
        <v>0.9466</v>
      </c>
      <c r="Y390" s="1" t="s">
        <v>16</v>
      </c>
      <c r="Z390" s="1">
        <v>10.71</v>
      </c>
      <c r="AA390" s="1">
        <v>11.16</v>
      </c>
      <c r="AB390" s="1">
        <v>1.851</v>
      </c>
      <c r="AC390" s="1">
        <v>26.45</v>
      </c>
      <c r="AD390" s="1">
        <v>0.93659999999999999</v>
      </c>
      <c r="AE390" s="1" t="s">
        <v>16</v>
      </c>
      <c r="AF390" s="1">
        <v>10.7</v>
      </c>
      <c r="AG390" s="1">
        <v>11.16</v>
      </c>
      <c r="AH390" s="1">
        <v>1.946</v>
      </c>
      <c r="AI390" s="1">
        <v>27.8</v>
      </c>
      <c r="AJ390" s="1">
        <v>0.92910000000000004</v>
      </c>
      <c r="AK390" s="1" t="s">
        <v>16</v>
      </c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 spans="1:97" ht="15.75" customHeight="1" x14ac:dyDescent="0.25">
      <c r="A391" s="1" t="s">
        <v>196</v>
      </c>
      <c r="B391" s="1">
        <v>252</v>
      </c>
      <c r="C391" s="1">
        <v>258</v>
      </c>
      <c r="D391" s="1" t="s">
        <v>68</v>
      </c>
      <c r="E391" s="1">
        <v>3.79</v>
      </c>
      <c r="F391" s="1">
        <v>1</v>
      </c>
      <c r="G391" s="1">
        <v>5</v>
      </c>
      <c r="H391" s="1">
        <v>3.76</v>
      </c>
      <c r="I391" s="1">
        <v>3.89</v>
      </c>
      <c r="J391" s="1">
        <v>3.0459999999999998</v>
      </c>
      <c r="K391" s="1">
        <v>60.912999999999997</v>
      </c>
      <c r="L391" s="1">
        <v>0.81320000000000003</v>
      </c>
      <c r="M391" s="1" t="s">
        <v>15</v>
      </c>
      <c r="N391" s="1">
        <v>3.76</v>
      </c>
      <c r="O391" s="1">
        <v>3.89</v>
      </c>
      <c r="P391" s="1">
        <v>3.25</v>
      </c>
      <c r="Q391" s="1">
        <v>64.992999999999995</v>
      </c>
      <c r="R391" s="1">
        <v>0.74319999999999997</v>
      </c>
      <c r="S391" s="1" t="s">
        <v>15</v>
      </c>
      <c r="T391" s="1">
        <v>3.76</v>
      </c>
      <c r="U391" s="1">
        <v>3.89</v>
      </c>
      <c r="V391" s="1">
        <v>3.246</v>
      </c>
      <c r="W391" s="1">
        <v>64.923000000000002</v>
      </c>
      <c r="X391" s="1">
        <v>0.77</v>
      </c>
      <c r="Y391" s="1" t="s">
        <v>15</v>
      </c>
      <c r="Z391" s="1">
        <v>3.76</v>
      </c>
      <c r="AA391" s="1">
        <v>3.89</v>
      </c>
      <c r="AB391" s="1">
        <v>3.3780000000000001</v>
      </c>
      <c r="AC391" s="1">
        <v>67.554000000000002</v>
      </c>
      <c r="AD391" s="1">
        <v>0.76480000000000004</v>
      </c>
      <c r="AE391" s="1" t="s">
        <v>15</v>
      </c>
      <c r="AF391" s="1">
        <v>3.76</v>
      </c>
      <c r="AG391" s="1">
        <v>3.89</v>
      </c>
      <c r="AH391" s="1">
        <v>3.2909999999999999</v>
      </c>
      <c r="AI391" s="1">
        <v>65.825000000000003</v>
      </c>
      <c r="AJ391" s="1">
        <v>0.75590000000000002</v>
      </c>
      <c r="AK391" s="1" t="s">
        <v>15</v>
      </c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 spans="1:97" ht="15.75" customHeight="1" x14ac:dyDescent="0.25">
      <c r="A392" s="1" t="s">
        <v>196</v>
      </c>
      <c r="B392" s="1">
        <v>257</v>
      </c>
      <c r="C392" s="1">
        <v>269</v>
      </c>
      <c r="D392" s="1" t="s">
        <v>69</v>
      </c>
      <c r="E392" s="1">
        <v>10.199999999999999</v>
      </c>
      <c r="F392" s="1">
        <v>1</v>
      </c>
      <c r="G392" s="1">
        <v>10</v>
      </c>
      <c r="H392" s="1">
        <v>10.14</v>
      </c>
      <c r="I392" s="1">
        <v>10.53</v>
      </c>
      <c r="J392" s="1">
        <v>6.1929999999999996</v>
      </c>
      <c r="K392" s="1">
        <v>61.927</v>
      </c>
      <c r="L392" s="1">
        <v>0.82410000000000005</v>
      </c>
      <c r="M392" s="1" t="s">
        <v>15</v>
      </c>
      <c r="N392" s="1">
        <v>10.14</v>
      </c>
      <c r="O392" s="1">
        <v>10.54</v>
      </c>
      <c r="P392" s="1">
        <v>6.7569999999999997</v>
      </c>
      <c r="Q392" s="1">
        <v>67.572000000000003</v>
      </c>
      <c r="R392" s="1">
        <v>0.81289999999999996</v>
      </c>
      <c r="S392" s="1" t="s">
        <v>15</v>
      </c>
      <c r="T392" s="1">
        <v>10.14</v>
      </c>
      <c r="U392" s="1">
        <v>10.54</v>
      </c>
      <c r="V392" s="1">
        <v>6.6520000000000001</v>
      </c>
      <c r="W392" s="1">
        <v>66.522999999999996</v>
      </c>
      <c r="X392" s="1">
        <v>0.82940000000000003</v>
      </c>
      <c r="Y392" s="1" t="s">
        <v>15</v>
      </c>
      <c r="Z392" s="1">
        <v>10.14</v>
      </c>
      <c r="AA392" s="1">
        <v>10.54</v>
      </c>
      <c r="AB392" s="1">
        <v>6.6920000000000002</v>
      </c>
      <c r="AC392" s="1">
        <v>66.924000000000007</v>
      </c>
      <c r="AD392" s="1">
        <v>0.79059999999999997</v>
      </c>
      <c r="AE392" s="1" t="s">
        <v>15</v>
      </c>
      <c r="AF392" s="1">
        <v>10.14</v>
      </c>
      <c r="AG392" s="1">
        <v>10.54</v>
      </c>
      <c r="AH392" s="1">
        <v>6.75</v>
      </c>
      <c r="AI392" s="1">
        <v>67.497</v>
      </c>
      <c r="AJ392" s="1">
        <v>0.77600000000000002</v>
      </c>
      <c r="AK392" s="1" t="s">
        <v>15</v>
      </c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 spans="1:97" ht="15.75" customHeight="1" x14ac:dyDescent="0.25">
      <c r="A393" s="1" t="s">
        <v>196</v>
      </c>
      <c r="B393" s="1">
        <v>259</v>
      </c>
      <c r="C393" s="1">
        <v>269</v>
      </c>
      <c r="D393" s="1" t="s">
        <v>70</v>
      </c>
      <c r="E393" s="1">
        <v>7.82</v>
      </c>
      <c r="F393" s="1">
        <v>1</v>
      </c>
      <c r="G393" s="1">
        <v>8</v>
      </c>
      <c r="H393" s="1">
        <v>7.78</v>
      </c>
      <c r="I393" s="1">
        <v>8.17</v>
      </c>
      <c r="J393" s="1">
        <v>5.1289999999999996</v>
      </c>
      <c r="K393" s="1">
        <v>64.116</v>
      </c>
      <c r="L393" s="1">
        <v>0.88900000000000001</v>
      </c>
      <c r="M393" s="1" t="s">
        <v>15</v>
      </c>
      <c r="N393" s="1">
        <v>7.78</v>
      </c>
      <c r="O393" s="1">
        <v>8.17</v>
      </c>
      <c r="P393" s="1">
        <v>5.5350000000000001</v>
      </c>
      <c r="Q393" s="1">
        <v>69.191000000000003</v>
      </c>
      <c r="R393" s="1">
        <v>0.86539999999999995</v>
      </c>
      <c r="S393" s="1" t="s">
        <v>15</v>
      </c>
      <c r="T393" s="1">
        <v>7.78</v>
      </c>
      <c r="U393" s="1">
        <v>8.17</v>
      </c>
      <c r="V393" s="1">
        <v>5.5229999999999997</v>
      </c>
      <c r="W393" s="1">
        <v>69.037000000000006</v>
      </c>
      <c r="X393" s="1">
        <v>0.87939999999999996</v>
      </c>
      <c r="Y393" s="1" t="s">
        <v>15</v>
      </c>
      <c r="Z393" s="1">
        <v>7.78</v>
      </c>
      <c r="AA393" s="1">
        <v>8.17</v>
      </c>
      <c r="AB393" s="1">
        <v>5.4930000000000003</v>
      </c>
      <c r="AC393" s="1">
        <v>68.665000000000006</v>
      </c>
      <c r="AD393" s="1">
        <v>0.84740000000000004</v>
      </c>
      <c r="AE393" s="1" t="s">
        <v>15</v>
      </c>
      <c r="AF393" s="1">
        <v>7.78</v>
      </c>
      <c r="AG393" s="1">
        <v>8.17</v>
      </c>
      <c r="AH393" s="1">
        <v>5.6539999999999999</v>
      </c>
      <c r="AI393" s="1">
        <v>70.671999999999997</v>
      </c>
      <c r="AJ393" s="1">
        <v>0.84970000000000001</v>
      </c>
      <c r="AK393" s="1" t="s">
        <v>15</v>
      </c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 spans="1:97" ht="15.75" customHeight="1" x14ac:dyDescent="0.25">
      <c r="A394" s="1" t="s">
        <v>196</v>
      </c>
      <c r="B394" s="1">
        <v>279</v>
      </c>
      <c r="C394" s="1">
        <v>288</v>
      </c>
      <c r="D394" s="1" t="s">
        <v>71</v>
      </c>
      <c r="E394" s="1">
        <v>9.4499999999999993</v>
      </c>
      <c r="F394" s="1">
        <v>1</v>
      </c>
      <c r="G394" s="1">
        <v>7</v>
      </c>
      <c r="H394" s="1">
        <v>9.35</v>
      </c>
      <c r="I394" s="1">
        <v>9.5299999999999994</v>
      </c>
      <c r="J394" s="1">
        <v>1.4870000000000001</v>
      </c>
      <c r="K394" s="1">
        <v>21.239000000000001</v>
      </c>
      <c r="L394" s="1">
        <v>0.88239999999999996</v>
      </c>
      <c r="M394" s="1" t="s">
        <v>15</v>
      </c>
      <c r="N394" s="1">
        <v>9.35</v>
      </c>
      <c r="O394" s="1">
        <v>9.5399999999999991</v>
      </c>
      <c r="P394" s="1">
        <v>1.4370000000000001</v>
      </c>
      <c r="Q394" s="1">
        <v>20.533999999999999</v>
      </c>
      <c r="R394" s="1">
        <v>0.84960000000000002</v>
      </c>
      <c r="S394" s="1" t="s">
        <v>15</v>
      </c>
      <c r="T394" s="1">
        <v>9.35</v>
      </c>
      <c r="U394" s="1">
        <v>9.5399999999999991</v>
      </c>
      <c r="V394" s="1">
        <v>1.381</v>
      </c>
      <c r="W394" s="1">
        <v>19.727</v>
      </c>
      <c r="X394" s="1">
        <v>0.88449999999999995</v>
      </c>
      <c r="Y394" s="1" t="s">
        <v>15</v>
      </c>
      <c r="Z394" s="1">
        <v>9.35</v>
      </c>
      <c r="AA394" s="1">
        <v>9.5399999999999991</v>
      </c>
      <c r="AB394" s="1">
        <v>1.544</v>
      </c>
      <c r="AC394" s="1">
        <v>22.050999999999998</v>
      </c>
      <c r="AD394" s="1">
        <v>0.85589999999999999</v>
      </c>
      <c r="AE394" s="1" t="s">
        <v>15</v>
      </c>
      <c r="AF394" s="1">
        <v>9.35</v>
      </c>
      <c r="AG394" s="1">
        <v>9.5399999999999991</v>
      </c>
      <c r="AH394" s="1">
        <v>1.601</v>
      </c>
      <c r="AI394" s="1">
        <v>22.869</v>
      </c>
      <c r="AJ394" s="1">
        <v>0.84419999999999995</v>
      </c>
      <c r="AK394" s="1" t="s">
        <v>15</v>
      </c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 spans="1:97" ht="15.75" customHeight="1" x14ac:dyDescent="0.25">
      <c r="A395" s="1" t="s">
        <v>196</v>
      </c>
      <c r="B395" s="1">
        <v>280</v>
      </c>
      <c r="C395" s="1">
        <v>288</v>
      </c>
      <c r="D395" s="1" t="s">
        <v>72</v>
      </c>
      <c r="E395" s="1">
        <v>8.85</v>
      </c>
      <c r="F395" s="1">
        <v>2</v>
      </c>
      <c r="G395" s="1">
        <v>6</v>
      </c>
      <c r="H395" s="1">
        <v>8.81</v>
      </c>
      <c r="I395" s="1">
        <v>8.9700000000000006</v>
      </c>
      <c r="J395" s="1">
        <v>1.3</v>
      </c>
      <c r="K395" s="1">
        <v>21.664999999999999</v>
      </c>
      <c r="L395" s="1">
        <v>0.80630000000000002</v>
      </c>
      <c r="M395" s="1" t="s">
        <v>15</v>
      </c>
      <c r="N395" s="1">
        <v>8.81</v>
      </c>
      <c r="O395" s="1">
        <v>8.9700000000000006</v>
      </c>
      <c r="P395" s="1">
        <v>1.395</v>
      </c>
      <c r="Q395" s="1">
        <v>23.25</v>
      </c>
      <c r="R395" s="1">
        <v>0.79979999999999996</v>
      </c>
      <c r="S395" s="1" t="s">
        <v>15</v>
      </c>
      <c r="T395" s="1">
        <v>8.81</v>
      </c>
      <c r="U395" s="1">
        <v>8.9700000000000006</v>
      </c>
      <c r="V395" s="1">
        <v>1.3140000000000001</v>
      </c>
      <c r="W395" s="1">
        <v>21.899000000000001</v>
      </c>
      <c r="X395" s="1">
        <v>0.7954</v>
      </c>
      <c r="Y395" s="1" t="s">
        <v>15</v>
      </c>
      <c r="Z395" s="1">
        <v>8.82</v>
      </c>
      <c r="AA395" s="1">
        <v>8.98</v>
      </c>
      <c r="AB395" s="1">
        <v>1.542</v>
      </c>
      <c r="AC395" s="1">
        <v>25.707999999999998</v>
      </c>
      <c r="AD395" s="1">
        <v>0.76419999999999999</v>
      </c>
      <c r="AE395" s="1" t="s">
        <v>15</v>
      </c>
      <c r="AF395" s="1">
        <v>8.81</v>
      </c>
      <c r="AG395" s="1">
        <v>8.9700000000000006</v>
      </c>
      <c r="AH395" s="1">
        <v>1.5109999999999999</v>
      </c>
      <c r="AI395" s="1">
        <v>25.186</v>
      </c>
      <c r="AJ395" s="1">
        <v>0.77600000000000002</v>
      </c>
      <c r="AK395" s="1" t="s">
        <v>15</v>
      </c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 spans="1:97" ht="15.75" customHeight="1" x14ac:dyDescent="0.25">
      <c r="A396" s="1" t="s">
        <v>196</v>
      </c>
      <c r="B396" s="1">
        <v>281</v>
      </c>
      <c r="C396" s="1">
        <v>288</v>
      </c>
      <c r="D396" s="1" t="s">
        <v>73</v>
      </c>
      <c r="E396" s="1">
        <v>7</v>
      </c>
      <c r="F396" s="1">
        <v>1</v>
      </c>
      <c r="G396" s="1">
        <v>5</v>
      </c>
      <c r="H396" s="1">
        <v>6.96</v>
      </c>
      <c r="I396" s="1">
        <v>7.31</v>
      </c>
      <c r="J396" s="1">
        <v>1.1459999999999999</v>
      </c>
      <c r="K396" s="1">
        <v>22.913</v>
      </c>
      <c r="L396" s="1">
        <v>0.88329999999999997</v>
      </c>
      <c r="M396" s="1" t="s">
        <v>15</v>
      </c>
      <c r="N396" s="1">
        <v>6.95</v>
      </c>
      <c r="O396" s="1">
        <v>7.31</v>
      </c>
      <c r="P396" s="1">
        <v>1.2509999999999999</v>
      </c>
      <c r="Q396" s="1">
        <v>25.024999999999999</v>
      </c>
      <c r="R396" s="1">
        <v>0.89380000000000004</v>
      </c>
      <c r="S396" s="1" t="s">
        <v>15</v>
      </c>
      <c r="T396" s="1">
        <v>6.96</v>
      </c>
      <c r="U396" s="1">
        <v>7.31</v>
      </c>
      <c r="V396" s="1">
        <v>1.2310000000000001</v>
      </c>
      <c r="W396" s="1">
        <v>24.614999999999998</v>
      </c>
      <c r="X396" s="1">
        <v>0.90210000000000001</v>
      </c>
      <c r="Y396" s="1" t="s">
        <v>15</v>
      </c>
      <c r="Z396" s="1">
        <v>6.96</v>
      </c>
      <c r="AA396" s="1">
        <v>7.3</v>
      </c>
      <c r="AB396" s="1">
        <v>1.4370000000000001</v>
      </c>
      <c r="AC396" s="1">
        <v>28.736000000000001</v>
      </c>
      <c r="AD396" s="1">
        <v>0.91410000000000002</v>
      </c>
      <c r="AE396" s="1" t="s">
        <v>15</v>
      </c>
      <c r="AF396" s="1">
        <v>6.96</v>
      </c>
      <c r="AG396" s="1">
        <v>7.31</v>
      </c>
      <c r="AH396" s="1">
        <v>1.4570000000000001</v>
      </c>
      <c r="AI396" s="1">
        <v>29.132999999999999</v>
      </c>
      <c r="AJ396" s="1">
        <v>0.89070000000000005</v>
      </c>
      <c r="AK396" s="1" t="s">
        <v>15</v>
      </c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 spans="1:97" ht="15.75" customHeight="1" x14ac:dyDescent="0.25">
      <c r="A397" s="1" t="s">
        <v>196</v>
      </c>
      <c r="B397" s="1">
        <v>281</v>
      </c>
      <c r="C397" s="1">
        <v>290</v>
      </c>
      <c r="D397" s="1" t="s">
        <v>74</v>
      </c>
      <c r="E397" s="1">
        <v>9.94</v>
      </c>
      <c r="F397" s="1">
        <v>2</v>
      </c>
      <c r="G397" s="1">
        <v>7</v>
      </c>
      <c r="H397" s="1">
        <v>9.9</v>
      </c>
      <c r="I397" s="1">
        <v>10.44</v>
      </c>
      <c r="J397" s="1">
        <v>1.1060000000000001</v>
      </c>
      <c r="K397" s="1">
        <v>15.794</v>
      </c>
      <c r="L397" s="1">
        <v>0.91320000000000001</v>
      </c>
      <c r="M397" s="1" t="s">
        <v>15</v>
      </c>
      <c r="N397" s="1">
        <v>9.89</v>
      </c>
      <c r="O397" s="1">
        <v>10.44</v>
      </c>
      <c r="P397" s="1">
        <v>1.232</v>
      </c>
      <c r="Q397" s="1">
        <v>17.602</v>
      </c>
      <c r="R397" s="1">
        <v>0.90029999999999999</v>
      </c>
      <c r="S397" s="1" t="s">
        <v>15</v>
      </c>
      <c r="T397" s="1">
        <v>9.89</v>
      </c>
      <c r="U397" s="1">
        <v>10.44</v>
      </c>
      <c r="V397" s="1">
        <v>1.1180000000000001</v>
      </c>
      <c r="W397" s="1">
        <v>15.975</v>
      </c>
      <c r="X397" s="1">
        <v>0.92</v>
      </c>
      <c r="Y397" s="1" t="s">
        <v>15</v>
      </c>
      <c r="Z397" s="1">
        <v>9.9</v>
      </c>
      <c r="AA397" s="1">
        <v>10.44</v>
      </c>
      <c r="AB397" s="1">
        <v>1.31</v>
      </c>
      <c r="AC397" s="1">
        <v>18.707999999999998</v>
      </c>
      <c r="AD397" s="1">
        <v>0.89449999999999996</v>
      </c>
      <c r="AE397" s="1" t="s">
        <v>15</v>
      </c>
      <c r="AF397" s="1">
        <v>9.89</v>
      </c>
      <c r="AG397" s="1">
        <v>10.44</v>
      </c>
      <c r="AH397" s="1">
        <v>1.28</v>
      </c>
      <c r="AI397" s="1">
        <v>18.286999999999999</v>
      </c>
      <c r="AJ397" s="1">
        <v>0.91869999999999996</v>
      </c>
      <c r="AK397" s="1" t="s">
        <v>15</v>
      </c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 spans="1:97" ht="15.75" customHeight="1" x14ac:dyDescent="0.25">
      <c r="A398" s="1" t="s">
        <v>196</v>
      </c>
      <c r="B398" s="1">
        <v>282</v>
      </c>
      <c r="C398" s="1">
        <v>290</v>
      </c>
      <c r="D398" s="1" t="s">
        <v>75</v>
      </c>
      <c r="E398" s="1">
        <v>9.24</v>
      </c>
      <c r="F398" s="1">
        <v>1</v>
      </c>
      <c r="G398" s="1">
        <v>6</v>
      </c>
      <c r="H398" s="1">
        <v>9.1199999999999992</v>
      </c>
      <c r="I398" s="1">
        <v>9.43</v>
      </c>
      <c r="J398" s="1">
        <v>0.72699999999999998</v>
      </c>
      <c r="K398" s="1">
        <v>12.12</v>
      </c>
      <c r="L398" s="1">
        <v>0.71309999999999996</v>
      </c>
      <c r="M398" s="1" t="s">
        <v>15</v>
      </c>
      <c r="N398" s="1">
        <v>9.1199999999999992</v>
      </c>
      <c r="O398" s="1">
        <v>9.43</v>
      </c>
      <c r="P398" s="1">
        <v>0.77600000000000002</v>
      </c>
      <c r="Q398" s="1">
        <v>12.935</v>
      </c>
      <c r="R398" s="1">
        <v>0.69940000000000002</v>
      </c>
      <c r="S398" s="1" t="s">
        <v>15</v>
      </c>
      <c r="T398" s="1">
        <v>9.1199999999999992</v>
      </c>
      <c r="U398" s="1">
        <v>9.43</v>
      </c>
      <c r="V398" s="1">
        <v>0.71599999999999997</v>
      </c>
      <c r="W398" s="1">
        <v>11.926</v>
      </c>
      <c r="X398" s="1">
        <v>0.69630000000000003</v>
      </c>
      <c r="Y398" s="1" t="s">
        <v>15</v>
      </c>
      <c r="Z398" s="1">
        <v>9.1199999999999992</v>
      </c>
      <c r="AA398" s="1">
        <v>9.43</v>
      </c>
      <c r="AB398" s="1">
        <v>0.998</v>
      </c>
      <c r="AC398" s="1">
        <v>16.632999999999999</v>
      </c>
      <c r="AD398" s="1">
        <v>0.61960000000000004</v>
      </c>
      <c r="AE398" s="1" t="s">
        <v>15</v>
      </c>
      <c r="AF398" s="1">
        <v>9.1199999999999992</v>
      </c>
      <c r="AG398" s="1">
        <v>9.43</v>
      </c>
      <c r="AH398" s="1">
        <v>0.47599999999999998</v>
      </c>
      <c r="AI398" s="1">
        <v>7.9370000000000003</v>
      </c>
      <c r="AJ398" s="1">
        <v>0.63500000000000001</v>
      </c>
      <c r="AK398" s="1" t="s">
        <v>15</v>
      </c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 spans="1:97" ht="15.75" customHeight="1" x14ac:dyDescent="0.25">
      <c r="A399" s="1" t="s">
        <v>196</v>
      </c>
      <c r="B399" s="1">
        <v>298</v>
      </c>
      <c r="C399" s="1">
        <v>304</v>
      </c>
      <c r="D399" s="1" t="s">
        <v>76</v>
      </c>
      <c r="E399" s="1">
        <v>4.18</v>
      </c>
      <c r="F399" s="1">
        <v>1</v>
      </c>
      <c r="G399" s="1">
        <v>5</v>
      </c>
      <c r="H399" s="1">
        <v>4.05</v>
      </c>
      <c r="I399" s="1">
        <v>4.37</v>
      </c>
      <c r="J399" s="1">
        <v>1.5129999999999999</v>
      </c>
      <c r="K399" s="1">
        <v>30.263000000000002</v>
      </c>
      <c r="L399" s="1">
        <v>0.8629</v>
      </c>
      <c r="M399" s="1" t="s">
        <v>15</v>
      </c>
      <c r="N399" s="1">
        <v>4.05</v>
      </c>
      <c r="O399" s="1">
        <v>4.37</v>
      </c>
      <c r="P399" s="1">
        <v>1.3029999999999999</v>
      </c>
      <c r="Q399" s="1">
        <v>26.064</v>
      </c>
      <c r="R399" s="1">
        <v>0.85709999999999997</v>
      </c>
      <c r="S399" s="1" t="s">
        <v>15</v>
      </c>
      <c r="T399" s="1">
        <v>4.05</v>
      </c>
      <c r="U399" s="1">
        <v>4.37</v>
      </c>
      <c r="V399" s="1">
        <v>1.2170000000000001</v>
      </c>
      <c r="W399" s="1">
        <v>24.34</v>
      </c>
      <c r="X399" s="1">
        <v>0.84560000000000002</v>
      </c>
      <c r="Y399" s="1" t="s">
        <v>15</v>
      </c>
      <c r="Z399" s="1">
        <v>4.05</v>
      </c>
      <c r="AA399" s="1">
        <v>4.37</v>
      </c>
      <c r="AB399" s="1">
        <v>2.6440000000000001</v>
      </c>
      <c r="AC399" s="1">
        <v>52.886000000000003</v>
      </c>
      <c r="AD399" s="1">
        <v>0.82189999999999996</v>
      </c>
      <c r="AE399" s="1" t="s">
        <v>15</v>
      </c>
      <c r="AF399" s="1">
        <v>4.05</v>
      </c>
      <c r="AG399" s="1">
        <v>4.37</v>
      </c>
      <c r="AH399" s="1">
        <v>2.7120000000000002</v>
      </c>
      <c r="AI399" s="1">
        <v>54.24</v>
      </c>
      <c r="AJ399" s="1">
        <v>0.82399999999999995</v>
      </c>
      <c r="AK399" s="1" t="s">
        <v>15</v>
      </c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 spans="1:97" ht="15.75" customHeight="1" x14ac:dyDescent="0.25">
      <c r="A400" s="1" t="s">
        <v>196</v>
      </c>
      <c r="B400" s="1">
        <v>305</v>
      </c>
      <c r="C400" s="1">
        <v>315</v>
      </c>
      <c r="D400" s="1" t="s">
        <v>77</v>
      </c>
      <c r="E400" s="1">
        <v>10.68</v>
      </c>
      <c r="F400" s="1">
        <v>1</v>
      </c>
      <c r="G400" s="1">
        <v>6</v>
      </c>
      <c r="H400" s="1">
        <v>10.69</v>
      </c>
      <c r="I400" s="1">
        <v>10.77</v>
      </c>
      <c r="J400" s="1">
        <v>1.3779999999999999</v>
      </c>
      <c r="K400" s="1">
        <v>22.968</v>
      </c>
      <c r="L400" s="1">
        <v>0.89239999999999997</v>
      </c>
      <c r="M400" s="1" t="s">
        <v>15</v>
      </c>
      <c r="N400" s="1">
        <v>10.7</v>
      </c>
      <c r="O400" s="1">
        <v>10.77</v>
      </c>
      <c r="P400" s="1">
        <v>1.4850000000000001</v>
      </c>
      <c r="Q400" s="1">
        <v>24.748999999999999</v>
      </c>
      <c r="R400" s="1">
        <v>0.88360000000000005</v>
      </c>
      <c r="S400" s="1" t="s">
        <v>15</v>
      </c>
      <c r="T400" s="1">
        <v>10.7</v>
      </c>
      <c r="U400" s="1">
        <v>10.77</v>
      </c>
      <c r="V400" s="1">
        <v>1.413</v>
      </c>
      <c r="W400" s="1">
        <v>23.553999999999998</v>
      </c>
      <c r="X400" s="1">
        <v>0.89359999999999995</v>
      </c>
      <c r="Y400" s="1" t="s">
        <v>15</v>
      </c>
      <c r="Z400" s="1">
        <v>10.7</v>
      </c>
      <c r="AA400" s="1">
        <v>10.77</v>
      </c>
      <c r="AB400" s="1">
        <v>2.48</v>
      </c>
      <c r="AC400" s="1">
        <v>41.325000000000003</v>
      </c>
      <c r="AD400" s="1">
        <v>0.88119999999999998</v>
      </c>
      <c r="AE400" s="1" t="s">
        <v>15</v>
      </c>
      <c r="AF400" s="1">
        <v>10.69</v>
      </c>
      <c r="AG400" s="1">
        <v>10.77</v>
      </c>
      <c r="AH400" s="1">
        <v>2.524</v>
      </c>
      <c r="AI400" s="1">
        <v>42.075000000000003</v>
      </c>
      <c r="AJ400" s="1">
        <v>0.88170000000000004</v>
      </c>
      <c r="AK400" s="1" t="s">
        <v>15</v>
      </c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 spans="1:97" ht="15.75" customHeight="1" x14ac:dyDescent="0.25">
      <c r="A401" s="1" t="s">
        <v>196</v>
      </c>
      <c r="B401" s="1">
        <v>305</v>
      </c>
      <c r="C401" s="1">
        <v>320</v>
      </c>
      <c r="D401" s="1" t="s">
        <v>78</v>
      </c>
      <c r="E401" s="1">
        <v>9.23</v>
      </c>
      <c r="F401" s="1">
        <v>3</v>
      </c>
      <c r="G401" s="1">
        <v>11</v>
      </c>
      <c r="H401" s="1">
        <v>8.94</v>
      </c>
      <c r="I401" s="1">
        <v>9.32</v>
      </c>
      <c r="J401" s="1">
        <v>3.82</v>
      </c>
      <c r="K401" s="1">
        <v>34.723999999999997</v>
      </c>
      <c r="L401" s="1">
        <v>0.6754</v>
      </c>
      <c r="M401" s="1" t="s">
        <v>15</v>
      </c>
      <c r="N401" s="1">
        <v>8.94</v>
      </c>
      <c r="O401" s="1">
        <v>9.32</v>
      </c>
      <c r="P401" s="1">
        <v>3.98</v>
      </c>
      <c r="Q401" s="1">
        <v>36.180999999999997</v>
      </c>
      <c r="R401" s="1">
        <v>0.67879999999999996</v>
      </c>
      <c r="S401" s="1" t="s">
        <v>15</v>
      </c>
      <c r="T401" s="1">
        <v>8.94</v>
      </c>
      <c r="U401" s="1">
        <v>9.32</v>
      </c>
      <c r="V401" s="1">
        <v>3.903</v>
      </c>
      <c r="W401" s="1">
        <v>35.481000000000002</v>
      </c>
      <c r="X401" s="1">
        <v>0.70040000000000002</v>
      </c>
      <c r="Y401" s="1" t="s">
        <v>15</v>
      </c>
      <c r="Z401" s="1">
        <v>8.94</v>
      </c>
      <c r="AA401" s="1">
        <v>9.32</v>
      </c>
      <c r="AB401" s="1">
        <v>5.0419999999999998</v>
      </c>
      <c r="AC401" s="1">
        <v>45.837000000000003</v>
      </c>
      <c r="AD401" s="1">
        <v>0.66010000000000002</v>
      </c>
      <c r="AE401" s="1" t="s">
        <v>15</v>
      </c>
      <c r="AF401" s="1">
        <v>8.94</v>
      </c>
      <c r="AG401" s="1">
        <v>9.32</v>
      </c>
      <c r="AH401" s="1">
        <v>5.1029999999999998</v>
      </c>
      <c r="AI401" s="1">
        <v>46.389000000000003</v>
      </c>
      <c r="AJ401" s="1">
        <v>0.64580000000000004</v>
      </c>
      <c r="AK401" s="1" t="s">
        <v>15</v>
      </c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 spans="1:97" ht="15.75" customHeight="1" x14ac:dyDescent="0.25">
      <c r="A402" s="1" t="s">
        <v>196</v>
      </c>
      <c r="B402" s="1">
        <v>307</v>
      </c>
      <c r="C402" s="1">
        <v>315</v>
      </c>
      <c r="D402" s="1" t="s">
        <v>79</v>
      </c>
      <c r="E402" s="1">
        <v>9.84</v>
      </c>
      <c r="F402" s="1">
        <v>1</v>
      </c>
      <c r="G402" s="1">
        <v>4</v>
      </c>
      <c r="H402" s="1">
        <v>9.7799999999999994</v>
      </c>
      <c r="I402" s="1">
        <v>9.89</v>
      </c>
      <c r="J402" s="1">
        <v>1.071</v>
      </c>
      <c r="K402" s="1">
        <v>26.768000000000001</v>
      </c>
      <c r="L402" s="1">
        <v>0.80449999999999999</v>
      </c>
      <c r="M402" s="1" t="s">
        <v>15</v>
      </c>
      <c r="N402" s="1">
        <v>9.7799999999999994</v>
      </c>
      <c r="O402" s="1">
        <v>9.8800000000000008</v>
      </c>
      <c r="P402" s="1">
        <v>1.262</v>
      </c>
      <c r="Q402" s="1">
        <v>31.544</v>
      </c>
      <c r="R402" s="1">
        <v>0.78039999999999998</v>
      </c>
      <c r="S402" s="1" t="s">
        <v>15</v>
      </c>
      <c r="T402" s="1">
        <v>9.7799999999999994</v>
      </c>
      <c r="U402" s="1">
        <v>9.8800000000000008</v>
      </c>
      <c r="V402" s="1">
        <v>1.417</v>
      </c>
      <c r="W402" s="1">
        <v>35.427999999999997</v>
      </c>
      <c r="X402" s="1">
        <v>0.79490000000000005</v>
      </c>
      <c r="Y402" s="1" t="s">
        <v>15</v>
      </c>
      <c r="Z402" s="1">
        <v>9.7799999999999994</v>
      </c>
      <c r="AA402" s="1">
        <v>9.89</v>
      </c>
      <c r="AB402" s="1">
        <v>2.3639999999999999</v>
      </c>
      <c r="AC402" s="1">
        <v>59.104999999999997</v>
      </c>
      <c r="AD402" s="1">
        <v>0.74180000000000001</v>
      </c>
      <c r="AE402" s="1" t="s">
        <v>15</v>
      </c>
      <c r="AF402" s="1">
        <v>9.7799999999999994</v>
      </c>
      <c r="AG402" s="1">
        <v>9.89</v>
      </c>
      <c r="AH402" s="1">
        <v>2.4159999999999999</v>
      </c>
      <c r="AI402" s="1">
        <v>60.4</v>
      </c>
      <c r="AJ402" s="1">
        <v>0.72960000000000003</v>
      </c>
      <c r="AK402" s="1" t="s">
        <v>16</v>
      </c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 spans="1:97" ht="15.75" customHeight="1" x14ac:dyDescent="0.25">
      <c r="A403" s="1" t="s">
        <v>196</v>
      </c>
      <c r="B403" s="1">
        <v>308</v>
      </c>
      <c r="C403" s="1">
        <v>315</v>
      </c>
      <c r="D403" s="1" t="s">
        <v>80</v>
      </c>
      <c r="E403" s="1">
        <v>8.85</v>
      </c>
      <c r="F403" s="1">
        <v>1</v>
      </c>
      <c r="G403" s="1">
        <v>3</v>
      </c>
      <c r="H403" s="1">
        <v>8.7100000000000009</v>
      </c>
      <c r="I403" s="1">
        <v>9</v>
      </c>
      <c r="J403" s="1">
        <v>1.0009999999999999</v>
      </c>
      <c r="K403" s="1">
        <v>33.356999999999999</v>
      </c>
      <c r="L403" s="1">
        <v>0.94879999999999998</v>
      </c>
      <c r="M403" s="1" t="s">
        <v>15</v>
      </c>
      <c r="N403" s="1">
        <v>8.7200000000000006</v>
      </c>
      <c r="O403" s="1">
        <v>8.99</v>
      </c>
      <c r="P403" s="1">
        <v>1.0269999999999999</v>
      </c>
      <c r="Q403" s="1">
        <v>34.234999999999999</v>
      </c>
      <c r="R403" s="1">
        <v>0.94650000000000001</v>
      </c>
      <c r="S403" s="1" t="s">
        <v>15</v>
      </c>
      <c r="T403" s="1">
        <v>8.7100000000000009</v>
      </c>
      <c r="U403" s="1">
        <v>9</v>
      </c>
      <c r="V403" s="1">
        <v>1.014</v>
      </c>
      <c r="W403" s="1">
        <v>33.805999999999997</v>
      </c>
      <c r="X403" s="1">
        <v>0.95279999999999998</v>
      </c>
      <c r="Y403" s="1" t="s">
        <v>15</v>
      </c>
      <c r="Z403" s="1">
        <v>8.7200000000000006</v>
      </c>
      <c r="AA403" s="1">
        <v>9</v>
      </c>
      <c r="AB403" s="1">
        <v>1.579</v>
      </c>
      <c r="AC403" s="1">
        <v>52.622</v>
      </c>
      <c r="AD403" s="1">
        <v>0.93979999999999997</v>
      </c>
      <c r="AE403" s="1" t="s">
        <v>15</v>
      </c>
      <c r="AF403" s="1">
        <v>8.7100000000000009</v>
      </c>
      <c r="AG403" s="1">
        <v>9</v>
      </c>
      <c r="AH403" s="1">
        <v>1.577</v>
      </c>
      <c r="AI403" s="1">
        <v>52.558</v>
      </c>
      <c r="AJ403" s="1">
        <v>0.94599999999999995</v>
      </c>
      <c r="AK403" s="1" t="s">
        <v>15</v>
      </c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 spans="1:97" ht="15.75" customHeight="1" x14ac:dyDescent="0.25">
      <c r="A404" s="1" t="s">
        <v>196</v>
      </c>
      <c r="B404" s="1">
        <v>308</v>
      </c>
      <c r="C404" s="1">
        <v>320</v>
      </c>
      <c r="D404" s="1" t="s">
        <v>81</v>
      </c>
      <c r="E404" s="1">
        <v>7.43</v>
      </c>
      <c r="F404" s="1">
        <v>2</v>
      </c>
      <c r="G404" s="1">
        <v>8</v>
      </c>
      <c r="H404" s="1">
        <v>7.5</v>
      </c>
      <c r="I404" s="1">
        <v>7.64</v>
      </c>
      <c r="J404" s="1">
        <v>3.56</v>
      </c>
      <c r="K404" s="1">
        <v>44.496000000000002</v>
      </c>
      <c r="L404" s="1">
        <v>0.83130000000000004</v>
      </c>
      <c r="M404" s="1" t="s">
        <v>15</v>
      </c>
      <c r="N404" s="1">
        <v>7.51</v>
      </c>
      <c r="O404" s="1">
        <v>7.64</v>
      </c>
      <c r="P404" s="1">
        <v>3.7789999999999999</v>
      </c>
      <c r="Q404" s="1">
        <v>47.238</v>
      </c>
      <c r="R404" s="1">
        <v>0.81869999999999998</v>
      </c>
      <c r="S404" s="1" t="s">
        <v>15</v>
      </c>
      <c r="T404" s="1">
        <v>7.51</v>
      </c>
      <c r="U404" s="1">
        <v>7.64</v>
      </c>
      <c r="V404" s="1">
        <v>3.68</v>
      </c>
      <c r="W404" s="1">
        <v>46.006</v>
      </c>
      <c r="X404" s="1">
        <v>0.83179999999999998</v>
      </c>
      <c r="Y404" s="1" t="s">
        <v>15</v>
      </c>
      <c r="Z404" s="1">
        <v>7.51</v>
      </c>
      <c r="AA404" s="1">
        <v>7.64</v>
      </c>
      <c r="AB404" s="1">
        <v>4.41</v>
      </c>
      <c r="AC404" s="1">
        <v>55.122</v>
      </c>
      <c r="AD404" s="1">
        <v>0.82920000000000005</v>
      </c>
      <c r="AE404" s="1" t="s">
        <v>15</v>
      </c>
      <c r="AF404" s="1">
        <v>7.5</v>
      </c>
      <c r="AG404" s="1">
        <v>7.64</v>
      </c>
      <c r="AH404" s="1">
        <v>4.4729999999999999</v>
      </c>
      <c r="AI404" s="1">
        <v>55.906999999999996</v>
      </c>
      <c r="AJ404" s="1">
        <v>0.81830000000000003</v>
      </c>
      <c r="AK404" s="1" t="s">
        <v>15</v>
      </c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 spans="1:97" ht="15.75" customHeight="1" x14ac:dyDescent="0.25">
      <c r="A405" s="1" t="s">
        <v>196</v>
      </c>
      <c r="B405" s="1">
        <v>320</v>
      </c>
      <c r="C405" s="1">
        <v>327</v>
      </c>
      <c r="D405" s="1" t="s">
        <v>82</v>
      </c>
      <c r="E405" s="1">
        <v>11.25</v>
      </c>
      <c r="F405" s="1">
        <v>1</v>
      </c>
      <c r="G405" s="1">
        <v>5</v>
      </c>
      <c r="H405" s="1">
        <v>11.35</v>
      </c>
      <c r="I405" s="1">
        <v>11.48</v>
      </c>
      <c r="J405" s="1">
        <v>1.0049999999999999</v>
      </c>
      <c r="K405" s="1">
        <v>20.091999999999999</v>
      </c>
      <c r="L405" s="1">
        <v>0.87470000000000003</v>
      </c>
      <c r="M405" s="1" t="s">
        <v>15</v>
      </c>
      <c r="N405" s="1">
        <v>11.35</v>
      </c>
      <c r="O405" s="1">
        <v>11.48</v>
      </c>
      <c r="P405" s="1">
        <v>1.0489999999999999</v>
      </c>
      <c r="Q405" s="1">
        <v>20.978000000000002</v>
      </c>
      <c r="R405" s="1">
        <v>0.83940000000000003</v>
      </c>
      <c r="S405" s="1" t="s">
        <v>15</v>
      </c>
      <c r="T405" s="1">
        <v>11.35</v>
      </c>
      <c r="U405" s="1">
        <v>11.48</v>
      </c>
      <c r="V405" s="1">
        <v>1.0680000000000001</v>
      </c>
      <c r="W405" s="1">
        <v>21.364000000000001</v>
      </c>
      <c r="X405" s="1">
        <v>0.86529999999999996</v>
      </c>
      <c r="Y405" s="1" t="s">
        <v>15</v>
      </c>
      <c r="Z405" s="1">
        <v>11.34</v>
      </c>
      <c r="AA405" s="1">
        <v>11.48</v>
      </c>
      <c r="AB405" s="1">
        <v>2.4889999999999999</v>
      </c>
      <c r="AC405" s="1">
        <v>49.789000000000001</v>
      </c>
      <c r="AD405" s="1">
        <v>0.77549999999999997</v>
      </c>
      <c r="AE405" s="1" t="s">
        <v>15</v>
      </c>
      <c r="AF405" s="1">
        <v>11.35</v>
      </c>
      <c r="AG405" s="1">
        <v>11.48</v>
      </c>
      <c r="AH405" s="1">
        <v>2.4460000000000002</v>
      </c>
      <c r="AI405" s="1">
        <v>48.912999999999997</v>
      </c>
      <c r="AJ405" s="1">
        <v>0.80079999999999996</v>
      </c>
      <c r="AK405" s="1" t="s">
        <v>15</v>
      </c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 spans="1:97" ht="15.75" customHeight="1" x14ac:dyDescent="0.25">
      <c r="A406" s="1" t="s">
        <v>196</v>
      </c>
      <c r="B406" s="1">
        <v>321</v>
      </c>
      <c r="C406" s="1">
        <v>327</v>
      </c>
      <c r="D406" s="1" t="s">
        <v>83</v>
      </c>
      <c r="E406" s="1">
        <v>12.4</v>
      </c>
      <c r="F406" s="1">
        <v>1</v>
      </c>
      <c r="G406" s="1">
        <v>4</v>
      </c>
      <c r="H406" s="1">
        <v>12.58</v>
      </c>
      <c r="I406" s="1">
        <v>12.76</v>
      </c>
      <c r="J406" s="1">
        <v>0.92700000000000005</v>
      </c>
      <c r="K406" s="1">
        <v>23.18</v>
      </c>
      <c r="L406" s="1">
        <v>0.87339999999999995</v>
      </c>
      <c r="M406" s="1" t="s">
        <v>15</v>
      </c>
      <c r="N406" s="1">
        <v>12.58</v>
      </c>
      <c r="O406" s="1">
        <v>12.76</v>
      </c>
      <c r="P406" s="1">
        <v>0.92300000000000004</v>
      </c>
      <c r="Q406" s="1">
        <v>23.082999999999998</v>
      </c>
      <c r="R406" s="1">
        <v>0.86739999999999995</v>
      </c>
      <c r="S406" s="1" t="s">
        <v>15</v>
      </c>
      <c r="T406" s="1">
        <v>12.58</v>
      </c>
      <c r="U406" s="1">
        <v>12.76</v>
      </c>
      <c r="V406" s="1">
        <v>0.67500000000000004</v>
      </c>
      <c r="W406" s="1">
        <v>16.879000000000001</v>
      </c>
      <c r="X406" s="1">
        <v>0.85670000000000002</v>
      </c>
      <c r="Y406" s="1" t="s">
        <v>15</v>
      </c>
      <c r="Z406" s="1">
        <v>12.58</v>
      </c>
      <c r="AA406" s="1">
        <v>12.76</v>
      </c>
      <c r="AB406" s="1">
        <v>2.1339999999999999</v>
      </c>
      <c r="AC406" s="1">
        <v>53.338000000000001</v>
      </c>
      <c r="AD406" s="1">
        <v>0.85529999999999995</v>
      </c>
      <c r="AE406" s="1" t="s">
        <v>15</v>
      </c>
      <c r="AF406" s="1">
        <v>12.58</v>
      </c>
      <c r="AG406" s="1">
        <v>12.76</v>
      </c>
      <c r="AH406" s="1">
        <v>2.1280000000000001</v>
      </c>
      <c r="AI406" s="1">
        <v>53.206000000000003</v>
      </c>
      <c r="AJ406" s="1">
        <v>0.88019999999999998</v>
      </c>
      <c r="AK406" s="1" t="s">
        <v>15</v>
      </c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 spans="1:97" ht="15.75" customHeight="1" x14ac:dyDescent="0.25">
      <c r="A407" s="1" t="s">
        <v>196</v>
      </c>
      <c r="B407" s="1">
        <v>321</v>
      </c>
      <c r="C407" s="1">
        <v>328</v>
      </c>
      <c r="D407" s="1" t="s">
        <v>84</v>
      </c>
      <c r="E407" s="1">
        <v>12.4</v>
      </c>
      <c r="F407" s="1">
        <v>1</v>
      </c>
      <c r="G407" s="1">
        <v>5</v>
      </c>
      <c r="H407" s="1">
        <v>12.36</v>
      </c>
      <c r="I407" s="1">
        <v>12.59</v>
      </c>
      <c r="J407" s="1">
        <v>1.0529999999999999</v>
      </c>
      <c r="K407" s="1">
        <v>21.064</v>
      </c>
      <c r="L407" s="1">
        <v>0.78220000000000001</v>
      </c>
      <c r="M407" s="1" t="s">
        <v>15</v>
      </c>
      <c r="N407" s="1">
        <v>12.36</v>
      </c>
      <c r="O407" s="1">
        <v>12.59</v>
      </c>
      <c r="P407" s="1">
        <v>0.90600000000000003</v>
      </c>
      <c r="Q407" s="1">
        <v>18.123000000000001</v>
      </c>
      <c r="R407" s="1">
        <v>0.80649999999999999</v>
      </c>
      <c r="S407" s="1" t="s">
        <v>15</v>
      </c>
      <c r="T407" s="1">
        <v>12.36</v>
      </c>
      <c r="U407" s="1">
        <v>12.59</v>
      </c>
      <c r="V407" s="1">
        <v>0.86</v>
      </c>
      <c r="W407" s="1">
        <v>17.201000000000001</v>
      </c>
      <c r="X407" s="1">
        <v>0.82750000000000001</v>
      </c>
      <c r="Y407" s="1" t="s">
        <v>15</v>
      </c>
      <c r="Z407" s="1">
        <v>12.36</v>
      </c>
      <c r="AA407" s="1">
        <v>12.59</v>
      </c>
      <c r="AB407" s="1">
        <v>2.0569999999999999</v>
      </c>
      <c r="AC407" s="1">
        <v>41.131999999999998</v>
      </c>
      <c r="AD407" s="1">
        <v>0.82599999999999996</v>
      </c>
      <c r="AE407" s="1" t="s">
        <v>15</v>
      </c>
      <c r="AF407" s="1">
        <v>12.36</v>
      </c>
      <c r="AG407" s="1">
        <v>12.59</v>
      </c>
      <c r="AH407" s="1">
        <v>2.04</v>
      </c>
      <c r="AI407" s="1">
        <v>40.807000000000002</v>
      </c>
      <c r="AJ407" s="1">
        <v>0.746</v>
      </c>
      <c r="AK407" s="1" t="s">
        <v>15</v>
      </c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 spans="1:97" ht="15.75" customHeight="1" x14ac:dyDescent="0.25">
      <c r="A408" s="1" t="s">
        <v>196</v>
      </c>
      <c r="B408" s="1">
        <v>321</v>
      </c>
      <c r="C408" s="1">
        <v>328</v>
      </c>
      <c r="D408" s="1" t="s">
        <v>84</v>
      </c>
      <c r="E408" s="1">
        <v>12.4</v>
      </c>
      <c r="F408" s="1">
        <v>2</v>
      </c>
      <c r="G408" s="1">
        <v>5</v>
      </c>
      <c r="H408" s="1">
        <v>12.22</v>
      </c>
      <c r="I408" s="1">
        <v>12.7</v>
      </c>
      <c r="J408" s="1">
        <v>0.998</v>
      </c>
      <c r="K408" s="1">
        <v>19.954000000000001</v>
      </c>
      <c r="L408" s="1">
        <v>0.81840000000000002</v>
      </c>
      <c r="M408" s="1" t="s">
        <v>15</v>
      </c>
      <c r="N408" s="1">
        <v>12.22</v>
      </c>
      <c r="O408" s="1">
        <v>12.7</v>
      </c>
      <c r="P408" s="1">
        <v>0.86</v>
      </c>
      <c r="Q408" s="1">
        <v>17.202999999999999</v>
      </c>
      <c r="R408" s="1">
        <v>0.79810000000000003</v>
      </c>
      <c r="S408" s="1" t="s">
        <v>15</v>
      </c>
      <c r="T408" s="1">
        <v>12.22</v>
      </c>
      <c r="U408" s="1">
        <v>12.7</v>
      </c>
      <c r="V408" s="1">
        <v>0.80400000000000005</v>
      </c>
      <c r="W408" s="1">
        <v>16.081</v>
      </c>
      <c r="X408" s="1">
        <v>0.80079999999999996</v>
      </c>
      <c r="Y408" s="1" t="s">
        <v>15</v>
      </c>
      <c r="Z408" s="1">
        <v>12.22</v>
      </c>
      <c r="AA408" s="1">
        <v>12.7</v>
      </c>
      <c r="AB408" s="1">
        <v>2.2650000000000001</v>
      </c>
      <c r="AC408" s="1">
        <v>45.298000000000002</v>
      </c>
      <c r="AD408" s="1">
        <v>0.75570000000000004</v>
      </c>
      <c r="AE408" s="1" t="s">
        <v>15</v>
      </c>
      <c r="AF408" s="1">
        <v>12.22</v>
      </c>
      <c r="AG408" s="1">
        <v>12.7</v>
      </c>
      <c r="AH408" s="1">
        <v>2.226</v>
      </c>
      <c r="AI408" s="1">
        <v>44.514000000000003</v>
      </c>
      <c r="AJ408" s="1">
        <v>0.76180000000000003</v>
      </c>
      <c r="AK408" s="1" t="s">
        <v>15</v>
      </c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 spans="1:97" ht="15.75" customHeight="1" x14ac:dyDescent="0.25">
      <c r="A409" s="1" t="s">
        <v>196</v>
      </c>
      <c r="B409" s="1">
        <v>328</v>
      </c>
      <c r="C409" s="1">
        <v>338</v>
      </c>
      <c r="D409" s="1" t="s">
        <v>85</v>
      </c>
      <c r="E409" s="1">
        <v>7.02</v>
      </c>
      <c r="F409" s="1">
        <v>1</v>
      </c>
      <c r="G409" s="1">
        <v>9</v>
      </c>
      <c r="H409" s="1">
        <v>6.99</v>
      </c>
      <c r="I409" s="1">
        <v>7.17</v>
      </c>
      <c r="J409" s="1">
        <v>5.577</v>
      </c>
      <c r="K409" s="1">
        <v>61.97</v>
      </c>
      <c r="L409" s="1">
        <v>0.75660000000000005</v>
      </c>
      <c r="M409" s="1" t="s">
        <v>15</v>
      </c>
      <c r="N409" s="1">
        <v>6.99</v>
      </c>
      <c r="O409" s="1">
        <v>7.16</v>
      </c>
      <c r="P409" s="1">
        <v>6.1319999999999997</v>
      </c>
      <c r="Q409" s="1">
        <v>68.13</v>
      </c>
      <c r="R409" s="1">
        <v>0.71289999999999998</v>
      </c>
      <c r="S409" s="1" t="s">
        <v>15</v>
      </c>
      <c r="T409" s="1">
        <v>6.99</v>
      </c>
      <c r="U409" s="1">
        <v>7.17</v>
      </c>
      <c r="V409" s="1">
        <v>6.0330000000000004</v>
      </c>
      <c r="W409" s="1">
        <v>67.031000000000006</v>
      </c>
      <c r="X409" s="1">
        <v>0.73450000000000004</v>
      </c>
      <c r="Y409" s="1" t="s">
        <v>15</v>
      </c>
      <c r="Z409" s="1">
        <v>6.99</v>
      </c>
      <c r="AA409" s="1">
        <v>7.16</v>
      </c>
      <c r="AB409" s="1">
        <v>6.968</v>
      </c>
      <c r="AC409" s="1">
        <v>77.424000000000007</v>
      </c>
      <c r="AD409" s="1">
        <v>0.69130000000000003</v>
      </c>
      <c r="AE409" s="1" t="s">
        <v>15</v>
      </c>
      <c r="AF409" s="1">
        <v>6.99</v>
      </c>
      <c r="AG409" s="1">
        <v>7.17</v>
      </c>
      <c r="AH409" s="1">
        <v>6.2039999999999997</v>
      </c>
      <c r="AI409" s="1">
        <v>68.932000000000002</v>
      </c>
      <c r="AJ409" s="1">
        <v>0.65600000000000003</v>
      </c>
      <c r="AK409" s="1" t="s">
        <v>15</v>
      </c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 spans="1:97" ht="15.75" customHeight="1" x14ac:dyDescent="0.25">
      <c r="A410" s="1" t="s">
        <v>196</v>
      </c>
      <c r="B410" s="1">
        <v>328</v>
      </c>
      <c r="C410" s="1">
        <v>339</v>
      </c>
      <c r="D410" s="1" t="s">
        <v>86</v>
      </c>
      <c r="E410" s="1">
        <v>9.26</v>
      </c>
      <c r="F410" s="1">
        <v>1</v>
      </c>
      <c r="G410" s="1">
        <v>10</v>
      </c>
      <c r="H410" s="1">
        <v>9.17</v>
      </c>
      <c r="I410" s="1">
        <v>9.4600000000000009</v>
      </c>
      <c r="J410" s="1">
        <v>5.5039999999999996</v>
      </c>
      <c r="K410" s="1">
        <v>55.039000000000001</v>
      </c>
      <c r="L410" s="1">
        <v>0.77090000000000003</v>
      </c>
      <c r="M410" s="1" t="s">
        <v>15</v>
      </c>
      <c r="N410" s="1">
        <v>9.16</v>
      </c>
      <c r="O410" s="1">
        <v>9.4600000000000009</v>
      </c>
      <c r="P410" s="1">
        <v>5.6230000000000002</v>
      </c>
      <c r="Q410" s="1">
        <v>56.232999999999997</v>
      </c>
      <c r="R410" s="1">
        <v>0.72860000000000003</v>
      </c>
      <c r="S410" s="1" t="s">
        <v>15</v>
      </c>
      <c r="T410" s="1">
        <v>9.16</v>
      </c>
      <c r="U410" s="1">
        <v>9.4700000000000006</v>
      </c>
      <c r="V410" s="1">
        <v>5.54</v>
      </c>
      <c r="W410" s="1">
        <v>55.396000000000001</v>
      </c>
      <c r="X410" s="1">
        <v>0.75280000000000002</v>
      </c>
      <c r="Y410" s="1" t="s">
        <v>15</v>
      </c>
      <c r="Z410" s="1">
        <v>9.16</v>
      </c>
      <c r="AA410" s="1">
        <v>9.4600000000000009</v>
      </c>
      <c r="AB410" s="1">
        <v>5.8230000000000004</v>
      </c>
      <c r="AC410" s="1">
        <v>58.225000000000001</v>
      </c>
      <c r="AD410" s="1">
        <v>0.71819999999999995</v>
      </c>
      <c r="AE410" s="1" t="s">
        <v>15</v>
      </c>
      <c r="AF410" s="1">
        <v>9.16</v>
      </c>
      <c r="AG410" s="1">
        <v>9.4700000000000006</v>
      </c>
      <c r="AH410" s="1">
        <v>6.0970000000000004</v>
      </c>
      <c r="AI410" s="1">
        <v>60.966000000000001</v>
      </c>
      <c r="AJ410" s="1">
        <v>0.68920000000000003</v>
      </c>
      <c r="AK410" s="1" t="s">
        <v>15</v>
      </c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 spans="1:97" ht="15.75" customHeight="1" x14ac:dyDescent="0.25">
      <c r="A411" s="1" t="s">
        <v>196</v>
      </c>
      <c r="B411" s="1">
        <v>329</v>
      </c>
      <c r="C411" s="1">
        <v>339</v>
      </c>
      <c r="D411" s="1" t="s">
        <v>87</v>
      </c>
      <c r="E411" s="1">
        <v>8.7200000000000006</v>
      </c>
      <c r="F411" s="1">
        <v>1</v>
      </c>
      <c r="G411" s="1">
        <v>9</v>
      </c>
      <c r="H411" s="1">
        <v>8.68</v>
      </c>
      <c r="I411" s="1">
        <v>8.9700000000000006</v>
      </c>
      <c r="J411" s="1">
        <v>5.0670000000000002</v>
      </c>
      <c r="K411" s="1">
        <v>56.304000000000002</v>
      </c>
      <c r="L411" s="1">
        <v>0.82450000000000001</v>
      </c>
      <c r="M411" s="1" t="s">
        <v>15</v>
      </c>
      <c r="N411" s="1">
        <v>8.68</v>
      </c>
      <c r="O411" s="1">
        <v>8.9700000000000006</v>
      </c>
      <c r="P411" s="1">
        <v>5.3689999999999998</v>
      </c>
      <c r="Q411" s="1">
        <v>59.656999999999996</v>
      </c>
      <c r="R411" s="1">
        <v>0.80820000000000003</v>
      </c>
      <c r="S411" s="1" t="s">
        <v>15</v>
      </c>
      <c r="T411" s="1">
        <v>8.68</v>
      </c>
      <c r="U411" s="1">
        <v>8.9700000000000006</v>
      </c>
      <c r="V411" s="1">
        <v>5.1260000000000003</v>
      </c>
      <c r="W411" s="1">
        <v>56.96</v>
      </c>
      <c r="X411" s="1">
        <v>0.83609999999999995</v>
      </c>
      <c r="Y411" s="1" t="s">
        <v>15</v>
      </c>
      <c r="Z411" s="1">
        <v>8.68</v>
      </c>
      <c r="AA411" s="1">
        <v>8.98</v>
      </c>
      <c r="AB411" s="1">
        <v>5.6159999999999997</v>
      </c>
      <c r="AC411" s="1">
        <v>62.404000000000003</v>
      </c>
      <c r="AD411" s="1">
        <v>0.80840000000000001</v>
      </c>
      <c r="AE411" s="1" t="s">
        <v>15</v>
      </c>
      <c r="AF411" s="1">
        <v>8.68</v>
      </c>
      <c r="AG411" s="1">
        <v>8.9700000000000006</v>
      </c>
      <c r="AH411" s="1">
        <v>5.7949999999999999</v>
      </c>
      <c r="AI411" s="1">
        <v>64.391000000000005</v>
      </c>
      <c r="AJ411" s="1">
        <v>0.76639999999999997</v>
      </c>
      <c r="AK411" s="1" t="s">
        <v>15</v>
      </c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 spans="1:97" ht="15.75" customHeight="1" x14ac:dyDescent="0.25">
      <c r="A412" s="1" t="s">
        <v>196</v>
      </c>
      <c r="B412" s="1">
        <v>330</v>
      </c>
      <c r="C412" s="1">
        <v>339</v>
      </c>
      <c r="D412" s="1" t="s">
        <v>88</v>
      </c>
      <c r="E412" s="1">
        <v>8.5500000000000007</v>
      </c>
      <c r="F412" s="1">
        <v>1</v>
      </c>
      <c r="G412" s="1">
        <v>8</v>
      </c>
      <c r="H412" s="1">
        <v>8.58</v>
      </c>
      <c r="I412" s="1">
        <v>8.64</v>
      </c>
      <c r="J412" s="1">
        <v>4.4089999999999998</v>
      </c>
      <c r="K412" s="1">
        <v>55.118000000000002</v>
      </c>
      <c r="L412" s="1">
        <v>0.80689999999999995</v>
      </c>
      <c r="M412" s="1" t="s">
        <v>15</v>
      </c>
      <c r="N412" s="1">
        <v>8.58</v>
      </c>
      <c r="O412" s="1">
        <v>8.65</v>
      </c>
      <c r="P412" s="1">
        <v>4.62</v>
      </c>
      <c r="Q412" s="1">
        <v>57.75</v>
      </c>
      <c r="R412" s="1">
        <v>0.7762</v>
      </c>
      <c r="S412" s="1" t="s">
        <v>15</v>
      </c>
      <c r="T412" s="1">
        <v>8.58</v>
      </c>
      <c r="U412" s="1">
        <v>8.65</v>
      </c>
      <c r="V412" s="1">
        <v>4.6749999999999998</v>
      </c>
      <c r="W412" s="1">
        <v>58.442</v>
      </c>
      <c r="X412" s="1">
        <v>0.79179999999999995</v>
      </c>
      <c r="Y412" s="1" t="s">
        <v>15</v>
      </c>
      <c r="Z412" s="1">
        <v>8.58</v>
      </c>
      <c r="AA412" s="1">
        <v>8.65</v>
      </c>
      <c r="AB412" s="1">
        <v>4.9249999999999998</v>
      </c>
      <c r="AC412" s="1">
        <v>61.564999999999998</v>
      </c>
      <c r="AD412" s="1">
        <v>0.78339999999999999</v>
      </c>
      <c r="AE412" s="1" t="s">
        <v>15</v>
      </c>
      <c r="AF412" s="1">
        <v>8.58</v>
      </c>
      <c r="AG412" s="1">
        <v>8.64</v>
      </c>
      <c r="AH412" s="1">
        <v>5.7320000000000002</v>
      </c>
      <c r="AI412" s="1">
        <v>71.653999999999996</v>
      </c>
      <c r="AJ412" s="1">
        <v>0.75090000000000001</v>
      </c>
      <c r="AK412" s="1" t="s">
        <v>15</v>
      </c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 spans="1:97" ht="15.75" customHeight="1" x14ac:dyDescent="0.25">
      <c r="A413" s="1" t="s">
        <v>196</v>
      </c>
      <c r="B413" s="1">
        <v>345</v>
      </c>
      <c r="C413" s="1">
        <v>350</v>
      </c>
      <c r="D413" s="1" t="s">
        <v>89</v>
      </c>
      <c r="E413" s="1">
        <v>9.08</v>
      </c>
      <c r="F413" s="1">
        <v>1</v>
      </c>
      <c r="G413" s="1">
        <v>4</v>
      </c>
      <c r="H413" s="1">
        <v>9.26</v>
      </c>
      <c r="I413" s="1">
        <v>9.2899999999999991</v>
      </c>
      <c r="J413" s="1">
        <v>1.944</v>
      </c>
      <c r="K413" s="1">
        <v>48.597999999999999</v>
      </c>
      <c r="L413" s="1">
        <v>0.84619999999999995</v>
      </c>
      <c r="M413" s="1" t="s">
        <v>15</v>
      </c>
      <c r="N413" s="1">
        <v>9.25</v>
      </c>
      <c r="O413" s="1">
        <v>9.2899999999999991</v>
      </c>
      <c r="P413" s="1">
        <v>2.149</v>
      </c>
      <c r="Q413" s="1">
        <v>53.73</v>
      </c>
      <c r="R413" s="1">
        <v>0.83950000000000002</v>
      </c>
      <c r="S413" s="1" t="s">
        <v>15</v>
      </c>
      <c r="T413" s="1">
        <v>9.26</v>
      </c>
      <c r="U413" s="1">
        <v>9.2899999999999991</v>
      </c>
      <c r="V413" s="1">
        <v>2.032</v>
      </c>
      <c r="W413" s="1">
        <v>50.805</v>
      </c>
      <c r="X413" s="1">
        <v>0.83479999999999999</v>
      </c>
      <c r="Y413" s="1" t="s">
        <v>15</v>
      </c>
      <c r="Z413" s="1">
        <v>9.25</v>
      </c>
      <c r="AA413" s="1">
        <v>9.2899999999999991</v>
      </c>
      <c r="AB413" s="1">
        <v>2.367</v>
      </c>
      <c r="AC413" s="1">
        <v>59.162999999999997</v>
      </c>
      <c r="AD413" s="1">
        <v>0.82140000000000002</v>
      </c>
      <c r="AE413" s="1" t="s">
        <v>15</v>
      </c>
      <c r="AF413" s="1">
        <v>9.26</v>
      </c>
      <c r="AG413" s="1">
        <v>9.2899999999999991</v>
      </c>
      <c r="AH413" s="1">
        <v>2.375</v>
      </c>
      <c r="AI413" s="1">
        <v>59.366999999999997</v>
      </c>
      <c r="AJ413" s="1">
        <v>0.82589999999999997</v>
      </c>
      <c r="AK413" s="1" t="s">
        <v>15</v>
      </c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 spans="1:97" ht="15.75" customHeight="1" x14ac:dyDescent="0.25">
      <c r="A414" s="1" t="s">
        <v>196</v>
      </c>
      <c r="B414" s="1">
        <v>365</v>
      </c>
      <c r="C414" s="1">
        <v>378</v>
      </c>
      <c r="D414" s="1" t="s">
        <v>90</v>
      </c>
      <c r="E414" s="1">
        <v>10.29</v>
      </c>
      <c r="F414" s="1">
        <v>3</v>
      </c>
      <c r="G414" s="1">
        <v>10</v>
      </c>
      <c r="H414" s="1">
        <v>10.4</v>
      </c>
      <c r="I414" s="1">
        <v>10.5</v>
      </c>
      <c r="J414" s="1">
        <v>3.2509999999999999</v>
      </c>
      <c r="K414" s="1">
        <v>32.508000000000003</v>
      </c>
      <c r="L414" s="1">
        <v>0.94840000000000002</v>
      </c>
      <c r="M414" s="1" t="s">
        <v>16</v>
      </c>
      <c r="N414" s="1">
        <v>10.4</v>
      </c>
      <c r="O414" s="1">
        <v>10.51</v>
      </c>
      <c r="P414" s="1">
        <v>3.4020000000000001</v>
      </c>
      <c r="Q414" s="1">
        <v>34.015999999999998</v>
      </c>
      <c r="R414" s="1">
        <v>0.94210000000000005</v>
      </c>
      <c r="S414" s="1" t="s">
        <v>16</v>
      </c>
      <c r="T414" s="1">
        <v>10.4</v>
      </c>
      <c r="U414" s="1">
        <v>10.51</v>
      </c>
      <c r="V414" s="1">
        <v>3.286</v>
      </c>
      <c r="W414" s="1">
        <v>32.857999999999997</v>
      </c>
      <c r="X414" s="1">
        <v>0.94479999999999997</v>
      </c>
      <c r="Y414" s="1" t="s">
        <v>16</v>
      </c>
      <c r="Z414" s="1">
        <v>10.4</v>
      </c>
      <c r="AA414" s="1">
        <v>10.5</v>
      </c>
      <c r="AB414" s="1">
        <v>4.4779999999999998</v>
      </c>
      <c r="AC414" s="1">
        <v>44.781999999999996</v>
      </c>
      <c r="AD414" s="1">
        <v>0.93899999999999995</v>
      </c>
      <c r="AE414" s="1" t="s">
        <v>16</v>
      </c>
      <c r="AF414" s="1">
        <v>10.4</v>
      </c>
      <c r="AG414" s="1">
        <v>10.51</v>
      </c>
      <c r="AH414" s="1">
        <v>4.5430000000000001</v>
      </c>
      <c r="AI414" s="1">
        <v>45.433999999999997</v>
      </c>
      <c r="AJ414" s="1">
        <v>0.94079999999999997</v>
      </c>
      <c r="AK414" s="1" t="s">
        <v>16</v>
      </c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 spans="1:97" ht="15.75" customHeight="1" x14ac:dyDescent="0.25">
      <c r="A415" s="1" t="s">
        <v>196</v>
      </c>
      <c r="B415" s="1">
        <v>365</v>
      </c>
      <c r="C415" s="1">
        <v>382</v>
      </c>
      <c r="D415" s="1" t="s">
        <v>91</v>
      </c>
      <c r="E415" s="1">
        <v>12.67</v>
      </c>
      <c r="F415" s="1">
        <v>3</v>
      </c>
      <c r="G415" s="1">
        <v>14</v>
      </c>
      <c r="H415" s="1">
        <v>12.66</v>
      </c>
      <c r="I415" s="1">
        <v>13</v>
      </c>
      <c r="J415" s="1">
        <v>4.0759999999999996</v>
      </c>
      <c r="K415" s="1">
        <v>29.117999999999999</v>
      </c>
      <c r="L415" s="1">
        <v>0.93010000000000004</v>
      </c>
      <c r="M415" s="1" t="s">
        <v>16</v>
      </c>
      <c r="N415" s="1">
        <v>12.66</v>
      </c>
      <c r="O415" s="1">
        <v>13</v>
      </c>
      <c r="P415" s="1">
        <v>4.21</v>
      </c>
      <c r="Q415" s="1">
        <v>30.073</v>
      </c>
      <c r="R415" s="1">
        <v>0.92679999999999996</v>
      </c>
      <c r="S415" s="1" t="s">
        <v>16</v>
      </c>
      <c r="T415" s="1">
        <v>12.66</v>
      </c>
      <c r="U415" s="1">
        <v>13</v>
      </c>
      <c r="V415" s="1">
        <v>4.1349999999999998</v>
      </c>
      <c r="W415" s="1">
        <v>29.538</v>
      </c>
      <c r="X415" s="1">
        <v>0.93179999999999996</v>
      </c>
      <c r="Y415" s="1" t="s">
        <v>16</v>
      </c>
      <c r="Z415" s="1">
        <v>12.65</v>
      </c>
      <c r="AA415" s="1">
        <v>13</v>
      </c>
      <c r="AB415" s="1">
        <v>6.08</v>
      </c>
      <c r="AC415" s="1">
        <v>43.43</v>
      </c>
      <c r="AD415" s="1">
        <v>0.91690000000000005</v>
      </c>
      <c r="AE415" s="1" t="s">
        <v>16</v>
      </c>
      <c r="AF415" s="1">
        <v>12.66</v>
      </c>
      <c r="AG415" s="1">
        <v>13</v>
      </c>
      <c r="AH415" s="1">
        <v>6.1050000000000004</v>
      </c>
      <c r="AI415" s="1">
        <v>43.606000000000002</v>
      </c>
      <c r="AJ415" s="1">
        <v>0.91349999999999998</v>
      </c>
      <c r="AK415" s="1" t="s">
        <v>16</v>
      </c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 spans="1:97" ht="15.75" customHeight="1" x14ac:dyDescent="0.25">
      <c r="A416" s="1" t="s">
        <v>196</v>
      </c>
      <c r="B416" s="1">
        <v>370</v>
      </c>
      <c r="C416" s="1">
        <v>378</v>
      </c>
      <c r="D416" s="1" t="s">
        <v>92</v>
      </c>
      <c r="E416" s="1">
        <v>7.9</v>
      </c>
      <c r="F416" s="1">
        <v>2</v>
      </c>
      <c r="G416" s="1">
        <v>6</v>
      </c>
      <c r="H416" s="1">
        <v>7.97</v>
      </c>
      <c r="I416" s="1">
        <v>8.06</v>
      </c>
      <c r="J416" s="1">
        <v>3.0910000000000002</v>
      </c>
      <c r="K416" s="1">
        <v>51.518000000000001</v>
      </c>
      <c r="L416" s="1">
        <v>0.88270000000000004</v>
      </c>
      <c r="M416" s="1" t="s">
        <v>15</v>
      </c>
      <c r="N416" s="1">
        <v>7.97</v>
      </c>
      <c r="O416" s="1">
        <v>8.0500000000000007</v>
      </c>
      <c r="P416" s="1">
        <v>3.827</v>
      </c>
      <c r="Q416" s="1">
        <v>63.79</v>
      </c>
      <c r="R416" s="1">
        <v>0.87639999999999996</v>
      </c>
      <c r="S416" s="1" t="s">
        <v>15</v>
      </c>
      <c r="T416" s="1">
        <v>7.97</v>
      </c>
      <c r="U416" s="1">
        <v>8.0500000000000007</v>
      </c>
      <c r="V416" s="1">
        <v>3.7170000000000001</v>
      </c>
      <c r="W416" s="1">
        <v>61.948</v>
      </c>
      <c r="X416" s="1">
        <v>0.85860000000000003</v>
      </c>
      <c r="Y416" s="1" t="s">
        <v>15</v>
      </c>
      <c r="Z416" s="1">
        <v>7.97</v>
      </c>
      <c r="AA416" s="1">
        <v>8.0500000000000007</v>
      </c>
      <c r="AB416" s="1">
        <v>4.6980000000000004</v>
      </c>
      <c r="AC416" s="1">
        <v>78.293999999999997</v>
      </c>
      <c r="AD416" s="1">
        <v>0.85609999999999997</v>
      </c>
      <c r="AE416" s="1" t="s">
        <v>15</v>
      </c>
      <c r="AF416" s="1">
        <v>7.97</v>
      </c>
      <c r="AG416" s="1">
        <v>8.06</v>
      </c>
      <c r="AH416" s="1">
        <v>4.8179999999999996</v>
      </c>
      <c r="AI416" s="1">
        <v>80.293000000000006</v>
      </c>
      <c r="AJ416" s="1">
        <v>0.8649</v>
      </c>
      <c r="AK416" s="1" t="s">
        <v>15</v>
      </c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 spans="1:97" ht="15.75" customHeight="1" x14ac:dyDescent="0.25">
      <c r="A417" s="1" t="s">
        <v>196</v>
      </c>
      <c r="B417" s="1">
        <v>370</v>
      </c>
      <c r="C417" s="1">
        <v>382</v>
      </c>
      <c r="D417" s="1" t="s">
        <v>93</v>
      </c>
      <c r="E417" s="1">
        <v>12.18</v>
      </c>
      <c r="F417" s="1">
        <v>2</v>
      </c>
      <c r="G417" s="1">
        <v>10</v>
      </c>
      <c r="H417" s="1">
        <v>12.14</v>
      </c>
      <c r="I417" s="1">
        <v>12.5</v>
      </c>
      <c r="J417" s="1">
        <v>4.101</v>
      </c>
      <c r="K417" s="1">
        <v>41.006999999999998</v>
      </c>
      <c r="L417" s="1">
        <v>0.85670000000000002</v>
      </c>
      <c r="M417" s="1" t="s">
        <v>15</v>
      </c>
      <c r="N417" s="1">
        <v>12.13</v>
      </c>
      <c r="O417" s="1">
        <v>12.5</v>
      </c>
      <c r="P417" s="1">
        <v>4.3419999999999996</v>
      </c>
      <c r="Q417" s="1">
        <v>43.421999999999997</v>
      </c>
      <c r="R417" s="1">
        <v>0.8679</v>
      </c>
      <c r="S417" s="1" t="s">
        <v>15</v>
      </c>
      <c r="T417" s="1">
        <v>12.14</v>
      </c>
      <c r="U417" s="1">
        <v>12.5</v>
      </c>
      <c r="V417" s="1">
        <v>4.2960000000000003</v>
      </c>
      <c r="W417" s="1">
        <v>42.954999999999998</v>
      </c>
      <c r="X417" s="1">
        <v>0.879</v>
      </c>
      <c r="Y417" s="1" t="s">
        <v>15</v>
      </c>
      <c r="Z417" s="1">
        <v>12.13</v>
      </c>
      <c r="AA417" s="1">
        <v>12.5</v>
      </c>
      <c r="AB417" s="1">
        <v>5.9390000000000001</v>
      </c>
      <c r="AC417" s="1">
        <v>59.387999999999998</v>
      </c>
      <c r="AD417" s="1">
        <v>0.82010000000000005</v>
      </c>
      <c r="AE417" s="1" t="s">
        <v>15</v>
      </c>
      <c r="AF417" s="1">
        <v>12.14</v>
      </c>
      <c r="AG417" s="1">
        <v>12.5</v>
      </c>
      <c r="AH417" s="1">
        <v>6.0460000000000003</v>
      </c>
      <c r="AI417" s="1">
        <v>60.457999999999998</v>
      </c>
      <c r="AJ417" s="1">
        <v>0.84260000000000002</v>
      </c>
      <c r="AK417" s="1" t="s">
        <v>15</v>
      </c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 spans="1:97" ht="15.75" customHeight="1" x14ac:dyDescent="0.25">
      <c r="A418" s="1" t="s">
        <v>196</v>
      </c>
      <c r="B418" s="1">
        <v>383</v>
      </c>
      <c r="C418" s="1">
        <v>394</v>
      </c>
      <c r="D418" s="1" t="s">
        <v>94</v>
      </c>
      <c r="E418" s="1">
        <v>8.27</v>
      </c>
      <c r="F418" s="1">
        <v>2</v>
      </c>
      <c r="G418" s="1">
        <v>10</v>
      </c>
      <c r="H418" s="1">
        <v>8.2200000000000006</v>
      </c>
      <c r="I418" s="1">
        <v>8.52</v>
      </c>
      <c r="J418" s="1">
        <v>1.835</v>
      </c>
      <c r="K418" s="1">
        <v>18.347000000000001</v>
      </c>
      <c r="L418" s="1">
        <v>0.92479999999999996</v>
      </c>
      <c r="M418" s="1" t="s">
        <v>16</v>
      </c>
      <c r="N418" s="1">
        <v>8.2100000000000009</v>
      </c>
      <c r="O418" s="1">
        <v>8.52</v>
      </c>
      <c r="P418" s="1">
        <v>2.0579999999999998</v>
      </c>
      <c r="Q418" s="1">
        <v>20.577000000000002</v>
      </c>
      <c r="R418" s="1">
        <v>0.92430000000000001</v>
      </c>
      <c r="S418" s="1" t="s">
        <v>16</v>
      </c>
      <c r="T418" s="1">
        <v>8.2100000000000009</v>
      </c>
      <c r="U418" s="1">
        <v>8.52</v>
      </c>
      <c r="V418" s="1">
        <v>1.952</v>
      </c>
      <c r="W418" s="1">
        <v>19.521999999999998</v>
      </c>
      <c r="X418" s="1">
        <v>0.92200000000000004</v>
      </c>
      <c r="Y418" s="1" t="s">
        <v>16</v>
      </c>
      <c r="Z418" s="1">
        <v>8.2100000000000009</v>
      </c>
      <c r="AA418" s="1">
        <v>8.52</v>
      </c>
      <c r="AB418" s="1">
        <v>2.4209999999999998</v>
      </c>
      <c r="AC418" s="1">
        <v>24.210999999999999</v>
      </c>
      <c r="AD418" s="1">
        <v>0.91100000000000003</v>
      </c>
      <c r="AE418" s="1" t="s">
        <v>16</v>
      </c>
      <c r="AF418" s="1">
        <v>8.2200000000000006</v>
      </c>
      <c r="AG418" s="1">
        <v>8.5299999999999994</v>
      </c>
      <c r="AH418" s="1">
        <v>2.4649999999999999</v>
      </c>
      <c r="AI418" s="1">
        <v>24.645</v>
      </c>
      <c r="AJ418" s="1">
        <v>0.91639999999999999</v>
      </c>
      <c r="AK418" s="1" t="s">
        <v>16</v>
      </c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 spans="1:97" ht="15.75" customHeight="1" x14ac:dyDescent="0.25">
      <c r="A419" s="1" t="s">
        <v>196</v>
      </c>
      <c r="B419" s="1">
        <v>395</v>
      </c>
      <c r="C419" s="1">
        <v>409</v>
      </c>
      <c r="D419" s="1" t="s">
        <v>95</v>
      </c>
      <c r="E419" s="1">
        <v>9.1199999999999992</v>
      </c>
      <c r="F419" s="1">
        <v>3</v>
      </c>
      <c r="G419" s="1">
        <v>11</v>
      </c>
      <c r="H419" s="1">
        <v>8.9700000000000006</v>
      </c>
      <c r="I419" s="1">
        <v>9.1999999999999993</v>
      </c>
      <c r="J419" s="1">
        <v>1.871</v>
      </c>
      <c r="K419" s="1">
        <v>17.013999999999999</v>
      </c>
      <c r="L419" s="1">
        <v>0.83899999999999997</v>
      </c>
      <c r="M419" s="1" t="s">
        <v>15</v>
      </c>
      <c r="N419" s="1">
        <v>8.9700000000000006</v>
      </c>
      <c r="O419" s="1">
        <v>9.1999999999999993</v>
      </c>
      <c r="P419" s="1">
        <v>1.958</v>
      </c>
      <c r="Q419" s="1">
        <v>17.798999999999999</v>
      </c>
      <c r="R419" s="1">
        <v>0.85229999999999995</v>
      </c>
      <c r="S419" s="1" t="s">
        <v>15</v>
      </c>
      <c r="T419" s="1">
        <v>8.9700000000000006</v>
      </c>
      <c r="U419" s="1">
        <v>9.1999999999999993</v>
      </c>
      <c r="V419" s="1">
        <v>1.8129999999999999</v>
      </c>
      <c r="W419" s="1">
        <v>16.478000000000002</v>
      </c>
      <c r="X419" s="1">
        <v>0.86539999999999995</v>
      </c>
      <c r="Y419" s="1" t="s">
        <v>15</v>
      </c>
      <c r="Z419" s="1">
        <v>8.98</v>
      </c>
      <c r="AA419" s="1">
        <v>9.19</v>
      </c>
      <c r="AB419" s="1">
        <v>4.1920000000000002</v>
      </c>
      <c r="AC419" s="1">
        <v>38.110999999999997</v>
      </c>
      <c r="AD419" s="1">
        <v>0.8468</v>
      </c>
      <c r="AE419" s="1" t="s">
        <v>15</v>
      </c>
      <c r="AF419" s="1">
        <v>8.9700000000000006</v>
      </c>
      <c r="AG419" s="1">
        <v>9.1999999999999993</v>
      </c>
      <c r="AH419" s="1">
        <v>4.3049999999999997</v>
      </c>
      <c r="AI419" s="1">
        <v>39.139000000000003</v>
      </c>
      <c r="AJ419" s="1">
        <v>0.85309999999999997</v>
      </c>
      <c r="AK419" s="1" t="s">
        <v>15</v>
      </c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 spans="1:97" ht="15.75" customHeight="1" x14ac:dyDescent="0.25">
      <c r="A420" s="1" t="s">
        <v>196</v>
      </c>
      <c r="B420" s="1">
        <v>410</v>
      </c>
      <c r="C420" s="1">
        <v>415</v>
      </c>
      <c r="D420" s="1" t="s">
        <v>96</v>
      </c>
      <c r="E420" s="1">
        <v>14.41</v>
      </c>
      <c r="F420" s="1">
        <v>1</v>
      </c>
      <c r="G420" s="1">
        <v>4</v>
      </c>
      <c r="H420" s="1">
        <v>14.22</v>
      </c>
      <c r="I420" s="1">
        <v>14.91</v>
      </c>
      <c r="J420" s="1">
        <v>1.621</v>
      </c>
      <c r="K420" s="1">
        <v>40.524000000000001</v>
      </c>
      <c r="L420" s="1">
        <v>0.93259999999999998</v>
      </c>
      <c r="M420" s="1" t="s">
        <v>15</v>
      </c>
      <c r="N420" s="1">
        <v>14.22</v>
      </c>
      <c r="O420" s="1">
        <v>14.91</v>
      </c>
      <c r="P420" s="1">
        <v>1.6180000000000001</v>
      </c>
      <c r="Q420" s="1">
        <v>40.451000000000001</v>
      </c>
      <c r="R420" s="1">
        <v>0.9415</v>
      </c>
      <c r="S420" s="1" t="s">
        <v>15</v>
      </c>
      <c r="T420" s="1">
        <v>14.22</v>
      </c>
      <c r="U420" s="1">
        <v>14.91</v>
      </c>
      <c r="V420" s="1">
        <v>1.613</v>
      </c>
      <c r="W420" s="1">
        <v>40.332000000000001</v>
      </c>
      <c r="X420" s="1">
        <v>0.93559999999999999</v>
      </c>
      <c r="Y420" s="1" t="s">
        <v>15</v>
      </c>
      <c r="Z420" s="1">
        <v>14.22</v>
      </c>
      <c r="AA420" s="1">
        <v>14.91</v>
      </c>
      <c r="AB420" s="1">
        <v>1.8640000000000001</v>
      </c>
      <c r="AC420" s="1">
        <v>46.597999999999999</v>
      </c>
      <c r="AD420" s="1">
        <v>0.9345</v>
      </c>
      <c r="AE420" s="1" t="s">
        <v>15</v>
      </c>
      <c r="AF420" s="1">
        <v>14.22</v>
      </c>
      <c r="AG420" s="1">
        <v>14.91</v>
      </c>
      <c r="AH420" s="1">
        <v>1.923</v>
      </c>
      <c r="AI420" s="1">
        <v>48.067999999999998</v>
      </c>
      <c r="AJ420" s="1">
        <v>0.94059999999999999</v>
      </c>
      <c r="AK420" s="1" t="s">
        <v>15</v>
      </c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 spans="1:97" ht="15.75" customHeight="1" x14ac:dyDescent="0.25">
      <c r="A421" s="1" t="s">
        <v>196</v>
      </c>
      <c r="B421" s="1">
        <v>420</v>
      </c>
      <c r="C421" s="1">
        <v>434</v>
      </c>
      <c r="D421" s="1" t="s">
        <v>97</v>
      </c>
      <c r="E421" s="1">
        <v>12.24</v>
      </c>
      <c r="F421" s="1">
        <v>3</v>
      </c>
      <c r="G421" s="1">
        <v>12</v>
      </c>
      <c r="H421" s="1">
        <v>11.92</v>
      </c>
      <c r="I421" s="1">
        <v>12.41</v>
      </c>
      <c r="J421" s="1">
        <v>0.58599999999999997</v>
      </c>
      <c r="K421" s="1">
        <v>4.8819999999999997</v>
      </c>
      <c r="L421" s="1">
        <v>0.77529999999999999</v>
      </c>
      <c r="M421" s="1" t="s">
        <v>15</v>
      </c>
      <c r="N421" s="1">
        <v>11.92</v>
      </c>
      <c r="O421" s="1">
        <v>12.4</v>
      </c>
      <c r="P421" s="1">
        <v>0.749</v>
      </c>
      <c r="Q421" s="1">
        <v>6.2409999999999997</v>
      </c>
      <c r="R421" s="1">
        <v>0.7994</v>
      </c>
      <c r="S421" s="1" t="s">
        <v>15</v>
      </c>
      <c r="T421" s="1">
        <v>11.92</v>
      </c>
      <c r="U421" s="1">
        <v>12.4</v>
      </c>
      <c r="V421" s="1">
        <v>0.60399999999999998</v>
      </c>
      <c r="W421" s="1">
        <v>5.0369999999999999</v>
      </c>
      <c r="X421" s="1">
        <v>0.80149999999999999</v>
      </c>
      <c r="Y421" s="1" t="s">
        <v>15</v>
      </c>
      <c r="Z421" s="1">
        <v>11.92</v>
      </c>
      <c r="AA421" s="1">
        <v>12.4</v>
      </c>
      <c r="AB421" s="1">
        <v>1.1140000000000001</v>
      </c>
      <c r="AC421" s="1">
        <v>9.2829999999999995</v>
      </c>
      <c r="AD421" s="1">
        <v>0.76249999999999996</v>
      </c>
      <c r="AE421" s="1" t="s">
        <v>15</v>
      </c>
      <c r="AF421" s="1">
        <v>11.92</v>
      </c>
      <c r="AG421" s="1">
        <v>12.4</v>
      </c>
      <c r="AH421" s="1">
        <v>1.22</v>
      </c>
      <c r="AI421" s="1">
        <v>10.17</v>
      </c>
      <c r="AJ421" s="1">
        <v>0.75249999999999995</v>
      </c>
      <c r="AK421" s="1" t="s">
        <v>15</v>
      </c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 spans="1:97" ht="15.75" customHeight="1" x14ac:dyDescent="0.25">
      <c r="A422" s="1" t="s">
        <v>196</v>
      </c>
      <c r="B422" s="1">
        <v>422</v>
      </c>
      <c r="C422" s="1">
        <v>431</v>
      </c>
      <c r="D422" s="1" t="s">
        <v>98</v>
      </c>
      <c r="E422" s="1">
        <v>12.14</v>
      </c>
      <c r="F422" s="1">
        <v>1</v>
      </c>
      <c r="G422" s="1">
        <v>7</v>
      </c>
      <c r="H422" s="1">
        <v>12.11</v>
      </c>
      <c r="I422" s="1">
        <v>12.38</v>
      </c>
      <c r="J422" s="1">
        <v>0.72</v>
      </c>
      <c r="K422" s="1">
        <v>10.284000000000001</v>
      </c>
      <c r="L422" s="1">
        <v>0.91359999999999997</v>
      </c>
      <c r="M422" s="1" t="s">
        <v>15</v>
      </c>
      <c r="N422" s="1">
        <v>12.11</v>
      </c>
      <c r="O422" s="1">
        <v>12.38</v>
      </c>
      <c r="P422" s="1">
        <v>0.70799999999999996</v>
      </c>
      <c r="Q422" s="1">
        <v>10.11</v>
      </c>
      <c r="R422" s="1">
        <v>0.93030000000000002</v>
      </c>
      <c r="S422" s="1" t="s">
        <v>15</v>
      </c>
      <c r="T422" s="1">
        <v>12.11</v>
      </c>
      <c r="U422" s="1">
        <v>12.38</v>
      </c>
      <c r="V422" s="1">
        <v>0.70599999999999996</v>
      </c>
      <c r="W422" s="1">
        <v>10.08</v>
      </c>
      <c r="X422" s="1">
        <v>0.92359999999999998</v>
      </c>
      <c r="Y422" s="1" t="s">
        <v>15</v>
      </c>
      <c r="Z422" s="1">
        <v>12.11</v>
      </c>
      <c r="AA422" s="1">
        <v>12.38</v>
      </c>
      <c r="AB422" s="1">
        <v>1.3240000000000001</v>
      </c>
      <c r="AC422" s="1">
        <v>18.914000000000001</v>
      </c>
      <c r="AD422" s="1">
        <v>0.90210000000000001</v>
      </c>
      <c r="AE422" s="1" t="s">
        <v>15</v>
      </c>
      <c r="AF422" s="1">
        <v>12.11</v>
      </c>
      <c r="AG422" s="1">
        <v>12.38</v>
      </c>
      <c r="AH422" s="1">
        <v>1.234</v>
      </c>
      <c r="AI422" s="1">
        <v>17.635000000000002</v>
      </c>
      <c r="AJ422" s="1">
        <v>0.8911</v>
      </c>
      <c r="AK422" s="1" t="s">
        <v>15</v>
      </c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 spans="1:97" ht="15.75" customHeight="1" x14ac:dyDescent="0.25">
      <c r="A423" s="1" t="s">
        <v>196</v>
      </c>
      <c r="B423" s="1">
        <v>429</v>
      </c>
      <c r="C423" s="1">
        <v>434</v>
      </c>
      <c r="D423" s="1" t="s">
        <v>99</v>
      </c>
      <c r="E423" s="1">
        <v>11.98</v>
      </c>
      <c r="F423" s="1">
        <v>1</v>
      </c>
      <c r="G423" s="1">
        <v>4</v>
      </c>
      <c r="H423" s="1">
        <v>11.82</v>
      </c>
      <c r="I423" s="1">
        <v>12.13</v>
      </c>
      <c r="J423" s="1">
        <v>3.9E-2</v>
      </c>
      <c r="K423" s="1">
        <v>0.98499999999999999</v>
      </c>
      <c r="L423" s="1">
        <v>0.79290000000000005</v>
      </c>
      <c r="M423" s="1" t="s">
        <v>15</v>
      </c>
      <c r="N423" s="1">
        <v>11.82</v>
      </c>
      <c r="O423" s="1">
        <v>12.13</v>
      </c>
      <c r="P423" s="1">
        <v>8.1000000000000003E-2</v>
      </c>
      <c r="Q423" s="1">
        <v>2.0259999999999998</v>
      </c>
      <c r="R423" s="1">
        <v>0.77500000000000002</v>
      </c>
      <c r="S423" s="1" t="s">
        <v>15</v>
      </c>
      <c r="T423" s="1">
        <v>11.82</v>
      </c>
      <c r="U423" s="1">
        <v>12.13</v>
      </c>
      <c r="V423" s="1">
        <v>5.2999999999999999E-2</v>
      </c>
      <c r="W423" s="1">
        <v>1.3240000000000001</v>
      </c>
      <c r="X423" s="1">
        <v>0.74139999999999995</v>
      </c>
      <c r="Y423" s="1" t="s">
        <v>15</v>
      </c>
      <c r="Z423" s="1">
        <v>11.82</v>
      </c>
      <c r="AA423" s="1">
        <v>12.13</v>
      </c>
      <c r="AB423" s="1">
        <v>1.6E-2</v>
      </c>
      <c r="AC423" s="1">
        <v>0.39500000000000002</v>
      </c>
      <c r="AD423" s="1">
        <v>0.66010000000000002</v>
      </c>
      <c r="AE423" s="1" t="s">
        <v>15</v>
      </c>
      <c r="AF423" s="1">
        <v>11.82</v>
      </c>
      <c r="AG423" s="1">
        <v>12.13</v>
      </c>
      <c r="AH423" s="1">
        <v>0.05</v>
      </c>
      <c r="AI423" s="1">
        <v>1.2470000000000001</v>
      </c>
      <c r="AJ423" s="1">
        <v>0.71450000000000002</v>
      </c>
      <c r="AK423" s="1" t="s">
        <v>15</v>
      </c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 spans="1:97" ht="15.75" customHeight="1" x14ac:dyDescent="0.25">
      <c r="A424" s="1" t="s">
        <v>196</v>
      </c>
      <c r="B424" s="1">
        <v>430</v>
      </c>
      <c r="C424" s="1">
        <v>434</v>
      </c>
      <c r="D424" s="1" t="s">
        <v>100</v>
      </c>
      <c r="E424" s="1">
        <v>10.5</v>
      </c>
      <c r="F424" s="1">
        <v>1</v>
      </c>
      <c r="G424" s="1">
        <v>3</v>
      </c>
      <c r="H424" s="1">
        <v>10.55</v>
      </c>
      <c r="I424" s="1">
        <v>10.98</v>
      </c>
      <c r="J424" s="1">
        <v>2.8000000000000001E-2</v>
      </c>
      <c r="K424" s="1">
        <v>0.94</v>
      </c>
      <c r="L424" s="1">
        <v>0.76219999999999999</v>
      </c>
      <c r="M424" s="1" t="s">
        <v>15</v>
      </c>
      <c r="N424" s="1">
        <v>10.56</v>
      </c>
      <c r="O424" s="1">
        <v>10.98</v>
      </c>
      <c r="P424" s="1">
        <v>2.1999999999999999E-2</v>
      </c>
      <c r="Q424" s="1">
        <v>0.72599999999999998</v>
      </c>
      <c r="R424" s="1">
        <v>0.76290000000000002</v>
      </c>
      <c r="S424" s="1" t="s">
        <v>15</v>
      </c>
      <c r="T424" s="1">
        <v>10.56</v>
      </c>
      <c r="U424" s="1">
        <v>10.98</v>
      </c>
      <c r="V424" s="1">
        <v>1.7000000000000001E-2</v>
      </c>
      <c r="W424" s="1">
        <v>0.55500000000000005</v>
      </c>
      <c r="X424" s="1">
        <v>0.75060000000000004</v>
      </c>
      <c r="Y424" s="1" t="s">
        <v>15</v>
      </c>
      <c r="Z424" s="1">
        <v>10.56</v>
      </c>
      <c r="AA424" s="1">
        <v>10.98</v>
      </c>
      <c r="AB424" s="1">
        <v>4.9000000000000002E-2</v>
      </c>
      <c r="AC424" s="1">
        <v>1.6240000000000001</v>
      </c>
      <c r="AD424" s="1">
        <v>0.72660000000000002</v>
      </c>
      <c r="AE424" s="1" t="s">
        <v>15</v>
      </c>
      <c r="AF424" s="1">
        <v>10.56</v>
      </c>
      <c r="AG424" s="1">
        <v>10.98</v>
      </c>
      <c r="AH424" s="1">
        <v>0.03</v>
      </c>
      <c r="AI424" s="1">
        <v>0.99099999999999999</v>
      </c>
      <c r="AJ424" s="1">
        <v>0.76790000000000003</v>
      </c>
      <c r="AK424" s="1" t="s">
        <v>15</v>
      </c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 spans="1:97" ht="15.75" customHeight="1" x14ac:dyDescent="0.25">
      <c r="A425" s="1" t="s">
        <v>196</v>
      </c>
      <c r="B425" s="1">
        <v>435</v>
      </c>
      <c r="C425" s="1">
        <v>444</v>
      </c>
      <c r="D425" s="1" t="s">
        <v>101</v>
      </c>
      <c r="E425" s="1">
        <v>4.7</v>
      </c>
      <c r="F425" s="1">
        <v>2</v>
      </c>
      <c r="G425" s="1">
        <v>7</v>
      </c>
      <c r="H425" s="1">
        <v>4.74</v>
      </c>
      <c r="I425" s="1">
        <v>4.9400000000000004</v>
      </c>
      <c r="J425" s="1">
        <v>4.4370000000000003</v>
      </c>
      <c r="K425" s="1">
        <v>63.384999999999998</v>
      </c>
      <c r="L425" s="1">
        <v>0.87880000000000003</v>
      </c>
      <c r="M425" s="1" t="s">
        <v>15</v>
      </c>
      <c r="N425" s="1">
        <v>4.74</v>
      </c>
      <c r="O425" s="1">
        <v>4.9400000000000004</v>
      </c>
      <c r="P425" s="1">
        <v>4.9989999999999997</v>
      </c>
      <c r="Q425" s="1">
        <v>71.41</v>
      </c>
      <c r="R425" s="1">
        <v>0.87919999999999998</v>
      </c>
      <c r="S425" s="1" t="s">
        <v>15</v>
      </c>
      <c r="T425" s="1">
        <v>4.74</v>
      </c>
      <c r="U425" s="1">
        <v>4.9400000000000004</v>
      </c>
      <c r="V425" s="1">
        <v>4.8170000000000002</v>
      </c>
      <c r="W425" s="1">
        <v>68.819000000000003</v>
      </c>
      <c r="X425" s="1">
        <v>0.87190000000000001</v>
      </c>
      <c r="Y425" s="1" t="s">
        <v>15</v>
      </c>
      <c r="Z425" s="1">
        <v>4.74</v>
      </c>
      <c r="AA425" s="1">
        <v>4.93</v>
      </c>
      <c r="AB425" s="1">
        <v>5.0739999999999998</v>
      </c>
      <c r="AC425" s="1">
        <v>72.483999999999995</v>
      </c>
      <c r="AD425" s="1">
        <v>0.89070000000000005</v>
      </c>
      <c r="AE425" s="1" t="s">
        <v>15</v>
      </c>
      <c r="AF425" s="1">
        <v>4.74</v>
      </c>
      <c r="AG425" s="1">
        <v>4.9400000000000004</v>
      </c>
      <c r="AH425" s="1">
        <v>5.0449999999999999</v>
      </c>
      <c r="AI425" s="1">
        <v>72.075999999999993</v>
      </c>
      <c r="AJ425" s="1">
        <v>0.88190000000000002</v>
      </c>
      <c r="AK425" s="1" t="s">
        <v>15</v>
      </c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 spans="1:97" ht="15.75" customHeight="1" x14ac:dyDescent="0.25">
      <c r="A426" s="1" t="s">
        <v>196</v>
      </c>
      <c r="B426" s="1">
        <v>445</v>
      </c>
      <c r="C426" s="1">
        <v>461</v>
      </c>
      <c r="D426" s="1" t="s">
        <v>102</v>
      </c>
      <c r="E426" s="1">
        <v>7.31</v>
      </c>
      <c r="F426" s="1">
        <v>3</v>
      </c>
      <c r="G426" s="1">
        <v>14</v>
      </c>
      <c r="H426" s="1">
        <v>7.35</v>
      </c>
      <c r="I426" s="1">
        <v>7.66</v>
      </c>
      <c r="J426" s="1">
        <v>5.8129999999999997</v>
      </c>
      <c r="K426" s="1">
        <v>41.524999999999999</v>
      </c>
      <c r="L426" s="1">
        <v>0.9123</v>
      </c>
      <c r="M426" s="1" t="s">
        <v>15</v>
      </c>
      <c r="N426" s="1">
        <v>7.35</v>
      </c>
      <c r="O426" s="1">
        <v>7.67</v>
      </c>
      <c r="P426" s="1">
        <v>6.3079999999999998</v>
      </c>
      <c r="Q426" s="1">
        <v>45.058</v>
      </c>
      <c r="R426" s="1">
        <v>0.91200000000000003</v>
      </c>
      <c r="S426" s="1" t="s">
        <v>15</v>
      </c>
      <c r="T426" s="1">
        <v>7.35</v>
      </c>
      <c r="U426" s="1">
        <v>7.66</v>
      </c>
      <c r="V426" s="1">
        <v>6.1779999999999999</v>
      </c>
      <c r="W426" s="1">
        <v>44.128999999999998</v>
      </c>
      <c r="X426" s="1">
        <v>0.91390000000000005</v>
      </c>
      <c r="Y426" s="1" t="s">
        <v>15</v>
      </c>
      <c r="Z426" s="1">
        <v>7.35</v>
      </c>
      <c r="AA426" s="1">
        <v>7.67</v>
      </c>
      <c r="AB426" s="1">
        <v>6.8780000000000001</v>
      </c>
      <c r="AC426" s="1">
        <v>49.125</v>
      </c>
      <c r="AD426" s="1">
        <v>0.89559999999999995</v>
      </c>
      <c r="AE426" s="1" t="s">
        <v>15</v>
      </c>
      <c r="AF426" s="1">
        <v>7.35</v>
      </c>
      <c r="AG426" s="1">
        <v>7.66</v>
      </c>
      <c r="AH426" s="1">
        <v>6.9550000000000001</v>
      </c>
      <c r="AI426" s="1">
        <v>49.680999999999997</v>
      </c>
      <c r="AJ426" s="1">
        <v>0.89659999999999995</v>
      </c>
      <c r="AK426" s="1" t="s">
        <v>15</v>
      </c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 spans="1:97" ht="15.75" customHeight="1" x14ac:dyDescent="0.25">
      <c r="A427" s="1" t="s">
        <v>196</v>
      </c>
      <c r="B427" s="1">
        <v>463</v>
      </c>
      <c r="C427" s="1">
        <v>467</v>
      </c>
      <c r="D427" s="1" t="s">
        <v>103</v>
      </c>
      <c r="E427" s="1">
        <v>12.29</v>
      </c>
      <c r="F427" s="1">
        <v>1</v>
      </c>
      <c r="G427" s="1">
        <v>3</v>
      </c>
      <c r="H427" s="1">
        <v>12.3</v>
      </c>
      <c r="I427" s="1">
        <v>12.36</v>
      </c>
      <c r="J427" s="1">
        <v>6.9000000000000006E-2</v>
      </c>
      <c r="K427" s="1">
        <v>2.3090000000000002</v>
      </c>
      <c r="L427" s="1">
        <v>0.69540000000000002</v>
      </c>
      <c r="M427" s="1" t="s">
        <v>15</v>
      </c>
      <c r="N427" s="1">
        <v>12.29</v>
      </c>
      <c r="O427" s="1">
        <v>12.36</v>
      </c>
      <c r="P427" s="1">
        <v>0.16</v>
      </c>
      <c r="Q427" s="1">
        <v>5.3419999999999996</v>
      </c>
      <c r="R427" s="1">
        <v>0.66679999999999995</v>
      </c>
      <c r="S427" s="1" t="s">
        <v>15</v>
      </c>
      <c r="T427" s="1">
        <v>12.29</v>
      </c>
      <c r="U427" s="1">
        <v>12.36</v>
      </c>
      <c r="V427" s="1">
        <v>7.4999999999999997E-2</v>
      </c>
      <c r="W427" s="1">
        <v>2.5009999999999999</v>
      </c>
      <c r="X427" s="1">
        <v>0.64949999999999997</v>
      </c>
      <c r="Y427" s="1" t="s">
        <v>15</v>
      </c>
      <c r="Z427" s="1">
        <v>12.29</v>
      </c>
      <c r="AA427" s="1">
        <v>12.36</v>
      </c>
      <c r="AB427" s="1">
        <v>0.47899999999999998</v>
      </c>
      <c r="AC427" s="1">
        <v>15.968999999999999</v>
      </c>
      <c r="AD427" s="1">
        <v>0.62970000000000004</v>
      </c>
      <c r="AE427" s="1" t="s">
        <v>15</v>
      </c>
      <c r="AF427" s="1">
        <v>12.3</v>
      </c>
      <c r="AG427" s="1">
        <v>12.36</v>
      </c>
      <c r="AH427" s="1">
        <v>0.46100000000000002</v>
      </c>
      <c r="AI427" s="1">
        <v>15.382</v>
      </c>
      <c r="AJ427" s="1">
        <v>0.63619999999999999</v>
      </c>
      <c r="AK427" s="1" t="s">
        <v>15</v>
      </c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 spans="1:97" ht="15.75" customHeight="1" x14ac:dyDescent="0.25">
      <c r="A428" s="1" t="s">
        <v>196</v>
      </c>
      <c r="B428" s="1">
        <v>463</v>
      </c>
      <c r="C428" s="1">
        <v>468</v>
      </c>
      <c r="D428" s="1" t="s">
        <v>104</v>
      </c>
      <c r="E428" s="1">
        <v>13.75</v>
      </c>
      <c r="F428" s="1">
        <v>1</v>
      </c>
      <c r="G428" s="1">
        <v>4</v>
      </c>
      <c r="H428" s="1">
        <v>13.8</v>
      </c>
      <c r="I428" s="1">
        <v>14.09</v>
      </c>
      <c r="J428" s="1">
        <v>0.17100000000000001</v>
      </c>
      <c r="K428" s="1">
        <v>4.2649999999999997</v>
      </c>
      <c r="L428" s="1">
        <v>0.78700000000000003</v>
      </c>
      <c r="M428" s="1" t="s">
        <v>15</v>
      </c>
      <c r="N428" s="1">
        <v>13.8</v>
      </c>
      <c r="O428" s="1">
        <v>14.08</v>
      </c>
      <c r="P428" s="1">
        <v>0.25900000000000001</v>
      </c>
      <c r="Q428" s="1">
        <v>6.4729999999999999</v>
      </c>
      <c r="R428" s="1">
        <v>0.79769999999999996</v>
      </c>
      <c r="S428" s="1" t="s">
        <v>15</v>
      </c>
      <c r="T428" s="1">
        <v>13.8</v>
      </c>
      <c r="U428" s="1">
        <v>14.08</v>
      </c>
      <c r="V428" s="1">
        <v>0.22</v>
      </c>
      <c r="W428" s="1">
        <v>5.5</v>
      </c>
      <c r="X428" s="1">
        <v>0.76959999999999995</v>
      </c>
      <c r="Y428" s="1" t="s">
        <v>15</v>
      </c>
      <c r="Z428" s="1">
        <v>13.8</v>
      </c>
      <c r="AA428" s="1">
        <v>14.08</v>
      </c>
      <c r="AB428" s="1">
        <v>0.59599999999999997</v>
      </c>
      <c r="AC428" s="1">
        <v>14.894</v>
      </c>
      <c r="AD428" s="1">
        <v>0.75360000000000005</v>
      </c>
      <c r="AE428" s="1" t="s">
        <v>15</v>
      </c>
      <c r="AF428" s="1">
        <v>13.8</v>
      </c>
      <c r="AG428" s="1">
        <v>14.08</v>
      </c>
      <c r="AH428" s="1">
        <v>0.502</v>
      </c>
      <c r="AI428" s="1">
        <v>12.545</v>
      </c>
      <c r="AJ428" s="1">
        <v>0.78810000000000002</v>
      </c>
      <c r="AK428" s="1" t="s">
        <v>15</v>
      </c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 spans="1:97" ht="15.75" customHeight="1" x14ac:dyDescent="0.25">
      <c r="A429" s="1" t="s">
        <v>196</v>
      </c>
      <c r="B429" s="1">
        <v>481</v>
      </c>
      <c r="C429" s="1">
        <v>490</v>
      </c>
      <c r="D429" s="1" t="s">
        <v>105</v>
      </c>
      <c r="E429" s="1">
        <v>10.27</v>
      </c>
      <c r="F429" s="1">
        <v>1</v>
      </c>
      <c r="G429" s="1">
        <v>8</v>
      </c>
      <c r="H429" s="1">
        <v>10.32</v>
      </c>
      <c r="I429" s="1">
        <v>10.49</v>
      </c>
      <c r="J429" s="1">
        <v>2.4809999999999999</v>
      </c>
      <c r="K429" s="1">
        <v>31.013000000000002</v>
      </c>
      <c r="L429" s="1">
        <v>0.67220000000000002</v>
      </c>
      <c r="M429" s="1" t="s">
        <v>15</v>
      </c>
      <c r="N429" s="1">
        <v>10.31</v>
      </c>
      <c r="O429" s="1">
        <v>10.49</v>
      </c>
      <c r="P429" s="1">
        <v>2.581</v>
      </c>
      <c r="Q429" s="1">
        <v>32.259</v>
      </c>
      <c r="R429" s="1">
        <v>0.66539999999999999</v>
      </c>
      <c r="S429" s="1" t="s">
        <v>15</v>
      </c>
      <c r="T429" s="1">
        <v>10.31</v>
      </c>
      <c r="U429" s="1">
        <v>10.49</v>
      </c>
      <c r="V429" s="1">
        <v>2.4260000000000002</v>
      </c>
      <c r="W429" s="1">
        <v>30.321000000000002</v>
      </c>
      <c r="X429" s="1">
        <v>0.64770000000000005</v>
      </c>
      <c r="Y429" s="1" t="s">
        <v>15</v>
      </c>
      <c r="Z429" s="1">
        <v>10.31</v>
      </c>
      <c r="AA429" s="1">
        <v>10.49</v>
      </c>
      <c r="AB429" s="1">
        <v>3.7189999999999999</v>
      </c>
      <c r="AC429" s="1">
        <v>46.488999999999997</v>
      </c>
      <c r="AD429" s="1">
        <v>0.64380000000000004</v>
      </c>
      <c r="AE429" s="1" t="s">
        <v>15</v>
      </c>
      <c r="AF429" s="1">
        <v>10.31</v>
      </c>
      <c r="AG429" s="1">
        <v>10.49</v>
      </c>
      <c r="AH429" s="1">
        <v>3.6720000000000002</v>
      </c>
      <c r="AI429" s="1">
        <v>45.905999999999999</v>
      </c>
      <c r="AJ429" s="1">
        <v>0.59950000000000003</v>
      </c>
      <c r="AK429" s="1" t="s">
        <v>15</v>
      </c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 spans="1:97" ht="15.75" customHeight="1" x14ac:dyDescent="0.25">
      <c r="A430" s="1" t="s">
        <v>196</v>
      </c>
      <c r="B430" s="1">
        <v>491</v>
      </c>
      <c r="C430" s="1">
        <v>497</v>
      </c>
      <c r="D430" s="1" t="s">
        <v>106</v>
      </c>
      <c r="E430" s="1">
        <v>7.9</v>
      </c>
      <c r="F430" s="1">
        <v>1</v>
      </c>
      <c r="G430" s="1">
        <v>5</v>
      </c>
      <c r="H430" s="1">
        <v>7.8</v>
      </c>
      <c r="I430" s="1">
        <v>7.96</v>
      </c>
      <c r="J430" s="1">
        <v>2.1469999999999998</v>
      </c>
      <c r="K430" s="1">
        <v>42.932000000000002</v>
      </c>
      <c r="L430" s="1">
        <v>0.83140000000000003</v>
      </c>
      <c r="M430" s="1" t="s">
        <v>15</v>
      </c>
      <c r="N430" s="1">
        <v>7.8</v>
      </c>
      <c r="O430" s="1">
        <v>7.96</v>
      </c>
      <c r="P430" s="1">
        <v>2.589</v>
      </c>
      <c r="Q430" s="1">
        <v>51.787999999999997</v>
      </c>
      <c r="R430" s="1">
        <v>0.80889999999999995</v>
      </c>
      <c r="S430" s="1" t="s">
        <v>15</v>
      </c>
      <c r="T430" s="1">
        <v>7.8</v>
      </c>
      <c r="U430" s="1">
        <v>7.96</v>
      </c>
      <c r="V430" s="1">
        <v>2.5739999999999998</v>
      </c>
      <c r="W430" s="1">
        <v>51.484999999999999</v>
      </c>
      <c r="X430" s="1">
        <v>0.82450000000000001</v>
      </c>
      <c r="Y430" s="1" t="s">
        <v>15</v>
      </c>
      <c r="Z430" s="1">
        <v>7.81</v>
      </c>
      <c r="AA430" s="1">
        <v>7.97</v>
      </c>
      <c r="AB430" s="1">
        <v>2.7269999999999999</v>
      </c>
      <c r="AC430" s="1">
        <v>54.530999999999999</v>
      </c>
      <c r="AD430" s="1">
        <v>0.81869999999999998</v>
      </c>
      <c r="AE430" s="1" t="s">
        <v>15</v>
      </c>
      <c r="AF430" s="1">
        <v>7.8</v>
      </c>
      <c r="AG430" s="1">
        <v>7.96</v>
      </c>
      <c r="AH430" s="1">
        <v>2.7349999999999999</v>
      </c>
      <c r="AI430" s="1">
        <v>54.707999999999998</v>
      </c>
      <c r="AJ430" s="1">
        <v>0.80420000000000003</v>
      </c>
      <c r="AK430" s="1" t="s">
        <v>15</v>
      </c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 spans="1:97" ht="15.75" customHeight="1" x14ac:dyDescent="0.25">
      <c r="A431" s="1" t="s">
        <v>196</v>
      </c>
      <c r="B431" s="1">
        <v>491</v>
      </c>
      <c r="C431" s="1">
        <v>501</v>
      </c>
      <c r="D431" s="1" t="s">
        <v>107</v>
      </c>
      <c r="E431" s="1">
        <v>6.03</v>
      </c>
      <c r="F431" s="1">
        <v>2</v>
      </c>
      <c r="G431" s="1">
        <v>9</v>
      </c>
      <c r="H431" s="1">
        <v>5.88</v>
      </c>
      <c r="I431" s="1">
        <v>6.22</v>
      </c>
      <c r="J431" s="1">
        <v>4.1360000000000001</v>
      </c>
      <c r="K431" s="1">
        <v>45.956000000000003</v>
      </c>
      <c r="L431" s="1">
        <v>0.64680000000000004</v>
      </c>
      <c r="M431" s="1" t="s">
        <v>15</v>
      </c>
      <c r="N431" s="1">
        <v>5.88</v>
      </c>
      <c r="O431" s="1">
        <v>6.22</v>
      </c>
      <c r="P431" s="1">
        <v>4.3019999999999996</v>
      </c>
      <c r="Q431" s="1">
        <v>47.802999999999997</v>
      </c>
      <c r="R431" s="1">
        <v>0.68589999999999995</v>
      </c>
      <c r="S431" s="1" t="s">
        <v>15</v>
      </c>
      <c r="T431" s="1">
        <v>5.88</v>
      </c>
      <c r="U431" s="1">
        <v>6.22</v>
      </c>
      <c r="V431" s="1">
        <v>4.3620000000000001</v>
      </c>
      <c r="W431" s="1">
        <v>48.469000000000001</v>
      </c>
      <c r="X431" s="1">
        <v>0.65169999999999995</v>
      </c>
      <c r="Y431" s="1" t="s">
        <v>15</v>
      </c>
      <c r="Z431" s="1">
        <v>5.88</v>
      </c>
      <c r="AA431" s="1">
        <v>6.21</v>
      </c>
      <c r="AB431" s="1">
        <v>5.2439999999999998</v>
      </c>
      <c r="AC431" s="1">
        <v>58.261000000000003</v>
      </c>
      <c r="AD431" s="1">
        <v>0.66220000000000001</v>
      </c>
      <c r="AE431" s="1" t="s">
        <v>15</v>
      </c>
      <c r="AF431" s="1">
        <v>5.88</v>
      </c>
      <c r="AG431" s="1">
        <v>6.22</v>
      </c>
      <c r="AH431" s="1">
        <v>4.9710000000000001</v>
      </c>
      <c r="AI431" s="1">
        <v>55.231999999999999</v>
      </c>
      <c r="AJ431" s="1">
        <v>0.66159999999999997</v>
      </c>
      <c r="AK431" s="1" t="s">
        <v>15</v>
      </c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 spans="1:97" ht="15.75" customHeight="1" x14ac:dyDescent="0.25">
      <c r="A432" s="1" t="s">
        <v>196</v>
      </c>
      <c r="B432" s="1">
        <v>502</v>
      </c>
      <c r="C432" s="1">
        <v>513</v>
      </c>
      <c r="D432" s="1" t="s">
        <v>108</v>
      </c>
      <c r="E432" s="1">
        <v>4.76</v>
      </c>
      <c r="F432" s="1">
        <v>2</v>
      </c>
      <c r="G432" s="1">
        <v>9</v>
      </c>
      <c r="H432" s="1">
        <v>4.76</v>
      </c>
      <c r="I432" s="1">
        <v>4.9800000000000004</v>
      </c>
      <c r="J432" s="1">
        <v>2.3730000000000002</v>
      </c>
      <c r="K432" s="1">
        <v>26.369</v>
      </c>
      <c r="L432" s="1">
        <v>0.69289999999999996</v>
      </c>
      <c r="M432" s="1" t="s">
        <v>15</v>
      </c>
      <c r="N432" s="1">
        <v>4.76</v>
      </c>
      <c r="O432" s="1">
        <v>4.9800000000000004</v>
      </c>
      <c r="P432" s="1">
        <v>3.101</v>
      </c>
      <c r="Q432" s="1">
        <v>34.459000000000003</v>
      </c>
      <c r="R432" s="1">
        <v>0.70250000000000001</v>
      </c>
      <c r="S432" s="1" t="s">
        <v>15</v>
      </c>
      <c r="T432" s="1">
        <v>4.76</v>
      </c>
      <c r="U432" s="1">
        <v>4.9800000000000004</v>
      </c>
      <c r="V432" s="1">
        <v>3.12</v>
      </c>
      <c r="W432" s="1">
        <v>34.664000000000001</v>
      </c>
      <c r="X432" s="1">
        <v>0.66369999999999996</v>
      </c>
      <c r="Y432" s="1" t="s">
        <v>15</v>
      </c>
      <c r="Z432" s="1">
        <v>4.76</v>
      </c>
      <c r="AA432" s="1">
        <v>4.9800000000000004</v>
      </c>
      <c r="AB432" s="1">
        <v>4.2629999999999999</v>
      </c>
      <c r="AC432" s="1">
        <v>47.363999999999997</v>
      </c>
      <c r="AD432" s="1">
        <v>0.6855</v>
      </c>
      <c r="AE432" s="1" t="s">
        <v>15</v>
      </c>
      <c r="AF432" s="1">
        <v>4.76</v>
      </c>
      <c r="AG432" s="1">
        <v>4.9800000000000004</v>
      </c>
      <c r="AH432" s="1">
        <v>4.1550000000000002</v>
      </c>
      <c r="AI432" s="1">
        <v>46.161999999999999</v>
      </c>
      <c r="AJ432" s="1">
        <v>0.69720000000000004</v>
      </c>
      <c r="AK432" s="1" t="s">
        <v>15</v>
      </c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 spans="1:97" ht="15.75" customHeight="1" x14ac:dyDescent="0.25">
      <c r="A433" s="1" t="s">
        <v>196</v>
      </c>
      <c r="B433" s="1">
        <v>503</v>
      </c>
      <c r="C433" s="1">
        <v>517</v>
      </c>
      <c r="D433" s="1" t="s">
        <v>109</v>
      </c>
      <c r="E433" s="1">
        <v>7.17</v>
      </c>
      <c r="F433" s="1">
        <v>2</v>
      </c>
      <c r="G433" s="1">
        <v>12</v>
      </c>
      <c r="H433" s="1">
        <v>7.12</v>
      </c>
      <c r="I433" s="1">
        <v>7.4</v>
      </c>
      <c r="J433" s="1">
        <v>2.4</v>
      </c>
      <c r="K433" s="1">
        <v>20</v>
      </c>
      <c r="L433" s="1">
        <v>0.83330000000000004</v>
      </c>
      <c r="M433" s="1" t="s">
        <v>15</v>
      </c>
      <c r="N433" s="1">
        <v>7.12</v>
      </c>
      <c r="O433" s="1">
        <v>7.41</v>
      </c>
      <c r="P433" s="1">
        <v>2.7690000000000001</v>
      </c>
      <c r="Q433" s="1">
        <v>23.077999999999999</v>
      </c>
      <c r="R433" s="1">
        <v>0.86150000000000004</v>
      </c>
      <c r="S433" s="1" t="s">
        <v>15</v>
      </c>
      <c r="T433" s="1">
        <v>7.12</v>
      </c>
      <c r="U433" s="1">
        <v>7.41</v>
      </c>
      <c r="V433" s="1">
        <v>2.5110000000000001</v>
      </c>
      <c r="W433" s="1">
        <v>20.920999999999999</v>
      </c>
      <c r="X433" s="1">
        <v>0.87350000000000005</v>
      </c>
      <c r="Y433" s="1" t="s">
        <v>15</v>
      </c>
      <c r="Z433" s="1">
        <v>7.12</v>
      </c>
      <c r="AA433" s="1">
        <v>7.4</v>
      </c>
      <c r="AB433" s="1">
        <v>4.0819999999999999</v>
      </c>
      <c r="AC433" s="1">
        <v>34.015999999999998</v>
      </c>
      <c r="AD433" s="1">
        <v>0.8256</v>
      </c>
      <c r="AE433" s="1" t="s">
        <v>15</v>
      </c>
      <c r="AF433" s="1">
        <v>7.12</v>
      </c>
      <c r="AG433" s="1">
        <v>7.41</v>
      </c>
      <c r="AH433" s="1">
        <v>4.0469999999999997</v>
      </c>
      <c r="AI433" s="1">
        <v>33.723999999999997</v>
      </c>
      <c r="AJ433" s="1">
        <v>0.81850000000000001</v>
      </c>
      <c r="AK433" s="1" t="s">
        <v>15</v>
      </c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 spans="1:97" ht="15.75" customHeight="1" x14ac:dyDescent="0.25">
      <c r="A434" s="1" t="s">
        <v>196</v>
      </c>
      <c r="B434" s="1">
        <v>503</v>
      </c>
      <c r="C434" s="1">
        <v>519</v>
      </c>
      <c r="D434" s="1" t="s">
        <v>110</v>
      </c>
      <c r="E434" s="1">
        <v>11.5</v>
      </c>
      <c r="F434" s="1">
        <v>2</v>
      </c>
      <c r="G434" s="1">
        <v>14</v>
      </c>
      <c r="H434" s="1">
        <v>11.63</v>
      </c>
      <c r="I434" s="1">
        <v>11.81</v>
      </c>
      <c r="J434" s="1">
        <v>2.3010000000000002</v>
      </c>
      <c r="K434" s="1">
        <v>16.434000000000001</v>
      </c>
      <c r="L434" s="1">
        <v>0.82310000000000005</v>
      </c>
      <c r="M434" s="1" t="s">
        <v>15</v>
      </c>
      <c r="N434" s="1">
        <v>11.63</v>
      </c>
      <c r="O434" s="1">
        <v>11.82</v>
      </c>
      <c r="P434" s="1">
        <v>2.3879999999999999</v>
      </c>
      <c r="Q434" s="1">
        <v>17.053999999999998</v>
      </c>
      <c r="R434" s="1">
        <v>0.84409999999999996</v>
      </c>
      <c r="S434" s="1" t="s">
        <v>15</v>
      </c>
      <c r="T434" s="1">
        <v>11.63</v>
      </c>
      <c r="U434" s="1">
        <v>11.82</v>
      </c>
      <c r="V434" s="1">
        <v>2.347</v>
      </c>
      <c r="W434" s="1">
        <v>16.763999999999999</v>
      </c>
      <c r="X434" s="1">
        <v>0.81950000000000001</v>
      </c>
      <c r="Y434" s="1" t="s">
        <v>15</v>
      </c>
      <c r="Z434" s="1">
        <v>11.63</v>
      </c>
      <c r="AA434" s="1">
        <v>11.81</v>
      </c>
      <c r="AB434" s="1">
        <v>3.625</v>
      </c>
      <c r="AC434" s="1">
        <v>25.89</v>
      </c>
      <c r="AD434" s="1">
        <v>0.84589999999999999</v>
      </c>
      <c r="AE434" s="1" t="s">
        <v>15</v>
      </c>
      <c r="AF434" s="1">
        <v>11.63</v>
      </c>
      <c r="AG434" s="1">
        <v>11.81</v>
      </c>
      <c r="AH434" s="1">
        <v>3.609</v>
      </c>
      <c r="AI434" s="1">
        <v>25.774999999999999</v>
      </c>
      <c r="AJ434" s="1">
        <v>0.82950000000000002</v>
      </c>
      <c r="AK434" s="1" t="s">
        <v>15</v>
      </c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 spans="1:97" s="39" customFormat="1" ht="15.75" customHeight="1" x14ac:dyDescent="0.25">
      <c r="A435" s="45" t="s">
        <v>196</v>
      </c>
      <c r="B435" s="45">
        <v>530</v>
      </c>
      <c r="C435" s="45">
        <v>544</v>
      </c>
      <c r="D435" s="45" t="s">
        <v>111</v>
      </c>
      <c r="E435" s="45">
        <v>4.8</v>
      </c>
      <c r="F435" s="45">
        <v>4</v>
      </c>
      <c r="G435" s="45">
        <v>10</v>
      </c>
      <c r="H435" s="45">
        <v>4.75</v>
      </c>
      <c r="I435" s="45">
        <v>5.0199999999999996</v>
      </c>
      <c r="J435" s="45">
        <v>4.6609999999999996</v>
      </c>
      <c r="K435" s="45">
        <v>46.61</v>
      </c>
      <c r="L435" s="45">
        <v>0.91059999999999997</v>
      </c>
      <c r="M435" s="45" t="s">
        <v>15</v>
      </c>
      <c r="N435" s="45">
        <v>4.75</v>
      </c>
      <c r="O435" s="45">
        <v>5.0199999999999996</v>
      </c>
      <c r="P435" s="45">
        <v>4.9089999999999998</v>
      </c>
      <c r="Q435" s="45">
        <v>49.091000000000001</v>
      </c>
      <c r="R435" s="45">
        <v>0.90649999999999997</v>
      </c>
      <c r="S435" s="45" t="s">
        <v>15</v>
      </c>
      <c r="T435" s="45">
        <v>4.75</v>
      </c>
      <c r="U435" s="45">
        <v>5.0199999999999996</v>
      </c>
      <c r="V435" s="45">
        <v>4.9249999999999998</v>
      </c>
      <c r="W435" s="45">
        <v>49.253999999999998</v>
      </c>
      <c r="X435" s="45">
        <v>0.91469999999999996</v>
      </c>
      <c r="Y435" s="45" t="s">
        <v>15</v>
      </c>
      <c r="Z435" s="45">
        <v>4.75</v>
      </c>
      <c r="AA435" s="45">
        <v>5.01</v>
      </c>
      <c r="AB435" s="45">
        <v>4.9480000000000004</v>
      </c>
      <c r="AC435" s="45">
        <v>49.478999999999999</v>
      </c>
      <c r="AD435" s="45">
        <v>0.90139999999999998</v>
      </c>
      <c r="AE435" s="45" t="s">
        <v>15</v>
      </c>
      <c r="AF435" s="45">
        <v>4.75</v>
      </c>
      <c r="AG435" s="45">
        <v>5.0199999999999996</v>
      </c>
      <c r="AH435" s="45">
        <v>4.9139999999999997</v>
      </c>
      <c r="AI435" s="45">
        <v>49.136000000000003</v>
      </c>
      <c r="AJ435" s="45">
        <v>0.93169999999999997</v>
      </c>
      <c r="AK435" s="45" t="s">
        <v>15</v>
      </c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</row>
    <row r="436" spans="1:97" ht="15.75" customHeight="1" x14ac:dyDescent="0.25">
      <c r="A436" s="1" t="s">
        <v>196</v>
      </c>
      <c r="B436" s="1">
        <v>545</v>
      </c>
      <c r="C436" s="1">
        <v>554</v>
      </c>
      <c r="D436" s="1" t="s">
        <v>112</v>
      </c>
      <c r="E436" s="1">
        <v>6.1</v>
      </c>
      <c r="F436" s="1">
        <v>2</v>
      </c>
      <c r="G436" s="1">
        <v>7</v>
      </c>
      <c r="H436" s="1">
        <v>6.19</v>
      </c>
      <c r="I436" s="1">
        <v>6.36</v>
      </c>
      <c r="J436" s="1">
        <v>5.2089999999999996</v>
      </c>
      <c r="K436" s="1">
        <v>74.412999999999997</v>
      </c>
      <c r="L436" s="1">
        <v>0.875</v>
      </c>
      <c r="M436" s="1" t="s">
        <v>15</v>
      </c>
      <c r="N436" s="1">
        <v>6.19</v>
      </c>
      <c r="O436" s="1">
        <v>6.36</v>
      </c>
      <c r="P436" s="1">
        <v>5.5549999999999997</v>
      </c>
      <c r="Q436" s="1">
        <v>79.363</v>
      </c>
      <c r="R436" s="1">
        <v>0.87309999999999999</v>
      </c>
      <c r="S436" s="1" t="s">
        <v>15</v>
      </c>
      <c r="T436" s="1">
        <v>6.19</v>
      </c>
      <c r="U436" s="1">
        <v>6.36</v>
      </c>
      <c r="V436" s="1">
        <v>5.4489999999999998</v>
      </c>
      <c r="W436" s="1">
        <v>77.838999999999999</v>
      </c>
      <c r="X436" s="1">
        <v>0.87139999999999995</v>
      </c>
      <c r="Y436" s="1" t="s">
        <v>15</v>
      </c>
      <c r="Z436" s="1">
        <v>6.19</v>
      </c>
      <c r="AA436" s="1">
        <v>6.36</v>
      </c>
      <c r="AB436" s="1">
        <v>5.8129999999999997</v>
      </c>
      <c r="AC436" s="1">
        <v>83.039000000000001</v>
      </c>
      <c r="AD436" s="1">
        <v>0.86040000000000005</v>
      </c>
      <c r="AE436" s="1" t="s">
        <v>15</v>
      </c>
      <c r="AF436" s="1">
        <v>6.19</v>
      </c>
      <c r="AG436" s="1">
        <v>6.36</v>
      </c>
      <c r="AH436" s="1">
        <v>5.8789999999999996</v>
      </c>
      <c r="AI436" s="1">
        <v>83.983000000000004</v>
      </c>
      <c r="AJ436" s="1">
        <v>0.86480000000000001</v>
      </c>
      <c r="AK436" s="1" t="s">
        <v>15</v>
      </c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 spans="1:97" ht="15.75" customHeight="1" x14ac:dyDescent="0.25">
      <c r="A437" s="1" t="s">
        <v>196</v>
      </c>
      <c r="B437" s="1">
        <v>545</v>
      </c>
      <c r="C437" s="1">
        <v>555</v>
      </c>
      <c r="D437" s="1" t="s">
        <v>113</v>
      </c>
      <c r="E437" s="1">
        <v>8.2200000000000006</v>
      </c>
      <c r="F437" s="1">
        <v>3</v>
      </c>
      <c r="G437" s="1">
        <v>8</v>
      </c>
      <c r="H437" s="1">
        <v>8.32</v>
      </c>
      <c r="I437" s="1">
        <v>8.36</v>
      </c>
      <c r="J437" s="1">
        <v>5.3449999999999998</v>
      </c>
      <c r="K437" s="1">
        <v>66.819000000000003</v>
      </c>
      <c r="L437" s="1">
        <v>0.89190000000000003</v>
      </c>
      <c r="M437" s="1" t="s">
        <v>16</v>
      </c>
      <c r="N437" s="1">
        <v>8.31</v>
      </c>
      <c r="O437" s="1">
        <v>8.36</v>
      </c>
      <c r="P437" s="1">
        <v>5.5069999999999997</v>
      </c>
      <c r="Q437" s="1">
        <v>68.838999999999999</v>
      </c>
      <c r="R437" s="1">
        <v>0.89629999999999999</v>
      </c>
      <c r="S437" s="1" t="s">
        <v>16</v>
      </c>
      <c r="T437" s="1">
        <v>8.31</v>
      </c>
      <c r="U437" s="1">
        <v>8.36</v>
      </c>
      <c r="V437" s="1">
        <v>5.3890000000000002</v>
      </c>
      <c r="W437" s="1">
        <v>67.356999999999999</v>
      </c>
      <c r="X437" s="1">
        <v>0.90110000000000001</v>
      </c>
      <c r="Y437" s="1" t="s">
        <v>16</v>
      </c>
      <c r="Z437" s="1">
        <v>8.31</v>
      </c>
      <c r="AA437" s="1">
        <v>8.35</v>
      </c>
      <c r="AB437" s="1">
        <v>6.1550000000000002</v>
      </c>
      <c r="AC437" s="1">
        <v>76.935000000000002</v>
      </c>
      <c r="AD437" s="1">
        <v>0.88839999999999997</v>
      </c>
      <c r="AE437" s="1" t="s">
        <v>16</v>
      </c>
      <c r="AF437" s="1">
        <v>8.32</v>
      </c>
      <c r="AG437" s="1">
        <v>8.36</v>
      </c>
      <c r="AH437" s="1">
        <v>6.3719999999999999</v>
      </c>
      <c r="AI437" s="1">
        <v>79.653999999999996</v>
      </c>
      <c r="AJ437" s="1">
        <v>0.8962</v>
      </c>
      <c r="AK437" s="1" t="s">
        <v>16</v>
      </c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 spans="1:97" ht="15.75" customHeight="1" x14ac:dyDescent="0.25">
      <c r="A438" s="1" t="s">
        <v>196</v>
      </c>
      <c r="B438" s="1">
        <v>555</v>
      </c>
      <c r="C438" s="1">
        <v>573</v>
      </c>
      <c r="D438" s="1" t="s">
        <v>114</v>
      </c>
      <c r="E438" s="1">
        <v>11.91</v>
      </c>
      <c r="F438" s="1">
        <v>2</v>
      </c>
      <c r="G438" s="1">
        <v>15</v>
      </c>
      <c r="H438" s="1">
        <v>12.37</v>
      </c>
      <c r="I438" s="1">
        <v>12.41</v>
      </c>
      <c r="J438" s="1">
        <v>7.7290000000000001</v>
      </c>
      <c r="K438" s="1">
        <v>51.53</v>
      </c>
      <c r="L438" s="1">
        <v>0.89570000000000005</v>
      </c>
      <c r="M438" s="1" t="s">
        <v>16</v>
      </c>
      <c r="N438" s="1">
        <v>12.37</v>
      </c>
      <c r="O438" s="1">
        <v>12.4</v>
      </c>
      <c r="P438" s="1">
        <v>7.9180000000000001</v>
      </c>
      <c r="Q438" s="1">
        <v>52.787999999999997</v>
      </c>
      <c r="R438" s="1">
        <v>0.89800000000000002</v>
      </c>
      <c r="S438" s="1" t="s">
        <v>16</v>
      </c>
      <c r="T438" s="1">
        <v>12.37</v>
      </c>
      <c r="U438" s="1">
        <v>12.4</v>
      </c>
      <c r="V438" s="1">
        <v>7.6719999999999997</v>
      </c>
      <c r="W438" s="1">
        <v>51.145000000000003</v>
      </c>
      <c r="X438" s="1">
        <v>0.89880000000000004</v>
      </c>
      <c r="Y438" s="1" t="s">
        <v>15</v>
      </c>
      <c r="Z438" s="1">
        <v>12.37</v>
      </c>
      <c r="AA438" s="1">
        <v>12.4</v>
      </c>
      <c r="AB438" s="1">
        <v>10.826000000000001</v>
      </c>
      <c r="AC438" s="1">
        <v>72.173000000000002</v>
      </c>
      <c r="AD438" s="1">
        <v>0.90739999999999998</v>
      </c>
      <c r="AE438" s="1" t="s">
        <v>16</v>
      </c>
      <c r="AF438" s="1">
        <v>12.37</v>
      </c>
      <c r="AG438" s="1">
        <v>12.4</v>
      </c>
      <c r="AH438" s="1">
        <v>11.029</v>
      </c>
      <c r="AI438" s="1">
        <v>73.53</v>
      </c>
      <c r="AJ438" s="1">
        <v>0.87849999999999995</v>
      </c>
      <c r="AK438" s="1" t="s">
        <v>15</v>
      </c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 spans="1:97" ht="15.75" customHeight="1" x14ac:dyDescent="0.25">
      <c r="A439" s="1" t="s">
        <v>196</v>
      </c>
      <c r="B439" s="1">
        <v>556</v>
      </c>
      <c r="C439" s="1">
        <v>569</v>
      </c>
      <c r="D439" s="1" t="s">
        <v>115</v>
      </c>
      <c r="E439" s="1">
        <v>12.49</v>
      </c>
      <c r="F439" s="1">
        <v>1</v>
      </c>
      <c r="G439" s="1">
        <v>10</v>
      </c>
      <c r="H439" s="1">
        <v>12.19</v>
      </c>
      <c r="I439" s="1">
        <v>12.63</v>
      </c>
      <c r="J439" s="1">
        <v>4.915</v>
      </c>
      <c r="K439" s="1">
        <v>49.146000000000001</v>
      </c>
      <c r="L439" s="1">
        <v>0.65690000000000004</v>
      </c>
      <c r="M439" s="1" t="s">
        <v>15</v>
      </c>
      <c r="N439" s="1">
        <v>12.19</v>
      </c>
      <c r="O439" s="1">
        <v>12.63</v>
      </c>
      <c r="P439" s="1">
        <v>5.2030000000000003</v>
      </c>
      <c r="Q439" s="1">
        <v>52.029000000000003</v>
      </c>
      <c r="R439" s="1">
        <v>0.59570000000000001</v>
      </c>
      <c r="S439" s="1" t="s">
        <v>15</v>
      </c>
      <c r="T439" s="1">
        <v>12.19</v>
      </c>
      <c r="U439" s="1">
        <v>12.63</v>
      </c>
      <c r="V439" s="1">
        <v>5.3140000000000001</v>
      </c>
      <c r="W439" s="1">
        <v>53.145000000000003</v>
      </c>
      <c r="X439" s="1">
        <v>0.61680000000000001</v>
      </c>
      <c r="Y439" s="1" t="s">
        <v>15</v>
      </c>
      <c r="Z439" s="1">
        <v>12.18</v>
      </c>
      <c r="AA439" s="1">
        <v>12.63</v>
      </c>
      <c r="AB439" s="1">
        <v>7.32</v>
      </c>
      <c r="AC439" s="1">
        <v>73.2</v>
      </c>
      <c r="AD439" s="1">
        <v>0.52800000000000002</v>
      </c>
      <c r="AE439" s="1" t="s">
        <v>15</v>
      </c>
      <c r="AF439" s="1">
        <v>12.19</v>
      </c>
      <c r="AG439" s="1">
        <v>12.63</v>
      </c>
      <c r="AH439" s="1">
        <v>7.3179999999999996</v>
      </c>
      <c r="AI439" s="1">
        <v>73.179000000000002</v>
      </c>
      <c r="AJ439" s="1">
        <v>0.52910000000000001</v>
      </c>
      <c r="AK439" s="1" t="s">
        <v>15</v>
      </c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 spans="1:97" ht="15.75" customHeight="1" x14ac:dyDescent="0.25">
      <c r="A440" s="1" t="s">
        <v>196</v>
      </c>
      <c r="B440" s="1">
        <v>556</v>
      </c>
      <c r="C440" s="1">
        <v>570</v>
      </c>
      <c r="D440" s="1" t="s">
        <v>116</v>
      </c>
      <c r="E440" s="1">
        <v>12.35</v>
      </c>
      <c r="F440" s="1">
        <v>1</v>
      </c>
      <c r="G440" s="1">
        <v>11</v>
      </c>
      <c r="H440" s="1">
        <v>12.17</v>
      </c>
      <c r="I440" s="1">
        <v>12.58</v>
      </c>
      <c r="J440" s="1">
        <v>6.1319999999999997</v>
      </c>
      <c r="K440" s="1">
        <v>55.744</v>
      </c>
      <c r="L440" s="1">
        <v>0.95140000000000002</v>
      </c>
      <c r="M440" s="1" t="s">
        <v>15</v>
      </c>
      <c r="N440" s="1">
        <v>12.17</v>
      </c>
      <c r="O440" s="1">
        <v>12.58</v>
      </c>
      <c r="P440" s="1">
        <v>6.3979999999999997</v>
      </c>
      <c r="Q440" s="1">
        <v>58.167999999999999</v>
      </c>
      <c r="R440" s="1">
        <v>0.93389999999999995</v>
      </c>
      <c r="S440" s="1" t="s">
        <v>15</v>
      </c>
      <c r="T440" s="1">
        <v>12.17</v>
      </c>
      <c r="U440" s="1">
        <v>12.58</v>
      </c>
      <c r="V440" s="1">
        <v>6.33</v>
      </c>
      <c r="W440" s="1">
        <v>57.545000000000002</v>
      </c>
      <c r="X440" s="1">
        <v>0.94089999999999996</v>
      </c>
      <c r="Y440" s="1" t="s">
        <v>15</v>
      </c>
      <c r="Z440" s="1">
        <v>12.17</v>
      </c>
      <c r="AA440" s="1">
        <v>12.58</v>
      </c>
      <c r="AB440" s="1">
        <v>8.4930000000000003</v>
      </c>
      <c r="AC440" s="1">
        <v>77.209000000000003</v>
      </c>
      <c r="AD440" s="1">
        <v>0.94040000000000001</v>
      </c>
      <c r="AE440" s="1" t="s">
        <v>15</v>
      </c>
      <c r="AF440" s="1">
        <v>12.17</v>
      </c>
      <c r="AG440" s="1">
        <v>12.58</v>
      </c>
      <c r="AH440" s="1">
        <v>8.6120000000000001</v>
      </c>
      <c r="AI440" s="1">
        <v>78.295000000000002</v>
      </c>
      <c r="AJ440" s="1">
        <v>0.92530000000000001</v>
      </c>
      <c r="AK440" s="1" t="s">
        <v>15</v>
      </c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 spans="1:97" ht="15.75" customHeight="1" x14ac:dyDescent="0.25">
      <c r="A441" s="1" t="s">
        <v>196</v>
      </c>
      <c r="B441" s="1">
        <v>556</v>
      </c>
      <c r="C441" s="1">
        <v>573</v>
      </c>
      <c r="D441" s="1" t="s">
        <v>117</v>
      </c>
      <c r="E441" s="1">
        <v>11.25</v>
      </c>
      <c r="F441" s="1">
        <v>2</v>
      </c>
      <c r="G441" s="1">
        <v>14</v>
      </c>
      <c r="H441" s="1">
        <v>11.22</v>
      </c>
      <c r="I441" s="1">
        <v>11.68</v>
      </c>
      <c r="J441" s="1">
        <v>7.3730000000000002</v>
      </c>
      <c r="K441" s="1">
        <v>52.662999999999997</v>
      </c>
      <c r="L441" s="1">
        <v>0.8347</v>
      </c>
      <c r="M441" s="1" t="s">
        <v>15</v>
      </c>
      <c r="N441" s="1">
        <v>11.22</v>
      </c>
      <c r="O441" s="1">
        <v>11.68</v>
      </c>
      <c r="P441" s="1">
        <v>7.4889999999999999</v>
      </c>
      <c r="Q441" s="1">
        <v>53.493000000000002</v>
      </c>
      <c r="R441" s="1">
        <v>0.83560000000000001</v>
      </c>
      <c r="S441" s="1" t="s">
        <v>15</v>
      </c>
      <c r="T441" s="1">
        <v>11.22</v>
      </c>
      <c r="U441" s="1">
        <v>11.68</v>
      </c>
      <c r="V441" s="1">
        <v>7.49</v>
      </c>
      <c r="W441" s="1">
        <v>53.499000000000002</v>
      </c>
      <c r="X441" s="1">
        <v>0.84689999999999999</v>
      </c>
      <c r="Y441" s="1" t="s">
        <v>15</v>
      </c>
      <c r="Z441" s="1">
        <v>11.22</v>
      </c>
      <c r="AA441" s="1">
        <v>11.68</v>
      </c>
      <c r="AB441" s="1">
        <v>10.042</v>
      </c>
      <c r="AC441" s="1">
        <v>71.730999999999995</v>
      </c>
      <c r="AD441" s="1">
        <v>0.81559999999999999</v>
      </c>
      <c r="AE441" s="1" t="s">
        <v>15</v>
      </c>
      <c r="AF441" s="1">
        <v>11.22</v>
      </c>
      <c r="AG441" s="1">
        <v>11.68</v>
      </c>
      <c r="AH441" s="1">
        <v>10.417</v>
      </c>
      <c r="AI441" s="1">
        <v>74.409000000000006</v>
      </c>
      <c r="AJ441" s="1">
        <v>0.8337</v>
      </c>
      <c r="AK441" s="1" t="s">
        <v>15</v>
      </c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 spans="1:97" ht="15.75" customHeight="1" x14ac:dyDescent="0.25">
      <c r="A442" s="1" t="s">
        <v>196</v>
      </c>
      <c r="B442" s="1">
        <v>556</v>
      </c>
      <c r="C442" s="1">
        <v>574</v>
      </c>
      <c r="D442" s="1" t="s">
        <v>118</v>
      </c>
      <c r="E442" s="1">
        <v>12.29</v>
      </c>
      <c r="F442" s="1">
        <v>2</v>
      </c>
      <c r="G442" s="1">
        <v>15</v>
      </c>
      <c r="H442" s="1">
        <v>12.36</v>
      </c>
      <c r="I442" s="1">
        <v>12.59</v>
      </c>
      <c r="J442" s="1">
        <v>7.6239999999999997</v>
      </c>
      <c r="K442" s="1">
        <v>50.828000000000003</v>
      </c>
      <c r="L442" s="1">
        <v>0.90680000000000005</v>
      </c>
      <c r="M442" s="1" t="s">
        <v>15</v>
      </c>
      <c r="N442" s="1">
        <v>12.36</v>
      </c>
      <c r="O442" s="1">
        <v>12.59</v>
      </c>
      <c r="P442" s="1">
        <v>7.8550000000000004</v>
      </c>
      <c r="Q442" s="1">
        <v>52.365000000000002</v>
      </c>
      <c r="R442" s="1">
        <v>0.90469999999999995</v>
      </c>
      <c r="S442" s="1" t="s">
        <v>15</v>
      </c>
      <c r="T442" s="1">
        <v>12.36</v>
      </c>
      <c r="U442" s="1">
        <v>12.59</v>
      </c>
      <c r="V442" s="1">
        <v>7.6609999999999996</v>
      </c>
      <c r="W442" s="1">
        <v>51.076000000000001</v>
      </c>
      <c r="X442" s="1">
        <v>0.91469999999999996</v>
      </c>
      <c r="Y442" s="1" t="s">
        <v>15</v>
      </c>
      <c r="Z442" s="1">
        <v>12.36</v>
      </c>
      <c r="AA442" s="1">
        <v>12.59</v>
      </c>
      <c r="AB442" s="1">
        <v>10.731999999999999</v>
      </c>
      <c r="AC442" s="1">
        <v>71.546999999999997</v>
      </c>
      <c r="AD442" s="1">
        <v>0.91259999999999997</v>
      </c>
      <c r="AE442" s="1" t="s">
        <v>15</v>
      </c>
      <c r="AF442" s="1">
        <v>12.36</v>
      </c>
      <c r="AG442" s="1">
        <v>12.59</v>
      </c>
      <c r="AH442" s="1">
        <v>10.885999999999999</v>
      </c>
      <c r="AI442" s="1">
        <v>72.573999999999998</v>
      </c>
      <c r="AJ442" s="1">
        <v>0.90110000000000001</v>
      </c>
      <c r="AK442" s="1" t="s">
        <v>15</v>
      </c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 spans="1:97" ht="15.75" customHeight="1" x14ac:dyDescent="0.25">
      <c r="A443" s="1" t="s">
        <v>196</v>
      </c>
      <c r="B443" s="1">
        <v>558</v>
      </c>
      <c r="C443" s="1">
        <v>570</v>
      </c>
      <c r="D443" s="1" t="s">
        <v>119</v>
      </c>
      <c r="E443" s="1">
        <v>11.86</v>
      </c>
      <c r="F443" s="1">
        <v>1</v>
      </c>
      <c r="G443" s="1">
        <v>9</v>
      </c>
      <c r="H443" s="1">
        <v>11.85</v>
      </c>
      <c r="I443" s="1">
        <v>12.15</v>
      </c>
      <c r="J443" s="1">
        <v>4.8970000000000002</v>
      </c>
      <c r="K443" s="1">
        <v>54.41</v>
      </c>
      <c r="L443" s="1">
        <v>0.8458</v>
      </c>
      <c r="M443" s="1" t="s">
        <v>15</v>
      </c>
      <c r="N443" s="1">
        <v>11.86</v>
      </c>
      <c r="O443" s="1">
        <v>12.15</v>
      </c>
      <c r="P443" s="1">
        <v>5.359</v>
      </c>
      <c r="Q443" s="1">
        <v>59.540999999999997</v>
      </c>
      <c r="R443" s="1">
        <v>0.80010000000000003</v>
      </c>
      <c r="S443" s="1" t="s">
        <v>15</v>
      </c>
      <c r="T443" s="1">
        <v>11.85</v>
      </c>
      <c r="U443" s="1">
        <v>12.15</v>
      </c>
      <c r="V443" s="1">
        <v>5.4139999999999997</v>
      </c>
      <c r="W443" s="1">
        <v>60.15</v>
      </c>
      <c r="X443" s="1">
        <v>0.8034</v>
      </c>
      <c r="Y443" s="1" t="s">
        <v>15</v>
      </c>
      <c r="Z443" s="1">
        <v>11.86</v>
      </c>
      <c r="AA443" s="1">
        <v>12.15</v>
      </c>
      <c r="AB443" s="1">
        <v>6.8520000000000003</v>
      </c>
      <c r="AC443" s="1">
        <v>76.131</v>
      </c>
      <c r="AD443" s="1">
        <v>0.79369999999999996</v>
      </c>
      <c r="AE443" s="1" t="s">
        <v>15</v>
      </c>
      <c r="AF443" s="1">
        <v>11.85</v>
      </c>
      <c r="AG443" s="1">
        <v>12.15</v>
      </c>
      <c r="AH443" s="1">
        <v>7.351</v>
      </c>
      <c r="AI443" s="1">
        <v>81.680999999999997</v>
      </c>
      <c r="AJ443" s="1">
        <v>0.79969999999999997</v>
      </c>
      <c r="AK443" s="1" t="s">
        <v>15</v>
      </c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 spans="1:97" ht="15.75" customHeight="1" x14ac:dyDescent="0.25">
      <c r="A444" s="1" t="s">
        <v>196</v>
      </c>
      <c r="B444" s="1">
        <v>580</v>
      </c>
      <c r="C444" s="1">
        <v>589</v>
      </c>
      <c r="D444" s="1" t="s">
        <v>120</v>
      </c>
      <c r="E444" s="1">
        <v>6.21</v>
      </c>
      <c r="F444" s="1">
        <v>2</v>
      </c>
      <c r="G444" s="1">
        <v>7</v>
      </c>
      <c r="H444" s="1">
        <v>6.05</v>
      </c>
      <c r="I444" s="1">
        <v>6.44</v>
      </c>
      <c r="J444" s="1">
        <v>2.504</v>
      </c>
      <c r="K444" s="1">
        <v>35.777000000000001</v>
      </c>
      <c r="L444" s="1">
        <v>0.77180000000000004</v>
      </c>
      <c r="M444" s="1" t="s">
        <v>15</v>
      </c>
      <c r="N444" s="1">
        <v>6.05</v>
      </c>
      <c r="O444" s="1">
        <v>6.44</v>
      </c>
      <c r="P444" s="1">
        <v>2.601</v>
      </c>
      <c r="Q444" s="1">
        <v>37.152000000000001</v>
      </c>
      <c r="R444" s="1">
        <v>0.73819999999999997</v>
      </c>
      <c r="S444" s="1" t="s">
        <v>15</v>
      </c>
      <c r="T444" s="1">
        <v>6.05</v>
      </c>
      <c r="U444" s="1">
        <v>6.44</v>
      </c>
      <c r="V444" s="1">
        <v>2.7130000000000001</v>
      </c>
      <c r="W444" s="1">
        <v>38.762999999999998</v>
      </c>
      <c r="X444" s="1">
        <v>0.75009999999999999</v>
      </c>
      <c r="Y444" s="1" t="s">
        <v>15</v>
      </c>
      <c r="Z444" s="1">
        <v>6.04</v>
      </c>
      <c r="AA444" s="1">
        <v>6.44</v>
      </c>
      <c r="AB444" s="1">
        <v>3.6219999999999999</v>
      </c>
      <c r="AC444" s="1">
        <v>51.738</v>
      </c>
      <c r="AD444" s="1">
        <v>0.73050000000000004</v>
      </c>
      <c r="AE444" s="1" t="s">
        <v>15</v>
      </c>
      <c r="AF444" s="1">
        <v>6.05</v>
      </c>
      <c r="AG444" s="1">
        <v>6.44</v>
      </c>
      <c r="AH444" s="1">
        <v>3.6040000000000001</v>
      </c>
      <c r="AI444" s="1">
        <v>51.478999999999999</v>
      </c>
      <c r="AJ444" s="1">
        <v>0.73609999999999998</v>
      </c>
      <c r="AK444" s="1" t="s">
        <v>15</v>
      </c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 spans="1:97" ht="15.75" customHeight="1" x14ac:dyDescent="0.25">
      <c r="A445" s="1" t="s">
        <v>196</v>
      </c>
      <c r="B445" s="1">
        <v>580</v>
      </c>
      <c r="C445" s="1">
        <v>592</v>
      </c>
      <c r="D445" s="1" t="s">
        <v>121</v>
      </c>
      <c r="E445" s="1">
        <v>7.21</v>
      </c>
      <c r="F445" s="1">
        <v>2</v>
      </c>
      <c r="G445" s="1">
        <v>9</v>
      </c>
      <c r="H445" s="1">
        <v>7.26</v>
      </c>
      <c r="I445" s="1">
        <v>7.44</v>
      </c>
      <c r="J445" s="1">
        <v>3.3959999999999999</v>
      </c>
      <c r="K445" s="1">
        <v>37.732999999999997</v>
      </c>
      <c r="L445" s="1">
        <v>0.88770000000000004</v>
      </c>
      <c r="M445" s="1" t="s">
        <v>15</v>
      </c>
      <c r="N445" s="1">
        <v>7.26</v>
      </c>
      <c r="O445" s="1">
        <v>7.44</v>
      </c>
      <c r="P445" s="1">
        <v>3.3159999999999998</v>
      </c>
      <c r="Q445" s="1">
        <v>36.85</v>
      </c>
      <c r="R445" s="1">
        <v>0.87019999999999997</v>
      </c>
      <c r="S445" s="1" t="s">
        <v>15</v>
      </c>
      <c r="T445" s="1">
        <v>7.26</v>
      </c>
      <c r="U445" s="1">
        <v>7.44</v>
      </c>
      <c r="V445" s="1">
        <v>3.343</v>
      </c>
      <c r="W445" s="1">
        <v>37.143999999999998</v>
      </c>
      <c r="X445" s="1">
        <v>0.87639999999999996</v>
      </c>
      <c r="Y445" s="1" t="s">
        <v>15</v>
      </c>
      <c r="Z445" s="1">
        <v>7.25</v>
      </c>
      <c r="AA445" s="1">
        <v>7.44</v>
      </c>
      <c r="AB445" s="1">
        <v>4.5659999999999998</v>
      </c>
      <c r="AC445" s="1">
        <v>50.731999999999999</v>
      </c>
      <c r="AD445" s="1">
        <v>0.87</v>
      </c>
      <c r="AE445" s="1" t="s">
        <v>15</v>
      </c>
      <c r="AF445" s="1">
        <v>7.26</v>
      </c>
      <c r="AG445" s="1">
        <v>7.44</v>
      </c>
      <c r="AH445" s="1">
        <v>4.6139999999999999</v>
      </c>
      <c r="AI445" s="1">
        <v>51.261000000000003</v>
      </c>
      <c r="AJ445" s="1">
        <v>0.88800000000000001</v>
      </c>
      <c r="AK445" s="1" t="s">
        <v>15</v>
      </c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 spans="1:97" ht="15.75" customHeight="1" x14ac:dyDescent="0.25">
      <c r="A446" s="1" t="s">
        <v>196</v>
      </c>
      <c r="B446" s="1">
        <v>581</v>
      </c>
      <c r="C446" s="1">
        <v>592</v>
      </c>
      <c r="D446" s="1" t="s">
        <v>122</v>
      </c>
      <c r="E446" s="1">
        <v>6.78</v>
      </c>
      <c r="F446" s="1">
        <v>3</v>
      </c>
      <c r="G446" s="1">
        <v>8</v>
      </c>
      <c r="H446" s="1">
        <v>6.55</v>
      </c>
      <c r="I446" s="1">
        <v>6.79</v>
      </c>
      <c r="J446" s="1">
        <v>2.706</v>
      </c>
      <c r="K446" s="1">
        <v>33.825000000000003</v>
      </c>
      <c r="L446" s="1">
        <v>0.79990000000000006</v>
      </c>
      <c r="M446" s="1" t="s">
        <v>15</v>
      </c>
      <c r="N446" s="1">
        <v>6.56</v>
      </c>
      <c r="O446" s="1">
        <v>6.79</v>
      </c>
      <c r="P446" s="1">
        <v>3.0190000000000001</v>
      </c>
      <c r="Q446" s="1">
        <v>37.74</v>
      </c>
      <c r="R446" s="1">
        <v>0.78</v>
      </c>
      <c r="S446" s="1" t="s">
        <v>15</v>
      </c>
      <c r="T446" s="1">
        <v>6.55</v>
      </c>
      <c r="U446" s="1">
        <v>6.79</v>
      </c>
      <c r="V446" s="1">
        <v>2.9660000000000002</v>
      </c>
      <c r="W446" s="1">
        <v>37.079000000000001</v>
      </c>
      <c r="X446" s="1">
        <v>0.78710000000000002</v>
      </c>
      <c r="Y446" s="1" t="s">
        <v>15</v>
      </c>
      <c r="Z446" s="1">
        <v>6.56</v>
      </c>
      <c r="AA446" s="1">
        <v>6.79</v>
      </c>
      <c r="AB446" s="1">
        <v>4.0940000000000003</v>
      </c>
      <c r="AC446" s="1">
        <v>51.179000000000002</v>
      </c>
      <c r="AD446" s="1">
        <v>0.79990000000000006</v>
      </c>
      <c r="AE446" s="1" t="s">
        <v>15</v>
      </c>
      <c r="AF446" s="1">
        <v>6.55</v>
      </c>
      <c r="AG446" s="1">
        <v>6.79</v>
      </c>
      <c r="AH446" s="1">
        <v>4.1689999999999996</v>
      </c>
      <c r="AI446" s="1">
        <v>52.112000000000002</v>
      </c>
      <c r="AJ446" s="1">
        <v>0.79339999999999999</v>
      </c>
      <c r="AK446" s="1" t="s">
        <v>15</v>
      </c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 spans="1:97" ht="15.75" customHeight="1" x14ac:dyDescent="0.25">
      <c r="A447" s="1" t="s">
        <v>196</v>
      </c>
      <c r="B447" s="1">
        <v>593</v>
      </c>
      <c r="C447" s="1">
        <v>602</v>
      </c>
      <c r="D447" s="1" t="s">
        <v>123</v>
      </c>
      <c r="E447" s="1">
        <v>9.2799999999999994</v>
      </c>
      <c r="F447" s="1">
        <v>1</v>
      </c>
      <c r="G447" s="1">
        <v>8</v>
      </c>
      <c r="H447" s="1">
        <v>9.17</v>
      </c>
      <c r="I447" s="1">
        <v>9.49</v>
      </c>
      <c r="J447" s="1">
        <v>5.3209999999999997</v>
      </c>
      <c r="K447" s="1">
        <v>66.513000000000005</v>
      </c>
      <c r="L447" s="1">
        <v>0.73939999999999995</v>
      </c>
      <c r="M447" s="1" t="s">
        <v>15</v>
      </c>
      <c r="N447" s="1">
        <v>9.16</v>
      </c>
      <c r="O447" s="1">
        <v>9.5</v>
      </c>
      <c r="P447" s="1">
        <v>4.968</v>
      </c>
      <c r="Q447" s="1">
        <v>62.094000000000001</v>
      </c>
      <c r="R447" s="1">
        <v>0.73799999999999999</v>
      </c>
      <c r="S447" s="1" t="s">
        <v>15</v>
      </c>
      <c r="T447" s="1">
        <v>9.16</v>
      </c>
      <c r="U447" s="1">
        <v>9.5</v>
      </c>
      <c r="V447" s="1">
        <v>4.8949999999999996</v>
      </c>
      <c r="W447" s="1">
        <v>61.182000000000002</v>
      </c>
      <c r="X447" s="1">
        <v>0.74660000000000004</v>
      </c>
      <c r="Y447" s="1" t="s">
        <v>15</v>
      </c>
      <c r="Z447" s="1">
        <v>9.16</v>
      </c>
      <c r="AA447" s="1">
        <v>9.5</v>
      </c>
      <c r="AB447" s="1">
        <v>6.0259999999999998</v>
      </c>
      <c r="AC447" s="1">
        <v>75.323999999999998</v>
      </c>
      <c r="AD447" s="1">
        <v>0.72189999999999999</v>
      </c>
      <c r="AE447" s="1" t="s">
        <v>15</v>
      </c>
      <c r="AF447" s="1">
        <v>9.16</v>
      </c>
      <c r="AG447" s="1">
        <v>9.5</v>
      </c>
      <c r="AH447" s="1">
        <v>6.3650000000000002</v>
      </c>
      <c r="AI447" s="1">
        <v>79.563000000000002</v>
      </c>
      <c r="AJ447" s="1">
        <v>0.66180000000000005</v>
      </c>
      <c r="AK447" s="1" t="s">
        <v>15</v>
      </c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 spans="1:97" ht="15.75" customHeight="1" x14ac:dyDescent="0.25">
      <c r="A448" s="1" t="s">
        <v>196</v>
      </c>
      <c r="B448" s="1">
        <v>598</v>
      </c>
      <c r="C448" s="1">
        <v>602</v>
      </c>
      <c r="D448" s="1" t="s">
        <v>124</v>
      </c>
      <c r="E448" s="1">
        <v>7.31</v>
      </c>
      <c r="F448" s="1">
        <v>1</v>
      </c>
      <c r="G448" s="1">
        <v>3</v>
      </c>
      <c r="H448" s="1">
        <v>7.21</v>
      </c>
      <c r="I448" s="1">
        <v>7.24</v>
      </c>
      <c r="J448" s="1">
        <v>1.75</v>
      </c>
      <c r="K448" s="1">
        <v>58.341999999999999</v>
      </c>
      <c r="L448" s="1">
        <v>0.78320000000000001</v>
      </c>
      <c r="M448" s="1" t="s">
        <v>15</v>
      </c>
      <c r="N448" s="1">
        <v>7.21</v>
      </c>
      <c r="O448" s="1">
        <v>7.24</v>
      </c>
      <c r="P448" s="1">
        <v>1.913</v>
      </c>
      <c r="Q448" s="1">
        <v>63.762999999999998</v>
      </c>
      <c r="R448" s="1">
        <v>0.78359999999999996</v>
      </c>
      <c r="S448" s="1" t="s">
        <v>15</v>
      </c>
      <c r="T448" s="1">
        <v>7.21</v>
      </c>
      <c r="U448" s="1">
        <v>7.24</v>
      </c>
      <c r="V448" s="1">
        <v>1.877</v>
      </c>
      <c r="W448" s="1">
        <v>62.58</v>
      </c>
      <c r="X448" s="1">
        <v>0.80130000000000001</v>
      </c>
      <c r="Y448" s="1" t="s">
        <v>15</v>
      </c>
      <c r="Z448" s="1">
        <v>7.2</v>
      </c>
      <c r="AA448" s="1">
        <v>7.24</v>
      </c>
      <c r="AB448" s="1">
        <v>2.2989999999999999</v>
      </c>
      <c r="AC448" s="1">
        <v>76.625</v>
      </c>
      <c r="AD448" s="1">
        <v>0.76649999999999996</v>
      </c>
      <c r="AE448" s="1" t="s">
        <v>15</v>
      </c>
      <c r="AF448" s="1">
        <v>7.21</v>
      </c>
      <c r="AG448" s="1">
        <v>7.24</v>
      </c>
      <c r="AH448" s="1">
        <v>2.2589999999999999</v>
      </c>
      <c r="AI448" s="1">
        <v>75.286000000000001</v>
      </c>
      <c r="AJ448" s="1">
        <v>0.72840000000000005</v>
      </c>
      <c r="AK448" s="1" t="s">
        <v>15</v>
      </c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 spans="1:97" ht="15.75" customHeight="1" x14ac:dyDescent="0.25">
      <c r="A449" s="1" t="s">
        <v>196</v>
      </c>
      <c r="B449" s="1">
        <v>603</v>
      </c>
      <c r="C449" s="1">
        <v>610</v>
      </c>
      <c r="D449" s="1" t="s">
        <v>125</v>
      </c>
      <c r="E449" s="1">
        <v>9.02</v>
      </c>
      <c r="F449" s="1">
        <v>2</v>
      </c>
      <c r="G449" s="1">
        <v>6</v>
      </c>
      <c r="H449" s="1">
        <v>9.01</v>
      </c>
      <c r="I449" s="1">
        <v>9.08</v>
      </c>
      <c r="J449" s="1">
        <v>3.6949999999999998</v>
      </c>
      <c r="K449" s="1">
        <v>61.582000000000001</v>
      </c>
      <c r="L449" s="1">
        <v>0.93359999999999999</v>
      </c>
      <c r="M449" s="1" t="s">
        <v>16</v>
      </c>
      <c r="N449" s="1">
        <v>9.01</v>
      </c>
      <c r="O449" s="1">
        <v>9.08</v>
      </c>
      <c r="P449" s="1">
        <v>3.6659999999999999</v>
      </c>
      <c r="Q449" s="1">
        <v>61.098999999999997</v>
      </c>
      <c r="R449" s="1">
        <v>0.91100000000000003</v>
      </c>
      <c r="S449" s="1" t="s">
        <v>15</v>
      </c>
      <c r="T449" s="1">
        <v>9.01</v>
      </c>
      <c r="U449" s="1">
        <v>9.08</v>
      </c>
      <c r="V449" s="1">
        <v>3.6150000000000002</v>
      </c>
      <c r="W449" s="1">
        <v>60.256</v>
      </c>
      <c r="X449" s="1">
        <v>0.93089999999999995</v>
      </c>
      <c r="Y449" s="1" t="s">
        <v>16</v>
      </c>
      <c r="Z449" s="1">
        <v>9.01</v>
      </c>
      <c r="AA449" s="1">
        <v>9.08</v>
      </c>
      <c r="AB449" s="1">
        <v>5.3339999999999996</v>
      </c>
      <c r="AC449" s="1">
        <v>88.893000000000001</v>
      </c>
      <c r="AD449" s="1">
        <v>0.93479999999999996</v>
      </c>
      <c r="AE449" s="1" t="s">
        <v>16</v>
      </c>
      <c r="AF449" s="1">
        <v>9.01</v>
      </c>
      <c r="AG449" s="1">
        <v>9.08</v>
      </c>
      <c r="AH449" s="1">
        <v>5.5730000000000004</v>
      </c>
      <c r="AI449" s="1">
        <v>92.885000000000005</v>
      </c>
      <c r="AJ449" s="1">
        <v>0.93979999999999997</v>
      </c>
      <c r="AK449" s="1" t="s">
        <v>16</v>
      </c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 spans="1:97" ht="15.75" customHeight="1" x14ac:dyDescent="0.25">
      <c r="A450" s="1" t="s">
        <v>196</v>
      </c>
      <c r="B450" s="1">
        <v>603</v>
      </c>
      <c r="C450" s="1">
        <v>611</v>
      </c>
      <c r="D450" s="1" t="s">
        <v>126</v>
      </c>
      <c r="E450" s="1">
        <v>10.79</v>
      </c>
      <c r="F450" s="1">
        <v>1</v>
      </c>
      <c r="G450" s="1">
        <v>7</v>
      </c>
      <c r="H450" s="1">
        <v>10.77</v>
      </c>
      <c r="I450" s="1">
        <v>10.93</v>
      </c>
      <c r="J450" s="1">
        <v>3.39</v>
      </c>
      <c r="K450" s="1">
        <v>48.421999999999997</v>
      </c>
      <c r="L450" s="1">
        <v>0.88649999999999995</v>
      </c>
      <c r="M450" s="1" t="s">
        <v>15</v>
      </c>
      <c r="N450" s="1">
        <v>10.77</v>
      </c>
      <c r="O450" s="1">
        <v>10.93</v>
      </c>
      <c r="P450" s="1">
        <v>3.6469999999999998</v>
      </c>
      <c r="Q450" s="1">
        <v>52.1</v>
      </c>
      <c r="R450" s="1">
        <v>0.87409999999999999</v>
      </c>
      <c r="S450" s="1" t="s">
        <v>15</v>
      </c>
      <c r="T450" s="1">
        <v>10.77</v>
      </c>
      <c r="U450" s="1">
        <v>10.93</v>
      </c>
      <c r="V450" s="1">
        <v>3.5339999999999998</v>
      </c>
      <c r="W450" s="1">
        <v>50.491</v>
      </c>
      <c r="X450" s="1">
        <v>0.87909999999999999</v>
      </c>
      <c r="Y450" s="1" t="s">
        <v>15</v>
      </c>
      <c r="Z450" s="1">
        <v>10.77</v>
      </c>
      <c r="AA450" s="1">
        <v>10.93</v>
      </c>
      <c r="AB450" s="1">
        <v>5.6360000000000001</v>
      </c>
      <c r="AC450" s="1">
        <v>80.515000000000001</v>
      </c>
      <c r="AD450" s="1">
        <v>0.86270000000000002</v>
      </c>
      <c r="AE450" s="1" t="s">
        <v>15</v>
      </c>
      <c r="AF450" s="1">
        <v>10.77</v>
      </c>
      <c r="AG450" s="1">
        <v>10.93</v>
      </c>
      <c r="AH450" s="1">
        <v>5.79</v>
      </c>
      <c r="AI450" s="1">
        <v>82.710999999999999</v>
      </c>
      <c r="AJ450" s="1">
        <v>0.82740000000000002</v>
      </c>
      <c r="AK450" s="1" t="s">
        <v>15</v>
      </c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 spans="1:97" ht="15.75" customHeight="1" x14ac:dyDescent="0.25">
      <c r="A451" s="1" t="s">
        <v>196</v>
      </c>
      <c r="B451" s="1">
        <v>615</v>
      </c>
      <c r="C451" s="1">
        <v>619</v>
      </c>
      <c r="D451" s="1" t="s">
        <v>127</v>
      </c>
      <c r="E451" s="1">
        <v>9.18</v>
      </c>
      <c r="F451" s="1">
        <v>1</v>
      </c>
      <c r="G451" s="1">
        <v>3</v>
      </c>
      <c r="H451" s="1">
        <v>9.11</v>
      </c>
      <c r="I451" s="1">
        <v>9.41</v>
      </c>
      <c r="J451" s="1">
        <v>1.8169999999999999</v>
      </c>
      <c r="K451" s="1">
        <v>60.566000000000003</v>
      </c>
      <c r="L451" s="1">
        <v>0.87280000000000002</v>
      </c>
      <c r="M451" s="1" t="s">
        <v>15</v>
      </c>
      <c r="N451" s="1">
        <v>9.1</v>
      </c>
      <c r="O451" s="1">
        <v>9.41</v>
      </c>
      <c r="P451" s="1">
        <v>2.0049999999999999</v>
      </c>
      <c r="Q451" s="1">
        <v>66.83</v>
      </c>
      <c r="R451" s="1">
        <v>0.87180000000000002</v>
      </c>
      <c r="S451" s="1" t="s">
        <v>15</v>
      </c>
      <c r="T451" s="1">
        <v>9.1</v>
      </c>
      <c r="U451" s="1">
        <v>9.41</v>
      </c>
      <c r="V451" s="1">
        <v>1.9219999999999999</v>
      </c>
      <c r="W451" s="1">
        <v>64.066999999999993</v>
      </c>
      <c r="X451" s="1">
        <v>0.86780000000000002</v>
      </c>
      <c r="Y451" s="1" t="s">
        <v>15</v>
      </c>
      <c r="Z451" s="1">
        <v>9.1</v>
      </c>
      <c r="AA451" s="1">
        <v>9.4</v>
      </c>
      <c r="AB451" s="1">
        <v>2.1179999999999999</v>
      </c>
      <c r="AC451" s="1">
        <v>70.599000000000004</v>
      </c>
      <c r="AD451" s="1">
        <v>0.86609999999999998</v>
      </c>
      <c r="AE451" s="1" t="s">
        <v>15</v>
      </c>
      <c r="AF451" s="1">
        <v>9.1</v>
      </c>
      <c r="AG451" s="1">
        <v>9.41</v>
      </c>
      <c r="AH451" s="1">
        <v>2.1160000000000001</v>
      </c>
      <c r="AI451" s="1">
        <v>70.522999999999996</v>
      </c>
      <c r="AJ451" s="1">
        <v>0.8831</v>
      </c>
      <c r="AK451" s="1" t="s">
        <v>15</v>
      </c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 spans="1:97" ht="15.75" customHeight="1" x14ac:dyDescent="0.25">
      <c r="A452" s="1" t="s">
        <v>196</v>
      </c>
      <c r="B452" s="1">
        <v>623</v>
      </c>
      <c r="C452" s="1">
        <v>630</v>
      </c>
      <c r="D452" s="1" t="s">
        <v>128</v>
      </c>
      <c r="E452" s="1">
        <v>12.41</v>
      </c>
      <c r="F452" s="1">
        <v>1</v>
      </c>
      <c r="G452" s="1">
        <v>6</v>
      </c>
      <c r="H452" s="1">
        <v>12.42</v>
      </c>
      <c r="I452" s="1">
        <v>12.54</v>
      </c>
      <c r="J452" s="1">
        <v>2.4710000000000001</v>
      </c>
      <c r="K452" s="1">
        <v>41.185000000000002</v>
      </c>
      <c r="L452" s="1">
        <v>0.74629999999999996</v>
      </c>
      <c r="M452" s="1" t="s">
        <v>15</v>
      </c>
      <c r="N452" s="1">
        <v>12.42</v>
      </c>
      <c r="O452" s="1">
        <v>12.54</v>
      </c>
      <c r="P452" s="1">
        <v>2.8</v>
      </c>
      <c r="Q452" s="1">
        <v>46.671999999999997</v>
      </c>
      <c r="R452" s="1">
        <v>0.72489999999999999</v>
      </c>
      <c r="S452" s="1" t="s">
        <v>15</v>
      </c>
      <c r="T452" s="1">
        <v>12.42</v>
      </c>
      <c r="U452" s="1">
        <v>12.54</v>
      </c>
      <c r="V452" s="1">
        <v>2.738</v>
      </c>
      <c r="W452" s="1">
        <v>45.631999999999998</v>
      </c>
      <c r="X452" s="1">
        <v>0.73799999999999999</v>
      </c>
      <c r="Y452" s="1" t="s">
        <v>15</v>
      </c>
      <c r="Z452" s="1">
        <v>12.42</v>
      </c>
      <c r="AA452" s="1">
        <v>12.54</v>
      </c>
      <c r="AB452" s="1">
        <v>4.3170000000000002</v>
      </c>
      <c r="AC452" s="1">
        <v>71.947999999999993</v>
      </c>
      <c r="AD452" s="1">
        <v>0.67210000000000003</v>
      </c>
      <c r="AE452" s="1" t="s">
        <v>15</v>
      </c>
      <c r="AF452" s="1">
        <v>12.42</v>
      </c>
      <c r="AG452" s="1">
        <v>12.54</v>
      </c>
      <c r="AH452" s="1">
        <v>4.2930000000000001</v>
      </c>
      <c r="AI452" s="1">
        <v>71.551000000000002</v>
      </c>
      <c r="AJ452" s="1">
        <v>0.68530000000000002</v>
      </c>
      <c r="AK452" s="1" t="s">
        <v>15</v>
      </c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 spans="1:97" ht="15.75" customHeight="1" x14ac:dyDescent="0.25">
      <c r="A453" s="1" t="s">
        <v>196</v>
      </c>
      <c r="B453" s="1">
        <v>623</v>
      </c>
      <c r="C453" s="1">
        <v>631</v>
      </c>
      <c r="D453" s="1" t="s">
        <v>129</v>
      </c>
      <c r="E453" s="1">
        <v>13.85</v>
      </c>
      <c r="F453" s="1">
        <v>1</v>
      </c>
      <c r="G453" s="1">
        <v>7</v>
      </c>
      <c r="H453" s="1">
        <v>13.84</v>
      </c>
      <c r="I453" s="1">
        <v>14.15</v>
      </c>
      <c r="J453" s="1">
        <v>2.2069999999999999</v>
      </c>
      <c r="K453" s="1">
        <v>31.535</v>
      </c>
      <c r="L453" s="1">
        <v>0.78049999999999997</v>
      </c>
      <c r="M453" s="1" t="s">
        <v>15</v>
      </c>
      <c r="N453" s="1">
        <v>13.84</v>
      </c>
      <c r="O453" s="1">
        <v>14.15</v>
      </c>
      <c r="P453" s="1">
        <v>2.4409999999999998</v>
      </c>
      <c r="Q453" s="1">
        <v>34.868000000000002</v>
      </c>
      <c r="R453" s="1">
        <v>0.75329999999999997</v>
      </c>
      <c r="S453" s="1" t="s">
        <v>15</v>
      </c>
      <c r="T453" s="1">
        <v>13.84</v>
      </c>
      <c r="U453" s="1">
        <v>14.15</v>
      </c>
      <c r="V453" s="1">
        <v>2.198</v>
      </c>
      <c r="W453" s="1">
        <v>31.395</v>
      </c>
      <c r="X453" s="1">
        <v>0.71140000000000003</v>
      </c>
      <c r="Y453" s="1" t="s">
        <v>15</v>
      </c>
      <c r="Z453" s="1">
        <v>13.84</v>
      </c>
      <c r="AA453" s="1">
        <v>14.15</v>
      </c>
      <c r="AB453" s="1">
        <v>4.5069999999999997</v>
      </c>
      <c r="AC453" s="1">
        <v>64.38</v>
      </c>
      <c r="AD453" s="1">
        <v>0.75900000000000001</v>
      </c>
      <c r="AE453" s="1" t="s">
        <v>15</v>
      </c>
      <c r="AF453" s="1">
        <v>13.84</v>
      </c>
      <c r="AG453" s="1">
        <v>14.15</v>
      </c>
      <c r="AH453" s="1">
        <v>4.4989999999999997</v>
      </c>
      <c r="AI453" s="1">
        <v>64.275000000000006</v>
      </c>
      <c r="AJ453" s="1">
        <v>0.74519999999999997</v>
      </c>
      <c r="AK453" s="1" t="s">
        <v>15</v>
      </c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 spans="1:97" ht="15.75" customHeight="1" x14ac:dyDescent="0.25">
      <c r="A454" s="1" t="s">
        <v>196</v>
      </c>
      <c r="B454" s="1">
        <v>648</v>
      </c>
      <c r="C454" s="1">
        <v>654</v>
      </c>
      <c r="D454" s="1" t="s">
        <v>130</v>
      </c>
      <c r="E454" s="1">
        <v>8.24</v>
      </c>
      <c r="F454" s="1">
        <v>1</v>
      </c>
      <c r="G454" s="1">
        <v>5</v>
      </c>
      <c r="H454" s="1">
        <v>8.27</v>
      </c>
      <c r="I454" s="1">
        <v>8.2899999999999991</v>
      </c>
      <c r="J454" s="1">
        <v>2.4409999999999998</v>
      </c>
      <c r="K454" s="1">
        <v>48.819000000000003</v>
      </c>
      <c r="L454" s="1">
        <v>0.73099999999999998</v>
      </c>
      <c r="M454" s="1" t="s">
        <v>15</v>
      </c>
      <c r="N454" s="1">
        <v>8.26</v>
      </c>
      <c r="O454" s="1">
        <v>8.2899999999999991</v>
      </c>
      <c r="P454" s="1">
        <v>2.4590000000000001</v>
      </c>
      <c r="Q454" s="1">
        <v>49.177</v>
      </c>
      <c r="R454" s="1">
        <v>0.71830000000000005</v>
      </c>
      <c r="S454" s="1" t="s">
        <v>15</v>
      </c>
      <c r="T454" s="1">
        <v>8.26</v>
      </c>
      <c r="U454" s="1">
        <v>8.2899999999999991</v>
      </c>
      <c r="V454" s="1">
        <v>2.306</v>
      </c>
      <c r="W454" s="1">
        <v>46.11</v>
      </c>
      <c r="X454" s="1">
        <v>0.74770000000000003</v>
      </c>
      <c r="Y454" s="1" t="s">
        <v>15</v>
      </c>
      <c r="Z454" s="1">
        <v>8.26</v>
      </c>
      <c r="AA454" s="1">
        <v>8.2899999999999991</v>
      </c>
      <c r="AB454" s="1">
        <v>2.3340000000000001</v>
      </c>
      <c r="AC454" s="1">
        <v>46.677999999999997</v>
      </c>
      <c r="AD454" s="1">
        <v>0.6915</v>
      </c>
      <c r="AE454" s="1" t="s">
        <v>15</v>
      </c>
      <c r="AF454" s="1">
        <v>8.27</v>
      </c>
      <c r="AG454" s="1">
        <v>8.2899999999999991</v>
      </c>
      <c r="AH454" s="1">
        <v>2.5960000000000001</v>
      </c>
      <c r="AI454" s="1">
        <v>51.929000000000002</v>
      </c>
      <c r="AJ454" s="1">
        <v>0.72450000000000003</v>
      </c>
      <c r="AK454" s="1" t="s">
        <v>15</v>
      </c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 spans="1:97" ht="15.75" customHeight="1" x14ac:dyDescent="0.25">
      <c r="A455" s="1" t="s">
        <v>196</v>
      </c>
      <c r="B455" s="1">
        <v>649</v>
      </c>
      <c r="C455" s="1">
        <v>654</v>
      </c>
      <c r="D455" s="1" t="s">
        <v>131</v>
      </c>
      <c r="E455" s="1">
        <v>6.41</v>
      </c>
      <c r="F455" s="1">
        <v>1</v>
      </c>
      <c r="G455" s="1">
        <v>4</v>
      </c>
      <c r="H455" s="1">
        <v>6.36</v>
      </c>
      <c r="I455" s="1">
        <v>6.72</v>
      </c>
      <c r="J455" s="1">
        <v>1.206</v>
      </c>
      <c r="K455" s="1">
        <v>30.138999999999999</v>
      </c>
      <c r="L455" s="1">
        <v>0.93579999999999997</v>
      </c>
      <c r="M455" s="1" t="s">
        <v>15</v>
      </c>
      <c r="N455" s="1">
        <v>6.36</v>
      </c>
      <c r="O455" s="1">
        <v>6.72</v>
      </c>
      <c r="P455" s="1">
        <v>1.2869999999999999</v>
      </c>
      <c r="Q455" s="1">
        <v>32.18</v>
      </c>
      <c r="R455" s="1">
        <v>0.94210000000000005</v>
      </c>
      <c r="S455" s="1" t="s">
        <v>15</v>
      </c>
      <c r="T455" s="1">
        <v>6.36</v>
      </c>
      <c r="U455" s="1">
        <v>6.72</v>
      </c>
      <c r="V455" s="1">
        <v>1.2689999999999999</v>
      </c>
      <c r="W455" s="1">
        <v>31.713000000000001</v>
      </c>
      <c r="X455" s="1">
        <v>0.93679999999999997</v>
      </c>
      <c r="Y455" s="1" t="s">
        <v>15</v>
      </c>
      <c r="Z455" s="1">
        <v>6.36</v>
      </c>
      <c r="AA455" s="1">
        <v>6.72</v>
      </c>
      <c r="AB455" s="1">
        <v>1.45</v>
      </c>
      <c r="AC455" s="1">
        <v>36.247999999999998</v>
      </c>
      <c r="AD455" s="1">
        <v>0.94059999999999999</v>
      </c>
      <c r="AE455" s="1" t="s">
        <v>15</v>
      </c>
      <c r="AF455" s="1">
        <v>6.36</v>
      </c>
      <c r="AG455" s="1">
        <v>6.72</v>
      </c>
      <c r="AH455" s="1">
        <v>1.4059999999999999</v>
      </c>
      <c r="AI455" s="1">
        <v>35.151000000000003</v>
      </c>
      <c r="AJ455" s="1">
        <v>0.92930000000000001</v>
      </c>
      <c r="AK455" s="1" t="s">
        <v>15</v>
      </c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 spans="1:97" ht="15.75" customHeight="1" x14ac:dyDescent="0.25">
      <c r="A456" s="1" t="s">
        <v>196</v>
      </c>
      <c r="B456" s="1">
        <v>652</v>
      </c>
      <c r="C456" s="1">
        <v>660</v>
      </c>
      <c r="D456" s="1" t="s">
        <v>132</v>
      </c>
      <c r="E456" s="1">
        <v>12.66</v>
      </c>
      <c r="F456" s="1">
        <v>2</v>
      </c>
      <c r="G456" s="1">
        <v>7</v>
      </c>
      <c r="H456" s="1">
        <v>12.58</v>
      </c>
      <c r="I456" s="1">
        <v>12.91</v>
      </c>
      <c r="J456" s="1">
        <v>0.161</v>
      </c>
      <c r="K456" s="1">
        <v>2.2999999999999998</v>
      </c>
      <c r="L456" s="1">
        <v>0.91420000000000001</v>
      </c>
      <c r="M456" s="1" t="s">
        <v>15</v>
      </c>
      <c r="N456" s="1">
        <v>12.58</v>
      </c>
      <c r="O456" s="1">
        <v>12.91</v>
      </c>
      <c r="P456" s="1">
        <v>0.16600000000000001</v>
      </c>
      <c r="Q456" s="1">
        <v>2.3679999999999999</v>
      </c>
      <c r="R456" s="1">
        <v>0.92300000000000004</v>
      </c>
      <c r="S456" s="1" t="s">
        <v>15</v>
      </c>
      <c r="T456" s="1">
        <v>12.58</v>
      </c>
      <c r="U456" s="1">
        <v>12.91</v>
      </c>
      <c r="V456" s="1">
        <v>0.126</v>
      </c>
      <c r="W456" s="1">
        <v>1.8</v>
      </c>
      <c r="X456" s="1">
        <v>0.9325</v>
      </c>
      <c r="Y456" s="1" t="s">
        <v>15</v>
      </c>
      <c r="Z456" s="1">
        <v>12.58</v>
      </c>
      <c r="AA456" s="1">
        <v>12.91</v>
      </c>
      <c r="AB456" s="1">
        <v>0.82699999999999996</v>
      </c>
      <c r="AC456" s="1">
        <v>11.81</v>
      </c>
      <c r="AD456" s="1">
        <v>0.88400000000000001</v>
      </c>
      <c r="AE456" s="1" t="s">
        <v>15</v>
      </c>
      <c r="AF456" s="1">
        <v>12.58</v>
      </c>
      <c r="AG456" s="1">
        <v>12.91</v>
      </c>
      <c r="AH456" s="1">
        <v>0.79300000000000004</v>
      </c>
      <c r="AI456" s="1">
        <v>11.334</v>
      </c>
      <c r="AJ456" s="1">
        <v>0.87860000000000005</v>
      </c>
      <c r="AK456" s="1" t="s">
        <v>15</v>
      </c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 spans="1:97" ht="15.75" customHeight="1" x14ac:dyDescent="0.25">
      <c r="A457" s="1" t="s">
        <v>196</v>
      </c>
      <c r="B457" s="1">
        <v>655</v>
      </c>
      <c r="C457" s="1">
        <v>660</v>
      </c>
      <c r="D457" s="1" t="s">
        <v>133</v>
      </c>
      <c r="E457" s="1">
        <v>11.66</v>
      </c>
      <c r="F457" s="1">
        <v>1</v>
      </c>
      <c r="G457" s="1">
        <v>4</v>
      </c>
      <c r="H457" s="1">
        <v>11.54</v>
      </c>
      <c r="I457" s="1">
        <v>11.78</v>
      </c>
      <c r="J457" s="1">
        <v>0.47599999999999998</v>
      </c>
      <c r="K457" s="1">
        <v>11.904</v>
      </c>
      <c r="L457" s="1">
        <v>0.78410000000000002</v>
      </c>
      <c r="M457" s="1" t="s">
        <v>15</v>
      </c>
      <c r="N457" s="1">
        <v>11.54</v>
      </c>
      <c r="O457" s="1">
        <v>11.78</v>
      </c>
      <c r="P457" s="1">
        <v>0.69599999999999995</v>
      </c>
      <c r="Q457" s="1">
        <v>17.390999999999998</v>
      </c>
      <c r="R457" s="1">
        <v>0.78220000000000001</v>
      </c>
      <c r="S457" s="1" t="s">
        <v>15</v>
      </c>
      <c r="T457" s="1">
        <v>11.54</v>
      </c>
      <c r="U457" s="1">
        <v>11.78</v>
      </c>
      <c r="V457" s="1">
        <v>0.38900000000000001</v>
      </c>
      <c r="W457" s="1">
        <v>9.7219999999999995</v>
      </c>
      <c r="X457" s="1">
        <v>0.72919999999999996</v>
      </c>
      <c r="Y457" s="1" t="s">
        <v>15</v>
      </c>
      <c r="Z457" s="1">
        <v>11.54</v>
      </c>
      <c r="AA457" s="1">
        <v>11.78</v>
      </c>
      <c r="AB457" s="1">
        <v>1.377</v>
      </c>
      <c r="AC457" s="1">
        <v>34.420999999999999</v>
      </c>
      <c r="AD457" s="1">
        <v>0.74880000000000002</v>
      </c>
      <c r="AE457" s="1" t="s">
        <v>15</v>
      </c>
      <c r="AF457" s="1">
        <v>11.54</v>
      </c>
      <c r="AG457" s="1">
        <v>11.78</v>
      </c>
      <c r="AH457" s="1">
        <v>1.242</v>
      </c>
      <c r="AI457" s="1">
        <v>31.044</v>
      </c>
      <c r="AJ457" s="1">
        <v>0.73680000000000001</v>
      </c>
      <c r="AK457" s="1" t="s">
        <v>15</v>
      </c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 spans="1:97" ht="15.75" customHeight="1" x14ac:dyDescent="0.25">
      <c r="A458" s="1" t="s">
        <v>196</v>
      </c>
      <c r="B458" s="1">
        <v>661</v>
      </c>
      <c r="C458" s="1">
        <v>666</v>
      </c>
      <c r="D458" s="1" t="s">
        <v>134</v>
      </c>
      <c r="E458" s="1">
        <v>9.51</v>
      </c>
      <c r="F458" s="1">
        <v>1</v>
      </c>
      <c r="G458" s="1">
        <v>4</v>
      </c>
      <c r="H458" s="1">
        <v>9.4600000000000009</v>
      </c>
      <c r="I458" s="1">
        <v>9.56</v>
      </c>
      <c r="J458" s="1">
        <v>6.4000000000000001E-2</v>
      </c>
      <c r="K458" s="1">
        <v>1.6040000000000001</v>
      </c>
      <c r="L458" s="1">
        <v>0.81179999999999997</v>
      </c>
      <c r="M458" s="1" t="s">
        <v>15</v>
      </c>
      <c r="N458" s="1">
        <v>9.4600000000000009</v>
      </c>
      <c r="O458" s="1">
        <v>9.57</v>
      </c>
      <c r="P458" s="1">
        <v>7.1999999999999995E-2</v>
      </c>
      <c r="Q458" s="1">
        <v>1.7889999999999999</v>
      </c>
      <c r="R458" s="1">
        <v>0.78849999999999998</v>
      </c>
      <c r="S458" s="1" t="s">
        <v>15</v>
      </c>
      <c r="T458" s="1">
        <v>9.4700000000000006</v>
      </c>
      <c r="U458" s="1">
        <v>9.57</v>
      </c>
      <c r="V458" s="1">
        <v>6.0999999999999999E-2</v>
      </c>
      <c r="W458" s="1">
        <v>1.53</v>
      </c>
      <c r="X458" s="1">
        <v>0.8085</v>
      </c>
      <c r="Y458" s="1" t="s">
        <v>15</v>
      </c>
      <c r="Z458" s="1">
        <v>9.4600000000000009</v>
      </c>
      <c r="AA458" s="1">
        <v>9.56</v>
      </c>
      <c r="AB458" s="1">
        <v>0.05</v>
      </c>
      <c r="AC458" s="1">
        <v>1.248</v>
      </c>
      <c r="AD458" s="1">
        <v>0.76619999999999999</v>
      </c>
      <c r="AE458" s="1" t="s">
        <v>15</v>
      </c>
      <c r="AF458" s="1">
        <v>9.4700000000000006</v>
      </c>
      <c r="AG458" s="1">
        <v>9.57</v>
      </c>
      <c r="AH458" s="1">
        <v>8.7999999999999995E-2</v>
      </c>
      <c r="AI458" s="1">
        <v>2.198</v>
      </c>
      <c r="AJ458" s="1">
        <v>0.78190000000000004</v>
      </c>
      <c r="AK458" s="1" t="s">
        <v>15</v>
      </c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 spans="1:97" ht="15.75" customHeight="1" x14ac:dyDescent="0.25">
      <c r="A459" s="1" t="s">
        <v>196</v>
      </c>
      <c r="B459" s="1">
        <v>664</v>
      </c>
      <c r="C459" s="1">
        <v>676</v>
      </c>
      <c r="D459" s="1" t="s">
        <v>135</v>
      </c>
      <c r="E459" s="1">
        <v>8.49</v>
      </c>
      <c r="F459" s="1">
        <v>3</v>
      </c>
      <c r="G459" s="1">
        <v>10</v>
      </c>
      <c r="H459" s="1">
        <v>8.32</v>
      </c>
      <c r="I459" s="1">
        <v>8.7200000000000006</v>
      </c>
      <c r="J459" s="1">
        <v>0.81399999999999995</v>
      </c>
      <c r="K459" s="1">
        <v>8.1449999999999996</v>
      </c>
      <c r="L459" s="1">
        <v>0.80279999999999996</v>
      </c>
      <c r="M459" s="1" t="s">
        <v>15</v>
      </c>
      <c r="N459" s="1">
        <v>8.31</v>
      </c>
      <c r="O459" s="1">
        <v>8.73</v>
      </c>
      <c r="P459" s="1">
        <v>0.83799999999999997</v>
      </c>
      <c r="Q459" s="1">
        <v>8.3759999999999994</v>
      </c>
      <c r="R459" s="1">
        <v>0.82469999999999999</v>
      </c>
      <c r="S459" s="1" t="s">
        <v>15</v>
      </c>
      <c r="T459" s="1">
        <v>8.31</v>
      </c>
      <c r="U459" s="1">
        <v>8.7200000000000006</v>
      </c>
      <c r="V459" s="1">
        <v>0.66100000000000003</v>
      </c>
      <c r="W459" s="1">
        <v>6.6070000000000002</v>
      </c>
      <c r="X459" s="1">
        <v>0.83399999999999996</v>
      </c>
      <c r="Y459" s="1" t="s">
        <v>15</v>
      </c>
      <c r="Z459" s="1">
        <v>8.31</v>
      </c>
      <c r="AA459" s="1">
        <v>8.7200000000000006</v>
      </c>
      <c r="AB459" s="1">
        <v>1.125</v>
      </c>
      <c r="AC459" s="1">
        <v>11.249000000000001</v>
      </c>
      <c r="AD459" s="1">
        <v>0.7994</v>
      </c>
      <c r="AE459" s="1" t="s">
        <v>15</v>
      </c>
      <c r="AF459" s="1">
        <v>8.32</v>
      </c>
      <c r="AG459" s="1">
        <v>8.7200000000000006</v>
      </c>
      <c r="AH459" s="1">
        <v>1.028</v>
      </c>
      <c r="AI459" s="1">
        <v>10.282</v>
      </c>
      <c r="AJ459" s="1">
        <v>0.75649999999999995</v>
      </c>
      <c r="AK459" s="1" t="s">
        <v>15</v>
      </c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 spans="1:97" ht="15.75" customHeight="1" x14ac:dyDescent="0.25">
      <c r="A460" s="1" t="s">
        <v>196</v>
      </c>
      <c r="B460" s="1">
        <v>667</v>
      </c>
      <c r="C460" s="1">
        <v>676</v>
      </c>
      <c r="D460" s="1" t="s">
        <v>136</v>
      </c>
      <c r="E460" s="1">
        <v>7.66</v>
      </c>
      <c r="F460" s="1">
        <v>1</v>
      </c>
      <c r="G460" s="1">
        <v>7</v>
      </c>
      <c r="H460" s="1">
        <v>7.58</v>
      </c>
      <c r="I460" s="1">
        <v>7.72</v>
      </c>
      <c r="J460" s="1">
        <v>0.72199999999999998</v>
      </c>
      <c r="K460" s="1">
        <v>10.314</v>
      </c>
      <c r="L460" s="1">
        <v>0.6885</v>
      </c>
      <c r="M460" s="1" t="s">
        <v>15</v>
      </c>
      <c r="N460" s="1">
        <v>7.58</v>
      </c>
      <c r="O460" s="1">
        <v>7.72</v>
      </c>
      <c r="P460" s="1">
        <v>0.75700000000000001</v>
      </c>
      <c r="Q460" s="1">
        <v>10.82</v>
      </c>
      <c r="R460" s="1">
        <v>0.62949999999999995</v>
      </c>
      <c r="S460" s="1" t="s">
        <v>15</v>
      </c>
      <c r="T460" s="1">
        <v>7.58</v>
      </c>
      <c r="U460" s="1">
        <v>7.72</v>
      </c>
      <c r="V460" s="1">
        <v>0.67900000000000005</v>
      </c>
      <c r="W460" s="1">
        <v>9.6989999999999998</v>
      </c>
      <c r="X460" s="1">
        <v>0.66700000000000004</v>
      </c>
      <c r="Y460" s="1" t="s">
        <v>15</v>
      </c>
      <c r="Z460" s="1">
        <v>7.58</v>
      </c>
      <c r="AA460" s="1">
        <v>7.72</v>
      </c>
      <c r="AB460" s="1">
        <v>0.997</v>
      </c>
      <c r="AC460" s="1">
        <v>14.244999999999999</v>
      </c>
      <c r="AD460" s="1">
        <v>0.61519999999999997</v>
      </c>
      <c r="AE460" s="1" t="s">
        <v>15</v>
      </c>
      <c r="AF460" s="1">
        <v>7.58</v>
      </c>
      <c r="AG460" s="1">
        <v>7.72</v>
      </c>
      <c r="AH460" s="1">
        <v>0.90800000000000003</v>
      </c>
      <c r="AI460" s="1">
        <v>12.965</v>
      </c>
      <c r="AJ460" s="1">
        <v>0.5877</v>
      </c>
      <c r="AK460" s="1" t="s">
        <v>15</v>
      </c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 spans="1:97" ht="15.75" customHeight="1" x14ac:dyDescent="0.25">
      <c r="A461" s="1" t="s">
        <v>196</v>
      </c>
      <c r="B461" s="1">
        <v>669</v>
      </c>
      <c r="C461" s="1">
        <v>676</v>
      </c>
      <c r="D461" s="1" t="s">
        <v>137</v>
      </c>
      <c r="E461" s="1">
        <v>7.43</v>
      </c>
      <c r="F461" s="1">
        <v>1</v>
      </c>
      <c r="G461" s="1">
        <v>5</v>
      </c>
      <c r="H461" s="1">
        <v>7.37</v>
      </c>
      <c r="I461" s="1">
        <v>7.63</v>
      </c>
      <c r="J461" s="1">
        <v>0.66100000000000003</v>
      </c>
      <c r="K461" s="1">
        <v>13.223000000000001</v>
      </c>
      <c r="L461" s="1">
        <v>0.9052</v>
      </c>
      <c r="M461" s="1" t="s">
        <v>15</v>
      </c>
      <c r="N461" s="1">
        <v>7.37</v>
      </c>
      <c r="O461" s="1">
        <v>7.63</v>
      </c>
      <c r="P461" s="1">
        <v>0.7</v>
      </c>
      <c r="Q461" s="1">
        <v>13.99</v>
      </c>
      <c r="R461" s="1">
        <v>0.86950000000000005</v>
      </c>
      <c r="S461" s="1" t="s">
        <v>15</v>
      </c>
      <c r="T461" s="1">
        <v>7.38</v>
      </c>
      <c r="U461" s="1">
        <v>7.63</v>
      </c>
      <c r="V461" s="1">
        <v>0.66400000000000003</v>
      </c>
      <c r="W461" s="1">
        <v>13.282999999999999</v>
      </c>
      <c r="X461" s="1">
        <v>0.89570000000000005</v>
      </c>
      <c r="Y461" s="1" t="s">
        <v>15</v>
      </c>
      <c r="Z461" s="1">
        <v>7.37</v>
      </c>
      <c r="AA461" s="1">
        <v>7.63</v>
      </c>
      <c r="AB461" s="1">
        <v>0.92700000000000005</v>
      </c>
      <c r="AC461" s="1">
        <v>18.533000000000001</v>
      </c>
      <c r="AD461" s="1">
        <v>0.88649999999999995</v>
      </c>
      <c r="AE461" s="1" t="s">
        <v>15</v>
      </c>
      <c r="AF461" s="1">
        <v>7.38</v>
      </c>
      <c r="AG461" s="1">
        <v>7.63</v>
      </c>
      <c r="AH461" s="1">
        <v>0.98</v>
      </c>
      <c r="AI461" s="1">
        <v>19.608000000000001</v>
      </c>
      <c r="AJ461" s="1">
        <v>0.86939999999999995</v>
      </c>
      <c r="AK461" s="1" t="s">
        <v>15</v>
      </c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 spans="1:97" ht="15.75" customHeight="1" x14ac:dyDescent="0.25">
      <c r="A462" s="1" t="s">
        <v>196</v>
      </c>
      <c r="B462" s="1">
        <v>697</v>
      </c>
      <c r="C462" s="1">
        <v>702</v>
      </c>
      <c r="D462" s="1" t="s">
        <v>138</v>
      </c>
      <c r="E462" s="1">
        <v>11.04</v>
      </c>
      <c r="F462" s="1">
        <v>1</v>
      </c>
      <c r="G462" s="1">
        <v>4</v>
      </c>
      <c r="H462" s="1">
        <v>11.09</v>
      </c>
      <c r="I462" s="1">
        <v>11.22</v>
      </c>
      <c r="J462" s="1">
        <v>0.13900000000000001</v>
      </c>
      <c r="K462" s="1">
        <v>3.47</v>
      </c>
      <c r="L462" s="1">
        <v>0.65969999999999995</v>
      </c>
      <c r="M462" s="1" t="s">
        <v>15</v>
      </c>
      <c r="N462" s="1">
        <v>11.09</v>
      </c>
      <c r="O462" s="1">
        <v>11.22</v>
      </c>
      <c r="P462" s="1">
        <v>0.253</v>
      </c>
      <c r="Q462" s="1">
        <v>6.3129999999999997</v>
      </c>
      <c r="R462" s="1">
        <v>0.61219999999999997</v>
      </c>
      <c r="S462" s="1" t="s">
        <v>15</v>
      </c>
      <c r="T462" s="1">
        <v>11.09</v>
      </c>
      <c r="U462" s="1">
        <v>11.22</v>
      </c>
      <c r="V462" s="1">
        <v>0.26900000000000002</v>
      </c>
      <c r="W462" s="1">
        <v>6.7220000000000004</v>
      </c>
      <c r="X462" s="1">
        <v>0.62129999999999996</v>
      </c>
      <c r="Y462" s="1" t="s">
        <v>15</v>
      </c>
      <c r="Z462" s="1">
        <v>11.08</v>
      </c>
      <c r="AA462" s="1">
        <v>11.22</v>
      </c>
      <c r="AB462" s="1">
        <v>0.24199999999999999</v>
      </c>
      <c r="AC462" s="1">
        <v>6.0579999999999998</v>
      </c>
      <c r="AD462" s="1">
        <v>0.60519999999999996</v>
      </c>
      <c r="AE462" s="1" t="s">
        <v>15</v>
      </c>
      <c r="AF462" s="1">
        <v>11.09</v>
      </c>
      <c r="AG462" s="1">
        <v>11.22</v>
      </c>
      <c r="AH462" s="1">
        <v>0.32100000000000001</v>
      </c>
      <c r="AI462" s="1">
        <v>8.0220000000000002</v>
      </c>
      <c r="AJ462" s="1">
        <v>0.61719999999999997</v>
      </c>
      <c r="AK462" s="1" t="s">
        <v>15</v>
      </c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 spans="1:97" ht="15.75" customHeight="1" x14ac:dyDescent="0.25">
      <c r="A463" s="1" t="s">
        <v>196</v>
      </c>
      <c r="B463" s="1">
        <v>713</v>
      </c>
      <c r="C463" s="1">
        <v>719</v>
      </c>
      <c r="D463" s="1" t="s">
        <v>139</v>
      </c>
      <c r="E463" s="1">
        <v>12.45</v>
      </c>
      <c r="F463" s="1">
        <v>1</v>
      </c>
      <c r="G463" s="1">
        <v>5</v>
      </c>
      <c r="H463" s="1">
        <v>12.41</v>
      </c>
      <c r="I463" s="1">
        <v>12.55</v>
      </c>
      <c r="J463" s="1">
        <v>0.1</v>
      </c>
      <c r="K463" s="1">
        <v>2.0059999999999998</v>
      </c>
      <c r="L463" s="1">
        <v>0.88739999999999997</v>
      </c>
      <c r="M463" s="1" t="s">
        <v>15</v>
      </c>
      <c r="N463" s="1">
        <v>12.4</v>
      </c>
      <c r="O463" s="1">
        <v>12.55</v>
      </c>
      <c r="P463" s="1">
        <v>0.112</v>
      </c>
      <c r="Q463" s="1">
        <v>2.246</v>
      </c>
      <c r="R463" s="1">
        <v>0.90780000000000005</v>
      </c>
      <c r="S463" s="1" t="s">
        <v>15</v>
      </c>
      <c r="T463" s="1">
        <v>12.4</v>
      </c>
      <c r="U463" s="1">
        <v>12.55</v>
      </c>
      <c r="V463" s="1">
        <v>8.3000000000000004E-2</v>
      </c>
      <c r="W463" s="1">
        <v>1.667</v>
      </c>
      <c r="X463" s="1">
        <v>0.90490000000000004</v>
      </c>
      <c r="Y463" s="1" t="s">
        <v>15</v>
      </c>
      <c r="Z463" s="1">
        <v>12.4</v>
      </c>
      <c r="AA463" s="1">
        <v>12.55</v>
      </c>
      <c r="AB463" s="1">
        <v>0.109</v>
      </c>
      <c r="AC463" s="1">
        <v>2.1789999999999998</v>
      </c>
      <c r="AD463" s="1">
        <v>0.89529999999999998</v>
      </c>
      <c r="AE463" s="1" t="s">
        <v>15</v>
      </c>
      <c r="AF463" s="1">
        <v>12.4</v>
      </c>
      <c r="AG463" s="1">
        <v>12.55</v>
      </c>
      <c r="AH463" s="1">
        <v>0.127</v>
      </c>
      <c r="AI463" s="1">
        <v>2.54</v>
      </c>
      <c r="AJ463" s="1">
        <v>0.90749999999999997</v>
      </c>
      <c r="AK463" s="1" t="s">
        <v>15</v>
      </c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 spans="1:97" ht="15.75" customHeight="1" x14ac:dyDescent="0.25">
      <c r="A464" s="1" t="s">
        <v>196</v>
      </c>
      <c r="B464" s="1">
        <v>720</v>
      </c>
      <c r="C464" s="1">
        <v>729</v>
      </c>
      <c r="D464" s="1" t="s">
        <v>140</v>
      </c>
      <c r="E464" s="1">
        <v>10.45</v>
      </c>
      <c r="F464" s="1">
        <v>2</v>
      </c>
      <c r="G464" s="1">
        <v>8</v>
      </c>
      <c r="H464" s="1">
        <v>10.5</v>
      </c>
      <c r="I464" s="1">
        <v>10.66</v>
      </c>
      <c r="J464" s="1">
        <v>0.47399999999999998</v>
      </c>
      <c r="K464" s="1">
        <v>5.9290000000000003</v>
      </c>
      <c r="L464" s="1">
        <v>0.88539999999999996</v>
      </c>
      <c r="M464" s="1" t="s">
        <v>15</v>
      </c>
      <c r="N464" s="1">
        <v>10.51</v>
      </c>
      <c r="O464" s="1">
        <v>10.67</v>
      </c>
      <c r="P464" s="1">
        <v>0.45700000000000002</v>
      </c>
      <c r="Q464" s="1">
        <v>5.7130000000000001</v>
      </c>
      <c r="R464" s="1">
        <v>0.86799999999999999</v>
      </c>
      <c r="S464" s="1" t="s">
        <v>15</v>
      </c>
      <c r="T464" s="1">
        <v>10.51</v>
      </c>
      <c r="U464" s="1">
        <v>10.67</v>
      </c>
      <c r="V464" s="1">
        <v>0.38400000000000001</v>
      </c>
      <c r="W464" s="1">
        <v>4.8</v>
      </c>
      <c r="X464" s="1">
        <v>0.88360000000000005</v>
      </c>
      <c r="Y464" s="1" t="s">
        <v>15</v>
      </c>
      <c r="Z464" s="1">
        <v>10.5</v>
      </c>
      <c r="AA464" s="1">
        <v>10.66</v>
      </c>
      <c r="AB464" s="1">
        <v>1.3149999999999999</v>
      </c>
      <c r="AC464" s="1">
        <v>16.440000000000001</v>
      </c>
      <c r="AD464" s="1">
        <v>0.8599</v>
      </c>
      <c r="AE464" s="1" t="s">
        <v>15</v>
      </c>
      <c r="AF464" s="1">
        <v>10.51</v>
      </c>
      <c r="AG464" s="1">
        <v>10.67</v>
      </c>
      <c r="AH464" s="1">
        <v>1.2769999999999999</v>
      </c>
      <c r="AI464" s="1">
        <v>15.962999999999999</v>
      </c>
      <c r="AJ464" s="1">
        <v>0.86339999999999995</v>
      </c>
      <c r="AK464" s="1" t="s">
        <v>15</v>
      </c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 spans="1:97" ht="15.75" customHeight="1" x14ac:dyDescent="0.25">
      <c r="A465" s="1" t="s">
        <v>196</v>
      </c>
      <c r="B465" s="1">
        <v>733</v>
      </c>
      <c r="C465" s="1">
        <v>740</v>
      </c>
      <c r="D465" s="1" t="s">
        <v>141</v>
      </c>
      <c r="E465" s="1">
        <v>8.07</v>
      </c>
      <c r="F465" s="1">
        <v>1</v>
      </c>
      <c r="G465" s="1">
        <v>6</v>
      </c>
      <c r="H465" s="1">
        <v>8.23</v>
      </c>
      <c r="I465" s="1">
        <v>8.3000000000000007</v>
      </c>
      <c r="J465" s="1">
        <v>8.3000000000000004E-2</v>
      </c>
      <c r="K465" s="1">
        <v>1.377</v>
      </c>
      <c r="L465" s="1">
        <v>0.82489999999999997</v>
      </c>
      <c r="M465" s="1" t="s">
        <v>15</v>
      </c>
      <c r="N465" s="1">
        <v>8.23</v>
      </c>
      <c r="O465" s="1">
        <v>8.3000000000000007</v>
      </c>
      <c r="P465" s="1">
        <v>0.17199999999999999</v>
      </c>
      <c r="Q465" s="1">
        <v>2.8620000000000001</v>
      </c>
      <c r="R465" s="1">
        <v>0.81950000000000001</v>
      </c>
      <c r="S465" s="1" t="s">
        <v>15</v>
      </c>
      <c r="T465" s="1">
        <v>8.23</v>
      </c>
      <c r="U465" s="1">
        <v>8.3000000000000007</v>
      </c>
      <c r="V465" s="1">
        <v>0.17</v>
      </c>
      <c r="W465" s="1">
        <v>2.835</v>
      </c>
      <c r="X465" s="1">
        <v>0.82469999999999999</v>
      </c>
      <c r="Y465" s="1" t="s">
        <v>15</v>
      </c>
      <c r="Z465" s="1">
        <v>8.23</v>
      </c>
      <c r="AA465" s="1">
        <v>8.3000000000000007</v>
      </c>
      <c r="AB465" s="1">
        <v>0.114</v>
      </c>
      <c r="AC465" s="1">
        <v>1.9039999999999999</v>
      </c>
      <c r="AD465" s="1">
        <v>0.81899999999999995</v>
      </c>
      <c r="AE465" s="1" t="s">
        <v>15</v>
      </c>
      <c r="AF465" s="1">
        <v>8.23</v>
      </c>
      <c r="AG465" s="1">
        <v>8.3000000000000007</v>
      </c>
      <c r="AH465" s="1">
        <v>5.0999999999999997E-2</v>
      </c>
      <c r="AI465" s="1">
        <v>0.85499999999999998</v>
      </c>
      <c r="AJ465" s="1">
        <v>0.84919999999999995</v>
      </c>
      <c r="AK465" s="1" t="s">
        <v>15</v>
      </c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 spans="1:97" ht="15.75" customHeight="1" x14ac:dyDescent="0.25">
      <c r="A466" s="1" t="s">
        <v>196</v>
      </c>
      <c r="B466" s="1">
        <v>733</v>
      </c>
      <c r="C466" s="1">
        <v>741</v>
      </c>
      <c r="D466" s="1" t="s">
        <v>142</v>
      </c>
      <c r="E466" s="1">
        <v>10.66</v>
      </c>
      <c r="F466" s="1">
        <v>1</v>
      </c>
      <c r="G466" s="1">
        <v>7</v>
      </c>
      <c r="H466" s="1">
        <v>10.51</v>
      </c>
      <c r="I466" s="1">
        <v>10.8</v>
      </c>
      <c r="J466" s="1">
        <v>5.8999999999999997E-2</v>
      </c>
      <c r="K466" s="1">
        <v>0.83899999999999997</v>
      </c>
      <c r="L466" s="1">
        <v>0.94420000000000004</v>
      </c>
      <c r="M466" s="1" t="s">
        <v>15</v>
      </c>
      <c r="N466" s="1">
        <v>10.51</v>
      </c>
      <c r="O466" s="1">
        <v>10.81</v>
      </c>
      <c r="P466" s="1">
        <v>0.113</v>
      </c>
      <c r="Q466" s="1">
        <v>1.611</v>
      </c>
      <c r="R466" s="1">
        <v>0.93210000000000004</v>
      </c>
      <c r="S466" s="1" t="s">
        <v>15</v>
      </c>
      <c r="T466" s="1">
        <v>10.51</v>
      </c>
      <c r="U466" s="1">
        <v>10.8</v>
      </c>
      <c r="V466" s="1">
        <v>6.2E-2</v>
      </c>
      <c r="W466" s="1">
        <v>0.89200000000000002</v>
      </c>
      <c r="X466" s="1">
        <v>0.93740000000000001</v>
      </c>
      <c r="Y466" s="1" t="s">
        <v>15</v>
      </c>
      <c r="Z466" s="1">
        <v>10.51</v>
      </c>
      <c r="AA466" s="1">
        <v>10.81</v>
      </c>
      <c r="AB466" s="1">
        <v>0.13200000000000001</v>
      </c>
      <c r="AC466" s="1">
        <v>1.8879999999999999</v>
      </c>
      <c r="AD466" s="1">
        <v>0.92649999999999999</v>
      </c>
      <c r="AE466" s="1" t="s">
        <v>15</v>
      </c>
      <c r="AF466" s="1">
        <v>10.52</v>
      </c>
      <c r="AG466" s="1">
        <v>10.8</v>
      </c>
      <c r="AH466" s="1">
        <v>9.8000000000000004E-2</v>
      </c>
      <c r="AI466" s="1">
        <v>1.397</v>
      </c>
      <c r="AJ466" s="1">
        <v>0.90439999999999998</v>
      </c>
      <c r="AK466" s="1" t="s">
        <v>15</v>
      </c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 spans="1:97" ht="15.75" customHeight="1" x14ac:dyDescent="0.25">
      <c r="A467" s="1" t="s">
        <v>196</v>
      </c>
      <c r="B467" s="1">
        <v>751</v>
      </c>
      <c r="C467" s="1">
        <v>757</v>
      </c>
      <c r="D467" s="1" t="s">
        <v>143</v>
      </c>
      <c r="E467" s="1">
        <v>6.97</v>
      </c>
      <c r="F467" s="1">
        <v>1</v>
      </c>
      <c r="G467" s="1">
        <v>5</v>
      </c>
      <c r="H467" s="1">
        <v>7.07</v>
      </c>
      <c r="I467" s="1">
        <v>7.15</v>
      </c>
      <c r="J467" s="1">
        <v>3.609</v>
      </c>
      <c r="K467" s="1">
        <v>72.183000000000007</v>
      </c>
      <c r="L467" s="1">
        <v>0.83689999999999998</v>
      </c>
      <c r="M467" s="1" t="s">
        <v>15</v>
      </c>
      <c r="N467" s="1">
        <v>7.06</v>
      </c>
      <c r="O467" s="1">
        <v>7.15</v>
      </c>
      <c r="P467" s="1">
        <v>3.8849999999999998</v>
      </c>
      <c r="Q467" s="1">
        <v>77.694999999999993</v>
      </c>
      <c r="R467" s="1">
        <v>0.81510000000000005</v>
      </c>
      <c r="S467" s="1" t="s">
        <v>15</v>
      </c>
      <c r="T467" s="1">
        <v>7.06</v>
      </c>
      <c r="U467" s="1">
        <v>7.15</v>
      </c>
      <c r="V467" s="1">
        <v>3.89</v>
      </c>
      <c r="W467" s="1">
        <v>77.808999999999997</v>
      </c>
      <c r="X467" s="1">
        <v>0.84260000000000002</v>
      </c>
      <c r="Y467" s="1" t="s">
        <v>15</v>
      </c>
      <c r="Z467" s="1">
        <v>7.06</v>
      </c>
      <c r="AA467" s="1">
        <v>7.14</v>
      </c>
      <c r="AB467" s="1">
        <v>3.8980000000000001</v>
      </c>
      <c r="AC467" s="1">
        <v>77.957999999999998</v>
      </c>
      <c r="AD467" s="1">
        <v>0.82050000000000001</v>
      </c>
      <c r="AE467" s="1" t="s">
        <v>15</v>
      </c>
      <c r="AF467" s="1">
        <v>7.07</v>
      </c>
      <c r="AG467" s="1">
        <v>7.15</v>
      </c>
      <c r="AH467" s="1">
        <v>3.984</v>
      </c>
      <c r="AI467" s="1">
        <v>79.674999999999997</v>
      </c>
      <c r="AJ467" s="1">
        <v>0.81369999999999998</v>
      </c>
      <c r="AK467" s="1" t="s">
        <v>15</v>
      </c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 spans="1:97" ht="15.75" customHeight="1" x14ac:dyDescent="0.25">
      <c r="A468" s="1" t="s">
        <v>196</v>
      </c>
      <c r="B468" s="1">
        <v>757</v>
      </c>
      <c r="C468" s="1">
        <v>767</v>
      </c>
      <c r="D468" s="1" t="s">
        <v>144</v>
      </c>
      <c r="E468" s="1">
        <v>11.82</v>
      </c>
      <c r="F468" s="1">
        <v>1</v>
      </c>
      <c r="G468" s="1">
        <v>9</v>
      </c>
      <c r="H468" s="1">
        <v>11.65</v>
      </c>
      <c r="I468" s="1">
        <v>12.02</v>
      </c>
      <c r="J468" s="1">
        <v>7.6289999999999996</v>
      </c>
      <c r="K468" s="1">
        <v>84.763000000000005</v>
      </c>
      <c r="L468" s="1">
        <v>0.89870000000000005</v>
      </c>
      <c r="M468" s="1" t="s">
        <v>15</v>
      </c>
      <c r="N468" s="1">
        <v>11.66</v>
      </c>
      <c r="O468" s="1">
        <v>12.02</v>
      </c>
      <c r="P468" s="1">
        <v>7.7249999999999996</v>
      </c>
      <c r="Q468" s="1">
        <v>85.832999999999998</v>
      </c>
      <c r="R468" s="1">
        <v>0.91269999999999996</v>
      </c>
      <c r="S468" s="1" t="s">
        <v>15</v>
      </c>
      <c r="T468" s="1">
        <v>11.66</v>
      </c>
      <c r="U468" s="1">
        <v>12.02</v>
      </c>
      <c r="V468" s="1">
        <v>7.8019999999999996</v>
      </c>
      <c r="W468" s="1">
        <v>86.686000000000007</v>
      </c>
      <c r="X468" s="1">
        <v>0.91390000000000005</v>
      </c>
      <c r="Y468" s="1" t="s">
        <v>15</v>
      </c>
      <c r="Z468" s="1">
        <v>11.66</v>
      </c>
      <c r="AA468" s="1">
        <v>12.02</v>
      </c>
      <c r="AB468" s="1">
        <v>7.8630000000000004</v>
      </c>
      <c r="AC468" s="1">
        <v>87.367000000000004</v>
      </c>
      <c r="AD468" s="1">
        <v>0.9093</v>
      </c>
      <c r="AE468" s="1" t="s">
        <v>15</v>
      </c>
      <c r="AF468" s="1">
        <v>11.66</v>
      </c>
      <c r="AG468" s="1">
        <v>12.02</v>
      </c>
      <c r="AH468" s="1">
        <v>8.1289999999999996</v>
      </c>
      <c r="AI468" s="1">
        <v>90.316999999999993</v>
      </c>
      <c r="AJ468" s="1">
        <v>0.86580000000000001</v>
      </c>
      <c r="AK468" s="1" t="s">
        <v>15</v>
      </c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 spans="1:97" ht="15.75" customHeight="1" x14ac:dyDescent="0.25">
      <c r="A469" s="1" t="s">
        <v>196</v>
      </c>
      <c r="B469" s="1">
        <v>771</v>
      </c>
      <c r="C469" s="1">
        <v>779</v>
      </c>
      <c r="D469" s="1" t="s">
        <v>145</v>
      </c>
      <c r="E469" s="1">
        <v>9.4600000000000009</v>
      </c>
      <c r="F469" s="1">
        <v>1</v>
      </c>
      <c r="G469" s="1">
        <v>7</v>
      </c>
      <c r="H469" s="1">
        <v>9.4600000000000009</v>
      </c>
      <c r="I469" s="1">
        <v>9.82</v>
      </c>
      <c r="J469" s="1">
        <v>5.1130000000000004</v>
      </c>
      <c r="K469" s="1">
        <v>73.039000000000001</v>
      </c>
      <c r="L469" s="1">
        <v>0.90149999999999997</v>
      </c>
      <c r="M469" s="1" t="s">
        <v>15</v>
      </c>
      <c r="N469" s="1">
        <v>9.4600000000000009</v>
      </c>
      <c r="O469" s="1">
        <v>9.82</v>
      </c>
      <c r="P469" s="1">
        <v>5.266</v>
      </c>
      <c r="Q469" s="1">
        <v>75.227000000000004</v>
      </c>
      <c r="R469" s="1">
        <v>0.9173</v>
      </c>
      <c r="S469" s="1" t="s">
        <v>15</v>
      </c>
      <c r="T469" s="1">
        <v>9.4700000000000006</v>
      </c>
      <c r="U469" s="1">
        <v>9.82</v>
      </c>
      <c r="V469" s="1">
        <v>5.1459999999999999</v>
      </c>
      <c r="W469" s="1">
        <v>73.515000000000001</v>
      </c>
      <c r="X469" s="1">
        <v>0.91620000000000001</v>
      </c>
      <c r="Y469" s="1" t="s">
        <v>15</v>
      </c>
      <c r="Z469" s="1">
        <v>9.4600000000000009</v>
      </c>
      <c r="AA469" s="1">
        <v>9.82</v>
      </c>
      <c r="AB469" s="1">
        <v>5.8209999999999997</v>
      </c>
      <c r="AC469" s="1">
        <v>83.158000000000001</v>
      </c>
      <c r="AD469" s="1">
        <v>0.88580000000000003</v>
      </c>
      <c r="AE469" s="1" t="s">
        <v>15</v>
      </c>
      <c r="AF469" s="1">
        <v>9.4700000000000006</v>
      </c>
      <c r="AG469" s="1">
        <v>9.82</v>
      </c>
      <c r="AH469" s="1">
        <v>6.0279999999999996</v>
      </c>
      <c r="AI469" s="1">
        <v>86.111999999999995</v>
      </c>
      <c r="AJ469" s="1">
        <v>0.88690000000000002</v>
      </c>
      <c r="AK469" s="1" t="s">
        <v>15</v>
      </c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 spans="1:97" ht="15.75" customHeight="1" x14ac:dyDescent="0.25">
      <c r="A470" s="1" t="s">
        <v>196</v>
      </c>
      <c r="B470" s="1">
        <v>771</v>
      </c>
      <c r="C470" s="1">
        <v>782</v>
      </c>
      <c r="D470" s="1" t="s">
        <v>146</v>
      </c>
      <c r="E470" s="1">
        <v>8.83</v>
      </c>
      <c r="F470" s="1">
        <v>1</v>
      </c>
      <c r="G470" s="1">
        <v>9</v>
      </c>
      <c r="H470" s="1">
        <v>8.85</v>
      </c>
      <c r="I470" s="1">
        <v>9.2899999999999991</v>
      </c>
      <c r="J470" s="1">
        <v>5.4180000000000001</v>
      </c>
      <c r="K470" s="1">
        <v>60.204999999999998</v>
      </c>
      <c r="L470" s="1">
        <v>0.68179999999999996</v>
      </c>
      <c r="M470" s="1" t="s">
        <v>15</v>
      </c>
      <c r="N470" s="1">
        <v>8.84</v>
      </c>
      <c r="O470" s="1">
        <v>9.2899999999999991</v>
      </c>
      <c r="P470" s="1">
        <v>5.3659999999999997</v>
      </c>
      <c r="Q470" s="1">
        <v>59.621000000000002</v>
      </c>
      <c r="R470" s="1">
        <v>0.64839999999999998</v>
      </c>
      <c r="S470" s="1" t="s">
        <v>15</v>
      </c>
      <c r="T470" s="1">
        <v>8.84</v>
      </c>
      <c r="U470" s="1">
        <v>9.2899999999999991</v>
      </c>
      <c r="V470" s="1">
        <v>5.0739999999999998</v>
      </c>
      <c r="W470" s="1">
        <v>56.378</v>
      </c>
      <c r="X470" s="1">
        <v>0.6613</v>
      </c>
      <c r="Y470" s="1" t="s">
        <v>15</v>
      </c>
      <c r="Z470" s="1">
        <v>8.85</v>
      </c>
      <c r="AA470" s="1">
        <v>9.2899999999999991</v>
      </c>
      <c r="AB470" s="1">
        <v>6.4210000000000003</v>
      </c>
      <c r="AC470" s="1">
        <v>71.347999999999999</v>
      </c>
      <c r="AD470" s="1">
        <v>0.65069999999999995</v>
      </c>
      <c r="AE470" s="1" t="s">
        <v>15</v>
      </c>
      <c r="AF470" s="1">
        <v>8.84</v>
      </c>
      <c r="AG470" s="1">
        <v>9.2899999999999991</v>
      </c>
      <c r="AH470" s="1">
        <v>6.2119999999999997</v>
      </c>
      <c r="AI470" s="1">
        <v>69.022999999999996</v>
      </c>
      <c r="AJ470" s="1">
        <v>0.61370000000000002</v>
      </c>
      <c r="AK470" s="1" t="s">
        <v>15</v>
      </c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 spans="1:97" ht="15.75" customHeight="1" x14ac:dyDescent="0.25">
      <c r="A471" s="1" t="s">
        <v>196</v>
      </c>
      <c r="B471" s="1">
        <v>783</v>
      </c>
      <c r="C471" s="1">
        <v>792</v>
      </c>
      <c r="D471" s="1" t="s">
        <v>147</v>
      </c>
      <c r="E471" s="1">
        <v>9.44</v>
      </c>
      <c r="F471" s="1">
        <v>2</v>
      </c>
      <c r="G471" s="1">
        <v>6</v>
      </c>
      <c r="H471" s="1">
        <v>9.57</v>
      </c>
      <c r="I471" s="1">
        <v>9.68</v>
      </c>
      <c r="J471" s="1">
        <v>0.20100000000000001</v>
      </c>
      <c r="K471" s="1">
        <v>3.3570000000000002</v>
      </c>
      <c r="L471" s="1">
        <v>0.83489999999999998</v>
      </c>
      <c r="M471" s="1" t="s">
        <v>15</v>
      </c>
      <c r="N471" s="1">
        <v>9.57</v>
      </c>
      <c r="O471" s="1">
        <v>9.68</v>
      </c>
      <c r="P471" s="1">
        <v>0.17799999999999999</v>
      </c>
      <c r="Q471" s="1">
        <v>2.9580000000000002</v>
      </c>
      <c r="R471" s="1">
        <v>0.81289999999999996</v>
      </c>
      <c r="S471" s="1" t="s">
        <v>15</v>
      </c>
      <c r="T471" s="1">
        <v>9.57</v>
      </c>
      <c r="U471" s="1">
        <v>9.68</v>
      </c>
      <c r="V471" s="1">
        <v>0.129</v>
      </c>
      <c r="W471" s="1">
        <v>2.1509999999999998</v>
      </c>
      <c r="X471" s="1">
        <v>0.81079999999999997</v>
      </c>
      <c r="Y471" s="1" t="s">
        <v>15</v>
      </c>
      <c r="Z471" s="1">
        <v>9.57</v>
      </c>
      <c r="AA471" s="1">
        <v>9.68</v>
      </c>
      <c r="AB471" s="1">
        <v>0.65300000000000002</v>
      </c>
      <c r="AC471" s="1">
        <v>10.885</v>
      </c>
      <c r="AD471" s="1">
        <v>0.78100000000000003</v>
      </c>
      <c r="AE471" s="1" t="s">
        <v>15</v>
      </c>
      <c r="AF471" s="1">
        <v>9.58</v>
      </c>
      <c r="AG471" s="1">
        <v>9.68</v>
      </c>
      <c r="AH471" s="1">
        <v>0.79</v>
      </c>
      <c r="AI471" s="1">
        <v>13.17</v>
      </c>
      <c r="AJ471" s="1">
        <v>0.79220000000000002</v>
      </c>
      <c r="AK471" s="1" t="s">
        <v>15</v>
      </c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 spans="1:97" ht="15.75" customHeight="1" x14ac:dyDescent="0.25">
      <c r="A472" s="1" t="s">
        <v>196</v>
      </c>
      <c r="B472" s="1">
        <v>805</v>
      </c>
      <c r="C472" s="1">
        <v>814</v>
      </c>
      <c r="D472" s="1" t="s">
        <v>148</v>
      </c>
      <c r="E472" s="1">
        <v>9.1199999999999992</v>
      </c>
      <c r="F472" s="1">
        <v>3</v>
      </c>
      <c r="G472" s="1">
        <v>7</v>
      </c>
      <c r="H472" s="1">
        <v>8.9600000000000009</v>
      </c>
      <c r="I472" s="1">
        <v>9.27</v>
      </c>
      <c r="J472" s="1">
        <v>0.72899999999999998</v>
      </c>
      <c r="K472" s="1">
        <v>10.412000000000001</v>
      </c>
      <c r="L472" s="1">
        <v>0.87849999999999995</v>
      </c>
      <c r="M472" s="1" t="s">
        <v>15</v>
      </c>
      <c r="N472" s="1">
        <v>8.9499999999999993</v>
      </c>
      <c r="O472" s="1">
        <v>9.26</v>
      </c>
      <c r="P472" s="1">
        <v>0.89500000000000002</v>
      </c>
      <c r="Q472" s="1">
        <v>12.791</v>
      </c>
      <c r="R472" s="1">
        <v>0.87490000000000001</v>
      </c>
      <c r="S472" s="1" t="s">
        <v>15</v>
      </c>
      <c r="T472" s="1">
        <v>8.9499999999999993</v>
      </c>
      <c r="U472" s="1">
        <v>9.26</v>
      </c>
      <c r="V472" s="1">
        <v>0.74199999999999999</v>
      </c>
      <c r="W472" s="1">
        <v>10.603999999999999</v>
      </c>
      <c r="X472" s="1">
        <v>0.83919999999999995</v>
      </c>
      <c r="Y472" s="1" t="s">
        <v>15</v>
      </c>
      <c r="Z472" s="1">
        <v>8.9600000000000009</v>
      </c>
      <c r="AA472" s="1">
        <v>9.26</v>
      </c>
      <c r="AB472" s="1">
        <v>1.339</v>
      </c>
      <c r="AC472" s="1">
        <v>19.129000000000001</v>
      </c>
      <c r="AD472" s="1">
        <v>0.84030000000000005</v>
      </c>
      <c r="AE472" s="1" t="s">
        <v>15</v>
      </c>
      <c r="AF472" s="1">
        <v>8.9499999999999993</v>
      </c>
      <c r="AG472" s="1">
        <v>9.26</v>
      </c>
      <c r="AH472" s="1">
        <v>1.365</v>
      </c>
      <c r="AI472" s="1">
        <v>19.504000000000001</v>
      </c>
      <c r="AJ472" s="1">
        <v>0.87209999999999999</v>
      </c>
      <c r="AK472" s="1" t="s">
        <v>15</v>
      </c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 spans="1:97" ht="15.75" customHeight="1" x14ac:dyDescent="0.25">
      <c r="A473" s="1" t="s">
        <v>196</v>
      </c>
      <c r="B473" s="1">
        <v>815</v>
      </c>
      <c r="C473" s="1">
        <v>826</v>
      </c>
      <c r="D473" s="1" t="s">
        <v>149</v>
      </c>
      <c r="E473" s="1">
        <v>8.6999999999999993</v>
      </c>
      <c r="F473" s="1">
        <v>2</v>
      </c>
      <c r="G473" s="1">
        <v>9</v>
      </c>
      <c r="H473" s="1">
        <v>8.74</v>
      </c>
      <c r="I473" s="1">
        <v>8.91</v>
      </c>
      <c r="J473" s="1">
        <v>4.6710000000000003</v>
      </c>
      <c r="K473" s="1">
        <v>51.901000000000003</v>
      </c>
      <c r="L473" s="1">
        <v>0.90769999999999995</v>
      </c>
      <c r="M473" s="1" t="s">
        <v>15</v>
      </c>
      <c r="N473" s="1">
        <v>8.74</v>
      </c>
      <c r="O473" s="1">
        <v>8.91</v>
      </c>
      <c r="P473" s="1">
        <v>4.7190000000000003</v>
      </c>
      <c r="Q473" s="1">
        <v>52.433999999999997</v>
      </c>
      <c r="R473" s="1">
        <v>0.92010000000000003</v>
      </c>
      <c r="S473" s="1" t="s">
        <v>15</v>
      </c>
      <c r="T473" s="1">
        <v>8.73</v>
      </c>
      <c r="U473" s="1">
        <v>8.91</v>
      </c>
      <c r="V473" s="1">
        <v>4.5789999999999997</v>
      </c>
      <c r="W473" s="1">
        <v>50.883000000000003</v>
      </c>
      <c r="X473" s="1">
        <v>0.91669999999999996</v>
      </c>
      <c r="Y473" s="1" t="s">
        <v>15</v>
      </c>
      <c r="Z473" s="1">
        <v>8.74</v>
      </c>
      <c r="AA473" s="1">
        <v>8.92</v>
      </c>
      <c r="AB473" s="1">
        <v>6.0869999999999997</v>
      </c>
      <c r="AC473" s="1">
        <v>67.629000000000005</v>
      </c>
      <c r="AD473" s="1">
        <v>0.89780000000000004</v>
      </c>
      <c r="AE473" s="1" t="s">
        <v>15</v>
      </c>
      <c r="AF473" s="1">
        <v>8.74</v>
      </c>
      <c r="AG473" s="1">
        <v>8.91</v>
      </c>
      <c r="AH473" s="1">
        <v>6.4080000000000004</v>
      </c>
      <c r="AI473" s="1">
        <v>71.201999999999998</v>
      </c>
      <c r="AJ473" s="1">
        <v>0.90239999999999998</v>
      </c>
      <c r="AK473" s="1" t="s">
        <v>15</v>
      </c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 spans="1:97" ht="15.75" customHeight="1" x14ac:dyDescent="0.25">
      <c r="A474" s="1" t="s">
        <v>196</v>
      </c>
      <c r="B474" s="1">
        <v>817</v>
      </c>
      <c r="C474" s="1">
        <v>826</v>
      </c>
      <c r="D474" s="1" t="s">
        <v>150</v>
      </c>
      <c r="E474" s="1">
        <v>7.76</v>
      </c>
      <c r="F474" s="1">
        <v>1</v>
      </c>
      <c r="G474" s="1">
        <v>7</v>
      </c>
      <c r="H474" s="1">
        <v>7.48</v>
      </c>
      <c r="I474" s="1">
        <v>7.7</v>
      </c>
      <c r="J474" s="1">
        <v>3.9380000000000002</v>
      </c>
      <c r="K474" s="1">
        <v>56.264000000000003</v>
      </c>
      <c r="L474" s="1">
        <v>0.85509999999999997</v>
      </c>
      <c r="M474" s="1" t="s">
        <v>15</v>
      </c>
      <c r="N474" s="1">
        <v>7.48</v>
      </c>
      <c r="O474" s="1">
        <v>7.7</v>
      </c>
      <c r="P474" s="1">
        <v>4.1459999999999999</v>
      </c>
      <c r="Q474" s="1">
        <v>59.226999999999997</v>
      </c>
      <c r="R474" s="1">
        <v>0.85429999999999995</v>
      </c>
      <c r="S474" s="1" t="s">
        <v>15</v>
      </c>
      <c r="T474" s="1">
        <v>7.48</v>
      </c>
      <c r="U474" s="1">
        <v>7.7</v>
      </c>
      <c r="V474" s="1">
        <v>4.1260000000000003</v>
      </c>
      <c r="W474" s="1">
        <v>58.942999999999998</v>
      </c>
      <c r="X474" s="1">
        <v>0.86</v>
      </c>
      <c r="Y474" s="1" t="s">
        <v>15</v>
      </c>
      <c r="Z474" s="1">
        <v>7.48</v>
      </c>
      <c r="AA474" s="1">
        <v>7.71</v>
      </c>
      <c r="AB474" s="1">
        <v>5.2460000000000004</v>
      </c>
      <c r="AC474" s="1">
        <v>74.936000000000007</v>
      </c>
      <c r="AD474" s="1">
        <v>0.84860000000000002</v>
      </c>
      <c r="AE474" s="1" t="s">
        <v>15</v>
      </c>
      <c r="AF474" s="1">
        <v>7.48</v>
      </c>
      <c r="AG474" s="1">
        <v>7.7</v>
      </c>
      <c r="AH474" s="1">
        <v>5.375</v>
      </c>
      <c r="AI474" s="1">
        <v>76.784000000000006</v>
      </c>
      <c r="AJ474" s="1">
        <v>0.85240000000000005</v>
      </c>
      <c r="AK474" s="1" t="s">
        <v>15</v>
      </c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 spans="1:97" ht="15.75" customHeight="1" x14ac:dyDescent="0.25">
      <c r="A475" s="1" t="s">
        <v>196</v>
      </c>
      <c r="B475" s="1">
        <v>817</v>
      </c>
      <c r="C475" s="1">
        <v>827</v>
      </c>
      <c r="D475" s="1" t="s">
        <v>151</v>
      </c>
      <c r="E475" s="1">
        <v>7.65</v>
      </c>
      <c r="F475" s="1">
        <v>1</v>
      </c>
      <c r="G475" s="1">
        <v>8</v>
      </c>
      <c r="H475" s="1">
        <v>7.84</v>
      </c>
      <c r="I475" s="1">
        <v>7.92</v>
      </c>
      <c r="J475" s="1">
        <v>4.9610000000000003</v>
      </c>
      <c r="K475" s="1">
        <v>62.018000000000001</v>
      </c>
      <c r="L475" s="1">
        <v>0.87890000000000001</v>
      </c>
      <c r="M475" s="1" t="s">
        <v>15</v>
      </c>
      <c r="N475" s="1">
        <v>7.84</v>
      </c>
      <c r="O475" s="1">
        <v>7.92</v>
      </c>
      <c r="P475" s="1">
        <v>5.2080000000000002</v>
      </c>
      <c r="Q475" s="1">
        <v>65.097999999999999</v>
      </c>
      <c r="R475" s="1">
        <v>0.874</v>
      </c>
      <c r="S475" s="1" t="s">
        <v>15</v>
      </c>
      <c r="T475" s="1">
        <v>7.84</v>
      </c>
      <c r="U475" s="1">
        <v>7.92</v>
      </c>
      <c r="V475" s="1">
        <v>5.1710000000000003</v>
      </c>
      <c r="W475" s="1">
        <v>64.632000000000005</v>
      </c>
      <c r="X475" s="1">
        <v>0.8881</v>
      </c>
      <c r="Y475" s="1" t="s">
        <v>15</v>
      </c>
      <c r="Z475" s="1">
        <v>7.84</v>
      </c>
      <c r="AA475" s="1">
        <v>7.93</v>
      </c>
      <c r="AB475" s="1">
        <v>6.1970000000000001</v>
      </c>
      <c r="AC475" s="1">
        <v>77.468000000000004</v>
      </c>
      <c r="AD475" s="1">
        <v>0.87690000000000001</v>
      </c>
      <c r="AE475" s="1" t="s">
        <v>15</v>
      </c>
      <c r="AF475" s="1">
        <v>7.84</v>
      </c>
      <c r="AG475" s="1">
        <v>7.92</v>
      </c>
      <c r="AH475" s="1">
        <v>6.32</v>
      </c>
      <c r="AI475" s="1">
        <v>79.001999999999995</v>
      </c>
      <c r="AJ475" s="1">
        <v>0.87209999999999999</v>
      </c>
      <c r="AK475" s="1" t="s">
        <v>15</v>
      </c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 spans="1:97" ht="15.75" customHeight="1" x14ac:dyDescent="0.25">
      <c r="A476" s="1" t="s">
        <v>196</v>
      </c>
      <c r="B476" s="1">
        <v>817</v>
      </c>
      <c r="C476" s="1">
        <v>836</v>
      </c>
      <c r="D476" s="1" t="s">
        <v>152</v>
      </c>
      <c r="E476" s="1">
        <v>12.37</v>
      </c>
      <c r="F476" s="1">
        <v>3</v>
      </c>
      <c r="G476" s="1">
        <v>17</v>
      </c>
      <c r="H476" s="1">
        <v>12.37</v>
      </c>
      <c r="I476" s="1">
        <v>12.52</v>
      </c>
      <c r="J476" s="1">
        <v>5.9720000000000004</v>
      </c>
      <c r="K476" s="1">
        <v>35.130000000000003</v>
      </c>
      <c r="L476" s="1">
        <v>0.9264</v>
      </c>
      <c r="M476" s="1" t="s">
        <v>16</v>
      </c>
      <c r="N476" s="1">
        <v>12.37</v>
      </c>
      <c r="O476" s="1">
        <v>12.51</v>
      </c>
      <c r="P476" s="1">
        <v>6.0279999999999996</v>
      </c>
      <c r="Q476" s="1">
        <v>35.457999999999998</v>
      </c>
      <c r="R476" s="1">
        <v>0.91859999999999997</v>
      </c>
      <c r="S476" s="1" t="s">
        <v>16</v>
      </c>
      <c r="T476" s="1">
        <v>12.37</v>
      </c>
      <c r="U476" s="1">
        <v>12.51</v>
      </c>
      <c r="V476" s="1">
        <v>5.9560000000000004</v>
      </c>
      <c r="W476" s="1">
        <v>35.033999999999999</v>
      </c>
      <c r="X476" s="1">
        <v>0.93120000000000003</v>
      </c>
      <c r="Y476" s="1" t="s">
        <v>16</v>
      </c>
      <c r="Z476" s="1">
        <v>12.37</v>
      </c>
      <c r="AA476" s="1">
        <v>12.51</v>
      </c>
      <c r="AB476" s="1">
        <v>7.8390000000000004</v>
      </c>
      <c r="AC476" s="1">
        <v>46.113999999999997</v>
      </c>
      <c r="AD476" s="1">
        <v>0.91559999999999997</v>
      </c>
      <c r="AE476" s="1" t="s">
        <v>16</v>
      </c>
      <c r="AF476" s="1">
        <v>12.37</v>
      </c>
      <c r="AG476" s="1">
        <v>12.51</v>
      </c>
      <c r="AH476" s="1">
        <v>7.95</v>
      </c>
      <c r="AI476" s="1">
        <v>46.762999999999998</v>
      </c>
      <c r="AJ476" s="1">
        <v>0.92010000000000003</v>
      </c>
      <c r="AK476" s="1" t="s">
        <v>16</v>
      </c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 spans="1:97" ht="15.75" customHeight="1" x14ac:dyDescent="0.25">
      <c r="A477" s="1" t="s">
        <v>196</v>
      </c>
      <c r="B477" s="1">
        <v>827</v>
      </c>
      <c r="C477" s="1">
        <v>838</v>
      </c>
      <c r="D477" s="1" t="s">
        <v>153</v>
      </c>
      <c r="E477" s="1">
        <v>10.67</v>
      </c>
      <c r="F477" s="1">
        <v>1</v>
      </c>
      <c r="G477" s="1">
        <v>10</v>
      </c>
      <c r="H477" s="1">
        <v>10.72</v>
      </c>
      <c r="I477" s="1">
        <v>10.93</v>
      </c>
      <c r="J477" s="1">
        <v>1.1859999999999999</v>
      </c>
      <c r="K477" s="1">
        <v>11.861000000000001</v>
      </c>
      <c r="L477" s="1">
        <v>0.74429999999999996</v>
      </c>
      <c r="M477" s="1" t="s">
        <v>15</v>
      </c>
      <c r="N477" s="1">
        <v>10.72</v>
      </c>
      <c r="O477" s="1">
        <v>10.93</v>
      </c>
      <c r="P477" s="1">
        <v>0.84199999999999997</v>
      </c>
      <c r="Q477" s="1">
        <v>8.4209999999999994</v>
      </c>
      <c r="R477" s="1">
        <v>0.72040000000000004</v>
      </c>
      <c r="S477" s="1" t="s">
        <v>15</v>
      </c>
      <c r="T477" s="1">
        <v>10.72</v>
      </c>
      <c r="U477" s="1">
        <v>10.93</v>
      </c>
      <c r="V477" s="1">
        <v>0.82</v>
      </c>
      <c r="W477" s="1">
        <v>8.1989999999999998</v>
      </c>
      <c r="X477" s="1">
        <v>0.72550000000000003</v>
      </c>
      <c r="Y477" s="1" t="s">
        <v>15</v>
      </c>
      <c r="Z477" s="1">
        <v>10.72</v>
      </c>
      <c r="AA477" s="1">
        <v>10.93</v>
      </c>
      <c r="AB477" s="1">
        <v>1.7310000000000001</v>
      </c>
      <c r="AC477" s="1">
        <v>17.314</v>
      </c>
      <c r="AD477" s="1">
        <v>0.70850000000000002</v>
      </c>
      <c r="AE477" s="1" t="s">
        <v>15</v>
      </c>
      <c r="AF477" s="1">
        <v>10.72</v>
      </c>
      <c r="AG477" s="1">
        <v>10.93</v>
      </c>
      <c r="AH477" s="1">
        <v>2.16</v>
      </c>
      <c r="AI477" s="1">
        <v>21.603000000000002</v>
      </c>
      <c r="AJ477" s="1">
        <v>0.64559999999999995</v>
      </c>
      <c r="AK477" s="1" t="s">
        <v>15</v>
      </c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 spans="1:97" ht="15.75" customHeight="1" x14ac:dyDescent="0.25">
      <c r="A478" s="1" t="s">
        <v>196</v>
      </c>
      <c r="B478" s="1">
        <v>827</v>
      </c>
      <c r="C478" s="1">
        <v>838</v>
      </c>
      <c r="D478" s="1" t="s">
        <v>153</v>
      </c>
      <c r="E478" s="1">
        <v>10.67</v>
      </c>
      <c r="F478" s="1">
        <v>3</v>
      </c>
      <c r="G478" s="1">
        <v>10</v>
      </c>
      <c r="H478" s="1">
        <v>10.74</v>
      </c>
      <c r="I478" s="1">
        <v>11.04</v>
      </c>
      <c r="J478" s="1">
        <v>0.97899999999999998</v>
      </c>
      <c r="K478" s="1">
        <v>9.7880000000000003</v>
      </c>
      <c r="L478" s="1">
        <v>0.77490000000000003</v>
      </c>
      <c r="M478" s="1" t="s">
        <v>15</v>
      </c>
      <c r="N478" s="1">
        <v>10.75</v>
      </c>
      <c r="O478" s="1">
        <v>11.03</v>
      </c>
      <c r="P478" s="1">
        <v>0.81299999999999994</v>
      </c>
      <c r="Q478" s="1">
        <v>8.1289999999999996</v>
      </c>
      <c r="R478" s="1">
        <v>0.78049999999999997</v>
      </c>
      <c r="S478" s="1" t="s">
        <v>15</v>
      </c>
      <c r="T478" s="1">
        <v>10.75</v>
      </c>
      <c r="U478" s="1">
        <v>11.04</v>
      </c>
      <c r="V478" s="1">
        <v>0.76700000000000002</v>
      </c>
      <c r="W478" s="1">
        <v>7.6669999999999998</v>
      </c>
      <c r="X478" s="1">
        <v>0.79600000000000004</v>
      </c>
      <c r="Y478" s="1" t="s">
        <v>15</v>
      </c>
      <c r="Z478" s="1">
        <v>10.75</v>
      </c>
      <c r="AA478" s="1">
        <v>11.03</v>
      </c>
      <c r="AB478" s="1">
        <v>1.6279999999999999</v>
      </c>
      <c r="AC478" s="1">
        <v>16.276</v>
      </c>
      <c r="AD478" s="1">
        <v>0.75180000000000002</v>
      </c>
      <c r="AE478" s="1" t="s">
        <v>15</v>
      </c>
      <c r="AF478" s="1">
        <v>10.74</v>
      </c>
      <c r="AG478" s="1">
        <v>11.04</v>
      </c>
      <c r="AH478" s="1">
        <v>1.8660000000000001</v>
      </c>
      <c r="AI478" s="1">
        <v>18.655000000000001</v>
      </c>
      <c r="AJ478" s="1">
        <v>0.75839999999999996</v>
      </c>
      <c r="AK478" s="1" t="s">
        <v>15</v>
      </c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 spans="1:97" ht="15.75" customHeight="1" x14ac:dyDescent="0.25">
      <c r="A479" s="1" t="s">
        <v>196</v>
      </c>
      <c r="B479" s="1">
        <v>828</v>
      </c>
      <c r="C479" s="1">
        <v>836</v>
      </c>
      <c r="D479" s="1" t="s">
        <v>154</v>
      </c>
      <c r="E479" s="1">
        <v>8.91</v>
      </c>
      <c r="F479" s="1">
        <v>2</v>
      </c>
      <c r="G479" s="1">
        <v>7</v>
      </c>
      <c r="H479" s="1">
        <v>9.01</v>
      </c>
      <c r="I479" s="1">
        <v>9.0500000000000007</v>
      </c>
      <c r="J479" s="1">
        <v>0.105</v>
      </c>
      <c r="K479" s="1">
        <v>1.4950000000000001</v>
      </c>
      <c r="L479" s="1">
        <v>0.76749999999999996</v>
      </c>
      <c r="M479" s="1" t="s">
        <v>15</v>
      </c>
      <c r="N479" s="1">
        <v>9.01</v>
      </c>
      <c r="O479" s="1">
        <v>9.0399999999999991</v>
      </c>
      <c r="P479" s="1">
        <v>0.14799999999999999</v>
      </c>
      <c r="Q479" s="1">
        <v>2.121</v>
      </c>
      <c r="R479" s="1">
        <v>0.74009999999999998</v>
      </c>
      <c r="S479" s="1" t="s">
        <v>15</v>
      </c>
      <c r="T479" s="1">
        <v>9.01</v>
      </c>
      <c r="U479" s="1">
        <v>9.0500000000000007</v>
      </c>
      <c r="V479" s="1">
        <v>5.0999999999999997E-2</v>
      </c>
      <c r="W479" s="1">
        <v>0.73299999999999998</v>
      </c>
      <c r="X479" s="1">
        <v>0.73080000000000001</v>
      </c>
      <c r="Y479" s="1" t="s">
        <v>15</v>
      </c>
      <c r="Z479" s="1">
        <v>9.01</v>
      </c>
      <c r="AA479" s="1">
        <v>9.0399999999999991</v>
      </c>
      <c r="AB479" s="1">
        <v>0.28000000000000003</v>
      </c>
      <c r="AC479" s="1">
        <v>4.0019999999999998</v>
      </c>
      <c r="AD479" s="1">
        <v>0.67949999999999999</v>
      </c>
      <c r="AE479" s="1" t="s">
        <v>15</v>
      </c>
      <c r="AF479" s="1">
        <v>9.01</v>
      </c>
      <c r="AG479" s="1">
        <v>9.0500000000000007</v>
      </c>
      <c r="AH479" s="1">
        <v>0.30499999999999999</v>
      </c>
      <c r="AI479" s="1">
        <v>4.3639999999999999</v>
      </c>
      <c r="AJ479" s="1">
        <v>0.7127</v>
      </c>
      <c r="AK479" s="1" t="s">
        <v>15</v>
      </c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 spans="1:97" ht="15.75" customHeight="1" x14ac:dyDescent="0.25">
      <c r="A480" s="1" t="s">
        <v>196</v>
      </c>
      <c r="B480" s="1">
        <v>837</v>
      </c>
      <c r="C480" s="1">
        <v>843</v>
      </c>
      <c r="D480" s="1" t="s">
        <v>155</v>
      </c>
      <c r="E480" s="1">
        <v>10.61</v>
      </c>
      <c r="F480" s="1">
        <v>1</v>
      </c>
      <c r="G480" s="1">
        <v>5</v>
      </c>
      <c r="H480" s="1">
        <v>10.61</v>
      </c>
      <c r="I480" s="1">
        <v>10.84</v>
      </c>
      <c r="J480" s="1">
        <v>0.63300000000000001</v>
      </c>
      <c r="K480" s="1">
        <v>12.664</v>
      </c>
      <c r="L480" s="1">
        <v>0.75660000000000005</v>
      </c>
      <c r="M480" s="1" t="s">
        <v>15</v>
      </c>
      <c r="N480" s="1">
        <v>10.61</v>
      </c>
      <c r="O480" s="1">
        <v>10.83</v>
      </c>
      <c r="P480" s="1">
        <v>0.48099999999999998</v>
      </c>
      <c r="Q480" s="1">
        <v>9.6120000000000001</v>
      </c>
      <c r="R480" s="1">
        <v>0.75639999999999996</v>
      </c>
      <c r="S480" s="1" t="s">
        <v>15</v>
      </c>
      <c r="T480" s="1">
        <v>10.62</v>
      </c>
      <c r="U480" s="1">
        <v>10.83</v>
      </c>
      <c r="V480" s="1">
        <v>0.58099999999999996</v>
      </c>
      <c r="W480" s="1">
        <v>11.613</v>
      </c>
      <c r="X480" s="1">
        <v>0.75209999999999999</v>
      </c>
      <c r="Y480" s="1" t="s">
        <v>15</v>
      </c>
      <c r="Z480" s="1">
        <v>10.61</v>
      </c>
      <c r="AA480" s="1">
        <v>10.84</v>
      </c>
      <c r="AB480" s="1">
        <v>1.3759999999999999</v>
      </c>
      <c r="AC480" s="1">
        <v>27.524000000000001</v>
      </c>
      <c r="AD480" s="1">
        <v>0.72670000000000001</v>
      </c>
      <c r="AE480" s="1" t="s">
        <v>15</v>
      </c>
      <c r="AF480" s="1">
        <v>10.62</v>
      </c>
      <c r="AG480" s="1">
        <v>10.83</v>
      </c>
      <c r="AH480" s="1">
        <v>1.3280000000000001</v>
      </c>
      <c r="AI480" s="1">
        <v>26.558</v>
      </c>
      <c r="AJ480" s="1">
        <v>0.76319999999999999</v>
      </c>
      <c r="AK480" s="1" t="s">
        <v>15</v>
      </c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 spans="1:97" ht="15.75" customHeight="1" x14ac:dyDescent="0.25">
      <c r="A481" s="1" t="s">
        <v>196</v>
      </c>
      <c r="B481" s="1">
        <v>844</v>
      </c>
      <c r="C481" s="1">
        <v>848</v>
      </c>
      <c r="D481" s="1" t="s">
        <v>156</v>
      </c>
      <c r="E481" s="1">
        <v>12.17</v>
      </c>
      <c r="F481" s="1">
        <v>1</v>
      </c>
      <c r="G481" s="1">
        <v>3</v>
      </c>
      <c r="H481" s="1">
        <v>12.57</v>
      </c>
      <c r="I481" s="1">
        <v>12.67</v>
      </c>
      <c r="J481" s="1">
        <v>4.1000000000000002E-2</v>
      </c>
      <c r="K481" s="1">
        <v>1.375</v>
      </c>
      <c r="L481" s="1">
        <v>0.92569999999999997</v>
      </c>
      <c r="M481" s="1" t="s">
        <v>15</v>
      </c>
      <c r="N481" s="1">
        <v>12.56</v>
      </c>
      <c r="O481" s="1">
        <v>12.67</v>
      </c>
      <c r="P481" s="1">
        <v>7.0000000000000001E-3</v>
      </c>
      <c r="Q481" s="1">
        <v>0.223</v>
      </c>
      <c r="R481" s="1">
        <v>0.94599999999999995</v>
      </c>
      <c r="S481" s="1" t="s">
        <v>15</v>
      </c>
      <c r="T481" s="1">
        <v>12.56</v>
      </c>
      <c r="U481" s="1">
        <v>12.67</v>
      </c>
      <c r="V481" s="1">
        <v>3.1E-2</v>
      </c>
      <c r="W481" s="1">
        <v>1.0289999999999999</v>
      </c>
      <c r="X481" s="1">
        <v>0.94020000000000004</v>
      </c>
      <c r="Y481" s="1" t="s">
        <v>15</v>
      </c>
      <c r="Z481" s="1">
        <v>12.56</v>
      </c>
      <c r="AA481" s="1">
        <v>12.67</v>
      </c>
      <c r="AB481" s="1">
        <v>1.9E-2</v>
      </c>
      <c r="AC481" s="1">
        <v>0.64600000000000002</v>
      </c>
      <c r="AD481" s="1">
        <v>0.94110000000000005</v>
      </c>
      <c r="AE481" s="1" t="s">
        <v>15</v>
      </c>
      <c r="AF481" s="1">
        <v>12.56</v>
      </c>
      <c r="AG481" s="1">
        <v>12.67</v>
      </c>
      <c r="AH481" s="1">
        <v>0.01</v>
      </c>
      <c r="AI481" s="1">
        <v>0.32700000000000001</v>
      </c>
      <c r="AJ481" s="1">
        <v>0.94699999999999995</v>
      </c>
      <c r="AK481" s="1" t="s">
        <v>15</v>
      </c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 spans="1:97" ht="15.75" customHeight="1" x14ac:dyDescent="0.25">
      <c r="A482" s="1" t="s">
        <v>196</v>
      </c>
      <c r="B482" s="1">
        <v>854</v>
      </c>
      <c r="C482" s="1">
        <v>860</v>
      </c>
      <c r="D482" s="1" t="s">
        <v>157</v>
      </c>
      <c r="E482" s="1">
        <v>11.77</v>
      </c>
      <c r="F482" s="1">
        <v>1</v>
      </c>
      <c r="G482" s="1">
        <v>5</v>
      </c>
      <c r="H482" s="1">
        <v>11.62</v>
      </c>
      <c r="I482" s="1">
        <v>11.87</v>
      </c>
      <c r="J482" s="1">
        <v>0.32300000000000001</v>
      </c>
      <c r="K482" s="1">
        <v>6.4569999999999999</v>
      </c>
      <c r="L482" s="1">
        <v>0.77849999999999997</v>
      </c>
      <c r="M482" s="1" t="s">
        <v>15</v>
      </c>
      <c r="N482" s="1">
        <v>11.62</v>
      </c>
      <c r="O482" s="1">
        <v>11.87</v>
      </c>
      <c r="P482" s="1">
        <v>0.33700000000000002</v>
      </c>
      <c r="Q482" s="1">
        <v>6.7430000000000003</v>
      </c>
      <c r="R482" s="1">
        <v>0.78879999999999995</v>
      </c>
      <c r="S482" s="1" t="s">
        <v>15</v>
      </c>
      <c r="T482" s="1">
        <v>11.62</v>
      </c>
      <c r="U482" s="1">
        <v>11.87</v>
      </c>
      <c r="V482" s="1">
        <v>0.31900000000000001</v>
      </c>
      <c r="W482" s="1">
        <v>6.3730000000000002</v>
      </c>
      <c r="X482" s="1">
        <v>0.78120000000000001</v>
      </c>
      <c r="Y482" s="1" t="s">
        <v>15</v>
      </c>
      <c r="Z482" s="1">
        <v>11.62</v>
      </c>
      <c r="AA482" s="1">
        <v>11.87</v>
      </c>
      <c r="AB482" s="1">
        <v>1.472</v>
      </c>
      <c r="AC482" s="1">
        <v>29.431999999999999</v>
      </c>
      <c r="AD482" s="1">
        <v>0.7026</v>
      </c>
      <c r="AE482" s="1" t="s">
        <v>15</v>
      </c>
      <c r="AF482" s="1">
        <v>11.62</v>
      </c>
      <c r="AG482" s="1">
        <v>11.87</v>
      </c>
      <c r="AH482" s="1">
        <v>1.4419999999999999</v>
      </c>
      <c r="AI482" s="1">
        <v>28.832999999999998</v>
      </c>
      <c r="AJ482" s="1">
        <v>0.6986</v>
      </c>
      <c r="AK482" s="1" t="s">
        <v>15</v>
      </c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 spans="1:97" ht="15.75" customHeight="1" x14ac:dyDescent="0.25">
      <c r="A483" s="1" t="s">
        <v>196</v>
      </c>
      <c r="B483" s="1">
        <v>861</v>
      </c>
      <c r="C483" s="1">
        <v>865</v>
      </c>
      <c r="D483" s="1" t="s">
        <v>158</v>
      </c>
      <c r="E483" s="1">
        <v>13.69</v>
      </c>
      <c r="F483" s="1">
        <v>1</v>
      </c>
      <c r="G483" s="1">
        <v>3</v>
      </c>
      <c r="H483" s="1">
        <v>13.79</v>
      </c>
      <c r="I483" s="1">
        <v>13.82</v>
      </c>
      <c r="J483" s="1">
        <v>7.5999999999999998E-2</v>
      </c>
      <c r="K483" s="1">
        <v>2.5169999999999999</v>
      </c>
      <c r="L483" s="1">
        <v>0.92879999999999996</v>
      </c>
      <c r="M483" s="1" t="s">
        <v>16</v>
      </c>
      <c r="N483" s="1">
        <v>13.79</v>
      </c>
      <c r="O483" s="1">
        <v>13.81</v>
      </c>
      <c r="P483" s="1">
        <v>9.2999999999999999E-2</v>
      </c>
      <c r="Q483" s="1">
        <v>3.1139999999999999</v>
      </c>
      <c r="R483" s="1">
        <v>0.93589999999999995</v>
      </c>
      <c r="S483" s="1" t="s">
        <v>16</v>
      </c>
      <c r="T483" s="1">
        <v>13.79</v>
      </c>
      <c r="U483" s="1">
        <v>13.81</v>
      </c>
      <c r="V483" s="1">
        <v>7.2999999999999995E-2</v>
      </c>
      <c r="W483" s="1">
        <v>2.423</v>
      </c>
      <c r="X483" s="1">
        <v>0.93110000000000004</v>
      </c>
      <c r="Y483" s="1" t="s">
        <v>16</v>
      </c>
      <c r="Z483" s="1">
        <v>13.79</v>
      </c>
      <c r="AA483" s="1">
        <v>13.81</v>
      </c>
      <c r="AB483" s="1">
        <v>0.72499999999999998</v>
      </c>
      <c r="AC483" s="1">
        <v>24.161000000000001</v>
      </c>
      <c r="AD483" s="1">
        <v>0.93340000000000001</v>
      </c>
      <c r="AE483" s="1" t="s">
        <v>16</v>
      </c>
      <c r="AF483" s="1">
        <v>13.79</v>
      </c>
      <c r="AG483" s="1">
        <v>13.81</v>
      </c>
      <c r="AH483" s="1">
        <v>0.75600000000000001</v>
      </c>
      <c r="AI483" s="1">
        <v>25.19</v>
      </c>
      <c r="AJ483" s="1">
        <v>0.92310000000000003</v>
      </c>
      <c r="AK483" s="1" t="s">
        <v>16</v>
      </c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 spans="1:97" ht="15.75" customHeight="1" x14ac:dyDescent="0.25">
      <c r="A484" s="1" t="s">
        <v>196</v>
      </c>
      <c r="B484" s="1">
        <v>863</v>
      </c>
      <c r="C484" s="1">
        <v>871</v>
      </c>
      <c r="D484" s="1" t="s">
        <v>159</v>
      </c>
      <c r="E484" s="1">
        <v>12.62</v>
      </c>
      <c r="F484" s="1">
        <v>1</v>
      </c>
      <c r="G484" s="1">
        <v>6</v>
      </c>
      <c r="H484" s="1">
        <v>12.71</v>
      </c>
      <c r="I484" s="1">
        <v>13.01</v>
      </c>
      <c r="J484" s="1">
        <v>0.41199999999999998</v>
      </c>
      <c r="K484" s="1">
        <v>6.8659999999999997</v>
      </c>
      <c r="L484" s="1">
        <v>0.878</v>
      </c>
      <c r="M484" s="1" t="s">
        <v>15</v>
      </c>
      <c r="N484" s="1">
        <v>12.71</v>
      </c>
      <c r="O484" s="1">
        <v>13.01</v>
      </c>
      <c r="P484" s="1">
        <v>0.48199999999999998</v>
      </c>
      <c r="Q484" s="1">
        <v>8.0359999999999996</v>
      </c>
      <c r="R484" s="1">
        <v>0.87039999999999995</v>
      </c>
      <c r="S484" s="1" t="s">
        <v>15</v>
      </c>
      <c r="T484" s="1">
        <v>12.71</v>
      </c>
      <c r="U484" s="1">
        <v>13.01</v>
      </c>
      <c r="V484" s="1">
        <v>0.40400000000000003</v>
      </c>
      <c r="W484" s="1">
        <v>6.7389999999999999</v>
      </c>
      <c r="X484" s="1">
        <v>0.87949999999999995</v>
      </c>
      <c r="Y484" s="1" t="s">
        <v>15</v>
      </c>
      <c r="Z484" s="1">
        <v>12.71</v>
      </c>
      <c r="AA484" s="1">
        <v>13.01</v>
      </c>
      <c r="AB484" s="1">
        <v>1.1719999999999999</v>
      </c>
      <c r="AC484" s="1">
        <v>19.536999999999999</v>
      </c>
      <c r="AD484" s="1">
        <v>0.85860000000000003</v>
      </c>
      <c r="AE484" s="1" t="s">
        <v>15</v>
      </c>
      <c r="AF484" s="1">
        <v>12.71</v>
      </c>
      <c r="AG484" s="1">
        <v>13.01</v>
      </c>
      <c r="AH484" s="1">
        <v>1.2190000000000001</v>
      </c>
      <c r="AI484" s="1">
        <v>20.321999999999999</v>
      </c>
      <c r="AJ484" s="1">
        <v>0.86899999999999999</v>
      </c>
      <c r="AK484" s="1" t="s">
        <v>15</v>
      </c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 spans="1:97" ht="15.75" customHeight="1" x14ac:dyDescent="0.25">
      <c r="A485" s="1" t="s">
        <v>196</v>
      </c>
      <c r="B485" s="1">
        <v>866</v>
      </c>
      <c r="C485" s="1">
        <v>871</v>
      </c>
      <c r="D485" s="1" t="s">
        <v>160</v>
      </c>
      <c r="E485" s="1">
        <v>8.6999999999999993</v>
      </c>
      <c r="F485" s="1">
        <v>1</v>
      </c>
      <c r="G485" s="1">
        <v>4</v>
      </c>
      <c r="H485" s="1">
        <v>8.6999999999999993</v>
      </c>
      <c r="I485" s="1">
        <v>8.86</v>
      </c>
      <c r="J485" s="1">
        <v>0.314</v>
      </c>
      <c r="K485" s="1">
        <v>7.8559999999999999</v>
      </c>
      <c r="L485" s="1">
        <v>0.91610000000000003</v>
      </c>
      <c r="M485" s="1" t="s">
        <v>15</v>
      </c>
      <c r="N485" s="1">
        <v>8.7100000000000009</v>
      </c>
      <c r="O485" s="1">
        <v>8.86</v>
      </c>
      <c r="P485" s="1">
        <v>0.33200000000000002</v>
      </c>
      <c r="Q485" s="1">
        <v>8.2989999999999995</v>
      </c>
      <c r="R485" s="1">
        <v>0.91810000000000003</v>
      </c>
      <c r="S485" s="1" t="s">
        <v>15</v>
      </c>
      <c r="T485" s="1">
        <v>8.6999999999999993</v>
      </c>
      <c r="U485" s="1">
        <v>8.86</v>
      </c>
      <c r="V485" s="1">
        <v>0.28799999999999998</v>
      </c>
      <c r="W485" s="1">
        <v>7.2030000000000003</v>
      </c>
      <c r="X485" s="1">
        <v>0.92110000000000003</v>
      </c>
      <c r="Y485" s="1" t="s">
        <v>15</v>
      </c>
      <c r="Z485" s="1">
        <v>8.7100000000000009</v>
      </c>
      <c r="AA485" s="1">
        <v>8.8699999999999992</v>
      </c>
      <c r="AB485" s="1">
        <v>0.878</v>
      </c>
      <c r="AC485" s="1">
        <v>21.960999999999999</v>
      </c>
      <c r="AD485" s="1">
        <v>0.92349999999999999</v>
      </c>
      <c r="AE485" s="1" t="s">
        <v>15</v>
      </c>
      <c r="AF485" s="1">
        <v>8.6999999999999993</v>
      </c>
      <c r="AG485" s="1">
        <v>8.86</v>
      </c>
      <c r="AH485" s="1">
        <v>0.95</v>
      </c>
      <c r="AI485" s="1">
        <v>23.741</v>
      </c>
      <c r="AJ485" s="1">
        <v>0.91139999999999999</v>
      </c>
      <c r="AK485" s="1" t="s">
        <v>15</v>
      </c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 spans="1:97" ht="15.75" customHeight="1" x14ac:dyDescent="0.25">
      <c r="A486" s="1" t="s">
        <v>196</v>
      </c>
      <c r="B486" s="1">
        <v>876</v>
      </c>
      <c r="C486" s="1">
        <v>880</v>
      </c>
      <c r="D486" s="1" t="s">
        <v>161</v>
      </c>
      <c r="E486" s="1">
        <v>9.9700000000000006</v>
      </c>
      <c r="F486" s="1">
        <v>1</v>
      </c>
      <c r="G486" s="1">
        <v>3</v>
      </c>
      <c r="H486" s="1">
        <v>9.64</v>
      </c>
      <c r="I486" s="1">
        <v>9.8800000000000008</v>
      </c>
      <c r="J486" s="1">
        <v>5.8999999999999997E-2</v>
      </c>
      <c r="K486" s="1">
        <v>1.9690000000000001</v>
      </c>
      <c r="L486" s="1">
        <v>0.90610000000000002</v>
      </c>
      <c r="M486" s="1" t="s">
        <v>15</v>
      </c>
      <c r="N486" s="1">
        <v>9.65</v>
      </c>
      <c r="O486" s="1">
        <v>9.8800000000000008</v>
      </c>
      <c r="P486" s="1">
        <v>0.114</v>
      </c>
      <c r="Q486" s="1">
        <v>3.8039999999999998</v>
      </c>
      <c r="R486" s="1">
        <v>0.90680000000000005</v>
      </c>
      <c r="S486" s="1" t="s">
        <v>15</v>
      </c>
      <c r="T486" s="1">
        <v>9.65</v>
      </c>
      <c r="U486" s="1">
        <v>9.8800000000000008</v>
      </c>
      <c r="V486" s="1">
        <v>6.8000000000000005E-2</v>
      </c>
      <c r="W486" s="1">
        <v>2.2589999999999999</v>
      </c>
      <c r="X486" s="1">
        <v>0.90569999999999995</v>
      </c>
      <c r="Y486" s="1" t="s">
        <v>15</v>
      </c>
      <c r="Z486" s="1">
        <v>9.65</v>
      </c>
      <c r="AA486" s="1">
        <v>9.8800000000000008</v>
      </c>
      <c r="AB486" s="1">
        <v>8.1000000000000003E-2</v>
      </c>
      <c r="AC486" s="1">
        <v>2.694</v>
      </c>
      <c r="AD486" s="1">
        <v>0.90159999999999996</v>
      </c>
      <c r="AE486" s="1" t="s">
        <v>15</v>
      </c>
      <c r="AF486" s="1">
        <v>9.64</v>
      </c>
      <c r="AG486" s="1">
        <v>9.8800000000000008</v>
      </c>
      <c r="AH486" s="1">
        <v>0.08</v>
      </c>
      <c r="AI486" s="1">
        <v>2.6619999999999999</v>
      </c>
      <c r="AJ486" s="1">
        <v>0.90169999999999995</v>
      </c>
      <c r="AK486" s="1" t="s">
        <v>15</v>
      </c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 spans="1:97" ht="15.75" customHeight="1" x14ac:dyDescent="0.25">
      <c r="A487" s="1" t="s">
        <v>196</v>
      </c>
      <c r="B487" s="1">
        <v>881</v>
      </c>
      <c r="C487" s="1">
        <v>890</v>
      </c>
      <c r="D487" s="1" t="s">
        <v>162</v>
      </c>
      <c r="E487" s="1">
        <v>5.38</v>
      </c>
      <c r="F487" s="1">
        <v>1</v>
      </c>
      <c r="G487" s="1">
        <v>8</v>
      </c>
      <c r="H487" s="1">
        <v>5.08</v>
      </c>
      <c r="I487" s="1">
        <v>5.45</v>
      </c>
      <c r="J487" s="1">
        <v>1.69</v>
      </c>
      <c r="K487" s="1">
        <v>21.13</v>
      </c>
      <c r="L487" s="1">
        <v>0.88570000000000004</v>
      </c>
      <c r="M487" s="1" t="s">
        <v>15</v>
      </c>
      <c r="N487" s="1">
        <v>5.08</v>
      </c>
      <c r="O487" s="1">
        <v>5.45</v>
      </c>
      <c r="P487" s="1">
        <v>1.706</v>
      </c>
      <c r="Q487" s="1">
        <v>21.321000000000002</v>
      </c>
      <c r="R487" s="1">
        <v>0.84650000000000003</v>
      </c>
      <c r="S487" s="1" t="s">
        <v>15</v>
      </c>
      <c r="T487" s="1">
        <v>5.08</v>
      </c>
      <c r="U487" s="1">
        <v>5.45</v>
      </c>
      <c r="V487" s="1">
        <v>1.8029999999999999</v>
      </c>
      <c r="W487" s="1">
        <v>22.544</v>
      </c>
      <c r="X487" s="1">
        <v>0.87090000000000001</v>
      </c>
      <c r="Y487" s="1" t="s">
        <v>15</v>
      </c>
      <c r="Z487" s="1">
        <v>5.08</v>
      </c>
      <c r="AA487" s="1">
        <v>5.45</v>
      </c>
      <c r="AB487" s="1">
        <v>2.3250000000000002</v>
      </c>
      <c r="AC487" s="1">
        <v>29.062000000000001</v>
      </c>
      <c r="AD487" s="1">
        <v>0.85460000000000003</v>
      </c>
      <c r="AE487" s="1" t="s">
        <v>15</v>
      </c>
      <c r="AF487" s="1">
        <v>5.08</v>
      </c>
      <c r="AG487" s="1">
        <v>5.44</v>
      </c>
      <c r="AH487" s="1">
        <v>2.4369999999999998</v>
      </c>
      <c r="AI487" s="1">
        <v>30.468</v>
      </c>
      <c r="AJ487" s="1">
        <v>0.82579999999999998</v>
      </c>
      <c r="AK487" s="1" t="s">
        <v>15</v>
      </c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 spans="1:97" ht="15.75" customHeight="1" x14ac:dyDescent="0.25">
      <c r="A488" s="1" t="s">
        <v>196</v>
      </c>
      <c r="B488" s="1">
        <v>891</v>
      </c>
      <c r="C488" s="1">
        <v>904</v>
      </c>
      <c r="D488" s="1" t="s">
        <v>163</v>
      </c>
      <c r="E488" s="1">
        <v>7.69</v>
      </c>
      <c r="F488" s="1">
        <v>2</v>
      </c>
      <c r="G488" s="1">
        <v>12</v>
      </c>
      <c r="H488" s="1">
        <v>7.62</v>
      </c>
      <c r="I488" s="1">
        <v>7.96</v>
      </c>
      <c r="J488" s="1">
        <v>7.58</v>
      </c>
      <c r="K488" s="1">
        <v>63.165999999999997</v>
      </c>
      <c r="L488" s="1">
        <v>0.90790000000000004</v>
      </c>
      <c r="M488" s="1" t="s">
        <v>16</v>
      </c>
      <c r="N488" s="1">
        <v>7.63</v>
      </c>
      <c r="O488" s="1">
        <v>7.96</v>
      </c>
      <c r="P488" s="1">
        <v>8.6189999999999998</v>
      </c>
      <c r="Q488" s="1">
        <v>71.828000000000003</v>
      </c>
      <c r="R488" s="1">
        <v>0.92100000000000004</v>
      </c>
      <c r="S488" s="1" t="s">
        <v>16</v>
      </c>
      <c r="T488" s="1">
        <v>7.62</v>
      </c>
      <c r="U488" s="1">
        <v>7.96</v>
      </c>
      <c r="V488" s="1">
        <v>8.5440000000000005</v>
      </c>
      <c r="W488" s="1">
        <v>71.200999999999993</v>
      </c>
      <c r="X488" s="1">
        <v>0.9163</v>
      </c>
      <c r="Y488" s="1" t="s">
        <v>16</v>
      </c>
      <c r="Z488" s="1">
        <v>7.62</v>
      </c>
      <c r="AA488" s="1">
        <v>7.97</v>
      </c>
      <c r="AB488" s="1">
        <v>9.0370000000000008</v>
      </c>
      <c r="AC488" s="1">
        <v>75.308000000000007</v>
      </c>
      <c r="AD488" s="1">
        <v>0.91910000000000003</v>
      </c>
      <c r="AE488" s="1" t="s">
        <v>15</v>
      </c>
      <c r="AF488" s="1">
        <v>7.62</v>
      </c>
      <c r="AG488" s="1">
        <v>7.96</v>
      </c>
      <c r="AH488" s="1">
        <v>9.2420000000000009</v>
      </c>
      <c r="AI488" s="1">
        <v>77.015000000000001</v>
      </c>
      <c r="AJ488" s="1">
        <v>0.92359999999999998</v>
      </c>
      <c r="AK488" s="1" t="s">
        <v>16</v>
      </c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 spans="1:97" ht="15.75" customHeight="1" x14ac:dyDescent="0.25">
      <c r="A489" s="1" t="s">
        <v>196</v>
      </c>
      <c r="B489" s="1">
        <v>891</v>
      </c>
      <c r="C489" s="1">
        <v>907</v>
      </c>
      <c r="D489" s="1" t="s">
        <v>164</v>
      </c>
      <c r="E489" s="1">
        <v>10.45</v>
      </c>
      <c r="F489" s="1">
        <v>2</v>
      </c>
      <c r="G489" s="1">
        <v>15</v>
      </c>
      <c r="H489" s="1">
        <v>10.34</v>
      </c>
      <c r="I489" s="1">
        <v>10.75</v>
      </c>
      <c r="J489" s="1">
        <v>7.8259999999999996</v>
      </c>
      <c r="K489" s="1">
        <v>52.17</v>
      </c>
      <c r="L489" s="1">
        <v>0.93489999999999995</v>
      </c>
      <c r="M489" s="1" t="s">
        <v>16</v>
      </c>
      <c r="N489" s="1">
        <v>10.34</v>
      </c>
      <c r="O489" s="1">
        <v>10.76</v>
      </c>
      <c r="P489" s="1">
        <v>8.0489999999999995</v>
      </c>
      <c r="Q489" s="1">
        <v>53.662999999999997</v>
      </c>
      <c r="R489" s="1">
        <v>0.93179999999999996</v>
      </c>
      <c r="S489" s="1" t="s">
        <v>16</v>
      </c>
      <c r="T489" s="1">
        <v>10.34</v>
      </c>
      <c r="U489" s="1">
        <v>10.76</v>
      </c>
      <c r="V489" s="1">
        <v>7.8419999999999996</v>
      </c>
      <c r="W489" s="1">
        <v>52.28</v>
      </c>
      <c r="X489" s="1">
        <v>0.93920000000000003</v>
      </c>
      <c r="Y489" s="1" t="s">
        <v>16</v>
      </c>
      <c r="Z489" s="1">
        <v>10.34</v>
      </c>
      <c r="AA489" s="1">
        <v>10.76</v>
      </c>
      <c r="AB489" s="1">
        <v>8.9339999999999993</v>
      </c>
      <c r="AC489" s="1">
        <v>59.56</v>
      </c>
      <c r="AD489" s="1">
        <v>0.9274</v>
      </c>
      <c r="AE489" s="1" t="s">
        <v>16</v>
      </c>
      <c r="AF489" s="1">
        <v>10.34</v>
      </c>
      <c r="AG489" s="1">
        <v>10.75</v>
      </c>
      <c r="AH489" s="1">
        <v>8.9819999999999993</v>
      </c>
      <c r="AI489" s="1">
        <v>59.878</v>
      </c>
      <c r="AJ489" s="1">
        <v>0.93489999999999995</v>
      </c>
      <c r="AK489" s="1" t="s">
        <v>16</v>
      </c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 spans="1:97" ht="15.75" customHeight="1" x14ac:dyDescent="0.25">
      <c r="A490" s="1" t="s">
        <v>196</v>
      </c>
      <c r="B490" s="1">
        <v>908</v>
      </c>
      <c r="C490" s="1">
        <v>912</v>
      </c>
      <c r="D490" s="1" t="s">
        <v>165</v>
      </c>
      <c r="E490" s="1">
        <v>6.95</v>
      </c>
      <c r="F490" s="1">
        <v>1</v>
      </c>
      <c r="G490" s="1">
        <v>3</v>
      </c>
      <c r="H490" s="1">
        <v>7.11</v>
      </c>
      <c r="I490" s="1">
        <v>7.14</v>
      </c>
      <c r="J490" s="1">
        <v>4.3999999999999997E-2</v>
      </c>
      <c r="K490" s="1">
        <v>1.4770000000000001</v>
      </c>
      <c r="L490" s="1">
        <v>0.73250000000000004</v>
      </c>
      <c r="M490" s="1" t="s">
        <v>15</v>
      </c>
      <c r="N490" s="1">
        <v>7.11</v>
      </c>
      <c r="O490" s="1">
        <v>7.14</v>
      </c>
      <c r="P490" s="1">
        <v>0.20799999999999999</v>
      </c>
      <c r="Q490" s="1">
        <v>6.9489999999999998</v>
      </c>
      <c r="R490" s="1">
        <v>0.73819999999999997</v>
      </c>
      <c r="S490" s="1" t="s">
        <v>15</v>
      </c>
      <c r="T490" s="1">
        <v>7.11</v>
      </c>
      <c r="U490" s="1">
        <v>7.14</v>
      </c>
      <c r="V490" s="1">
        <v>6.9000000000000006E-2</v>
      </c>
      <c r="W490" s="1">
        <v>2.3010000000000002</v>
      </c>
      <c r="X490" s="1">
        <v>0.74339999999999995</v>
      </c>
      <c r="Y490" s="1" t="s">
        <v>15</v>
      </c>
      <c r="Z490" s="1">
        <v>7.1</v>
      </c>
      <c r="AA490" s="1">
        <v>7.14</v>
      </c>
      <c r="AB490" s="1">
        <v>0.111</v>
      </c>
      <c r="AC490" s="1">
        <v>3.7050000000000001</v>
      </c>
      <c r="AD490" s="1">
        <v>0.73939999999999995</v>
      </c>
      <c r="AE490" s="1" t="s">
        <v>15</v>
      </c>
      <c r="AF490" s="1">
        <v>7.11</v>
      </c>
      <c r="AG490" s="1">
        <v>7.14</v>
      </c>
      <c r="AH490" s="1">
        <v>0.14399999999999999</v>
      </c>
      <c r="AI490" s="1">
        <v>4.8019999999999996</v>
      </c>
      <c r="AJ490" s="1">
        <v>0.74419999999999997</v>
      </c>
      <c r="AK490" s="1" t="s">
        <v>15</v>
      </c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 spans="1:97" ht="15.75" customHeight="1" x14ac:dyDescent="0.25">
      <c r="A491" s="1" t="s">
        <v>196</v>
      </c>
      <c r="B491" s="1">
        <v>913</v>
      </c>
      <c r="C491" s="1">
        <v>920</v>
      </c>
      <c r="D491" s="1" t="s">
        <v>166</v>
      </c>
      <c r="E491" s="1">
        <v>3.81</v>
      </c>
      <c r="F491" s="1">
        <v>2</v>
      </c>
      <c r="G491" s="1">
        <v>5</v>
      </c>
      <c r="H491" s="1">
        <v>3.71</v>
      </c>
      <c r="I491" s="1">
        <v>4.07</v>
      </c>
      <c r="J491" s="1">
        <v>2.2200000000000002</v>
      </c>
      <c r="K491" s="1">
        <v>44.405000000000001</v>
      </c>
      <c r="L491" s="1">
        <v>0.94589999999999996</v>
      </c>
      <c r="M491" s="1" t="s">
        <v>16</v>
      </c>
      <c r="N491" s="1">
        <v>3.71</v>
      </c>
      <c r="O491" s="1">
        <v>4.07</v>
      </c>
      <c r="P491" s="1">
        <v>2.2589999999999999</v>
      </c>
      <c r="Q491" s="1">
        <v>45.179000000000002</v>
      </c>
      <c r="R491" s="1">
        <v>0.94910000000000005</v>
      </c>
      <c r="S491" s="1" t="s">
        <v>16</v>
      </c>
      <c r="T491" s="1">
        <v>3.71</v>
      </c>
      <c r="U491" s="1">
        <v>4.07</v>
      </c>
      <c r="V491" s="1">
        <v>2.2789999999999999</v>
      </c>
      <c r="W491" s="1">
        <v>45.588999999999999</v>
      </c>
      <c r="X491" s="1">
        <v>0.95520000000000005</v>
      </c>
      <c r="Y491" s="1" t="s">
        <v>16</v>
      </c>
      <c r="Z491" s="1">
        <v>3.71</v>
      </c>
      <c r="AA491" s="1">
        <v>4.07</v>
      </c>
      <c r="AB491" s="1">
        <v>3.012</v>
      </c>
      <c r="AC491" s="1">
        <v>60.246000000000002</v>
      </c>
      <c r="AD491" s="1">
        <v>0.93899999999999995</v>
      </c>
      <c r="AE491" s="1" t="s">
        <v>16</v>
      </c>
      <c r="AF491" s="1">
        <v>3.71</v>
      </c>
      <c r="AG491" s="1">
        <v>4.07</v>
      </c>
      <c r="AH491" s="1">
        <v>3.032</v>
      </c>
      <c r="AI491" s="1">
        <v>60.643000000000001</v>
      </c>
      <c r="AJ491" s="1">
        <v>0.94059999999999999</v>
      </c>
      <c r="AK491" s="1" t="s">
        <v>16</v>
      </c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 spans="1:97" ht="15.75" customHeight="1" x14ac:dyDescent="0.25">
      <c r="A492" s="1" t="s">
        <v>196</v>
      </c>
      <c r="B492" s="1">
        <v>925</v>
      </c>
      <c r="C492" s="1">
        <v>930</v>
      </c>
      <c r="D492" s="1" t="s">
        <v>167</v>
      </c>
      <c r="E492" s="1">
        <v>9.91</v>
      </c>
      <c r="F492" s="1">
        <v>2</v>
      </c>
      <c r="G492" s="1">
        <v>4</v>
      </c>
      <c r="H492" s="1">
        <v>9.89</v>
      </c>
      <c r="I492" s="1">
        <v>10.01</v>
      </c>
      <c r="J492" s="1">
        <v>8.5000000000000006E-2</v>
      </c>
      <c r="K492" s="1">
        <v>2.1179999999999999</v>
      </c>
      <c r="L492" s="1">
        <v>0.90849999999999997</v>
      </c>
      <c r="M492" s="1" t="s">
        <v>15</v>
      </c>
      <c r="N492" s="1">
        <v>9.8800000000000008</v>
      </c>
      <c r="O492" s="1">
        <v>10</v>
      </c>
      <c r="P492" s="1">
        <v>0.13300000000000001</v>
      </c>
      <c r="Q492" s="1">
        <v>3.32</v>
      </c>
      <c r="R492" s="1">
        <v>0.9022</v>
      </c>
      <c r="S492" s="1" t="s">
        <v>15</v>
      </c>
      <c r="T492" s="1">
        <v>9.8800000000000008</v>
      </c>
      <c r="U492" s="1">
        <v>10</v>
      </c>
      <c r="V492" s="1">
        <v>6.5000000000000002E-2</v>
      </c>
      <c r="W492" s="1">
        <v>1.6259999999999999</v>
      </c>
      <c r="X492" s="1">
        <v>0.9</v>
      </c>
      <c r="Y492" s="1" t="s">
        <v>15</v>
      </c>
      <c r="Z492" s="1">
        <v>9.89</v>
      </c>
      <c r="AA492" s="1">
        <v>10</v>
      </c>
      <c r="AB492" s="1">
        <v>0.14899999999999999</v>
      </c>
      <c r="AC492" s="1">
        <v>3.714</v>
      </c>
      <c r="AD492" s="1">
        <v>0.90910000000000002</v>
      </c>
      <c r="AE492" s="1" t="s">
        <v>15</v>
      </c>
      <c r="AF492" s="1">
        <v>9.89</v>
      </c>
      <c r="AG492" s="1">
        <v>10</v>
      </c>
      <c r="AH492" s="1">
        <v>0.11600000000000001</v>
      </c>
      <c r="AI492" s="1">
        <v>2.8959999999999999</v>
      </c>
      <c r="AJ492" s="1">
        <v>0.9133</v>
      </c>
      <c r="AK492" s="1" t="s">
        <v>15</v>
      </c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 spans="1:97" ht="15.75" customHeight="1" x14ac:dyDescent="0.25">
      <c r="A493" s="1" t="s">
        <v>196</v>
      </c>
      <c r="B493" s="1">
        <v>939</v>
      </c>
      <c r="C493" s="1">
        <v>945</v>
      </c>
      <c r="D493" s="1" t="s">
        <v>168</v>
      </c>
      <c r="E493" s="1">
        <v>13.08</v>
      </c>
      <c r="F493" s="1">
        <v>1</v>
      </c>
      <c r="G493" s="1">
        <v>5</v>
      </c>
      <c r="H493" s="1">
        <v>12.65</v>
      </c>
      <c r="I493" s="1">
        <v>12.77</v>
      </c>
      <c r="J493" s="1">
        <v>0.154</v>
      </c>
      <c r="K493" s="1">
        <v>3.08</v>
      </c>
      <c r="L493" s="1">
        <v>0.92469999999999997</v>
      </c>
      <c r="M493" s="1" t="s">
        <v>15</v>
      </c>
      <c r="N493" s="1">
        <v>12.65</v>
      </c>
      <c r="O493" s="1">
        <v>12.76</v>
      </c>
      <c r="P493" s="1">
        <v>0.14399999999999999</v>
      </c>
      <c r="Q493" s="1">
        <v>2.871</v>
      </c>
      <c r="R493" s="1">
        <v>0.92669999999999997</v>
      </c>
      <c r="S493" s="1" t="s">
        <v>15</v>
      </c>
      <c r="T493" s="1">
        <v>12.65</v>
      </c>
      <c r="U493" s="1">
        <v>12.77</v>
      </c>
      <c r="V493" s="1">
        <v>0.13200000000000001</v>
      </c>
      <c r="W493" s="1">
        <v>2.6360000000000001</v>
      </c>
      <c r="X493" s="1">
        <v>0.92679999999999996</v>
      </c>
      <c r="Y493" s="1" t="s">
        <v>15</v>
      </c>
      <c r="Z493" s="1">
        <v>12.65</v>
      </c>
      <c r="AA493" s="1">
        <v>12.76</v>
      </c>
      <c r="AB493" s="1">
        <v>0.75</v>
      </c>
      <c r="AC493" s="1">
        <v>14.996</v>
      </c>
      <c r="AD493" s="1">
        <v>0.90010000000000001</v>
      </c>
      <c r="AE493" s="1" t="s">
        <v>15</v>
      </c>
      <c r="AF493" s="1">
        <v>12.65</v>
      </c>
      <c r="AG493" s="1">
        <v>12.77</v>
      </c>
      <c r="AH493" s="1">
        <v>0.70599999999999996</v>
      </c>
      <c r="AI493" s="1">
        <v>14.119</v>
      </c>
      <c r="AJ493" s="1">
        <v>0.90210000000000001</v>
      </c>
      <c r="AK493" s="1" t="s">
        <v>15</v>
      </c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 spans="1:97" ht="15.75" customHeight="1" x14ac:dyDescent="0.25">
      <c r="A494" s="1" t="s">
        <v>196</v>
      </c>
      <c r="B494" s="1">
        <v>939</v>
      </c>
      <c r="C494" s="1">
        <v>950</v>
      </c>
      <c r="D494" s="1" t="s">
        <v>169</v>
      </c>
      <c r="E494" s="1">
        <v>9.77</v>
      </c>
      <c r="F494" s="1">
        <v>2</v>
      </c>
      <c r="G494" s="1">
        <v>10</v>
      </c>
      <c r="H494" s="1">
        <v>9.7100000000000009</v>
      </c>
      <c r="I494" s="1">
        <v>9.8800000000000008</v>
      </c>
      <c r="J494" s="1">
        <v>0.72799999999999998</v>
      </c>
      <c r="K494" s="1">
        <v>7.2770000000000001</v>
      </c>
      <c r="L494" s="1">
        <v>0.78359999999999996</v>
      </c>
      <c r="M494" s="1" t="s">
        <v>15</v>
      </c>
      <c r="N494" s="1">
        <v>9.7200000000000006</v>
      </c>
      <c r="O494" s="1">
        <v>9.8800000000000008</v>
      </c>
      <c r="P494" s="1">
        <v>0.39100000000000001</v>
      </c>
      <c r="Q494" s="1">
        <v>3.9129999999999998</v>
      </c>
      <c r="R494" s="1">
        <v>0.82530000000000003</v>
      </c>
      <c r="S494" s="1" t="s">
        <v>15</v>
      </c>
      <c r="T494" s="1">
        <v>9.7200000000000006</v>
      </c>
      <c r="U494" s="1">
        <v>9.8800000000000008</v>
      </c>
      <c r="V494" s="1">
        <v>0.39100000000000001</v>
      </c>
      <c r="W494" s="1">
        <v>3.911</v>
      </c>
      <c r="X494" s="1">
        <v>0.83</v>
      </c>
      <c r="Y494" s="1" t="s">
        <v>15</v>
      </c>
      <c r="Z494" s="1">
        <v>9.7200000000000006</v>
      </c>
      <c r="AA494" s="1">
        <v>9.8800000000000008</v>
      </c>
      <c r="AB494" s="1">
        <v>1.111</v>
      </c>
      <c r="AC494" s="1">
        <v>11.112</v>
      </c>
      <c r="AD494" s="1">
        <v>0.80589999999999995</v>
      </c>
      <c r="AE494" s="1" t="s">
        <v>15</v>
      </c>
      <c r="AF494" s="1">
        <v>9.7100000000000009</v>
      </c>
      <c r="AG494" s="1">
        <v>9.8800000000000008</v>
      </c>
      <c r="AH494" s="1">
        <v>1.421</v>
      </c>
      <c r="AI494" s="1">
        <v>14.21</v>
      </c>
      <c r="AJ494" s="1">
        <v>0.72330000000000005</v>
      </c>
      <c r="AK494" s="1" t="s">
        <v>15</v>
      </c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 spans="1:97" ht="15.75" customHeight="1" x14ac:dyDescent="0.25">
      <c r="A495" s="1" t="s">
        <v>196</v>
      </c>
      <c r="B495" s="1">
        <v>940</v>
      </c>
      <c r="C495" s="1">
        <v>945</v>
      </c>
      <c r="D495" s="1" t="s">
        <v>170</v>
      </c>
      <c r="E495" s="1">
        <v>12.45</v>
      </c>
      <c r="F495" s="1">
        <v>1</v>
      </c>
      <c r="G495" s="1">
        <v>4</v>
      </c>
      <c r="H495" s="1">
        <v>12.31</v>
      </c>
      <c r="I495" s="1">
        <v>12.62</v>
      </c>
      <c r="J495" s="1">
        <v>0.106</v>
      </c>
      <c r="K495" s="1">
        <v>2.641</v>
      </c>
      <c r="L495" s="1">
        <v>0.89159999999999995</v>
      </c>
      <c r="M495" s="1" t="s">
        <v>15</v>
      </c>
      <c r="N495" s="1">
        <v>12.31</v>
      </c>
      <c r="O495" s="1">
        <v>12.62</v>
      </c>
      <c r="P495" s="1">
        <v>0.13500000000000001</v>
      </c>
      <c r="Q495" s="1">
        <v>3.38</v>
      </c>
      <c r="R495" s="1">
        <v>0.88470000000000004</v>
      </c>
      <c r="S495" s="1" t="s">
        <v>15</v>
      </c>
      <c r="T495" s="1">
        <v>12.31</v>
      </c>
      <c r="U495" s="1">
        <v>12.62</v>
      </c>
      <c r="V495" s="1">
        <v>0.161</v>
      </c>
      <c r="W495" s="1">
        <v>4.03</v>
      </c>
      <c r="X495" s="1">
        <v>0.88009999999999999</v>
      </c>
      <c r="Y495" s="1" t="s">
        <v>15</v>
      </c>
      <c r="Z495" s="1">
        <v>12.31</v>
      </c>
      <c r="AA495" s="1">
        <v>12.62</v>
      </c>
      <c r="AB495" s="1">
        <v>0.749</v>
      </c>
      <c r="AC495" s="1">
        <v>18.724</v>
      </c>
      <c r="AD495" s="1">
        <v>0.85640000000000005</v>
      </c>
      <c r="AE495" s="1" t="s">
        <v>15</v>
      </c>
      <c r="AF495" s="1">
        <v>12.31</v>
      </c>
      <c r="AG495" s="1">
        <v>12.62</v>
      </c>
      <c r="AH495" s="1">
        <v>0.59899999999999998</v>
      </c>
      <c r="AI495" s="1">
        <v>14.975</v>
      </c>
      <c r="AJ495" s="1">
        <v>0.87209999999999999</v>
      </c>
      <c r="AK495" s="1" t="s">
        <v>15</v>
      </c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 spans="1:97" ht="15.75" customHeight="1" x14ac:dyDescent="0.25">
      <c r="A496" s="1" t="s">
        <v>196</v>
      </c>
      <c r="B496" s="1">
        <v>954</v>
      </c>
      <c r="C496" s="1">
        <v>960</v>
      </c>
      <c r="D496" s="1" t="s">
        <v>171</v>
      </c>
      <c r="E496" s="1">
        <v>8.06</v>
      </c>
      <c r="F496" s="1">
        <v>1</v>
      </c>
      <c r="G496" s="1">
        <v>5</v>
      </c>
      <c r="H496" s="1">
        <v>8.1</v>
      </c>
      <c r="I496" s="1">
        <v>8.1199999999999992</v>
      </c>
      <c r="J496" s="1">
        <v>0.56499999999999995</v>
      </c>
      <c r="K496" s="1">
        <v>11.295</v>
      </c>
      <c r="L496" s="1">
        <v>0.92430000000000001</v>
      </c>
      <c r="M496" s="1" t="s">
        <v>16</v>
      </c>
      <c r="N496" s="1">
        <v>8.1</v>
      </c>
      <c r="O496" s="1">
        <v>8.11</v>
      </c>
      <c r="P496" s="1">
        <v>0.58099999999999996</v>
      </c>
      <c r="Q496" s="1">
        <v>11.628</v>
      </c>
      <c r="R496" s="1">
        <v>0.93859999999999999</v>
      </c>
      <c r="S496" s="1" t="s">
        <v>16</v>
      </c>
      <c r="T496" s="1">
        <v>8.1</v>
      </c>
      <c r="U496" s="1">
        <v>8.11</v>
      </c>
      <c r="V496" s="1">
        <v>0.53</v>
      </c>
      <c r="W496" s="1">
        <v>10.596</v>
      </c>
      <c r="X496" s="1">
        <v>0.94140000000000001</v>
      </c>
      <c r="Y496" s="1" t="s">
        <v>16</v>
      </c>
      <c r="Z496" s="1">
        <v>8.09</v>
      </c>
      <c r="AA496" s="1">
        <v>8.11</v>
      </c>
      <c r="AB496" s="1">
        <v>1.3540000000000001</v>
      </c>
      <c r="AC496" s="1">
        <v>27.082999999999998</v>
      </c>
      <c r="AD496" s="1">
        <v>0.93410000000000004</v>
      </c>
      <c r="AE496" s="1" t="s">
        <v>16</v>
      </c>
      <c r="AF496" s="1">
        <v>8.1</v>
      </c>
      <c r="AG496" s="1">
        <v>8.11</v>
      </c>
      <c r="AH496" s="1">
        <v>1.3720000000000001</v>
      </c>
      <c r="AI496" s="1">
        <v>27.431000000000001</v>
      </c>
      <c r="AJ496" s="1">
        <v>0.9345</v>
      </c>
      <c r="AK496" s="1" t="s">
        <v>16</v>
      </c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 spans="1:97" ht="15.75" customHeight="1" x14ac:dyDescent="0.25">
      <c r="A497" s="1" t="s">
        <v>196</v>
      </c>
      <c r="B497" s="1">
        <v>976</v>
      </c>
      <c r="C497" s="1">
        <v>992</v>
      </c>
      <c r="D497" s="1" t="s">
        <v>172</v>
      </c>
      <c r="E497" s="1">
        <v>13.54</v>
      </c>
      <c r="F497" s="1">
        <v>2</v>
      </c>
      <c r="G497" s="1">
        <v>13</v>
      </c>
      <c r="H497" s="1">
        <v>13.59</v>
      </c>
      <c r="I497" s="1">
        <v>13.92</v>
      </c>
      <c r="J497" s="1">
        <v>2.9020000000000001</v>
      </c>
      <c r="K497" s="1">
        <v>22.321999999999999</v>
      </c>
      <c r="L497" s="1">
        <v>0.91779999999999995</v>
      </c>
      <c r="M497" s="1" t="s">
        <v>15</v>
      </c>
      <c r="N497" s="1">
        <v>13.59</v>
      </c>
      <c r="O497" s="1">
        <v>13.91</v>
      </c>
      <c r="P497" s="1">
        <v>3.1030000000000002</v>
      </c>
      <c r="Q497" s="1">
        <v>23.870999999999999</v>
      </c>
      <c r="R497" s="1">
        <v>0.91180000000000005</v>
      </c>
      <c r="S497" s="1" t="s">
        <v>15</v>
      </c>
      <c r="T497" s="1">
        <v>13.59</v>
      </c>
      <c r="U497" s="1">
        <v>13.92</v>
      </c>
      <c r="V497" s="1">
        <v>2.95</v>
      </c>
      <c r="W497" s="1">
        <v>22.695</v>
      </c>
      <c r="X497" s="1">
        <v>0.91820000000000002</v>
      </c>
      <c r="Y497" s="1" t="s">
        <v>15</v>
      </c>
      <c r="Z497" s="1">
        <v>13.59</v>
      </c>
      <c r="AA497" s="1">
        <v>13.91</v>
      </c>
      <c r="AB497" s="1">
        <v>3.7719999999999998</v>
      </c>
      <c r="AC497" s="1">
        <v>29.015999999999998</v>
      </c>
      <c r="AD497" s="1">
        <v>0.93369999999999997</v>
      </c>
      <c r="AE497" s="1" t="s">
        <v>15</v>
      </c>
      <c r="AF497" s="1">
        <v>13.59</v>
      </c>
      <c r="AG497" s="1">
        <v>13.92</v>
      </c>
      <c r="AH497" s="1">
        <v>3.85</v>
      </c>
      <c r="AI497" s="1">
        <v>29.614000000000001</v>
      </c>
      <c r="AJ497" s="1">
        <v>0.91910000000000003</v>
      </c>
      <c r="AK497" s="1" t="s">
        <v>15</v>
      </c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 spans="1:97" ht="15.75" customHeight="1" x14ac:dyDescent="0.25">
      <c r="A498" s="1" t="s">
        <v>196</v>
      </c>
      <c r="B498" s="1">
        <v>976</v>
      </c>
      <c r="C498" s="1">
        <v>992</v>
      </c>
      <c r="D498" s="1" t="s">
        <v>172</v>
      </c>
      <c r="E498" s="1">
        <v>13.54</v>
      </c>
      <c r="F498" s="1">
        <v>3</v>
      </c>
      <c r="G498" s="1">
        <v>13</v>
      </c>
      <c r="H498" s="1">
        <v>13.46</v>
      </c>
      <c r="I498" s="1">
        <v>13.95</v>
      </c>
      <c r="J498" s="1">
        <v>2.8919999999999999</v>
      </c>
      <c r="K498" s="1">
        <v>22.244</v>
      </c>
      <c r="L498" s="1">
        <v>0.9375</v>
      </c>
      <c r="M498" s="1" t="s">
        <v>15</v>
      </c>
      <c r="N498" s="1">
        <v>13.45</v>
      </c>
      <c r="O498" s="1">
        <v>13.95</v>
      </c>
      <c r="P498" s="1">
        <v>3.1360000000000001</v>
      </c>
      <c r="Q498" s="1">
        <v>24.125</v>
      </c>
      <c r="R498" s="1">
        <v>0.93259999999999998</v>
      </c>
      <c r="S498" s="1" t="s">
        <v>15</v>
      </c>
      <c r="T498" s="1">
        <v>13.45</v>
      </c>
      <c r="U498" s="1">
        <v>13.95</v>
      </c>
      <c r="V498" s="1">
        <v>3.0009999999999999</v>
      </c>
      <c r="W498" s="1">
        <v>23.087</v>
      </c>
      <c r="X498" s="1">
        <v>0.94359999999999999</v>
      </c>
      <c r="Y498" s="1" t="s">
        <v>15</v>
      </c>
      <c r="Z498" s="1">
        <v>13.45</v>
      </c>
      <c r="AA498" s="1">
        <v>13.95</v>
      </c>
      <c r="AB498" s="1">
        <v>3.9249999999999998</v>
      </c>
      <c r="AC498" s="1">
        <v>30.193000000000001</v>
      </c>
      <c r="AD498" s="1">
        <v>0.92659999999999998</v>
      </c>
      <c r="AE498" s="1" t="s">
        <v>15</v>
      </c>
      <c r="AF498" s="1">
        <v>13.45</v>
      </c>
      <c r="AG498" s="1">
        <v>13.95</v>
      </c>
      <c r="AH498" s="1">
        <v>3.766</v>
      </c>
      <c r="AI498" s="1">
        <v>28.971</v>
      </c>
      <c r="AJ498" s="1">
        <v>0.9325</v>
      </c>
      <c r="AK498" s="1" t="s">
        <v>15</v>
      </c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 spans="1:97" ht="15.75" customHeight="1" x14ac:dyDescent="0.25">
      <c r="A499" s="1" t="s">
        <v>196</v>
      </c>
      <c r="B499" s="1">
        <v>980</v>
      </c>
      <c r="C499" s="1">
        <v>992</v>
      </c>
      <c r="D499" s="1" t="s">
        <v>173</v>
      </c>
      <c r="E499" s="1">
        <v>13.13</v>
      </c>
      <c r="F499" s="1">
        <v>2</v>
      </c>
      <c r="G499" s="1">
        <v>9</v>
      </c>
      <c r="H499" s="1">
        <v>13.12</v>
      </c>
      <c r="I499" s="1">
        <v>13.44</v>
      </c>
      <c r="J499" s="1">
        <v>0.83199999999999996</v>
      </c>
      <c r="K499" s="1">
        <v>9.2469999999999999</v>
      </c>
      <c r="L499" s="1">
        <v>0.91349999999999998</v>
      </c>
      <c r="M499" s="1" t="s">
        <v>15</v>
      </c>
      <c r="N499" s="1">
        <v>13.12</v>
      </c>
      <c r="O499" s="1">
        <v>13.44</v>
      </c>
      <c r="P499" s="1">
        <v>0.81599999999999995</v>
      </c>
      <c r="Q499" s="1">
        <v>9.0690000000000008</v>
      </c>
      <c r="R499" s="1">
        <v>0.90059999999999996</v>
      </c>
      <c r="S499" s="1" t="s">
        <v>15</v>
      </c>
      <c r="T499" s="1">
        <v>13.12</v>
      </c>
      <c r="U499" s="1">
        <v>13.44</v>
      </c>
      <c r="V499" s="1">
        <v>0.81200000000000006</v>
      </c>
      <c r="W499" s="1">
        <v>9.02</v>
      </c>
      <c r="X499" s="1">
        <v>0.90390000000000004</v>
      </c>
      <c r="Y499" s="1" t="s">
        <v>15</v>
      </c>
      <c r="Z499" s="1">
        <v>13.12</v>
      </c>
      <c r="AA499" s="1">
        <v>13.44</v>
      </c>
      <c r="AB499" s="1">
        <v>1.492</v>
      </c>
      <c r="AC499" s="1">
        <v>16.577000000000002</v>
      </c>
      <c r="AD499" s="1">
        <v>0.8992</v>
      </c>
      <c r="AE499" s="1" t="s">
        <v>15</v>
      </c>
      <c r="AF499" s="1">
        <v>13.12</v>
      </c>
      <c r="AG499" s="1">
        <v>13.44</v>
      </c>
      <c r="AH499" s="1">
        <v>1.482</v>
      </c>
      <c r="AI499" s="1">
        <v>16.466999999999999</v>
      </c>
      <c r="AJ499" s="1">
        <v>0.91049999999999998</v>
      </c>
      <c r="AK499" s="1" t="s">
        <v>15</v>
      </c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 spans="1:97" ht="15.75" customHeight="1" x14ac:dyDescent="0.25">
      <c r="A500" s="1" t="s">
        <v>196</v>
      </c>
      <c r="B500" s="1">
        <v>980</v>
      </c>
      <c r="C500" s="1">
        <v>992</v>
      </c>
      <c r="D500" s="1" t="s">
        <v>173</v>
      </c>
      <c r="E500" s="1">
        <v>13.13</v>
      </c>
      <c r="F500" s="1">
        <v>3</v>
      </c>
      <c r="G500" s="1">
        <v>9</v>
      </c>
      <c r="H500" s="1">
        <v>12.98</v>
      </c>
      <c r="I500" s="1">
        <v>13.63</v>
      </c>
      <c r="J500" s="1">
        <v>0.8</v>
      </c>
      <c r="K500" s="1">
        <v>8.8889999999999993</v>
      </c>
      <c r="L500" s="1">
        <v>0.96309999999999996</v>
      </c>
      <c r="M500" s="1" t="s">
        <v>16</v>
      </c>
      <c r="N500" s="1">
        <v>12.98</v>
      </c>
      <c r="O500" s="1">
        <v>13.63</v>
      </c>
      <c r="P500" s="1">
        <v>0.80700000000000005</v>
      </c>
      <c r="Q500" s="1">
        <v>8.9710000000000001</v>
      </c>
      <c r="R500" s="1">
        <v>0.95279999999999998</v>
      </c>
      <c r="S500" s="1" t="s">
        <v>16</v>
      </c>
      <c r="T500" s="1">
        <v>12.98</v>
      </c>
      <c r="U500" s="1">
        <v>13.63</v>
      </c>
      <c r="V500" s="1">
        <v>0.82299999999999995</v>
      </c>
      <c r="W500" s="1">
        <v>9.1440000000000001</v>
      </c>
      <c r="X500" s="1">
        <v>0.95779999999999998</v>
      </c>
      <c r="Y500" s="1" t="s">
        <v>16</v>
      </c>
      <c r="Z500" s="1">
        <v>12.98</v>
      </c>
      <c r="AA500" s="1">
        <v>13.63</v>
      </c>
      <c r="AB500" s="1">
        <v>1.5009999999999999</v>
      </c>
      <c r="AC500" s="1">
        <v>16.673999999999999</v>
      </c>
      <c r="AD500" s="1">
        <v>0.94850000000000001</v>
      </c>
      <c r="AE500" s="1" t="s">
        <v>16</v>
      </c>
      <c r="AF500" s="1">
        <v>12.98</v>
      </c>
      <c r="AG500" s="1">
        <v>13.63</v>
      </c>
      <c r="AH500" s="1">
        <v>1.4330000000000001</v>
      </c>
      <c r="AI500" s="1">
        <v>15.925000000000001</v>
      </c>
      <c r="AJ500" s="1">
        <v>0.95530000000000004</v>
      </c>
      <c r="AK500" s="1" t="s">
        <v>16</v>
      </c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 spans="1:97" ht="15.75" customHeight="1" x14ac:dyDescent="0.25">
      <c r="A501" s="1" t="s">
        <v>196</v>
      </c>
      <c r="B501" s="1">
        <v>981</v>
      </c>
      <c r="C501" s="1">
        <v>992</v>
      </c>
      <c r="D501" s="1" t="s">
        <v>174</v>
      </c>
      <c r="E501" s="1">
        <v>14.36</v>
      </c>
      <c r="F501" s="1">
        <v>2</v>
      </c>
      <c r="G501" s="1">
        <v>8</v>
      </c>
      <c r="H501" s="1">
        <v>14.22</v>
      </c>
      <c r="I501" s="1">
        <v>14.6</v>
      </c>
      <c r="J501" s="1">
        <v>0.434</v>
      </c>
      <c r="K501" s="1">
        <v>5.4269999999999996</v>
      </c>
      <c r="L501" s="1">
        <v>0.92290000000000005</v>
      </c>
      <c r="M501" s="1" t="s">
        <v>16</v>
      </c>
      <c r="N501" s="1">
        <v>14.22</v>
      </c>
      <c r="O501" s="1">
        <v>14.6</v>
      </c>
      <c r="P501" s="1">
        <v>0.44700000000000001</v>
      </c>
      <c r="Q501" s="1">
        <v>5.5880000000000001</v>
      </c>
      <c r="R501" s="1">
        <v>0.93500000000000005</v>
      </c>
      <c r="S501" s="1" t="s">
        <v>16</v>
      </c>
      <c r="T501" s="1">
        <v>14.22</v>
      </c>
      <c r="U501" s="1">
        <v>14.6</v>
      </c>
      <c r="V501" s="1">
        <v>0.40699999999999997</v>
      </c>
      <c r="W501" s="1">
        <v>5.0919999999999996</v>
      </c>
      <c r="X501" s="1">
        <v>0.94310000000000005</v>
      </c>
      <c r="Y501" s="1" t="s">
        <v>16</v>
      </c>
      <c r="Z501" s="1">
        <v>14.22</v>
      </c>
      <c r="AA501" s="1">
        <v>14.59</v>
      </c>
      <c r="AB501" s="1">
        <v>1.157</v>
      </c>
      <c r="AC501" s="1">
        <v>14.46</v>
      </c>
      <c r="AD501" s="1">
        <v>0.91690000000000005</v>
      </c>
      <c r="AE501" s="1" t="s">
        <v>16</v>
      </c>
      <c r="AF501" s="1">
        <v>14.22</v>
      </c>
      <c r="AG501" s="1">
        <v>14.6</v>
      </c>
      <c r="AH501" s="1">
        <v>1.0489999999999999</v>
      </c>
      <c r="AI501" s="1">
        <v>13.111000000000001</v>
      </c>
      <c r="AJ501" s="1">
        <v>0.94950000000000001</v>
      </c>
      <c r="AK501" s="1" t="s">
        <v>16</v>
      </c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 spans="1:97" ht="15.75" customHeight="1" x14ac:dyDescent="0.25">
      <c r="A502" s="1" t="s">
        <v>196</v>
      </c>
      <c r="B502" s="1">
        <v>983</v>
      </c>
      <c r="C502" s="1">
        <v>992</v>
      </c>
      <c r="D502" s="1" t="s">
        <v>175</v>
      </c>
      <c r="E502" s="1">
        <v>14.89</v>
      </c>
      <c r="F502" s="1">
        <v>1</v>
      </c>
      <c r="G502" s="1">
        <v>7</v>
      </c>
      <c r="H502" s="1">
        <v>14.83</v>
      </c>
      <c r="I502" s="1">
        <v>14.92</v>
      </c>
      <c r="J502" s="1">
        <v>2.9000000000000001E-2</v>
      </c>
      <c r="K502" s="1">
        <v>0.40899999999999997</v>
      </c>
      <c r="L502" s="1">
        <v>0.68340000000000001</v>
      </c>
      <c r="M502" s="1" t="s">
        <v>15</v>
      </c>
      <c r="N502" s="1">
        <v>14.83</v>
      </c>
      <c r="O502" s="1">
        <v>14.91</v>
      </c>
      <c r="P502" s="1">
        <v>0.23799999999999999</v>
      </c>
      <c r="Q502" s="1">
        <v>3.4020000000000001</v>
      </c>
      <c r="R502" s="1">
        <v>0.54390000000000005</v>
      </c>
      <c r="S502" s="1" t="s">
        <v>15</v>
      </c>
      <c r="T502" s="1">
        <v>14.83</v>
      </c>
      <c r="U502" s="1">
        <v>14.91</v>
      </c>
      <c r="V502" s="1">
        <v>0.2</v>
      </c>
      <c r="W502" s="1">
        <v>2.8570000000000002</v>
      </c>
      <c r="X502" s="1">
        <v>0.51880000000000004</v>
      </c>
      <c r="Y502" s="1" t="s">
        <v>15</v>
      </c>
      <c r="Z502" s="1">
        <v>14.83</v>
      </c>
      <c r="AA502" s="1">
        <v>14.91</v>
      </c>
      <c r="AB502" s="1">
        <v>0.20200000000000001</v>
      </c>
      <c r="AC502" s="1">
        <v>2.8889999999999998</v>
      </c>
      <c r="AD502" s="1">
        <v>0.58830000000000005</v>
      </c>
      <c r="AE502" s="1" t="s">
        <v>15</v>
      </c>
      <c r="AF502" s="1">
        <v>14.83</v>
      </c>
      <c r="AG502" s="1">
        <v>14.91</v>
      </c>
      <c r="AH502" s="1">
        <v>0.193</v>
      </c>
      <c r="AI502" s="1">
        <v>2.7530000000000001</v>
      </c>
      <c r="AJ502" s="1">
        <v>0.59809999999999997</v>
      </c>
      <c r="AK502" s="1" t="s">
        <v>15</v>
      </c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 spans="1:97" ht="15.75" customHeight="1" x14ac:dyDescent="0.25">
      <c r="A503" s="1" t="s">
        <v>196</v>
      </c>
      <c r="B503" s="1">
        <v>988</v>
      </c>
      <c r="C503" s="1">
        <v>992</v>
      </c>
      <c r="D503" s="1" t="s">
        <v>176</v>
      </c>
      <c r="E503" s="1">
        <v>12.3</v>
      </c>
      <c r="F503" s="1">
        <v>1</v>
      </c>
      <c r="G503" s="1">
        <v>3</v>
      </c>
      <c r="H503" s="1">
        <v>11.98</v>
      </c>
      <c r="I503" s="1">
        <v>12.09</v>
      </c>
      <c r="J503" s="1">
        <v>1.4E-2</v>
      </c>
      <c r="K503" s="1">
        <v>0.47</v>
      </c>
      <c r="L503" s="1">
        <v>0.91310000000000002</v>
      </c>
      <c r="M503" s="1" t="s">
        <v>15</v>
      </c>
      <c r="N503" s="1">
        <v>11.98</v>
      </c>
      <c r="O503" s="1">
        <v>12.08</v>
      </c>
      <c r="P503" s="1">
        <v>7.9000000000000001E-2</v>
      </c>
      <c r="Q503" s="1">
        <v>2.649</v>
      </c>
      <c r="R503" s="1">
        <v>0.90010000000000001</v>
      </c>
      <c r="S503" s="1" t="s">
        <v>15</v>
      </c>
      <c r="T503" s="1">
        <v>11.98</v>
      </c>
      <c r="U503" s="1">
        <v>12.08</v>
      </c>
      <c r="V503" s="1">
        <v>6.4000000000000001E-2</v>
      </c>
      <c r="W503" s="1">
        <v>2.129</v>
      </c>
      <c r="X503" s="1">
        <v>0.89829999999999999</v>
      </c>
      <c r="Y503" s="1" t="s">
        <v>15</v>
      </c>
      <c r="Z503" s="1">
        <v>11.97</v>
      </c>
      <c r="AA503" s="1">
        <v>12.08</v>
      </c>
      <c r="AB503" s="1">
        <v>0.14899999999999999</v>
      </c>
      <c r="AC503" s="1">
        <v>4.9720000000000004</v>
      </c>
      <c r="AD503" s="1">
        <v>0.88570000000000004</v>
      </c>
      <c r="AE503" s="1" t="s">
        <v>15</v>
      </c>
      <c r="AF503" s="1">
        <v>11.98</v>
      </c>
      <c r="AG503" s="1">
        <v>12.09</v>
      </c>
      <c r="AH503" s="1">
        <v>0.161</v>
      </c>
      <c r="AI503" s="1">
        <v>5.3689999999999998</v>
      </c>
      <c r="AJ503" s="1">
        <v>0.89990000000000003</v>
      </c>
      <c r="AK503" s="1" t="s">
        <v>15</v>
      </c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 spans="1:97" ht="15.75" customHeight="1" x14ac:dyDescent="0.25">
      <c r="A504" s="1" t="s">
        <v>196</v>
      </c>
      <c r="B504" s="1">
        <v>993</v>
      </c>
      <c r="C504" s="1">
        <v>1000</v>
      </c>
      <c r="D504" s="1" t="s">
        <v>177</v>
      </c>
      <c r="E504" s="1">
        <v>7.18</v>
      </c>
      <c r="F504" s="1">
        <v>1</v>
      </c>
      <c r="G504" s="1">
        <v>6</v>
      </c>
      <c r="H504" s="1">
        <v>7.27</v>
      </c>
      <c r="I504" s="1">
        <v>7.36</v>
      </c>
      <c r="J504" s="1">
        <v>2.1309999999999998</v>
      </c>
      <c r="K504" s="1">
        <v>35.509</v>
      </c>
      <c r="L504" s="1">
        <v>0.87790000000000001</v>
      </c>
      <c r="M504" s="1" t="s">
        <v>15</v>
      </c>
      <c r="N504" s="1">
        <v>7.27</v>
      </c>
      <c r="O504" s="1">
        <v>7.36</v>
      </c>
      <c r="P504" s="1">
        <v>2.6240000000000001</v>
      </c>
      <c r="Q504" s="1">
        <v>43.732999999999997</v>
      </c>
      <c r="R504" s="1">
        <v>0.86350000000000005</v>
      </c>
      <c r="S504" s="1" t="s">
        <v>15</v>
      </c>
      <c r="T504" s="1">
        <v>7.27</v>
      </c>
      <c r="U504" s="1">
        <v>7.36</v>
      </c>
      <c r="V504" s="1">
        <v>2.5649999999999999</v>
      </c>
      <c r="W504" s="1">
        <v>42.747</v>
      </c>
      <c r="X504" s="1">
        <v>0.87339999999999995</v>
      </c>
      <c r="Y504" s="1" t="s">
        <v>15</v>
      </c>
      <c r="Z504" s="1">
        <v>7.26</v>
      </c>
      <c r="AA504" s="1">
        <v>7.35</v>
      </c>
      <c r="AB504" s="1">
        <v>3.1259999999999999</v>
      </c>
      <c r="AC504" s="1">
        <v>52.1</v>
      </c>
      <c r="AD504" s="1">
        <v>0.85140000000000005</v>
      </c>
      <c r="AE504" s="1" t="s">
        <v>15</v>
      </c>
      <c r="AF504" s="1">
        <v>7.27</v>
      </c>
      <c r="AG504" s="1">
        <v>7.36</v>
      </c>
      <c r="AH504" s="1">
        <v>3.1219999999999999</v>
      </c>
      <c r="AI504" s="1">
        <v>52.027000000000001</v>
      </c>
      <c r="AJ504" s="1">
        <v>0.84960000000000002</v>
      </c>
      <c r="AK504" s="1" t="s">
        <v>15</v>
      </c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 spans="1:97" ht="15.75" customHeight="1" x14ac:dyDescent="0.25">
      <c r="A505" s="1" t="s">
        <v>196</v>
      </c>
      <c r="B505" s="1">
        <v>993</v>
      </c>
      <c r="C505" s="1">
        <v>1008</v>
      </c>
      <c r="D505" s="1" t="s">
        <v>178</v>
      </c>
      <c r="E505" s="1">
        <v>6.31</v>
      </c>
      <c r="F505" s="1">
        <v>3</v>
      </c>
      <c r="G505" s="1">
        <v>13</v>
      </c>
      <c r="H505" s="1">
        <v>6.23</v>
      </c>
      <c r="I505" s="1">
        <v>6.6</v>
      </c>
      <c r="J505" s="1">
        <v>2.4449999999999998</v>
      </c>
      <c r="K505" s="1">
        <v>18.805</v>
      </c>
      <c r="L505" s="1">
        <v>0.91200000000000003</v>
      </c>
      <c r="M505" s="1" t="s">
        <v>15</v>
      </c>
      <c r="N505" s="1">
        <v>6.22</v>
      </c>
      <c r="O505" s="1">
        <v>6.6</v>
      </c>
      <c r="P505" s="1">
        <v>2.665</v>
      </c>
      <c r="Q505" s="1">
        <v>20.498000000000001</v>
      </c>
      <c r="R505" s="1">
        <v>0.90569999999999995</v>
      </c>
      <c r="S505" s="1" t="s">
        <v>15</v>
      </c>
      <c r="T505" s="1">
        <v>6.22</v>
      </c>
      <c r="U505" s="1">
        <v>6.59</v>
      </c>
      <c r="V505" s="1">
        <v>2.5209999999999999</v>
      </c>
      <c r="W505" s="1">
        <v>19.393999999999998</v>
      </c>
      <c r="X505" s="1">
        <v>0.91610000000000003</v>
      </c>
      <c r="Y505" s="1" t="s">
        <v>15</v>
      </c>
      <c r="Z505" s="1">
        <v>6.22</v>
      </c>
      <c r="AA505" s="1">
        <v>6.6</v>
      </c>
      <c r="AB505" s="1">
        <v>3.6269999999999998</v>
      </c>
      <c r="AC505" s="1">
        <v>27.896999999999998</v>
      </c>
      <c r="AD505" s="1">
        <v>0.90529999999999999</v>
      </c>
      <c r="AE505" s="1" t="s">
        <v>15</v>
      </c>
      <c r="AF505" s="1">
        <v>6.23</v>
      </c>
      <c r="AG505" s="1">
        <v>6.59</v>
      </c>
      <c r="AH505" s="1">
        <v>3.4780000000000002</v>
      </c>
      <c r="AI505" s="1">
        <v>26.754000000000001</v>
      </c>
      <c r="AJ505" s="1">
        <v>0.9032</v>
      </c>
      <c r="AK505" s="1" t="s">
        <v>15</v>
      </c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 spans="1:97" ht="15.75" customHeight="1" x14ac:dyDescent="0.25">
      <c r="A506" s="1" t="s">
        <v>196</v>
      </c>
      <c r="B506" s="1">
        <v>996</v>
      </c>
      <c r="C506" s="1">
        <v>1008</v>
      </c>
      <c r="D506" s="1" t="s">
        <v>179</v>
      </c>
      <c r="E506" s="1">
        <v>4.1500000000000004</v>
      </c>
      <c r="F506" s="1">
        <v>2</v>
      </c>
      <c r="G506" s="1">
        <v>10</v>
      </c>
      <c r="H506" s="1">
        <v>4.13</v>
      </c>
      <c r="I506" s="1">
        <v>4.29</v>
      </c>
      <c r="J506" s="1">
        <v>1.895</v>
      </c>
      <c r="K506" s="1">
        <v>18.946000000000002</v>
      </c>
      <c r="L506" s="1">
        <v>0.81399999999999995</v>
      </c>
      <c r="M506" s="1" t="s">
        <v>15</v>
      </c>
      <c r="N506" s="1">
        <v>4.13</v>
      </c>
      <c r="O506" s="1">
        <v>4.28</v>
      </c>
      <c r="P506" s="1">
        <v>2.1070000000000002</v>
      </c>
      <c r="Q506" s="1">
        <v>21.067</v>
      </c>
      <c r="R506" s="1">
        <v>0.81379999999999997</v>
      </c>
      <c r="S506" s="1" t="s">
        <v>15</v>
      </c>
      <c r="T506" s="1">
        <v>4.13</v>
      </c>
      <c r="U506" s="1">
        <v>4.28</v>
      </c>
      <c r="V506" s="1">
        <v>2.0750000000000002</v>
      </c>
      <c r="W506" s="1">
        <v>20.751999999999999</v>
      </c>
      <c r="X506" s="1">
        <v>0.81689999999999996</v>
      </c>
      <c r="Y506" s="1" t="s">
        <v>15</v>
      </c>
      <c r="Z506" s="1">
        <v>4.13</v>
      </c>
      <c r="AA506" s="1">
        <v>4.29</v>
      </c>
      <c r="AB506" s="1">
        <v>3.15</v>
      </c>
      <c r="AC506" s="1">
        <v>31.504000000000001</v>
      </c>
      <c r="AD506" s="1">
        <v>0.74890000000000001</v>
      </c>
      <c r="AE506" s="1" t="s">
        <v>15</v>
      </c>
      <c r="AF506" s="1">
        <v>4.13</v>
      </c>
      <c r="AG506" s="1">
        <v>4.29</v>
      </c>
      <c r="AH506" s="1">
        <v>3.0129999999999999</v>
      </c>
      <c r="AI506" s="1">
        <v>30.132000000000001</v>
      </c>
      <c r="AJ506" s="1">
        <v>0.79759999999999998</v>
      </c>
      <c r="AK506" s="1" t="s">
        <v>15</v>
      </c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 spans="1:97" ht="15.75" customHeight="1" x14ac:dyDescent="0.25">
      <c r="A507" s="1" t="s">
        <v>196</v>
      </c>
      <c r="B507" s="1">
        <v>1009</v>
      </c>
      <c r="C507" s="1">
        <v>1013</v>
      </c>
      <c r="D507" s="1" t="s">
        <v>180</v>
      </c>
      <c r="E507" s="1">
        <v>9.9700000000000006</v>
      </c>
      <c r="F507" s="1">
        <v>1</v>
      </c>
      <c r="G507" s="1">
        <v>3</v>
      </c>
      <c r="H507" s="1">
        <v>9.9499999999999993</v>
      </c>
      <c r="I507" s="1">
        <v>10.039999999999999</v>
      </c>
      <c r="J507" s="1">
        <v>5.1999999999999998E-2</v>
      </c>
      <c r="K507" s="1">
        <v>1.748</v>
      </c>
      <c r="L507" s="1">
        <v>0.90890000000000004</v>
      </c>
      <c r="M507" s="1" t="s">
        <v>15</v>
      </c>
      <c r="N507" s="1">
        <v>9.94</v>
      </c>
      <c r="O507" s="1">
        <v>10.039999999999999</v>
      </c>
      <c r="P507" s="1">
        <v>7.3999999999999996E-2</v>
      </c>
      <c r="Q507" s="1">
        <v>2.4780000000000002</v>
      </c>
      <c r="R507" s="1">
        <v>0.89149999999999996</v>
      </c>
      <c r="S507" s="1" t="s">
        <v>15</v>
      </c>
      <c r="T507" s="1">
        <v>9.94</v>
      </c>
      <c r="U507" s="1">
        <v>10.039999999999999</v>
      </c>
      <c r="V507" s="1">
        <v>2.5999999999999999E-2</v>
      </c>
      <c r="W507" s="1">
        <v>0.879</v>
      </c>
      <c r="X507" s="1">
        <v>0.90269999999999995</v>
      </c>
      <c r="Y507" s="1" t="s">
        <v>15</v>
      </c>
      <c r="Z507" s="1">
        <v>9.94</v>
      </c>
      <c r="AA507" s="1">
        <v>10.029999999999999</v>
      </c>
      <c r="AB507" s="1">
        <v>6.2E-2</v>
      </c>
      <c r="AC507" s="1">
        <v>2.0649999999999999</v>
      </c>
      <c r="AD507" s="1">
        <v>0.88539999999999996</v>
      </c>
      <c r="AE507" s="1" t="s">
        <v>15</v>
      </c>
      <c r="AF507" s="1">
        <v>9.94</v>
      </c>
      <c r="AG507" s="1">
        <v>10.039999999999999</v>
      </c>
      <c r="AH507" s="1">
        <v>0.03</v>
      </c>
      <c r="AI507" s="1">
        <v>1.0149999999999999</v>
      </c>
      <c r="AJ507" s="1">
        <v>0.89900000000000002</v>
      </c>
      <c r="AK507" s="1" t="s">
        <v>15</v>
      </c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 spans="1:97" ht="15.75" customHeight="1" x14ac:dyDescent="0.25">
      <c r="A508" s="1" t="s">
        <v>196</v>
      </c>
      <c r="B508" s="1">
        <v>1018</v>
      </c>
      <c r="C508" s="1">
        <v>1025</v>
      </c>
      <c r="D508" s="1" t="s">
        <v>181</v>
      </c>
      <c r="E508" s="1">
        <v>4.28</v>
      </c>
      <c r="F508" s="1">
        <v>2</v>
      </c>
      <c r="G508" s="1">
        <v>6</v>
      </c>
      <c r="H508" s="1">
        <v>4.2300000000000004</v>
      </c>
      <c r="I508" s="1">
        <v>4.46</v>
      </c>
      <c r="J508" s="1">
        <v>0.32100000000000001</v>
      </c>
      <c r="K508" s="1">
        <v>5.3419999999999996</v>
      </c>
      <c r="L508" s="1">
        <v>0.93130000000000002</v>
      </c>
      <c r="M508" s="1" t="s">
        <v>15</v>
      </c>
      <c r="N508" s="1">
        <v>4.2300000000000004</v>
      </c>
      <c r="O508" s="1">
        <v>4.46</v>
      </c>
      <c r="P508" s="1">
        <v>0.36599999999999999</v>
      </c>
      <c r="Q508" s="1">
        <v>6.1040000000000001</v>
      </c>
      <c r="R508" s="1">
        <v>0.93779999999999997</v>
      </c>
      <c r="S508" s="1" t="s">
        <v>15</v>
      </c>
      <c r="T508" s="1">
        <v>4.2300000000000004</v>
      </c>
      <c r="U508" s="1">
        <v>4.46</v>
      </c>
      <c r="V508" s="1">
        <v>0.32</v>
      </c>
      <c r="W508" s="1">
        <v>5.3339999999999996</v>
      </c>
      <c r="X508" s="1">
        <v>0.93059999999999998</v>
      </c>
      <c r="Y508" s="1" t="s">
        <v>15</v>
      </c>
      <c r="Z508" s="1">
        <v>4.2300000000000004</v>
      </c>
      <c r="AA508" s="1">
        <v>4.46</v>
      </c>
      <c r="AB508" s="1">
        <v>0.36099999999999999</v>
      </c>
      <c r="AC508" s="1">
        <v>6.0129999999999999</v>
      </c>
      <c r="AD508" s="1">
        <v>0.91959999999999997</v>
      </c>
      <c r="AE508" s="1" t="s">
        <v>15</v>
      </c>
      <c r="AF508" s="1">
        <v>4.2300000000000004</v>
      </c>
      <c r="AG508" s="1">
        <v>4.46</v>
      </c>
      <c r="AH508" s="1">
        <v>0.32800000000000001</v>
      </c>
      <c r="AI508" s="1">
        <v>5.4580000000000002</v>
      </c>
      <c r="AJ508" s="1">
        <v>0.93140000000000001</v>
      </c>
      <c r="AK508" s="1" t="s">
        <v>15</v>
      </c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 spans="1:97" ht="15.75" customHeight="1" x14ac:dyDescent="0.25">
      <c r="A509" s="1" t="s">
        <v>196</v>
      </c>
      <c r="B509" s="1">
        <v>1031</v>
      </c>
      <c r="C509" s="1">
        <v>1035</v>
      </c>
      <c r="D509" s="1" t="s">
        <v>182</v>
      </c>
      <c r="E509" s="1">
        <v>13.74</v>
      </c>
      <c r="F509" s="1">
        <v>1</v>
      </c>
      <c r="G509" s="1">
        <v>3</v>
      </c>
      <c r="H509" s="1">
        <v>13.72</v>
      </c>
      <c r="I509" s="1">
        <v>13.98</v>
      </c>
      <c r="J509" s="1">
        <v>2.5999999999999999E-2</v>
      </c>
      <c r="K509" s="1">
        <v>0.85099999999999998</v>
      </c>
      <c r="L509" s="1">
        <v>0.92100000000000004</v>
      </c>
      <c r="M509" s="1" t="s">
        <v>15</v>
      </c>
      <c r="N509" s="1">
        <v>13.72</v>
      </c>
      <c r="O509" s="1">
        <v>13.97</v>
      </c>
      <c r="P509" s="1">
        <v>5.3999999999999999E-2</v>
      </c>
      <c r="Q509" s="1">
        <v>1.7909999999999999</v>
      </c>
      <c r="R509" s="1">
        <v>0.94440000000000002</v>
      </c>
      <c r="S509" s="1" t="s">
        <v>15</v>
      </c>
      <c r="T509" s="1">
        <v>13.72</v>
      </c>
      <c r="U509" s="1">
        <v>13.97</v>
      </c>
      <c r="V509" s="1">
        <v>3.2000000000000001E-2</v>
      </c>
      <c r="W509" s="1">
        <v>1.0760000000000001</v>
      </c>
      <c r="X509" s="1">
        <v>0.94640000000000002</v>
      </c>
      <c r="Y509" s="1" t="s">
        <v>15</v>
      </c>
      <c r="Z509" s="1">
        <v>13.72</v>
      </c>
      <c r="AA509" s="1">
        <v>13.97</v>
      </c>
      <c r="AB509" s="1">
        <v>8.5000000000000006E-2</v>
      </c>
      <c r="AC509" s="1">
        <v>2.835</v>
      </c>
      <c r="AD509" s="1">
        <v>0.93910000000000005</v>
      </c>
      <c r="AE509" s="1" t="s">
        <v>15</v>
      </c>
      <c r="AF509" s="1">
        <v>13.72</v>
      </c>
      <c r="AG509" s="1">
        <v>13.97</v>
      </c>
      <c r="AH509" s="1">
        <v>0.08</v>
      </c>
      <c r="AI509" s="1">
        <v>2.6779999999999999</v>
      </c>
      <c r="AJ509" s="1">
        <v>0.93830000000000002</v>
      </c>
      <c r="AK509" s="1" t="s">
        <v>15</v>
      </c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 spans="1:97" ht="15.75" customHeight="1" x14ac:dyDescent="0.25">
      <c r="A510" s="1" t="s">
        <v>196</v>
      </c>
      <c r="B510" s="1">
        <v>1034</v>
      </c>
      <c r="C510" s="1">
        <v>1042</v>
      </c>
      <c r="D510" s="1" t="s">
        <v>183</v>
      </c>
      <c r="E510" s="1">
        <v>13.29</v>
      </c>
      <c r="F510" s="1">
        <v>1</v>
      </c>
      <c r="G510" s="1">
        <v>6</v>
      </c>
      <c r="H510" s="1">
        <v>13.01</v>
      </c>
      <c r="I510" s="1">
        <v>13.36</v>
      </c>
      <c r="J510" s="1">
        <v>2.931</v>
      </c>
      <c r="K510" s="1">
        <v>48.847000000000001</v>
      </c>
      <c r="L510" s="1">
        <v>0.8831</v>
      </c>
      <c r="M510" s="1" t="s">
        <v>15</v>
      </c>
      <c r="N510" s="1">
        <v>13.01</v>
      </c>
      <c r="O510" s="1">
        <v>13.36</v>
      </c>
      <c r="P510" s="1">
        <v>2.9449999999999998</v>
      </c>
      <c r="Q510" s="1">
        <v>49.09</v>
      </c>
      <c r="R510" s="1">
        <v>0.87139999999999995</v>
      </c>
      <c r="S510" s="1" t="s">
        <v>15</v>
      </c>
      <c r="T510" s="1">
        <v>13.01</v>
      </c>
      <c r="U510" s="1">
        <v>13.36</v>
      </c>
      <c r="V510" s="1">
        <v>2.9039999999999999</v>
      </c>
      <c r="W510" s="1">
        <v>48.393999999999998</v>
      </c>
      <c r="X510" s="1">
        <v>0.86019999999999996</v>
      </c>
      <c r="Y510" s="1" t="s">
        <v>15</v>
      </c>
      <c r="Z510" s="1">
        <v>13.01</v>
      </c>
      <c r="AA510" s="1">
        <v>13.36</v>
      </c>
      <c r="AB510" s="1">
        <v>4.2320000000000002</v>
      </c>
      <c r="AC510" s="1">
        <v>70.540000000000006</v>
      </c>
      <c r="AD510" s="1">
        <v>0.86450000000000005</v>
      </c>
      <c r="AE510" s="1" t="s">
        <v>15</v>
      </c>
      <c r="AF510" s="1">
        <v>13.01</v>
      </c>
      <c r="AG510" s="1">
        <v>13.36</v>
      </c>
      <c r="AH510" s="1">
        <v>4.2679999999999998</v>
      </c>
      <c r="AI510" s="1">
        <v>71.14</v>
      </c>
      <c r="AJ510" s="1">
        <v>0.86180000000000001</v>
      </c>
      <c r="AK510" s="1" t="s">
        <v>15</v>
      </c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 spans="1:97" ht="15.75" customHeight="1" x14ac:dyDescent="0.25">
      <c r="A511" s="1" t="s">
        <v>196</v>
      </c>
      <c r="B511" s="1">
        <v>1035</v>
      </c>
      <c r="C511" s="1">
        <v>1042</v>
      </c>
      <c r="D511" s="1" t="s">
        <v>184</v>
      </c>
      <c r="E511" s="1">
        <v>12.13</v>
      </c>
      <c r="F511" s="1">
        <v>2</v>
      </c>
      <c r="G511" s="1">
        <v>5</v>
      </c>
      <c r="H511" s="1">
        <v>12.19</v>
      </c>
      <c r="I511" s="1">
        <v>12.26</v>
      </c>
      <c r="J511" s="1">
        <v>2.5590000000000002</v>
      </c>
      <c r="K511" s="1">
        <v>51.171999999999997</v>
      </c>
      <c r="L511" s="1">
        <v>0.87309999999999999</v>
      </c>
      <c r="M511" s="1" t="s">
        <v>15</v>
      </c>
      <c r="N511" s="1">
        <v>12.19</v>
      </c>
      <c r="O511" s="1">
        <v>12.26</v>
      </c>
      <c r="P511" s="1">
        <v>2.6760000000000002</v>
      </c>
      <c r="Q511" s="1">
        <v>53.511000000000003</v>
      </c>
      <c r="R511" s="1">
        <v>0.879</v>
      </c>
      <c r="S511" s="1" t="s">
        <v>15</v>
      </c>
      <c r="T511" s="1">
        <v>12.19</v>
      </c>
      <c r="U511" s="1">
        <v>12.26</v>
      </c>
      <c r="V511" s="1">
        <v>2.67</v>
      </c>
      <c r="W511" s="1">
        <v>53.398000000000003</v>
      </c>
      <c r="X511" s="1">
        <v>0.873</v>
      </c>
      <c r="Y511" s="1" t="s">
        <v>15</v>
      </c>
      <c r="Z511" s="1">
        <v>12.18</v>
      </c>
      <c r="AA511" s="1">
        <v>12.26</v>
      </c>
      <c r="AB511" s="1">
        <v>3.8079999999999998</v>
      </c>
      <c r="AC511" s="1">
        <v>76.156000000000006</v>
      </c>
      <c r="AD511" s="1">
        <v>0.84609999999999996</v>
      </c>
      <c r="AE511" s="1" t="s">
        <v>15</v>
      </c>
      <c r="AF511" s="1">
        <v>12.19</v>
      </c>
      <c r="AG511" s="1">
        <v>12.26</v>
      </c>
      <c r="AH511" s="1">
        <v>3.82</v>
      </c>
      <c r="AI511" s="1">
        <v>76.408000000000001</v>
      </c>
      <c r="AJ511" s="1">
        <v>0.83489999999999998</v>
      </c>
      <c r="AK511" s="1" t="s">
        <v>15</v>
      </c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 spans="1:97" ht="15.75" customHeight="1" x14ac:dyDescent="0.25">
      <c r="A512" s="1" t="s">
        <v>196</v>
      </c>
      <c r="B512" s="1">
        <v>1036</v>
      </c>
      <c r="C512" s="1">
        <v>1042</v>
      </c>
      <c r="D512" s="1" t="s">
        <v>185</v>
      </c>
      <c r="E512" s="1">
        <v>11.45</v>
      </c>
      <c r="F512" s="1">
        <v>1</v>
      </c>
      <c r="G512" s="1">
        <v>4</v>
      </c>
      <c r="H512" s="1">
        <v>11.4</v>
      </c>
      <c r="I512" s="1">
        <v>11.52</v>
      </c>
      <c r="J512" s="1">
        <v>2.645</v>
      </c>
      <c r="K512" s="1">
        <v>66.122</v>
      </c>
      <c r="L512" s="1">
        <v>0.85289999999999999</v>
      </c>
      <c r="M512" s="1" t="s">
        <v>15</v>
      </c>
      <c r="N512" s="1">
        <v>11.4</v>
      </c>
      <c r="O512" s="1">
        <v>11.52</v>
      </c>
      <c r="P512" s="1">
        <v>2.798</v>
      </c>
      <c r="Q512" s="1">
        <v>69.951999999999998</v>
      </c>
      <c r="R512" s="1">
        <v>0.85370000000000001</v>
      </c>
      <c r="S512" s="1" t="s">
        <v>15</v>
      </c>
      <c r="T512" s="1">
        <v>11.4</v>
      </c>
      <c r="U512" s="1">
        <v>11.52</v>
      </c>
      <c r="V512" s="1">
        <v>2.7930000000000001</v>
      </c>
      <c r="W512" s="1">
        <v>69.825999999999993</v>
      </c>
      <c r="X512" s="1">
        <v>0.86309999999999998</v>
      </c>
      <c r="Y512" s="1" t="s">
        <v>15</v>
      </c>
      <c r="Z512" s="1">
        <v>11.4</v>
      </c>
      <c r="AA512" s="1">
        <v>11.52</v>
      </c>
      <c r="AB512" s="1">
        <v>3.5179999999999998</v>
      </c>
      <c r="AC512" s="1">
        <v>87.941000000000003</v>
      </c>
      <c r="AD512" s="1">
        <v>0.79339999999999999</v>
      </c>
      <c r="AE512" s="1" t="s">
        <v>15</v>
      </c>
      <c r="AF512" s="1">
        <v>11.4</v>
      </c>
      <c r="AG512" s="1">
        <v>11.52</v>
      </c>
      <c r="AH512" s="1">
        <v>3.5750000000000002</v>
      </c>
      <c r="AI512" s="1">
        <v>89.373000000000005</v>
      </c>
      <c r="AJ512" s="1">
        <v>0.81830000000000003</v>
      </c>
      <c r="AK512" s="1" t="s">
        <v>15</v>
      </c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 spans="1:97" ht="15.75" customHeight="1" x14ac:dyDescent="0.25">
      <c r="A513" s="1" t="s">
        <v>196</v>
      </c>
      <c r="B513" s="1">
        <v>1053</v>
      </c>
      <c r="C513" s="1">
        <v>1063</v>
      </c>
      <c r="D513" s="1" t="s">
        <v>186</v>
      </c>
      <c r="E513" s="1">
        <v>7.01</v>
      </c>
      <c r="F513" s="1">
        <v>1</v>
      </c>
      <c r="G513" s="1">
        <v>9</v>
      </c>
      <c r="H513" s="1">
        <v>7.01</v>
      </c>
      <c r="I513" s="1">
        <v>7.08</v>
      </c>
      <c r="J513" s="1">
        <v>2.9420000000000002</v>
      </c>
      <c r="K513" s="1">
        <v>32.683999999999997</v>
      </c>
      <c r="L513" s="1">
        <v>0.68769999999999998</v>
      </c>
      <c r="M513" s="1" t="s">
        <v>15</v>
      </c>
      <c r="N513" s="1">
        <v>7</v>
      </c>
      <c r="O513" s="1">
        <v>7.08</v>
      </c>
      <c r="P513" s="1">
        <v>2.8879999999999999</v>
      </c>
      <c r="Q513" s="1">
        <v>32.091000000000001</v>
      </c>
      <c r="R513" s="1">
        <v>0.66300000000000003</v>
      </c>
      <c r="S513" s="1" t="s">
        <v>15</v>
      </c>
      <c r="T513" s="1">
        <v>7.01</v>
      </c>
      <c r="U513" s="1">
        <v>7.08</v>
      </c>
      <c r="V513" s="1">
        <v>2.8140000000000001</v>
      </c>
      <c r="W513" s="1">
        <v>31.271000000000001</v>
      </c>
      <c r="X513" s="1">
        <v>0.67810000000000004</v>
      </c>
      <c r="Y513" s="1" t="s">
        <v>15</v>
      </c>
      <c r="Z513" s="1">
        <v>7.01</v>
      </c>
      <c r="AA513" s="1">
        <v>7.08</v>
      </c>
      <c r="AB513" s="1">
        <v>3.6619999999999999</v>
      </c>
      <c r="AC513" s="1">
        <v>40.689</v>
      </c>
      <c r="AD513" s="1">
        <v>0.66080000000000005</v>
      </c>
      <c r="AE513" s="1" t="s">
        <v>15</v>
      </c>
      <c r="AF513" s="1">
        <v>7.01</v>
      </c>
      <c r="AG513" s="1">
        <v>7.08</v>
      </c>
      <c r="AH513" s="1">
        <v>3.7639999999999998</v>
      </c>
      <c r="AI513" s="1">
        <v>41.822000000000003</v>
      </c>
      <c r="AJ513" s="1">
        <v>0.63500000000000001</v>
      </c>
      <c r="AK513" s="1" t="s">
        <v>15</v>
      </c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 spans="1:97" ht="15.75" customHeight="1" x14ac:dyDescent="0.25">
      <c r="A514" s="1" t="s">
        <v>196</v>
      </c>
      <c r="B514" s="1">
        <v>1053</v>
      </c>
      <c r="C514" s="1">
        <v>1066</v>
      </c>
      <c r="D514" s="1" t="s">
        <v>187</v>
      </c>
      <c r="E514" s="1">
        <v>5.76</v>
      </c>
      <c r="F514" s="1">
        <v>2</v>
      </c>
      <c r="G514" s="1">
        <v>12</v>
      </c>
      <c r="H514" s="1">
        <v>5.8</v>
      </c>
      <c r="I514" s="1">
        <v>6.06</v>
      </c>
      <c r="J514" s="1">
        <v>2.79</v>
      </c>
      <c r="K514" s="1">
        <v>23.248000000000001</v>
      </c>
      <c r="L514" s="1">
        <v>0.79200000000000004</v>
      </c>
      <c r="M514" s="1" t="s">
        <v>15</v>
      </c>
      <c r="N514" s="1">
        <v>5.8</v>
      </c>
      <c r="O514" s="1">
        <v>6.06</v>
      </c>
      <c r="P514" s="1">
        <v>2.9580000000000002</v>
      </c>
      <c r="Q514" s="1">
        <v>24.652999999999999</v>
      </c>
      <c r="R514" s="1">
        <v>0.78129999999999999</v>
      </c>
      <c r="S514" s="1" t="s">
        <v>15</v>
      </c>
      <c r="T514" s="1">
        <v>5.8</v>
      </c>
      <c r="U514" s="1">
        <v>6.06</v>
      </c>
      <c r="V514" s="1">
        <v>2.9940000000000002</v>
      </c>
      <c r="W514" s="1">
        <v>24.948</v>
      </c>
      <c r="X514" s="1">
        <v>0.78349999999999997</v>
      </c>
      <c r="Y514" s="1" t="s">
        <v>15</v>
      </c>
      <c r="Z514" s="1">
        <v>5.8</v>
      </c>
      <c r="AA514" s="1">
        <v>6.05</v>
      </c>
      <c r="AB514" s="1">
        <v>3.867</v>
      </c>
      <c r="AC514" s="1">
        <v>32.225999999999999</v>
      </c>
      <c r="AD514" s="1">
        <v>0.7419</v>
      </c>
      <c r="AE514" s="1" t="s">
        <v>15</v>
      </c>
      <c r="AF514" s="1">
        <v>5.8</v>
      </c>
      <c r="AG514" s="1">
        <v>6.06</v>
      </c>
      <c r="AH514" s="1">
        <v>3.55</v>
      </c>
      <c r="AI514" s="1">
        <v>29.585000000000001</v>
      </c>
      <c r="AJ514" s="1">
        <v>0.77429999999999999</v>
      </c>
      <c r="AK514" s="1" t="s">
        <v>15</v>
      </c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7" ht="15.75" customHeight="1" x14ac:dyDescent="0.25">
      <c r="A515" s="1" t="s">
        <v>196</v>
      </c>
      <c r="B515" s="1">
        <v>1055</v>
      </c>
      <c r="C515" s="1">
        <v>1063</v>
      </c>
      <c r="D515" s="1" t="s">
        <v>188</v>
      </c>
      <c r="E515" s="1">
        <v>5.87</v>
      </c>
      <c r="F515" s="1">
        <v>1</v>
      </c>
      <c r="G515" s="1">
        <v>7</v>
      </c>
      <c r="H515" s="1">
        <v>5.82</v>
      </c>
      <c r="I515" s="1">
        <v>6.07</v>
      </c>
      <c r="J515" s="1">
        <v>2.5459999999999998</v>
      </c>
      <c r="K515" s="1">
        <v>36.369999999999997</v>
      </c>
      <c r="L515" s="1">
        <v>0.78080000000000005</v>
      </c>
      <c r="M515" s="1" t="s">
        <v>15</v>
      </c>
      <c r="N515" s="1">
        <v>5.82</v>
      </c>
      <c r="O515" s="1">
        <v>6.06</v>
      </c>
      <c r="P515" s="1">
        <v>2.883</v>
      </c>
      <c r="Q515" s="1">
        <v>41.182000000000002</v>
      </c>
      <c r="R515" s="1">
        <v>0.76470000000000005</v>
      </c>
      <c r="S515" s="1" t="s">
        <v>15</v>
      </c>
      <c r="T515" s="1">
        <v>5.82</v>
      </c>
      <c r="U515" s="1">
        <v>6.07</v>
      </c>
      <c r="V515" s="1">
        <v>2.782</v>
      </c>
      <c r="W515" s="1">
        <v>39.735999999999997</v>
      </c>
      <c r="X515" s="1">
        <v>0.76400000000000001</v>
      </c>
      <c r="Y515" s="1" t="s">
        <v>15</v>
      </c>
      <c r="Z515" s="1">
        <v>5.83</v>
      </c>
      <c r="AA515" s="1">
        <v>6.06</v>
      </c>
      <c r="AB515" s="1">
        <v>3.7120000000000002</v>
      </c>
      <c r="AC515" s="1">
        <v>53.033000000000001</v>
      </c>
      <c r="AD515" s="1">
        <v>0.71630000000000005</v>
      </c>
      <c r="AE515" s="1" t="s">
        <v>15</v>
      </c>
      <c r="AF515" s="1">
        <v>5.82</v>
      </c>
      <c r="AG515" s="1">
        <v>6.07</v>
      </c>
      <c r="AH515" s="1">
        <v>3.605</v>
      </c>
      <c r="AI515" s="1">
        <v>51.500999999999998</v>
      </c>
      <c r="AJ515" s="1">
        <v>0.70240000000000002</v>
      </c>
      <c r="AK515" s="1" t="s">
        <v>15</v>
      </c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 spans="1:97" ht="15.75" customHeight="1" x14ac:dyDescent="0.25">
      <c r="A516" s="1" t="s">
        <v>196</v>
      </c>
      <c r="B516" s="1">
        <v>1055</v>
      </c>
      <c r="C516" s="1">
        <v>1066</v>
      </c>
      <c r="D516" s="1" t="s">
        <v>189</v>
      </c>
      <c r="E516" s="1">
        <v>4.6399999999999997</v>
      </c>
      <c r="F516" s="1">
        <v>3</v>
      </c>
      <c r="G516" s="1">
        <v>10</v>
      </c>
      <c r="H516" s="1">
        <v>4.6100000000000003</v>
      </c>
      <c r="I516" s="1">
        <v>4.7699999999999996</v>
      </c>
      <c r="J516" s="1">
        <v>2.3740000000000001</v>
      </c>
      <c r="K516" s="1">
        <v>23.744</v>
      </c>
      <c r="L516" s="1">
        <v>0.80969999999999998</v>
      </c>
      <c r="M516" s="1" t="s">
        <v>15</v>
      </c>
      <c r="N516" s="1">
        <v>4.6100000000000003</v>
      </c>
      <c r="O516" s="1">
        <v>4.7699999999999996</v>
      </c>
      <c r="P516" s="1">
        <v>2.7160000000000002</v>
      </c>
      <c r="Q516" s="1">
        <v>27.155999999999999</v>
      </c>
      <c r="R516" s="1">
        <v>0.81979999999999997</v>
      </c>
      <c r="S516" s="1" t="s">
        <v>15</v>
      </c>
      <c r="T516" s="1">
        <v>4.6100000000000003</v>
      </c>
      <c r="U516" s="1">
        <v>4.7699999999999996</v>
      </c>
      <c r="V516" s="1">
        <v>2.4790000000000001</v>
      </c>
      <c r="W516" s="1">
        <v>24.794</v>
      </c>
      <c r="X516" s="1">
        <v>0.83640000000000003</v>
      </c>
      <c r="Y516" s="1" t="s">
        <v>15</v>
      </c>
      <c r="Z516" s="1">
        <v>4.62</v>
      </c>
      <c r="AA516" s="1">
        <v>4.78</v>
      </c>
      <c r="AB516" s="1">
        <v>3.3420000000000001</v>
      </c>
      <c r="AC516" s="1">
        <v>33.420999999999999</v>
      </c>
      <c r="AD516" s="1">
        <v>0.80300000000000005</v>
      </c>
      <c r="AE516" s="1" t="s">
        <v>15</v>
      </c>
      <c r="AF516" s="1">
        <v>4.6100000000000003</v>
      </c>
      <c r="AG516" s="1">
        <v>4.7699999999999996</v>
      </c>
      <c r="AH516" s="1">
        <v>3.17</v>
      </c>
      <c r="AI516" s="1">
        <v>31.696000000000002</v>
      </c>
      <c r="AJ516" s="1">
        <v>0.81579999999999997</v>
      </c>
      <c r="AK516" s="1" t="s">
        <v>15</v>
      </c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 spans="1:97" ht="15.75" customHeight="1" x14ac:dyDescent="0.25">
      <c r="A517" s="1" t="s">
        <v>196</v>
      </c>
      <c r="B517" s="1">
        <v>1056</v>
      </c>
      <c r="C517" s="1">
        <v>1066</v>
      </c>
      <c r="D517" s="1" t="s">
        <v>190</v>
      </c>
      <c r="E517" s="1">
        <v>3.74</v>
      </c>
      <c r="F517" s="1">
        <v>2</v>
      </c>
      <c r="G517" s="1">
        <v>9</v>
      </c>
      <c r="H517" s="1">
        <v>3.75</v>
      </c>
      <c r="I517" s="1">
        <v>3.97</v>
      </c>
      <c r="J517" s="1">
        <v>2.3439999999999999</v>
      </c>
      <c r="K517" s="1">
        <v>26.042000000000002</v>
      </c>
      <c r="L517" s="1">
        <v>0.84309999999999996</v>
      </c>
      <c r="M517" s="1" t="s">
        <v>15</v>
      </c>
      <c r="N517" s="1">
        <v>3.75</v>
      </c>
      <c r="O517" s="1">
        <v>3.97</v>
      </c>
      <c r="P517" s="1">
        <v>2.3780000000000001</v>
      </c>
      <c r="Q517" s="1">
        <v>26.425999999999998</v>
      </c>
      <c r="R517" s="1">
        <v>0.84060000000000001</v>
      </c>
      <c r="S517" s="1" t="s">
        <v>15</v>
      </c>
      <c r="T517" s="1">
        <v>3.75</v>
      </c>
      <c r="U517" s="1">
        <v>3.97</v>
      </c>
      <c r="V517" s="1">
        <v>2.3559999999999999</v>
      </c>
      <c r="W517" s="1">
        <v>26.178999999999998</v>
      </c>
      <c r="X517" s="1">
        <v>0.84289999999999998</v>
      </c>
      <c r="Y517" s="1" t="s">
        <v>15</v>
      </c>
      <c r="Z517" s="1">
        <v>3.75</v>
      </c>
      <c r="AA517" s="1">
        <v>3.97</v>
      </c>
      <c r="AB517" s="1">
        <v>3.2349999999999999</v>
      </c>
      <c r="AC517" s="1">
        <v>35.948</v>
      </c>
      <c r="AD517" s="1">
        <v>0.80549999999999999</v>
      </c>
      <c r="AE517" s="1" t="s">
        <v>15</v>
      </c>
      <c r="AF517" s="1">
        <v>3.75</v>
      </c>
      <c r="AG517" s="1">
        <v>3.97</v>
      </c>
      <c r="AH517" s="1">
        <v>2.9129999999999998</v>
      </c>
      <c r="AI517" s="1">
        <v>32.368000000000002</v>
      </c>
      <c r="AJ517" s="1">
        <v>0.82069999999999999</v>
      </c>
      <c r="AK517" s="1" t="s">
        <v>15</v>
      </c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 spans="1:97" ht="15.75" customHeight="1" x14ac:dyDescent="0.25">
      <c r="A518" s="1" t="s">
        <v>196</v>
      </c>
      <c r="B518" s="1">
        <v>1067</v>
      </c>
      <c r="C518" s="1">
        <v>1073</v>
      </c>
      <c r="D518" s="1" t="s">
        <v>191</v>
      </c>
      <c r="E518" s="1">
        <v>12.51</v>
      </c>
      <c r="F518" s="1">
        <v>1</v>
      </c>
      <c r="G518" s="1">
        <v>5</v>
      </c>
      <c r="H518" s="1">
        <v>12.45</v>
      </c>
      <c r="I518" s="1">
        <v>12.82</v>
      </c>
      <c r="J518" s="1">
        <v>7.6999999999999999E-2</v>
      </c>
      <c r="K518" s="1">
        <v>1.53</v>
      </c>
      <c r="L518" s="1">
        <v>0.89670000000000005</v>
      </c>
      <c r="M518" s="1" t="s">
        <v>15</v>
      </c>
      <c r="N518" s="1">
        <v>12.45</v>
      </c>
      <c r="O518" s="1">
        <v>12.82</v>
      </c>
      <c r="P518" s="1">
        <v>0.14099999999999999</v>
      </c>
      <c r="Q518" s="1">
        <v>2.8239999999999998</v>
      </c>
      <c r="R518" s="1">
        <v>0.89139999999999997</v>
      </c>
      <c r="S518" s="1" t="s">
        <v>15</v>
      </c>
      <c r="T518" s="1">
        <v>12.45</v>
      </c>
      <c r="U518" s="1">
        <v>12.82</v>
      </c>
      <c r="V518" s="1">
        <v>8.4000000000000005E-2</v>
      </c>
      <c r="W518" s="1">
        <v>1.6779999999999999</v>
      </c>
      <c r="X518" s="1">
        <v>0.90069999999999995</v>
      </c>
      <c r="Y518" s="1" t="s">
        <v>15</v>
      </c>
      <c r="Z518" s="1">
        <v>12.44</v>
      </c>
      <c r="AA518" s="1">
        <v>12.81</v>
      </c>
      <c r="AB518" s="1">
        <v>0.115</v>
      </c>
      <c r="AC518" s="1">
        <v>2.2959999999999998</v>
      </c>
      <c r="AD518" s="1">
        <v>0.89539999999999997</v>
      </c>
      <c r="AE518" s="1" t="s">
        <v>15</v>
      </c>
      <c r="AF518" s="1">
        <v>12.45</v>
      </c>
      <c r="AG518" s="1">
        <v>12.82</v>
      </c>
      <c r="AH518" s="1">
        <v>0.11</v>
      </c>
      <c r="AI518" s="1">
        <v>2.194</v>
      </c>
      <c r="AJ518" s="1">
        <v>0.87660000000000005</v>
      </c>
      <c r="AK518" s="1" t="s">
        <v>15</v>
      </c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 spans="1:97" ht="15.75" customHeight="1" x14ac:dyDescent="0.25">
      <c r="A519" s="1" t="s">
        <v>196</v>
      </c>
      <c r="B519" s="1">
        <v>1077</v>
      </c>
      <c r="C519" s="1">
        <v>1084</v>
      </c>
      <c r="D519" s="1" t="s">
        <v>192</v>
      </c>
      <c r="E519" s="1">
        <v>12.12</v>
      </c>
      <c r="F519" s="1">
        <v>1</v>
      </c>
      <c r="G519" s="1">
        <v>6</v>
      </c>
      <c r="H519" s="1">
        <v>12.06</v>
      </c>
      <c r="I519" s="1">
        <v>12.35</v>
      </c>
      <c r="J519" s="1">
        <v>2.6829999999999998</v>
      </c>
      <c r="K519" s="1">
        <v>44.716999999999999</v>
      </c>
      <c r="L519" s="1">
        <v>0.80469999999999997</v>
      </c>
      <c r="M519" s="1" t="s">
        <v>15</v>
      </c>
      <c r="N519" s="1">
        <v>12.06</v>
      </c>
      <c r="O519" s="1">
        <v>12.34</v>
      </c>
      <c r="P519" s="1">
        <v>2.4430000000000001</v>
      </c>
      <c r="Q519" s="1">
        <v>40.718000000000004</v>
      </c>
      <c r="R519" s="1">
        <v>0.76700000000000002</v>
      </c>
      <c r="S519" s="1" t="s">
        <v>15</v>
      </c>
      <c r="T519" s="1">
        <v>12.06</v>
      </c>
      <c r="U519" s="1">
        <v>12.35</v>
      </c>
      <c r="V519" s="1">
        <v>2.3959999999999999</v>
      </c>
      <c r="W519" s="1">
        <v>39.927</v>
      </c>
      <c r="X519" s="1">
        <v>0.79400000000000004</v>
      </c>
      <c r="Y519" s="1" t="s">
        <v>15</v>
      </c>
      <c r="Z519" s="1">
        <v>12.06</v>
      </c>
      <c r="AA519" s="1">
        <v>12.34</v>
      </c>
      <c r="AB519" s="1">
        <v>5.6360000000000001</v>
      </c>
      <c r="AC519" s="1">
        <v>93.94</v>
      </c>
      <c r="AD519" s="1">
        <v>0.66279999999999994</v>
      </c>
      <c r="AE519" s="1" t="s">
        <v>15</v>
      </c>
      <c r="AF519" s="1">
        <v>12.06</v>
      </c>
      <c r="AG519" s="1">
        <v>12.35</v>
      </c>
      <c r="AH519" s="1">
        <v>4.8819999999999997</v>
      </c>
      <c r="AI519" s="1">
        <v>81.372</v>
      </c>
      <c r="AJ519" s="1">
        <v>0.73950000000000005</v>
      </c>
      <c r="AK519" s="1" t="s">
        <v>15</v>
      </c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 spans="1:97" ht="15.75" customHeight="1" x14ac:dyDescent="0.25">
      <c r="A520" s="1" t="s">
        <v>196</v>
      </c>
      <c r="B520" s="1">
        <v>1079</v>
      </c>
      <c r="C520" s="1">
        <v>1084</v>
      </c>
      <c r="D520" s="1" t="s">
        <v>193</v>
      </c>
      <c r="E520" s="1">
        <v>13.25</v>
      </c>
      <c r="F520" s="1">
        <v>1</v>
      </c>
      <c r="G520" s="1">
        <v>4</v>
      </c>
      <c r="H520" s="1">
        <v>13.38</v>
      </c>
      <c r="I520" s="1">
        <v>13.52</v>
      </c>
      <c r="J520" s="1">
        <v>1.73</v>
      </c>
      <c r="K520" s="1">
        <v>43.252000000000002</v>
      </c>
      <c r="L520" s="1">
        <v>0.77349999999999997</v>
      </c>
      <c r="M520" s="1" t="s">
        <v>15</v>
      </c>
      <c r="N520" s="1">
        <v>13.38</v>
      </c>
      <c r="O520" s="1">
        <v>13.52</v>
      </c>
      <c r="P520" s="1">
        <v>1.722</v>
      </c>
      <c r="Q520" s="1">
        <v>43.042999999999999</v>
      </c>
      <c r="R520" s="1">
        <v>0.71709999999999996</v>
      </c>
      <c r="S520" s="1" t="s">
        <v>15</v>
      </c>
      <c r="T520" s="1">
        <v>13.38</v>
      </c>
      <c r="U520" s="1">
        <v>13.52</v>
      </c>
      <c r="V520" s="1">
        <v>1.6579999999999999</v>
      </c>
      <c r="W520" s="1">
        <v>41.444000000000003</v>
      </c>
      <c r="X520" s="1">
        <v>0.71689999999999998</v>
      </c>
      <c r="Y520" s="1" t="s">
        <v>15</v>
      </c>
      <c r="Z520" s="1">
        <v>13.38</v>
      </c>
      <c r="AA520" s="1">
        <v>13.52</v>
      </c>
      <c r="AB520" s="1">
        <v>4.0419999999999998</v>
      </c>
      <c r="AC520" s="1">
        <v>101.05500000000001</v>
      </c>
      <c r="AD520" s="1">
        <v>0.63109999999999999</v>
      </c>
      <c r="AE520" s="1" t="s">
        <v>15</v>
      </c>
      <c r="AF520" s="1">
        <v>13.38</v>
      </c>
      <c r="AG520" s="1">
        <v>13.52</v>
      </c>
      <c r="AH520" s="1">
        <v>3.7890000000000001</v>
      </c>
      <c r="AI520" s="1">
        <v>94.716999999999999</v>
      </c>
      <c r="AJ520" s="1">
        <v>0.72809999999999997</v>
      </c>
      <c r="AK520" s="1" t="s">
        <v>15</v>
      </c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 spans="1:97" ht="15.75" customHeight="1" x14ac:dyDescent="0.25">
      <c r="A521" s="1" t="s">
        <v>196</v>
      </c>
      <c r="B521" s="1">
        <v>1086</v>
      </c>
      <c r="C521" s="1">
        <v>1091</v>
      </c>
      <c r="D521" s="1" t="s">
        <v>194</v>
      </c>
      <c r="E521" s="1">
        <v>14.22</v>
      </c>
      <c r="F521" s="1">
        <v>2</v>
      </c>
      <c r="G521" s="1">
        <v>4</v>
      </c>
      <c r="H521" s="1">
        <v>14.06</v>
      </c>
      <c r="I521" s="1">
        <v>14.56</v>
      </c>
      <c r="J521" s="1">
        <v>1.992</v>
      </c>
      <c r="K521" s="1">
        <v>49.811999999999998</v>
      </c>
      <c r="L521" s="1">
        <v>0.84260000000000002</v>
      </c>
      <c r="M521" s="1" t="s">
        <v>15</v>
      </c>
      <c r="N521" s="1">
        <v>14.06</v>
      </c>
      <c r="O521" s="1">
        <v>14.56</v>
      </c>
      <c r="P521" s="1">
        <v>1.972</v>
      </c>
      <c r="Q521" s="1">
        <v>49.311999999999998</v>
      </c>
      <c r="R521" s="1">
        <v>0.82750000000000001</v>
      </c>
      <c r="S521" s="1" t="s">
        <v>15</v>
      </c>
      <c r="T521" s="1">
        <v>14.06</v>
      </c>
      <c r="U521" s="1">
        <v>14.56</v>
      </c>
      <c r="V521" s="1">
        <v>1.994</v>
      </c>
      <c r="W521" s="1">
        <v>49.853000000000002</v>
      </c>
      <c r="X521" s="1">
        <v>0.84409999999999996</v>
      </c>
      <c r="Y521" s="1" t="s">
        <v>15</v>
      </c>
      <c r="Z521" s="1">
        <v>14.06</v>
      </c>
      <c r="AA521" s="1">
        <v>14.56</v>
      </c>
      <c r="AB521" s="1">
        <v>2.6909999999999998</v>
      </c>
      <c r="AC521" s="1">
        <v>67.283000000000001</v>
      </c>
      <c r="AD521" s="1">
        <v>0.84740000000000004</v>
      </c>
      <c r="AE521" s="1" t="s">
        <v>15</v>
      </c>
      <c r="AF521" s="1">
        <v>14.06</v>
      </c>
      <c r="AG521" s="1">
        <v>14.56</v>
      </c>
      <c r="AH521" s="1">
        <v>2.706</v>
      </c>
      <c r="AI521" s="1">
        <v>67.650000000000006</v>
      </c>
      <c r="AJ521" s="1">
        <v>0.81759999999999999</v>
      </c>
      <c r="AK521" s="1" t="s">
        <v>15</v>
      </c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 spans="1:97" ht="15.75" customHeight="1" x14ac:dyDescent="0.25">
      <c r="A522" s="1" t="s">
        <v>197</v>
      </c>
      <c r="B522" s="1">
        <v>5</v>
      </c>
      <c r="C522" s="1">
        <v>15</v>
      </c>
      <c r="D522" s="1" t="s">
        <v>27</v>
      </c>
      <c r="E522" s="1">
        <v>7.43</v>
      </c>
      <c r="F522" s="1">
        <v>3</v>
      </c>
      <c r="G522" s="1">
        <v>8</v>
      </c>
      <c r="H522" s="1">
        <v>7.45</v>
      </c>
      <c r="I522" s="1">
        <v>7.68</v>
      </c>
      <c r="J522" s="1">
        <v>6.3789999999999996</v>
      </c>
      <c r="K522" s="1">
        <v>79.733000000000004</v>
      </c>
      <c r="L522" s="1">
        <v>0.82779999999999998</v>
      </c>
      <c r="M522" s="1" t="s">
        <v>15</v>
      </c>
      <c r="N522" s="1">
        <v>7.45</v>
      </c>
      <c r="O522" s="1">
        <v>7.68</v>
      </c>
      <c r="P522" s="1">
        <v>6.1539999999999999</v>
      </c>
      <c r="Q522" s="1">
        <v>76.930999999999997</v>
      </c>
      <c r="R522" s="1">
        <v>0.81179999999999997</v>
      </c>
      <c r="S522" s="1" t="s">
        <v>15</v>
      </c>
      <c r="T522" s="1">
        <v>7.45</v>
      </c>
      <c r="U522" s="1">
        <v>7.68</v>
      </c>
      <c r="V522" s="1">
        <v>6.2969999999999997</v>
      </c>
      <c r="W522" s="1">
        <v>78.718999999999994</v>
      </c>
      <c r="X522" s="1">
        <v>0.8226</v>
      </c>
      <c r="Y522" s="1" t="s">
        <v>15</v>
      </c>
      <c r="Z522" s="1">
        <v>7.45</v>
      </c>
      <c r="AA522" s="1">
        <v>7.68</v>
      </c>
      <c r="AB522" s="1">
        <v>6.5129999999999999</v>
      </c>
      <c r="AC522" s="1">
        <v>81.414000000000001</v>
      </c>
      <c r="AD522" s="1">
        <v>0.81530000000000002</v>
      </c>
      <c r="AE522" s="1" t="s">
        <v>15</v>
      </c>
      <c r="AF522" s="1">
        <v>7.45</v>
      </c>
      <c r="AG522" s="1">
        <v>7.68</v>
      </c>
      <c r="AH522" s="1">
        <v>6.2850000000000001</v>
      </c>
      <c r="AI522" s="1">
        <v>78.561000000000007</v>
      </c>
      <c r="AJ522" s="1">
        <v>0.82469999999999999</v>
      </c>
      <c r="AK522" s="1" t="s">
        <v>15</v>
      </c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 spans="1:97" ht="15.75" customHeight="1" x14ac:dyDescent="0.25">
      <c r="A523" s="1" t="s">
        <v>197</v>
      </c>
      <c r="B523" s="1">
        <v>29</v>
      </c>
      <c r="C523" s="1">
        <v>35</v>
      </c>
      <c r="D523" s="1" t="s">
        <v>28</v>
      </c>
      <c r="E523" s="1">
        <v>8.85</v>
      </c>
      <c r="F523" s="1">
        <v>1</v>
      </c>
      <c r="G523" s="1">
        <v>5</v>
      </c>
      <c r="H523" s="1">
        <v>8.91</v>
      </c>
      <c r="I523" s="1">
        <v>8.9600000000000009</v>
      </c>
      <c r="J523" s="1">
        <v>3.9820000000000002</v>
      </c>
      <c r="K523" s="1">
        <v>79.63</v>
      </c>
      <c r="L523" s="1">
        <v>0.85629999999999995</v>
      </c>
      <c r="M523" s="1" t="s">
        <v>15</v>
      </c>
      <c r="N523" s="1">
        <v>8.91</v>
      </c>
      <c r="O523" s="1">
        <v>8.9600000000000009</v>
      </c>
      <c r="P523" s="1">
        <v>3.93</v>
      </c>
      <c r="Q523" s="1">
        <v>78.591999999999999</v>
      </c>
      <c r="R523" s="1">
        <v>0.82579999999999998</v>
      </c>
      <c r="S523" s="1" t="s">
        <v>15</v>
      </c>
      <c r="T523" s="1">
        <v>8.91</v>
      </c>
      <c r="U523" s="1">
        <v>8.9600000000000009</v>
      </c>
      <c r="V523" s="1">
        <v>3.9089999999999998</v>
      </c>
      <c r="W523" s="1">
        <v>78.185000000000002</v>
      </c>
      <c r="X523" s="1">
        <v>0.85470000000000002</v>
      </c>
      <c r="Y523" s="1" t="s">
        <v>15</v>
      </c>
      <c r="Z523" s="1">
        <v>8.91</v>
      </c>
      <c r="AA523" s="1">
        <v>8.9600000000000009</v>
      </c>
      <c r="AB523" s="1">
        <v>4.0460000000000003</v>
      </c>
      <c r="AC523" s="1">
        <v>80.927000000000007</v>
      </c>
      <c r="AD523" s="1">
        <v>0.85750000000000004</v>
      </c>
      <c r="AE523" s="1" t="s">
        <v>15</v>
      </c>
      <c r="AF523" s="1">
        <v>8.91</v>
      </c>
      <c r="AG523" s="1">
        <v>8.9600000000000009</v>
      </c>
      <c r="AH523" s="1">
        <v>3.9780000000000002</v>
      </c>
      <c r="AI523" s="1">
        <v>79.561999999999998</v>
      </c>
      <c r="AJ523" s="1">
        <v>0.87680000000000002</v>
      </c>
      <c r="AK523" s="1" t="s">
        <v>15</v>
      </c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 spans="1:97" ht="15.75" customHeight="1" x14ac:dyDescent="0.25">
      <c r="A524" s="1" t="s">
        <v>197</v>
      </c>
      <c r="B524" s="1">
        <v>29</v>
      </c>
      <c r="C524" s="1">
        <v>41</v>
      </c>
      <c r="D524" s="1" t="s">
        <v>29</v>
      </c>
      <c r="E524" s="1">
        <v>13.15</v>
      </c>
      <c r="F524" s="1">
        <v>1</v>
      </c>
      <c r="G524" s="1">
        <v>10</v>
      </c>
      <c r="H524" s="1">
        <v>13.12</v>
      </c>
      <c r="I524" s="1">
        <v>13.45</v>
      </c>
      <c r="J524" s="1">
        <v>4.9119999999999999</v>
      </c>
      <c r="K524" s="1">
        <v>49.124000000000002</v>
      </c>
      <c r="L524" s="1">
        <v>0.83430000000000004</v>
      </c>
      <c r="M524" s="1" t="s">
        <v>15</v>
      </c>
      <c r="N524" s="1">
        <v>13.13</v>
      </c>
      <c r="O524" s="1">
        <v>13.45</v>
      </c>
      <c r="P524" s="1">
        <v>4.7560000000000002</v>
      </c>
      <c r="Q524" s="1">
        <v>47.563000000000002</v>
      </c>
      <c r="R524" s="1">
        <v>0.86040000000000005</v>
      </c>
      <c r="S524" s="1" t="s">
        <v>15</v>
      </c>
      <c r="T524" s="1">
        <v>13.12</v>
      </c>
      <c r="U524" s="1">
        <v>13.45</v>
      </c>
      <c r="V524" s="1">
        <v>4.9420000000000002</v>
      </c>
      <c r="W524" s="1">
        <v>49.417999999999999</v>
      </c>
      <c r="X524" s="1">
        <v>0.86770000000000003</v>
      </c>
      <c r="Y524" s="1" t="s">
        <v>15</v>
      </c>
      <c r="Z524" s="1">
        <v>13.13</v>
      </c>
      <c r="AA524" s="1">
        <v>13.45</v>
      </c>
      <c r="AB524" s="1">
        <v>5.226</v>
      </c>
      <c r="AC524" s="1">
        <v>52.26</v>
      </c>
      <c r="AD524" s="1">
        <v>0.85340000000000005</v>
      </c>
      <c r="AE524" s="1" t="s">
        <v>15</v>
      </c>
      <c r="AF524" s="1">
        <v>13.12</v>
      </c>
      <c r="AG524" s="1">
        <v>13.45</v>
      </c>
      <c r="AH524" s="1">
        <v>5.0259999999999998</v>
      </c>
      <c r="AI524" s="1">
        <v>50.256999999999998</v>
      </c>
      <c r="AJ524" s="1">
        <v>0.86009999999999998</v>
      </c>
      <c r="AK524" s="1" t="s">
        <v>15</v>
      </c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 spans="1:97" ht="15.75" customHeight="1" x14ac:dyDescent="0.25">
      <c r="A525" s="1" t="s">
        <v>197</v>
      </c>
      <c r="B525" s="1">
        <v>33</v>
      </c>
      <c r="C525" s="1">
        <v>41</v>
      </c>
      <c r="D525" s="1" t="s">
        <v>30</v>
      </c>
      <c r="E525" s="1">
        <v>12.24</v>
      </c>
      <c r="F525" s="1">
        <v>1</v>
      </c>
      <c r="G525" s="1">
        <v>6</v>
      </c>
      <c r="H525" s="1">
        <v>12.28</v>
      </c>
      <c r="I525" s="1">
        <v>12.61</v>
      </c>
      <c r="J525" s="1">
        <v>2.194</v>
      </c>
      <c r="K525" s="1">
        <v>36.566000000000003</v>
      </c>
      <c r="L525" s="1">
        <v>0.86939999999999995</v>
      </c>
      <c r="M525" s="1" t="s">
        <v>15</v>
      </c>
      <c r="N525" s="1">
        <v>12.28</v>
      </c>
      <c r="O525" s="1">
        <v>12.61</v>
      </c>
      <c r="P525" s="1">
        <v>2.1280000000000001</v>
      </c>
      <c r="Q525" s="1">
        <v>35.460999999999999</v>
      </c>
      <c r="R525" s="1">
        <v>0.86939999999999995</v>
      </c>
      <c r="S525" s="1" t="s">
        <v>15</v>
      </c>
      <c r="T525" s="1">
        <v>12.28</v>
      </c>
      <c r="U525" s="1">
        <v>12.61</v>
      </c>
      <c r="V525" s="1">
        <v>2.1779999999999999</v>
      </c>
      <c r="W525" s="1">
        <v>36.301000000000002</v>
      </c>
      <c r="X525" s="1">
        <v>0.86460000000000004</v>
      </c>
      <c r="Y525" s="1" t="s">
        <v>15</v>
      </c>
      <c r="Z525" s="1">
        <v>12.28</v>
      </c>
      <c r="AA525" s="1">
        <v>12.61</v>
      </c>
      <c r="AB525" s="1">
        <v>2.3260000000000001</v>
      </c>
      <c r="AC525" s="1">
        <v>38.771999999999998</v>
      </c>
      <c r="AD525" s="1">
        <v>0.86309999999999998</v>
      </c>
      <c r="AE525" s="1" t="s">
        <v>15</v>
      </c>
      <c r="AF525" s="1">
        <v>12.28</v>
      </c>
      <c r="AG525" s="1">
        <v>12.61</v>
      </c>
      <c r="AH525" s="1">
        <v>2.286</v>
      </c>
      <c r="AI525" s="1">
        <v>38.106000000000002</v>
      </c>
      <c r="AJ525" s="1">
        <v>0.88260000000000005</v>
      </c>
      <c r="AK525" s="1" t="s">
        <v>15</v>
      </c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 spans="1:97" ht="15.75" customHeight="1" x14ac:dyDescent="0.25">
      <c r="A526" s="1" t="s">
        <v>197</v>
      </c>
      <c r="B526" s="1">
        <v>36</v>
      </c>
      <c r="C526" s="1">
        <v>41</v>
      </c>
      <c r="D526" s="1" t="s">
        <v>31</v>
      </c>
      <c r="E526" s="1">
        <v>10.93</v>
      </c>
      <c r="F526" s="1">
        <v>1</v>
      </c>
      <c r="G526" s="1">
        <v>3</v>
      </c>
      <c r="H526" s="1">
        <v>10.89</v>
      </c>
      <c r="I526" s="1">
        <v>11.05</v>
      </c>
      <c r="J526" s="1">
        <v>0.371</v>
      </c>
      <c r="K526" s="1">
        <v>12.381</v>
      </c>
      <c r="L526" s="1">
        <v>0.79749999999999999</v>
      </c>
      <c r="M526" s="1" t="s">
        <v>15</v>
      </c>
      <c r="N526" s="1">
        <v>10.88</v>
      </c>
      <c r="O526" s="1">
        <v>11.05</v>
      </c>
      <c r="P526" s="1">
        <v>0.32100000000000001</v>
      </c>
      <c r="Q526" s="1">
        <v>10.71</v>
      </c>
      <c r="R526" s="1">
        <v>0.79049999999999998</v>
      </c>
      <c r="S526" s="1" t="s">
        <v>15</v>
      </c>
      <c r="T526" s="1">
        <v>10.89</v>
      </c>
      <c r="U526" s="1">
        <v>11.05</v>
      </c>
      <c r="V526" s="1">
        <v>0.33500000000000002</v>
      </c>
      <c r="W526" s="1">
        <v>11.156000000000001</v>
      </c>
      <c r="X526" s="1">
        <v>0.79279999999999995</v>
      </c>
      <c r="Y526" s="1" t="s">
        <v>15</v>
      </c>
      <c r="Z526" s="1">
        <v>10.88</v>
      </c>
      <c r="AA526" s="1">
        <v>11.05</v>
      </c>
      <c r="AB526" s="1">
        <v>0.44900000000000001</v>
      </c>
      <c r="AC526" s="1">
        <v>14.954000000000001</v>
      </c>
      <c r="AD526" s="1">
        <v>0.80930000000000002</v>
      </c>
      <c r="AE526" s="1" t="s">
        <v>15</v>
      </c>
      <c r="AF526" s="1">
        <v>10.89</v>
      </c>
      <c r="AG526" s="1">
        <v>11.05</v>
      </c>
      <c r="AH526" s="1">
        <v>0.373</v>
      </c>
      <c r="AI526" s="1">
        <v>12.444000000000001</v>
      </c>
      <c r="AJ526" s="1">
        <v>0.81120000000000003</v>
      </c>
      <c r="AK526" s="1" t="s">
        <v>15</v>
      </c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 spans="1:97" ht="15.75" customHeight="1" x14ac:dyDescent="0.25">
      <c r="A527" s="1" t="s">
        <v>197</v>
      </c>
      <c r="B527" s="1">
        <v>42</v>
      </c>
      <c r="C527" s="1">
        <v>50</v>
      </c>
      <c r="D527" s="1" t="s">
        <v>32</v>
      </c>
      <c r="E527" s="1">
        <v>7.8</v>
      </c>
      <c r="F527" s="1">
        <v>2</v>
      </c>
      <c r="G527" s="1">
        <v>6</v>
      </c>
      <c r="H527" s="1">
        <v>7.77</v>
      </c>
      <c r="I527" s="1">
        <v>8.08</v>
      </c>
      <c r="J527" s="1">
        <v>3.7280000000000002</v>
      </c>
      <c r="K527" s="1">
        <v>62.128</v>
      </c>
      <c r="L527" s="1">
        <v>0.9365</v>
      </c>
      <c r="M527" s="1" t="s">
        <v>15</v>
      </c>
      <c r="N527" s="1">
        <v>7.77</v>
      </c>
      <c r="O527" s="1">
        <v>8.08</v>
      </c>
      <c r="P527" s="1">
        <v>3.6930000000000001</v>
      </c>
      <c r="Q527" s="1">
        <v>61.557000000000002</v>
      </c>
      <c r="R527" s="1">
        <v>0.92290000000000005</v>
      </c>
      <c r="S527" s="1" t="s">
        <v>15</v>
      </c>
      <c r="T527" s="1">
        <v>7.77</v>
      </c>
      <c r="U527" s="1">
        <v>8.08</v>
      </c>
      <c r="V527" s="1">
        <v>3.7090000000000001</v>
      </c>
      <c r="W527" s="1">
        <v>61.823999999999998</v>
      </c>
      <c r="X527" s="1">
        <v>0.92720000000000002</v>
      </c>
      <c r="Y527" s="1" t="s">
        <v>15</v>
      </c>
      <c r="Z527" s="1">
        <v>7.77</v>
      </c>
      <c r="AA527" s="1">
        <v>8.08</v>
      </c>
      <c r="AB527" s="1">
        <v>3.823</v>
      </c>
      <c r="AC527" s="1">
        <v>63.712000000000003</v>
      </c>
      <c r="AD527" s="1">
        <v>0.91849999999999998</v>
      </c>
      <c r="AE527" s="1" t="s">
        <v>15</v>
      </c>
      <c r="AF527" s="1">
        <v>7.77</v>
      </c>
      <c r="AG527" s="1">
        <v>8.08</v>
      </c>
      <c r="AH527" s="1">
        <v>3.7509999999999999</v>
      </c>
      <c r="AI527" s="1">
        <v>62.512999999999998</v>
      </c>
      <c r="AJ527" s="1">
        <v>0.92989999999999995</v>
      </c>
      <c r="AK527" s="1" t="s">
        <v>15</v>
      </c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 spans="1:97" ht="15.75" customHeight="1" x14ac:dyDescent="0.25">
      <c r="A528" s="1" t="s">
        <v>197</v>
      </c>
      <c r="B528" s="1">
        <v>59</v>
      </c>
      <c r="C528" s="1">
        <v>71</v>
      </c>
      <c r="D528" s="1" t="s">
        <v>33</v>
      </c>
      <c r="E528" s="1">
        <v>5.84</v>
      </c>
      <c r="F528" s="1">
        <v>3</v>
      </c>
      <c r="G528" s="1">
        <v>11</v>
      </c>
      <c r="H528" s="1">
        <v>5.83</v>
      </c>
      <c r="I528" s="1">
        <v>6.06</v>
      </c>
      <c r="J528" s="1">
        <v>1.018</v>
      </c>
      <c r="K528" s="1">
        <v>9.2550000000000008</v>
      </c>
      <c r="L528" s="1">
        <v>0.82989999999999997</v>
      </c>
      <c r="M528" s="1" t="s">
        <v>15</v>
      </c>
      <c r="N528" s="1">
        <v>5.83</v>
      </c>
      <c r="O528" s="1">
        <v>6.06</v>
      </c>
      <c r="P528" s="1">
        <v>0.93799999999999994</v>
      </c>
      <c r="Q528" s="1">
        <v>8.5289999999999999</v>
      </c>
      <c r="R528" s="1">
        <v>0.83109999999999995</v>
      </c>
      <c r="S528" s="1" t="s">
        <v>15</v>
      </c>
      <c r="T528" s="1">
        <v>5.83</v>
      </c>
      <c r="U528" s="1">
        <v>6.06</v>
      </c>
      <c r="V528" s="1">
        <v>1.002</v>
      </c>
      <c r="W528" s="1">
        <v>9.1059999999999999</v>
      </c>
      <c r="X528" s="1">
        <v>0.83140000000000003</v>
      </c>
      <c r="Y528" s="1" t="s">
        <v>15</v>
      </c>
      <c r="Z528" s="1">
        <v>5.83</v>
      </c>
      <c r="AA528" s="1">
        <v>6.06</v>
      </c>
      <c r="AB528" s="1">
        <v>1.3540000000000001</v>
      </c>
      <c r="AC528" s="1">
        <v>12.31</v>
      </c>
      <c r="AD528" s="1">
        <v>0.84809999999999997</v>
      </c>
      <c r="AE528" s="1" t="s">
        <v>15</v>
      </c>
      <c r="AF528" s="1">
        <v>5.83</v>
      </c>
      <c r="AG528" s="1">
        <v>6.06</v>
      </c>
      <c r="AH528" s="1">
        <v>1.4279999999999999</v>
      </c>
      <c r="AI528" s="1">
        <v>12.986000000000001</v>
      </c>
      <c r="AJ528" s="1">
        <v>0.80149999999999999</v>
      </c>
      <c r="AK528" s="1" t="s">
        <v>15</v>
      </c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 spans="1:97" ht="15.75" customHeight="1" x14ac:dyDescent="0.25">
      <c r="A529" s="1" t="s">
        <v>197</v>
      </c>
      <c r="B529" s="1">
        <v>72</v>
      </c>
      <c r="C529" s="1">
        <v>78</v>
      </c>
      <c r="D529" s="1" t="s">
        <v>34</v>
      </c>
      <c r="E529" s="1">
        <v>10.24</v>
      </c>
      <c r="F529" s="1">
        <v>2</v>
      </c>
      <c r="G529" s="1">
        <v>5</v>
      </c>
      <c r="H529" s="1">
        <v>10.24</v>
      </c>
      <c r="I529" s="1">
        <v>10.46</v>
      </c>
      <c r="J529" s="1">
        <v>0.14299999999999999</v>
      </c>
      <c r="K529" s="1">
        <v>2.8570000000000002</v>
      </c>
      <c r="L529" s="1">
        <v>0.88560000000000005</v>
      </c>
      <c r="M529" s="1" t="s">
        <v>15</v>
      </c>
      <c r="N529" s="1">
        <v>10.24</v>
      </c>
      <c r="O529" s="1">
        <v>10.46</v>
      </c>
      <c r="P529" s="1">
        <v>0.17399999999999999</v>
      </c>
      <c r="Q529" s="1">
        <v>3.4870000000000001</v>
      </c>
      <c r="R529" s="1">
        <v>0.88280000000000003</v>
      </c>
      <c r="S529" s="1" t="s">
        <v>15</v>
      </c>
      <c r="T529" s="1">
        <v>10.24</v>
      </c>
      <c r="U529" s="1">
        <v>10.46</v>
      </c>
      <c r="V529" s="1">
        <v>0.153</v>
      </c>
      <c r="W529" s="1">
        <v>3.069</v>
      </c>
      <c r="X529" s="1">
        <v>0.88890000000000002</v>
      </c>
      <c r="Y529" s="1" t="s">
        <v>15</v>
      </c>
      <c r="Z529" s="1">
        <v>10.24</v>
      </c>
      <c r="AA529" s="1">
        <v>10.46</v>
      </c>
      <c r="AB529" s="1">
        <v>0.439</v>
      </c>
      <c r="AC529" s="1">
        <v>8.7859999999999996</v>
      </c>
      <c r="AD529" s="1">
        <v>0.86309999999999998</v>
      </c>
      <c r="AE529" s="1" t="s">
        <v>15</v>
      </c>
      <c r="AF529" s="1">
        <v>10.24</v>
      </c>
      <c r="AG529" s="1">
        <v>10.46</v>
      </c>
      <c r="AH529" s="1">
        <v>0.32700000000000001</v>
      </c>
      <c r="AI529" s="1">
        <v>6.54</v>
      </c>
      <c r="AJ529" s="1">
        <v>0.86180000000000001</v>
      </c>
      <c r="AK529" s="1" t="s">
        <v>15</v>
      </c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 spans="1:97" ht="15.75" customHeight="1" x14ac:dyDescent="0.25">
      <c r="A530" s="1" t="s">
        <v>197</v>
      </c>
      <c r="B530" s="1">
        <v>79</v>
      </c>
      <c r="C530" s="1">
        <v>84</v>
      </c>
      <c r="D530" s="1" t="s">
        <v>35</v>
      </c>
      <c r="E530" s="1">
        <v>6.63</v>
      </c>
      <c r="F530" s="1">
        <v>1</v>
      </c>
      <c r="G530" s="1">
        <v>4</v>
      </c>
      <c r="H530" s="1">
        <v>6.68</v>
      </c>
      <c r="I530" s="1">
        <v>6.75</v>
      </c>
      <c r="J530" s="1">
        <v>2.972</v>
      </c>
      <c r="K530" s="1">
        <v>74.311000000000007</v>
      </c>
      <c r="L530" s="1">
        <v>0.80620000000000003</v>
      </c>
      <c r="M530" s="1" t="s">
        <v>15</v>
      </c>
      <c r="N530" s="1">
        <v>6.68</v>
      </c>
      <c r="O530" s="1">
        <v>6.75</v>
      </c>
      <c r="P530" s="1">
        <v>2.879</v>
      </c>
      <c r="Q530" s="1">
        <v>71.981999999999999</v>
      </c>
      <c r="R530" s="1">
        <v>0.82269999999999999</v>
      </c>
      <c r="S530" s="1" t="s">
        <v>15</v>
      </c>
      <c r="T530" s="1">
        <v>6.69</v>
      </c>
      <c r="U530" s="1">
        <v>6.75</v>
      </c>
      <c r="V530" s="1">
        <v>2.8740000000000001</v>
      </c>
      <c r="W530" s="1">
        <v>71.855999999999995</v>
      </c>
      <c r="X530" s="1">
        <v>0.81810000000000005</v>
      </c>
      <c r="Y530" s="1" t="s">
        <v>15</v>
      </c>
      <c r="Z530" s="1">
        <v>6.68</v>
      </c>
      <c r="AA530" s="1">
        <v>6.75</v>
      </c>
      <c r="AB530" s="1">
        <v>3.4780000000000002</v>
      </c>
      <c r="AC530" s="1">
        <v>86.941999999999993</v>
      </c>
      <c r="AD530" s="1">
        <v>0.82410000000000005</v>
      </c>
      <c r="AE530" s="1" t="s">
        <v>15</v>
      </c>
      <c r="AF530" s="1">
        <v>6.69</v>
      </c>
      <c r="AG530" s="1">
        <v>6.75</v>
      </c>
      <c r="AH530" s="1">
        <v>3.4039999999999999</v>
      </c>
      <c r="AI530" s="1">
        <v>85.087999999999994</v>
      </c>
      <c r="AJ530" s="1">
        <v>0.79330000000000001</v>
      </c>
      <c r="AK530" s="1" t="s">
        <v>15</v>
      </c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 spans="1:97" ht="15" customHeight="1" x14ac:dyDescent="0.25">
      <c r="A531" s="1" t="s">
        <v>197</v>
      </c>
      <c r="B531" s="1">
        <v>79</v>
      </c>
      <c r="C531" s="1">
        <v>86</v>
      </c>
      <c r="D531" s="1" t="s">
        <v>36</v>
      </c>
      <c r="E531" s="1">
        <v>6.06</v>
      </c>
      <c r="F531" s="1">
        <v>1</v>
      </c>
      <c r="G531" s="1">
        <v>6</v>
      </c>
      <c r="H531" s="1">
        <v>6.57</v>
      </c>
      <c r="I531" s="1">
        <v>6.63</v>
      </c>
      <c r="J531" s="1">
        <v>4.4950000000000001</v>
      </c>
      <c r="K531" s="1">
        <v>74.918999999999997</v>
      </c>
      <c r="L531" s="1">
        <v>0.90400000000000003</v>
      </c>
      <c r="M531" s="1" t="s">
        <v>15</v>
      </c>
      <c r="N531" s="1">
        <v>6.58</v>
      </c>
      <c r="O531" s="1">
        <v>6.63</v>
      </c>
      <c r="P531" s="1">
        <v>4.2009999999999996</v>
      </c>
      <c r="Q531" s="1">
        <v>70.015000000000001</v>
      </c>
      <c r="R531" s="1">
        <v>0.91020000000000001</v>
      </c>
      <c r="S531" s="1" t="s">
        <v>15</v>
      </c>
      <c r="T531" s="1">
        <v>6.58</v>
      </c>
      <c r="U531" s="1">
        <v>6.64</v>
      </c>
      <c r="V531" s="1">
        <v>4.3040000000000003</v>
      </c>
      <c r="W531" s="1">
        <v>71.725999999999999</v>
      </c>
      <c r="X531" s="1">
        <v>0.89319999999999999</v>
      </c>
      <c r="Y531" s="1" t="s">
        <v>15</v>
      </c>
      <c r="Z531" s="1">
        <v>6.57</v>
      </c>
      <c r="AA531" s="1">
        <v>6.63</v>
      </c>
      <c r="AB531" s="1">
        <v>4.915</v>
      </c>
      <c r="AC531" s="1">
        <v>81.921000000000006</v>
      </c>
      <c r="AD531" s="1">
        <v>0.90649999999999997</v>
      </c>
      <c r="AE531" s="1" t="s">
        <v>15</v>
      </c>
      <c r="AF531" s="1">
        <v>6.58</v>
      </c>
      <c r="AG531" s="1">
        <v>6.64</v>
      </c>
      <c r="AH531" s="1">
        <v>4.8540000000000001</v>
      </c>
      <c r="AI531" s="1">
        <v>80.908000000000001</v>
      </c>
      <c r="AJ531" s="1">
        <v>0.90410000000000001</v>
      </c>
      <c r="AK531" s="1" t="s">
        <v>15</v>
      </c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 spans="1:97" ht="15" customHeight="1" x14ac:dyDescent="0.25">
      <c r="A532" s="1" t="s">
        <v>197</v>
      </c>
      <c r="B532" s="1">
        <v>80</v>
      </c>
      <c r="C532" s="1">
        <v>86</v>
      </c>
      <c r="D532" s="1" t="s">
        <v>37</v>
      </c>
      <c r="E532" s="1">
        <v>4.8</v>
      </c>
      <c r="F532" s="1">
        <v>1</v>
      </c>
      <c r="G532" s="1">
        <v>5</v>
      </c>
      <c r="H532" s="1">
        <v>4.8</v>
      </c>
      <c r="I532" s="1">
        <v>4.83</v>
      </c>
      <c r="J532" s="1">
        <v>3.9049999999999998</v>
      </c>
      <c r="K532" s="1">
        <v>78.103999999999999</v>
      </c>
      <c r="L532" s="1">
        <v>0.79</v>
      </c>
      <c r="M532" s="1" t="s">
        <v>15</v>
      </c>
      <c r="N532" s="1">
        <v>4.8</v>
      </c>
      <c r="O532" s="1">
        <v>4.83</v>
      </c>
      <c r="P532" s="1">
        <v>3.778</v>
      </c>
      <c r="Q532" s="1">
        <v>75.557000000000002</v>
      </c>
      <c r="R532" s="1">
        <v>0.78239999999999998</v>
      </c>
      <c r="S532" s="1" t="s">
        <v>15</v>
      </c>
      <c r="T532" s="1">
        <v>4.8</v>
      </c>
      <c r="U532" s="1">
        <v>4.83</v>
      </c>
      <c r="V532" s="1">
        <v>3.871</v>
      </c>
      <c r="W532" s="1">
        <v>77.415000000000006</v>
      </c>
      <c r="X532" s="1">
        <v>0.80189999999999995</v>
      </c>
      <c r="Y532" s="1" t="s">
        <v>15</v>
      </c>
      <c r="Z532" s="1">
        <v>4.8</v>
      </c>
      <c r="AA532" s="1">
        <v>4.83</v>
      </c>
      <c r="AB532" s="1">
        <v>3.8479999999999999</v>
      </c>
      <c r="AC532" s="1">
        <v>76.956999999999994</v>
      </c>
      <c r="AD532" s="1">
        <v>0.78900000000000003</v>
      </c>
      <c r="AE532" s="1" t="s">
        <v>15</v>
      </c>
      <c r="AF532" s="1">
        <v>4.8</v>
      </c>
      <c r="AG532" s="1">
        <v>4.83</v>
      </c>
      <c r="AH532" s="1">
        <v>3.8660000000000001</v>
      </c>
      <c r="AI532" s="1">
        <v>77.322000000000003</v>
      </c>
      <c r="AJ532" s="1">
        <v>0.80269999999999997</v>
      </c>
      <c r="AK532" s="1" t="s">
        <v>15</v>
      </c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 spans="1:97" ht="15" customHeight="1" x14ac:dyDescent="0.25">
      <c r="A533" s="1" t="s">
        <v>197</v>
      </c>
      <c r="B533" s="1">
        <v>100</v>
      </c>
      <c r="C533" s="1">
        <v>110</v>
      </c>
      <c r="D533" s="1" t="s">
        <v>38</v>
      </c>
      <c r="E533" s="1">
        <v>10.93</v>
      </c>
      <c r="F533" s="1">
        <v>2</v>
      </c>
      <c r="G533" s="1">
        <v>9</v>
      </c>
      <c r="H533" s="1">
        <v>10.96</v>
      </c>
      <c r="I533" s="1">
        <v>11.32</v>
      </c>
      <c r="J533" s="1">
        <v>2.403</v>
      </c>
      <c r="K533" s="1">
        <v>26.695</v>
      </c>
      <c r="L533" s="1">
        <v>0.93100000000000005</v>
      </c>
      <c r="M533" s="1" t="s">
        <v>15</v>
      </c>
      <c r="N533" s="1">
        <v>10.96</v>
      </c>
      <c r="O533" s="1">
        <v>11.32</v>
      </c>
      <c r="P533" s="1">
        <v>2.2320000000000002</v>
      </c>
      <c r="Q533" s="1">
        <v>24.803999999999998</v>
      </c>
      <c r="R533" s="1">
        <v>0.91</v>
      </c>
      <c r="S533" s="1" t="s">
        <v>15</v>
      </c>
      <c r="T533" s="1">
        <v>10.97</v>
      </c>
      <c r="U533" s="1">
        <v>11.32</v>
      </c>
      <c r="V533" s="1">
        <v>2.4049999999999998</v>
      </c>
      <c r="W533" s="1">
        <v>26.725999999999999</v>
      </c>
      <c r="X533" s="1">
        <v>0.91210000000000002</v>
      </c>
      <c r="Y533" s="1" t="s">
        <v>15</v>
      </c>
      <c r="Z533" s="1">
        <v>10.96</v>
      </c>
      <c r="AA533" s="1">
        <v>11.32</v>
      </c>
      <c r="AB533" s="1">
        <v>3.2090000000000001</v>
      </c>
      <c r="AC533" s="1">
        <v>35.661000000000001</v>
      </c>
      <c r="AD533" s="1">
        <v>0.90969999999999995</v>
      </c>
      <c r="AE533" s="1" t="s">
        <v>15</v>
      </c>
      <c r="AF533" s="1">
        <v>10.97</v>
      </c>
      <c r="AG533" s="1">
        <v>11.32</v>
      </c>
      <c r="AH533" s="1">
        <v>3.1539999999999999</v>
      </c>
      <c r="AI533" s="1">
        <v>35.043999999999997</v>
      </c>
      <c r="AJ533" s="1">
        <v>0.90690000000000004</v>
      </c>
      <c r="AK533" s="1" t="s">
        <v>15</v>
      </c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 spans="1:97" ht="15" customHeight="1" x14ac:dyDescent="0.25">
      <c r="A534" s="1" t="s">
        <v>197</v>
      </c>
      <c r="B534" s="1">
        <v>103</v>
      </c>
      <c r="C534" s="1">
        <v>110</v>
      </c>
      <c r="D534" s="1" t="s">
        <v>39</v>
      </c>
      <c r="E534" s="1">
        <v>12.06</v>
      </c>
      <c r="F534" s="1">
        <v>1</v>
      </c>
      <c r="G534" s="1">
        <v>6</v>
      </c>
      <c r="H534" s="1">
        <v>12.21</v>
      </c>
      <c r="I534" s="1">
        <v>12.23</v>
      </c>
      <c r="J534" s="1">
        <v>1.633</v>
      </c>
      <c r="K534" s="1">
        <v>27.221</v>
      </c>
      <c r="L534" s="1">
        <v>0.84919999999999995</v>
      </c>
      <c r="M534" s="1" t="s">
        <v>15</v>
      </c>
      <c r="N534" s="1">
        <v>12.21</v>
      </c>
      <c r="O534" s="1">
        <v>12.23</v>
      </c>
      <c r="P534" s="1">
        <v>1.5489999999999999</v>
      </c>
      <c r="Q534" s="1">
        <v>25.818999999999999</v>
      </c>
      <c r="R534" s="1">
        <v>0.84740000000000004</v>
      </c>
      <c r="S534" s="1" t="s">
        <v>15</v>
      </c>
      <c r="T534" s="1">
        <v>12.21</v>
      </c>
      <c r="U534" s="1">
        <v>12.23</v>
      </c>
      <c r="V534" s="1">
        <v>1.68</v>
      </c>
      <c r="W534" s="1">
        <v>28.006</v>
      </c>
      <c r="X534" s="1">
        <v>0.83009999999999995</v>
      </c>
      <c r="Y534" s="1" t="s">
        <v>15</v>
      </c>
      <c r="Z534" s="1">
        <v>12.21</v>
      </c>
      <c r="AA534" s="1">
        <v>12.23</v>
      </c>
      <c r="AB534" s="1">
        <v>2.4630000000000001</v>
      </c>
      <c r="AC534" s="1">
        <v>41.052</v>
      </c>
      <c r="AD534" s="1">
        <v>0.82089999999999996</v>
      </c>
      <c r="AE534" s="1" t="s">
        <v>15</v>
      </c>
      <c r="AF534" s="1">
        <v>12.21</v>
      </c>
      <c r="AG534" s="1">
        <v>12.23</v>
      </c>
      <c r="AH534" s="1">
        <v>2.2869999999999999</v>
      </c>
      <c r="AI534" s="1">
        <v>38.11</v>
      </c>
      <c r="AJ534" s="1">
        <v>0.84919999999999995</v>
      </c>
      <c r="AK534" s="1" t="s">
        <v>15</v>
      </c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 spans="1:97" ht="15" customHeight="1" x14ac:dyDescent="0.25">
      <c r="A535" s="1" t="s">
        <v>197</v>
      </c>
      <c r="B535" s="1">
        <v>106</v>
      </c>
      <c r="C535" s="1">
        <v>110</v>
      </c>
      <c r="D535" s="1" t="s">
        <v>40</v>
      </c>
      <c r="E535" s="1">
        <v>13.13</v>
      </c>
      <c r="F535" s="1">
        <v>1</v>
      </c>
      <c r="G535" s="1">
        <v>3</v>
      </c>
      <c r="H535" s="1">
        <v>13.16</v>
      </c>
      <c r="I535" s="1">
        <v>13.17</v>
      </c>
      <c r="J535" s="1">
        <v>0.53600000000000003</v>
      </c>
      <c r="K535" s="1">
        <v>17.882000000000001</v>
      </c>
      <c r="L535" s="1">
        <v>0.7097</v>
      </c>
      <c r="M535" s="1" t="s">
        <v>15</v>
      </c>
      <c r="N535" s="1">
        <v>13.16</v>
      </c>
      <c r="O535" s="1">
        <v>13.18</v>
      </c>
      <c r="P535" s="1">
        <v>0.47899999999999998</v>
      </c>
      <c r="Q535" s="1">
        <v>15.974</v>
      </c>
      <c r="R535" s="1">
        <v>0.68530000000000002</v>
      </c>
      <c r="S535" s="1" t="s">
        <v>15</v>
      </c>
      <c r="T535" s="1">
        <v>13.16</v>
      </c>
      <c r="U535" s="1">
        <v>13.17</v>
      </c>
      <c r="V535" s="1">
        <v>0.877</v>
      </c>
      <c r="W535" s="1">
        <v>29.227</v>
      </c>
      <c r="X535" s="1">
        <v>0.66479999999999995</v>
      </c>
      <c r="Y535" s="1" t="s">
        <v>15</v>
      </c>
      <c r="Z535" s="1">
        <v>13.16</v>
      </c>
      <c r="AA535" s="1">
        <v>13.18</v>
      </c>
      <c r="AB535" s="1">
        <v>0.879</v>
      </c>
      <c r="AC535" s="1">
        <v>29.298999999999999</v>
      </c>
      <c r="AD535" s="1">
        <v>0.65820000000000001</v>
      </c>
      <c r="AE535" s="1" t="s">
        <v>15</v>
      </c>
      <c r="AF535" s="1">
        <v>13.16</v>
      </c>
      <c r="AG535" s="1">
        <v>13.17</v>
      </c>
      <c r="AH535" s="1">
        <v>0.80500000000000005</v>
      </c>
      <c r="AI535" s="1">
        <v>26.823</v>
      </c>
      <c r="AJ535" s="1">
        <v>0.66520000000000001</v>
      </c>
      <c r="AK535" s="1" t="s">
        <v>15</v>
      </c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 spans="1:97" ht="15" customHeight="1" x14ac:dyDescent="0.25">
      <c r="A536" s="1" t="s">
        <v>197</v>
      </c>
      <c r="B536" s="1">
        <v>111</v>
      </c>
      <c r="C536" s="1">
        <v>119</v>
      </c>
      <c r="D536" s="1" t="s">
        <v>41</v>
      </c>
      <c r="E536" s="1">
        <v>9.35</v>
      </c>
      <c r="F536" s="1">
        <v>1</v>
      </c>
      <c r="G536" s="1">
        <v>7</v>
      </c>
      <c r="H536" s="1">
        <v>9.36</v>
      </c>
      <c r="I536" s="1">
        <v>9.83</v>
      </c>
      <c r="J536" s="1">
        <v>0.16800000000000001</v>
      </c>
      <c r="K536" s="1">
        <v>2.407</v>
      </c>
      <c r="L536" s="1">
        <v>0.80069999999999997</v>
      </c>
      <c r="M536" s="1" t="s">
        <v>15</v>
      </c>
      <c r="N536" s="1">
        <v>9.36</v>
      </c>
      <c r="O536" s="1">
        <v>9.82</v>
      </c>
      <c r="P536" s="1">
        <v>0.183</v>
      </c>
      <c r="Q536" s="1">
        <v>2.6160000000000001</v>
      </c>
      <c r="R536" s="1">
        <v>0.8024</v>
      </c>
      <c r="S536" s="1" t="s">
        <v>15</v>
      </c>
      <c r="T536" s="1">
        <v>9.35</v>
      </c>
      <c r="U536" s="1">
        <v>9.83</v>
      </c>
      <c r="V536" s="1">
        <v>0.23300000000000001</v>
      </c>
      <c r="W536" s="1">
        <v>3.3260000000000001</v>
      </c>
      <c r="X536" s="1">
        <v>0.82010000000000005</v>
      </c>
      <c r="Y536" s="1" t="s">
        <v>15</v>
      </c>
      <c r="Z536" s="1">
        <v>9.36</v>
      </c>
      <c r="AA536" s="1">
        <v>9.82</v>
      </c>
      <c r="AB536" s="1">
        <v>1.101</v>
      </c>
      <c r="AC536" s="1">
        <v>15.733000000000001</v>
      </c>
      <c r="AD536" s="1">
        <v>0.75609999999999999</v>
      </c>
      <c r="AE536" s="1" t="s">
        <v>15</v>
      </c>
      <c r="AF536" s="1">
        <v>9.35</v>
      </c>
      <c r="AG536" s="1">
        <v>9.82</v>
      </c>
      <c r="AH536" s="1">
        <v>1.1100000000000001</v>
      </c>
      <c r="AI536" s="1">
        <v>15.86</v>
      </c>
      <c r="AJ536" s="1">
        <v>0.78139999999999998</v>
      </c>
      <c r="AK536" s="1" t="s">
        <v>15</v>
      </c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 spans="1:97" ht="15" customHeight="1" x14ac:dyDescent="0.25">
      <c r="A537" s="1" t="s">
        <v>197</v>
      </c>
      <c r="B537" s="1">
        <v>113</v>
      </c>
      <c r="C537" s="1">
        <v>119</v>
      </c>
      <c r="D537" s="1" t="s">
        <v>42</v>
      </c>
      <c r="E537" s="1">
        <v>10.08</v>
      </c>
      <c r="F537" s="1">
        <v>1</v>
      </c>
      <c r="G537" s="1">
        <v>5</v>
      </c>
      <c r="H537" s="1">
        <v>10.220000000000001</v>
      </c>
      <c r="I537" s="1">
        <v>10.4</v>
      </c>
      <c r="J537" s="1">
        <v>0.187</v>
      </c>
      <c r="K537" s="1">
        <v>3.7370000000000001</v>
      </c>
      <c r="L537" s="1">
        <v>0.90290000000000004</v>
      </c>
      <c r="M537" s="1" t="s">
        <v>15</v>
      </c>
      <c r="N537" s="1">
        <v>10.220000000000001</v>
      </c>
      <c r="O537" s="1">
        <v>10.41</v>
      </c>
      <c r="P537" s="1">
        <v>0.13800000000000001</v>
      </c>
      <c r="Q537" s="1">
        <v>2.758</v>
      </c>
      <c r="R537" s="1">
        <v>0.89500000000000002</v>
      </c>
      <c r="S537" s="1" t="s">
        <v>15</v>
      </c>
      <c r="T537" s="1">
        <v>10.220000000000001</v>
      </c>
      <c r="U537" s="1">
        <v>10.4</v>
      </c>
      <c r="V537" s="1">
        <v>0.14399999999999999</v>
      </c>
      <c r="W537" s="1">
        <v>2.8849999999999998</v>
      </c>
      <c r="X537" s="1">
        <v>0.89629999999999999</v>
      </c>
      <c r="Y537" s="1" t="s">
        <v>15</v>
      </c>
      <c r="Z537" s="1">
        <v>10.220000000000001</v>
      </c>
      <c r="AA537" s="1">
        <v>10.41</v>
      </c>
      <c r="AB537" s="1">
        <v>0.501</v>
      </c>
      <c r="AC537" s="1">
        <v>10.026</v>
      </c>
      <c r="AD537" s="1">
        <v>0.90700000000000003</v>
      </c>
      <c r="AE537" s="1" t="s">
        <v>15</v>
      </c>
      <c r="AF537" s="1">
        <v>10.220000000000001</v>
      </c>
      <c r="AG537" s="1">
        <v>10.4</v>
      </c>
      <c r="AH537" s="1">
        <v>0.48</v>
      </c>
      <c r="AI537" s="1">
        <v>9.5960000000000001</v>
      </c>
      <c r="AJ537" s="1">
        <v>0.90880000000000005</v>
      </c>
      <c r="AK537" s="1" t="s">
        <v>15</v>
      </c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 spans="1:97" ht="15" customHeight="1" x14ac:dyDescent="0.25">
      <c r="A538" s="1" t="s">
        <v>197</v>
      </c>
      <c r="B538" s="1">
        <v>123</v>
      </c>
      <c r="C538" s="1">
        <v>136</v>
      </c>
      <c r="D538" s="1" t="s">
        <v>43</v>
      </c>
      <c r="E538" s="1">
        <v>5.0599999999999996</v>
      </c>
      <c r="F538" s="1">
        <v>4</v>
      </c>
      <c r="G538" s="1">
        <v>11</v>
      </c>
      <c r="H538" s="1">
        <v>5.18</v>
      </c>
      <c r="I538" s="1">
        <v>5.28</v>
      </c>
      <c r="J538" s="1">
        <v>1.331</v>
      </c>
      <c r="K538" s="1">
        <v>12.103</v>
      </c>
      <c r="L538" s="1">
        <v>0.90129999999999999</v>
      </c>
      <c r="M538" s="1" t="s">
        <v>15</v>
      </c>
      <c r="N538" s="1">
        <v>5.18</v>
      </c>
      <c r="O538" s="1">
        <v>5.28</v>
      </c>
      <c r="P538" s="1">
        <v>1.117</v>
      </c>
      <c r="Q538" s="1">
        <v>10.157999999999999</v>
      </c>
      <c r="R538" s="1">
        <v>0.89810000000000001</v>
      </c>
      <c r="S538" s="1" t="s">
        <v>15</v>
      </c>
      <c r="T538" s="1">
        <v>5.18</v>
      </c>
      <c r="U538" s="1">
        <v>5.28</v>
      </c>
      <c r="V538" s="1">
        <v>1.3089999999999999</v>
      </c>
      <c r="W538" s="1">
        <v>11.897</v>
      </c>
      <c r="X538" s="1">
        <v>0.8962</v>
      </c>
      <c r="Y538" s="1" t="s">
        <v>16</v>
      </c>
      <c r="Z538" s="1">
        <v>5.18</v>
      </c>
      <c r="AA538" s="1">
        <v>5.28</v>
      </c>
      <c r="AB538" s="1">
        <v>2.2429999999999999</v>
      </c>
      <c r="AC538" s="1">
        <v>20.391999999999999</v>
      </c>
      <c r="AD538" s="1">
        <v>0.90310000000000001</v>
      </c>
      <c r="AE538" s="1" t="s">
        <v>15</v>
      </c>
      <c r="AF538" s="1">
        <v>5.18</v>
      </c>
      <c r="AG538" s="1">
        <v>5.28</v>
      </c>
      <c r="AH538" s="1">
        <v>2.2189999999999999</v>
      </c>
      <c r="AI538" s="1">
        <v>20.167999999999999</v>
      </c>
      <c r="AJ538" s="1">
        <v>0.89539999999999997</v>
      </c>
      <c r="AK538" s="1" t="s">
        <v>15</v>
      </c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 spans="1:97" ht="15" customHeight="1" x14ac:dyDescent="0.25">
      <c r="A539" s="1" t="s">
        <v>197</v>
      </c>
      <c r="B539" s="1">
        <v>125</v>
      </c>
      <c r="C539" s="1">
        <v>136</v>
      </c>
      <c r="D539" s="1" t="s">
        <v>44</v>
      </c>
      <c r="E539" s="1">
        <v>4.7699999999999996</v>
      </c>
      <c r="F539" s="1">
        <v>2</v>
      </c>
      <c r="G539" s="1">
        <v>9</v>
      </c>
      <c r="H539" s="1">
        <v>4.7</v>
      </c>
      <c r="I539" s="1">
        <v>5.22</v>
      </c>
      <c r="J539" s="1">
        <v>1.4590000000000001</v>
      </c>
      <c r="K539" s="1">
        <v>16.206</v>
      </c>
      <c r="L539" s="1">
        <v>0.92279999999999995</v>
      </c>
      <c r="M539" s="1" t="s">
        <v>15</v>
      </c>
      <c r="N539" s="1">
        <v>4.7</v>
      </c>
      <c r="O539" s="1">
        <v>5.22</v>
      </c>
      <c r="P539" s="1">
        <v>1.294</v>
      </c>
      <c r="Q539" s="1">
        <v>14.38</v>
      </c>
      <c r="R539" s="1">
        <v>0.92069999999999996</v>
      </c>
      <c r="S539" s="1" t="s">
        <v>15</v>
      </c>
      <c r="T539" s="1">
        <v>4.7</v>
      </c>
      <c r="U539" s="1">
        <v>5.22</v>
      </c>
      <c r="V539" s="1">
        <v>1.3979999999999999</v>
      </c>
      <c r="W539" s="1">
        <v>15.532999999999999</v>
      </c>
      <c r="X539" s="1">
        <v>0.92479999999999996</v>
      </c>
      <c r="Y539" s="1" t="s">
        <v>15</v>
      </c>
      <c r="Z539" s="1">
        <v>4.7</v>
      </c>
      <c r="AA539" s="1">
        <v>5.22</v>
      </c>
      <c r="AB539" s="1">
        <v>2.202</v>
      </c>
      <c r="AC539" s="1">
        <v>24.468</v>
      </c>
      <c r="AD539" s="1">
        <v>0.91080000000000005</v>
      </c>
      <c r="AE539" s="1" t="s">
        <v>15</v>
      </c>
      <c r="AF539" s="1">
        <v>4.7</v>
      </c>
      <c r="AG539" s="1">
        <v>5.22</v>
      </c>
      <c r="AH539" s="1">
        <v>2.109</v>
      </c>
      <c r="AI539" s="1">
        <v>23.437999999999999</v>
      </c>
      <c r="AJ539" s="1">
        <v>0.91990000000000005</v>
      </c>
      <c r="AK539" s="1" t="s">
        <v>15</v>
      </c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 spans="1:97" ht="15" customHeight="1" x14ac:dyDescent="0.25">
      <c r="A540" s="1" t="s">
        <v>197</v>
      </c>
      <c r="B540" s="1">
        <v>137</v>
      </c>
      <c r="C540" s="1">
        <v>149</v>
      </c>
      <c r="D540" s="1" t="s">
        <v>45</v>
      </c>
      <c r="E540" s="1">
        <v>4.96</v>
      </c>
      <c r="F540" s="1">
        <v>2</v>
      </c>
      <c r="G540" s="1">
        <v>9</v>
      </c>
      <c r="H540" s="1">
        <v>4.7699999999999996</v>
      </c>
      <c r="I540" s="1">
        <v>5.14</v>
      </c>
      <c r="J540" s="1">
        <v>3.81</v>
      </c>
      <c r="K540" s="1">
        <v>42.338999999999999</v>
      </c>
      <c r="L540" s="1">
        <v>0.94789999999999996</v>
      </c>
      <c r="M540" s="1" t="s">
        <v>16</v>
      </c>
      <c r="N540" s="1">
        <v>4.76</v>
      </c>
      <c r="O540" s="1">
        <v>5.14</v>
      </c>
      <c r="P540" s="1">
        <v>3.589</v>
      </c>
      <c r="Q540" s="1">
        <v>39.878999999999998</v>
      </c>
      <c r="R540" s="1">
        <v>0.93759999999999999</v>
      </c>
      <c r="S540" s="1" t="s">
        <v>16</v>
      </c>
      <c r="T540" s="1">
        <v>4.76</v>
      </c>
      <c r="U540" s="1">
        <v>5.14</v>
      </c>
      <c r="V540" s="1">
        <v>3.87</v>
      </c>
      <c r="W540" s="1">
        <v>42.994999999999997</v>
      </c>
      <c r="X540" s="1">
        <v>0.94520000000000004</v>
      </c>
      <c r="Y540" s="1" t="s">
        <v>16</v>
      </c>
      <c r="Z540" s="1">
        <v>4.76</v>
      </c>
      <c r="AA540" s="1">
        <v>5.14</v>
      </c>
      <c r="AB540" s="1">
        <v>5.4939999999999998</v>
      </c>
      <c r="AC540" s="1">
        <v>61.046999999999997</v>
      </c>
      <c r="AD540" s="1">
        <v>0.94010000000000005</v>
      </c>
      <c r="AE540" s="1" t="s">
        <v>16</v>
      </c>
      <c r="AF540" s="1">
        <v>4.76</v>
      </c>
      <c r="AG540" s="1">
        <v>5.14</v>
      </c>
      <c r="AH540" s="1">
        <v>5.2439999999999998</v>
      </c>
      <c r="AI540" s="1">
        <v>58.264000000000003</v>
      </c>
      <c r="AJ540" s="1">
        <v>0.95</v>
      </c>
      <c r="AK540" s="1" t="s">
        <v>16</v>
      </c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 spans="1:97" ht="15" customHeight="1" x14ac:dyDescent="0.25">
      <c r="A541" s="1" t="s">
        <v>197</v>
      </c>
      <c r="B541" s="1">
        <v>151</v>
      </c>
      <c r="C541" s="1">
        <v>157</v>
      </c>
      <c r="D541" s="1" t="s">
        <v>46</v>
      </c>
      <c r="E541" s="1">
        <v>7.99</v>
      </c>
      <c r="F541" s="1">
        <v>2</v>
      </c>
      <c r="G541" s="1">
        <v>5</v>
      </c>
      <c r="H541" s="1">
        <v>7.75</v>
      </c>
      <c r="I541" s="1">
        <v>8.26</v>
      </c>
      <c r="J541" s="1">
        <v>3.1619999999999999</v>
      </c>
      <c r="K541" s="1">
        <v>63.238</v>
      </c>
      <c r="L541" s="1">
        <v>0.79069999999999996</v>
      </c>
      <c r="M541" s="1" t="s">
        <v>15</v>
      </c>
      <c r="N541" s="1">
        <v>7.75</v>
      </c>
      <c r="O541" s="1">
        <v>8.26</v>
      </c>
      <c r="P541" s="1">
        <v>3.1349999999999998</v>
      </c>
      <c r="Q541" s="1">
        <v>62.697000000000003</v>
      </c>
      <c r="R541" s="1">
        <v>0.78010000000000002</v>
      </c>
      <c r="S541" s="1" t="s">
        <v>15</v>
      </c>
      <c r="T541" s="1">
        <v>7.75</v>
      </c>
      <c r="U541" s="1">
        <v>8.26</v>
      </c>
      <c r="V541" s="1">
        <v>3.1360000000000001</v>
      </c>
      <c r="W541" s="1">
        <v>62.723999999999997</v>
      </c>
      <c r="X541" s="1">
        <v>0.78559999999999997</v>
      </c>
      <c r="Y541" s="1" t="s">
        <v>15</v>
      </c>
      <c r="Z541" s="1">
        <v>7.75</v>
      </c>
      <c r="AA541" s="1">
        <v>8.26</v>
      </c>
      <c r="AB541" s="1">
        <v>3.254</v>
      </c>
      <c r="AC541" s="1">
        <v>65.088999999999999</v>
      </c>
      <c r="AD541" s="1">
        <v>0.78420000000000001</v>
      </c>
      <c r="AE541" s="1" t="s">
        <v>15</v>
      </c>
      <c r="AF541" s="1">
        <v>7.75</v>
      </c>
      <c r="AG541" s="1">
        <v>8.26</v>
      </c>
      <c r="AH541" s="1">
        <v>3.246</v>
      </c>
      <c r="AI541" s="1">
        <v>64.927999999999997</v>
      </c>
      <c r="AJ541" s="1">
        <v>0.79359999999999997</v>
      </c>
      <c r="AK541" s="1" t="s">
        <v>15</v>
      </c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 spans="1:97" ht="15" customHeight="1" x14ac:dyDescent="0.25">
      <c r="A542" s="1" t="s">
        <v>197</v>
      </c>
      <c r="B542" s="1">
        <v>155</v>
      </c>
      <c r="C542" s="1">
        <v>160</v>
      </c>
      <c r="D542" s="1" t="s">
        <v>47</v>
      </c>
      <c r="E542" s="1">
        <v>10.4</v>
      </c>
      <c r="F542" s="1">
        <v>1</v>
      </c>
      <c r="G542" s="1">
        <v>4</v>
      </c>
      <c r="H542" s="1">
        <v>10.36</v>
      </c>
      <c r="I542" s="1">
        <v>10.51</v>
      </c>
      <c r="J542" s="1">
        <v>0.123</v>
      </c>
      <c r="K542" s="1">
        <v>3.0750000000000002</v>
      </c>
      <c r="L542" s="1">
        <v>0.88529999999999998</v>
      </c>
      <c r="M542" s="1" t="s">
        <v>15</v>
      </c>
      <c r="N542" s="1">
        <v>10.36</v>
      </c>
      <c r="O542" s="1">
        <v>10.51</v>
      </c>
      <c r="P542" s="1">
        <v>9.1999999999999998E-2</v>
      </c>
      <c r="Q542" s="1">
        <v>2.2890000000000001</v>
      </c>
      <c r="R542" s="1">
        <v>0.88260000000000005</v>
      </c>
      <c r="S542" s="1" t="s">
        <v>15</v>
      </c>
      <c r="T542" s="1">
        <v>10.36</v>
      </c>
      <c r="U542" s="1">
        <v>10.5</v>
      </c>
      <c r="V542" s="1">
        <v>8.5999999999999993E-2</v>
      </c>
      <c r="W542" s="1">
        <v>2.145</v>
      </c>
      <c r="X542" s="1">
        <v>0.88200000000000001</v>
      </c>
      <c r="Y542" s="1" t="s">
        <v>15</v>
      </c>
      <c r="Z542" s="1">
        <v>10.36</v>
      </c>
      <c r="AA542" s="1">
        <v>10.51</v>
      </c>
      <c r="AB542" s="1">
        <v>0.23400000000000001</v>
      </c>
      <c r="AC542" s="1">
        <v>5.8529999999999998</v>
      </c>
      <c r="AD542" s="1">
        <v>0.87480000000000002</v>
      </c>
      <c r="AE542" s="1" t="s">
        <v>15</v>
      </c>
      <c r="AF542" s="1">
        <v>10.36</v>
      </c>
      <c r="AG542" s="1">
        <v>10.5</v>
      </c>
      <c r="AH542" s="1">
        <v>0.218</v>
      </c>
      <c r="AI542" s="1">
        <v>5.46</v>
      </c>
      <c r="AJ542" s="1">
        <v>0.86550000000000005</v>
      </c>
      <c r="AK542" s="1" t="s">
        <v>15</v>
      </c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 spans="1:97" ht="15" customHeight="1" x14ac:dyDescent="0.25">
      <c r="A543" s="1" t="s">
        <v>197</v>
      </c>
      <c r="B543" s="1">
        <v>155</v>
      </c>
      <c r="C543" s="1">
        <v>163</v>
      </c>
      <c r="D543" s="1" t="s">
        <v>48</v>
      </c>
      <c r="E543" s="1">
        <v>10.67</v>
      </c>
      <c r="F543" s="1">
        <v>1</v>
      </c>
      <c r="G543" s="1">
        <v>7</v>
      </c>
      <c r="H543" s="1">
        <v>10.61</v>
      </c>
      <c r="I543" s="1">
        <v>10.74</v>
      </c>
      <c r="J543" s="1">
        <v>0.91500000000000004</v>
      </c>
      <c r="K543" s="1">
        <v>13.066000000000001</v>
      </c>
      <c r="L543" s="1">
        <v>0.84389999999999998</v>
      </c>
      <c r="M543" s="1" t="s">
        <v>15</v>
      </c>
      <c r="N543" s="1">
        <v>10.62</v>
      </c>
      <c r="O543" s="1">
        <v>10.74</v>
      </c>
      <c r="P543" s="1">
        <v>0.93400000000000005</v>
      </c>
      <c r="Q543" s="1">
        <v>13.343</v>
      </c>
      <c r="R543" s="1">
        <v>0.83699999999999997</v>
      </c>
      <c r="S543" s="1" t="s">
        <v>15</v>
      </c>
      <c r="T543" s="1">
        <v>10.61</v>
      </c>
      <c r="U543" s="1">
        <v>10.74</v>
      </c>
      <c r="V543" s="1">
        <v>0.89100000000000001</v>
      </c>
      <c r="W543" s="1">
        <v>12.73</v>
      </c>
      <c r="X543" s="1">
        <v>0.84160000000000001</v>
      </c>
      <c r="Y543" s="1" t="s">
        <v>15</v>
      </c>
      <c r="Z543" s="1">
        <v>10.62</v>
      </c>
      <c r="AA543" s="1">
        <v>10.73</v>
      </c>
      <c r="AB543" s="1">
        <v>2.0960000000000001</v>
      </c>
      <c r="AC543" s="1">
        <v>29.937999999999999</v>
      </c>
      <c r="AD543" s="1">
        <v>0.86060000000000003</v>
      </c>
      <c r="AE543" s="1" t="s">
        <v>15</v>
      </c>
      <c r="AF543" s="1">
        <v>10.61</v>
      </c>
      <c r="AG543" s="1">
        <v>10.74</v>
      </c>
      <c r="AH543" s="1">
        <v>2.0649999999999999</v>
      </c>
      <c r="AI543" s="1">
        <v>29.498000000000001</v>
      </c>
      <c r="AJ543" s="1">
        <v>0.86119999999999997</v>
      </c>
      <c r="AK543" s="1" t="s">
        <v>15</v>
      </c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 spans="1:97" ht="15" customHeight="1" x14ac:dyDescent="0.25">
      <c r="A544" s="1" t="s">
        <v>197</v>
      </c>
      <c r="B544" s="1">
        <v>158</v>
      </c>
      <c r="C544" s="1">
        <v>163</v>
      </c>
      <c r="D544" s="1" t="s">
        <v>49</v>
      </c>
      <c r="E544" s="1">
        <v>8.64</v>
      </c>
      <c r="F544" s="1">
        <v>1</v>
      </c>
      <c r="G544" s="1">
        <v>4</v>
      </c>
      <c r="H544" s="1">
        <v>8.65</v>
      </c>
      <c r="I544" s="1">
        <v>8.69</v>
      </c>
      <c r="J544" s="1">
        <v>1.5209999999999999</v>
      </c>
      <c r="K544" s="1">
        <v>38.020000000000003</v>
      </c>
      <c r="L544" s="1">
        <v>0.77190000000000003</v>
      </c>
      <c r="M544" s="1" t="s">
        <v>15</v>
      </c>
      <c r="N544" s="1">
        <v>8.65</v>
      </c>
      <c r="O544" s="1">
        <v>8.6999999999999993</v>
      </c>
      <c r="P544" s="1">
        <v>1.7589999999999999</v>
      </c>
      <c r="Q544" s="1">
        <v>43.981999999999999</v>
      </c>
      <c r="R544" s="1">
        <v>0.7883</v>
      </c>
      <c r="S544" s="1" t="s">
        <v>15</v>
      </c>
      <c r="T544" s="1">
        <v>8.65</v>
      </c>
      <c r="U544" s="1">
        <v>8.6999999999999993</v>
      </c>
      <c r="V544" s="1">
        <v>1.498</v>
      </c>
      <c r="W544" s="1">
        <v>37.46</v>
      </c>
      <c r="X544" s="1">
        <v>0.77710000000000001</v>
      </c>
      <c r="Y544" s="1" t="s">
        <v>15</v>
      </c>
      <c r="Z544" s="1">
        <v>8.64</v>
      </c>
      <c r="AA544" s="1">
        <v>8.69</v>
      </c>
      <c r="AB544" s="1">
        <v>2.1589999999999998</v>
      </c>
      <c r="AC544" s="1">
        <v>53.970999999999997</v>
      </c>
      <c r="AD544" s="1">
        <v>0.80379999999999996</v>
      </c>
      <c r="AE544" s="1" t="s">
        <v>15</v>
      </c>
      <c r="AF544" s="1">
        <v>8.65</v>
      </c>
      <c r="AG544" s="1">
        <v>8.6999999999999993</v>
      </c>
      <c r="AH544" s="1">
        <v>2.0670000000000002</v>
      </c>
      <c r="AI544" s="1">
        <v>51.668999999999997</v>
      </c>
      <c r="AJ544" s="1">
        <v>0.78420000000000001</v>
      </c>
      <c r="AK544" s="1" t="s">
        <v>15</v>
      </c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 spans="1:97" ht="15" customHeight="1" x14ac:dyDescent="0.25">
      <c r="A545" s="1" t="s">
        <v>197</v>
      </c>
      <c r="B545" s="1">
        <v>164</v>
      </c>
      <c r="C545" s="1">
        <v>171</v>
      </c>
      <c r="D545" s="1" t="s">
        <v>50</v>
      </c>
      <c r="E545" s="1">
        <v>4.87</v>
      </c>
      <c r="F545" s="1">
        <v>1</v>
      </c>
      <c r="G545" s="1">
        <v>6</v>
      </c>
      <c r="H545" s="1">
        <v>4.9000000000000004</v>
      </c>
      <c r="I545" s="1">
        <v>4.93</v>
      </c>
      <c r="J545" s="1">
        <v>2.5720000000000001</v>
      </c>
      <c r="K545" s="1">
        <v>42.863999999999997</v>
      </c>
      <c r="L545" s="1">
        <v>0.80659999999999998</v>
      </c>
      <c r="M545" s="1" t="s">
        <v>15</v>
      </c>
      <c r="N545" s="1">
        <v>4.9000000000000004</v>
      </c>
      <c r="O545" s="1">
        <v>4.93</v>
      </c>
      <c r="P545" s="1">
        <v>2.2999999999999998</v>
      </c>
      <c r="Q545" s="1">
        <v>38.33</v>
      </c>
      <c r="R545" s="1">
        <v>0.83860000000000001</v>
      </c>
      <c r="S545" s="1" t="s">
        <v>15</v>
      </c>
      <c r="T545" s="1">
        <v>4.9000000000000004</v>
      </c>
      <c r="U545" s="1">
        <v>4.93</v>
      </c>
      <c r="V545" s="1">
        <v>2.6019999999999999</v>
      </c>
      <c r="W545" s="1">
        <v>43.359000000000002</v>
      </c>
      <c r="X545" s="1">
        <v>0.79659999999999997</v>
      </c>
      <c r="Y545" s="1" t="s">
        <v>15</v>
      </c>
      <c r="Z545" s="1">
        <v>4.9000000000000004</v>
      </c>
      <c r="AA545" s="1">
        <v>4.93</v>
      </c>
      <c r="AB545" s="1">
        <v>2.6779999999999999</v>
      </c>
      <c r="AC545" s="1">
        <v>44.625999999999998</v>
      </c>
      <c r="AD545" s="1">
        <v>0.83599999999999997</v>
      </c>
      <c r="AE545" s="1" t="s">
        <v>15</v>
      </c>
      <c r="AF545" s="1">
        <v>4.9000000000000004</v>
      </c>
      <c r="AG545" s="1">
        <v>4.93</v>
      </c>
      <c r="AH545" s="1">
        <v>2.4769999999999999</v>
      </c>
      <c r="AI545" s="1">
        <v>41.292000000000002</v>
      </c>
      <c r="AJ545" s="1">
        <v>0.79510000000000003</v>
      </c>
      <c r="AK545" s="1" t="s">
        <v>15</v>
      </c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 spans="1:97" ht="15" customHeight="1" x14ac:dyDescent="0.25">
      <c r="A546" s="1" t="s">
        <v>197</v>
      </c>
      <c r="B546" s="1">
        <v>164</v>
      </c>
      <c r="C546" s="1">
        <v>172</v>
      </c>
      <c r="D546" s="1" t="s">
        <v>51</v>
      </c>
      <c r="E546" s="1">
        <v>5.52</v>
      </c>
      <c r="F546" s="1">
        <v>2</v>
      </c>
      <c r="G546" s="1">
        <v>7</v>
      </c>
      <c r="H546" s="1">
        <v>5.54</v>
      </c>
      <c r="I546" s="1">
        <v>5.56</v>
      </c>
      <c r="J546" s="1">
        <v>2.633</v>
      </c>
      <c r="K546" s="1">
        <v>37.606999999999999</v>
      </c>
      <c r="L546" s="1">
        <v>0.80269999999999997</v>
      </c>
      <c r="M546" s="1" t="s">
        <v>15</v>
      </c>
      <c r="N546" s="1">
        <v>5.54</v>
      </c>
      <c r="O546" s="1">
        <v>5.56</v>
      </c>
      <c r="P546" s="1">
        <v>2.379</v>
      </c>
      <c r="Q546" s="1">
        <v>33.981000000000002</v>
      </c>
      <c r="R546" s="1">
        <v>0.83189999999999997</v>
      </c>
      <c r="S546" s="1" t="s">
        <v>15</v>
      </c>
      <c r="T546" s="1">
        <v>5.54</v>
      </c>
      <c r="U546" s="1">
        <v>5.56</v>
      </c>
      <c r="V546" s="1">
        <v>2.492</v>
      </c>
      <c r="W546" s="1">
        <v>35.6</v>
      </c>
      <c r="X546" s="1">
        <v>0.8286</v>
      </c>
      <c r="Y546" s="1" t="s">
        <v>15</v>
      </c>
      <c r="Z546" s="1">
        <v>5.54</v>
      </c>
      <c r="AA546" s="1">
        <v>5.56</v>
      </c>
      <c r="AB546" s="1">
        <v>2.8889999999999998</v>
      </c>
      <c r="AC546" s="1">
        <v>41.274999999999999</v>
      </c>
      <c r="AD546" s="1">
        <v>0.81630000000000003</v>
      </c>
      <c r="AE546" s="1" t="s">
        <v>15</v>
      </c>
      <c r="AF546" s="1">
        <v>5.54</v>
      </c>
      <c r="AG546" s="1">
        <v>5.56</v>
      </c>
      <c r="AH546" s="1">
        <v>2.8919999999999999</v>
      </c>
      <c r="AI546" s="1">
        <v>41.317999999999998</v>
      </c>
      <c r="AJ546" s="1">
        <v>0.82779999999999998</v>
      </c>
      <c r="AK546" s="1" t="s">
        <v>15</v>
      </c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 spans="1:97" ht="15" customHeight="1" x14ac:dyDescent="0.25">
      <c r="A547" s="1" t="s">
        <v>197</v>
      </c>
      <c r="B547" s="1">
        <v>164</v>
      </c>
      <c r="C547" s="1">
        <v>173</v>
      </c>
      <c r="D547" s="1" t="s">
        <v>52</v>
      </c>
      <c r="E547" s="1">
        <v>8.35</v>
      </c>
      <c r="F547" s="1">
        <v>1</v>
      </c>
      <c r="G547" s="1">
        <v>8</v>
      </c>
      <c r="H547" s="1">
        <v>8.31</v>
      </c>
      <c r="I547" s="1">
        <v>8.69</v>
      </c>
      <c r="J547" s="1">
        <v>3.0249999999999999</v>
      </c>
      <c r="K547" s="1">
        <v>37.817</v>
      </c>
      <c r="L547" s="1">
        <v>0.90839999999999999</v>
      </c>
      <c r="M547" s="1" t="s">
        <v>16</v>
      </c>
      <c r="N547" s="1">
        <v>8.31</v>
      </c>
      <c r="O547" s="1">
        <v>8.6999999999999993</v>
      </c>
      <c r="P547" s="1">
        <v>2.927</v>
      </c>
      <c r="Q547" s="1">
        <v>36.588000000000001</v>
      </c>
      <c r="R547" s="1">
        <v>0.90720000000000001</v>
      </c>
      <c r="S547" s="1" t="s">
        <v>16</v>
      </c>
      <c r="T547" s="1">
        <v>8.31</v>
      </c>
      <c r="U547" s="1">
        <v>8.6999999999999993</v>
      </c>
      <c r="V547" s="1">
        <v>2.9550000000000001</v>
      </c>
      <c r="W547" s="1">
        <v>36.942999999999998</v>
      </c>
      <c r="X547" s="1">
        <v>0.91300000000000003</v>
      </c>
      <c r="Y547" s="1" t="s">
        <v>16</v>
      </c>
      <c r="Z547" s="1">
        <v>8.31</v>
      </c>
      <c r="AA547" s="1">
        <v>8.69</v>
      </c>
      <c r="AB547" s="1">
        <v>3.5409999999999999</v>
      </c>
      <c r="AC547" s="1">
        <v>44.262</v>
      </c>
      <c r="AD547" s="1">
        <v>0.90629999999999999</v>
      </c>
      <c r="AE547" s="1" t="s">
        <v>16</v>
      </c>
      <c r="AF547" s="1">
        <v>8.31</v>
      </c>
      <c r="AG547" s="1">
        <v>8.6999999999999993</v>
      </c>
      <c r="AH547" s="1">
        <v>3.4649999999999999</v>
      </c>
      <c r="AI547" s="1">
        <v>43.316000000000003</v>
      </c>
      <c r="AJ547" s="1">
        <v>0.90749999999999997</v>
      </c>
      <c r="AK547" s="1" t="s">
        <v>16</v>
      </c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 spans="1:97" ht="15" customHeight="1" x14ac:dyDescent="0.25">
      <c r="A548" s="1" t="s">
        <v>197</v>
      </c>
      <c r="B548" s="1">
        <v>164</v>
      </c>
      <c r="C548" s="1">
        <v>174</v>
      </c>
      <c r="D548" s="1" t="s">
        <v>53</v>
      </c>
      <c r="E548" s="1">
        <v>7.78</v>
      </c>
      <c r="F548" s="1">
        <v>2</v>
      </c>
      <c r="G548" s="1">
        <v>9</v>
      </c>
      <c r="H548" s="1">
        <v>7.79</v>
      </c>
      <c r="I548" s="1">
        <v>7.82</v>
      </c>
      <c r="J548" s="1">
        <v>2.964</v>
      </c>
      <c r="K548" s="1">
        <v>32.935000000000002</v>
      </c>
      <c r="L548" s="1">
        <v>0.83750000000000002</v>
      </c>
      <c r="M548" s="1" t="s">
        <v>15</v>
      </c>
      <c r="N548" s="1">
        <v>7.79</v>
      </c>
      <c r="O548" s="1">
        <v>7.82</v>
      </c>
      <c r="P548" s="1">
        <v>2.9060000000000001</v>
      </c>
      <c r="Q548" s="1">
        <v>32.284999999999997</v>
      </c>
      <c r="R548" s="1">
        <v>0.86450000000000005</v>
      </c>
      <c r="S548" s="1" t="s">
        <v>15</v>
      </c>
      <c r="T548" s="1">
        <v>7.79</v>
      </c>
      <c r="U548" s="1">
        <v>7.82</v>
      </c>
      <c r="V548" s="1">
        <v>2.8740000000000001</v>
      </c>
      <c r="W548" s="1">
        <v>31.93</v>
      </c>
      <c r="X548" s="1">
        <v>0.86880000000000002</v>
      </c>
      <c r="Y548" s="1" t="s">
        <v>15</v>
      </c>
      <c r="Z548" s="1">
        <v>7.79</v>
      </c>
      <c r="AA548" s="1">
        <v>7.82</v>
      </c>
      <c r="AB548" s="1">
        <v>3.8439999999999999</v>
      </c>
      <c r="AC548" s="1">
        <v>42.709000000000003</v>
      </c>
      <c r="AD548" s="1">
        <v>0.82450000000000001</v>
      </c>
      <c r="AE548" s="1" t="s">
        <v>15</v>
      </c>
      <c r="AF548" s="1">
        <v>7.79</v>
      </c>
      <c r="AG548" s="1">
        <v>7.82</v>
      </c>
      <c r="AH548" s="1">
        <v>3.4420000000000002</v>
      </c>
      <c r="AI548" s="1">
        <v>38.25</v>
      </c>
      <c r="AJ548" s="1">
        <v>0.8085</v>
      </c>
      <c r="AK548" s="1" t="s">
        <v>15</v>
      </c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 spans="1:97" ht="15" customHeight="1" x14ac:dyDescent="0.25">
      <c r="A549" s="1" t="s">
        <v>197</v>
      </c>
      <c r="B549" s="1">
        <v>165</v>
      </c>
      <c r="C549" s="1">
        <v>174</v>
      </c>
      <c r="D549" s="1" t="s">
        <v>54</v>
      </c>
      <c r="E549" s="1">
        <v>7.03</v>
      </c>
      <c r="F549" s="1">
        <v>1</v>
      </c>
      <c r="G549" s="1">
        <v>8</v>
      </c>
      <c r="H549" s="1">
        <v>6.96</v>
      </c>
      <c r="I549" s="1">
        <v>7.25</v>
      </c>
      <c r="J549" s="1">
        <v>2.2490000000000001</v>
      </c>
      <c r="K549" s="1">
        <v>28.108000000000001</v>
      </c>
      <c r="L549" s="1">
        <v>0.83109999999999995</v>
      </c>
      <c r="M549" s="1" t="s">
        <v>15</v>
      </c>
      <c r="N549" s="1">
        <v>6.95</v>
      </c>
      <c r="O549" s="1">
        <v>7.25</v>
      </c>
      <c r="P549" s="1">
        <v>2.1179999999999999</v>
      </c>
      <c r="Q549" s="1">
        <v>26.472000000000001</v>
      </c>
      <c r="R549" s="1">
        <v>0.85640000000000005</v>
      </c>
      <c r="S549" s="1" t="s">
        <v>15</v>
      </c>
      <c r="T549" s="1">
        <v>6.95</v>
      </c>
      <c r="U549" s="1">
        <v>7.25</v>
      </c>
      <c r="V549" s="1">
        <v>2.2789999999999999</v>
      </c>
      <c r="W549" s="1">
        <v>28.492000000000001</v>
      </c>
      <c r="X549" s="1">
        <v>0.82720000000000005</v>
      </c>
      <c r="Y549" s="1" t="s">
        <v>15</v>
      </c>
      <c r="Z549" s="1">
        <v>6.96</v>
      </c>
      <c r="AA549" s="1">
        <v>7.25</v>
      </c>
      <c r="AB549" s="1">
        <v>2.9860000000000002</v>
      </c>
      <c r="AC549" s="1">
        <v>37.33</v>
      </c>
      <c r="AD549" s="1">
        <v>0.83430000000000004</v>
      </c>
      <c r="AE549" s="1" t="s">
        <v>15</v>
      </c>
      <c r="AF549" s="1">
        <v>6.95</v>
      </c>
      <c r="AG549" s="1">
        <v>7.25</v>
      </c>
      <c r="AH549" s="1">
        <v>2.948</v>
      </c>
      <c r="AI549" s="1">
        <v>36.845999999999997</v>
      </c>
      <c r="AJ549" s="1">
        <v>0.79269999999999996</v>
      </c>
      <c r="AK549" s="1" t="s">
        <v>15</v>
      </c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 spans="1:97" ht="15" customHeight="1" x14ac:dyDescent="0.25">
      <c r="A550" s="1" t="s">
        <v>197</v>
      </c>
      <c r="B550" s="1">
        <v>165</v>
      </c>
      <c r="C550" s="1">
        <v>174</v>
      </c>
      <c r="D550" s="1" t="s">
        <v>54</v>
      </c>
      <c r="E550" s="1">
        <v>7.03</v>
      </c>
      <c r="F550" s="1">
        <v>2</v>
      </c>
      <c r="G550" s="1">
        <v>8</v>
      </c>
      <c r="H550" s="1">
        <v>6.88</v>
      </c>
      <c r="I550" s="1">
        <v>7.29</v>
      </c>
      <c r="J550" s="1">
        <v>2.4159999999999999</v>
      </c>
      <c r="K550" s="1">
        <v>30.206</v>
      </c>
      <c r="L550" s="1">
        <v>0.75539999999999996</v>
      </c>
      <c r="M550" s="1" t="s">
        <v>15</v>
      </c>
      <c r="N550" s="1">
        <v>6.88</v>
      </c>
      <c r="O550" s="1">
        <v>7.29</v>
      </c>
      <c r="P550" s="1">
        <v>2.0720000000000001</v>
      </c>
      <c r="Q550" s="1">
        <v>25.895</v>
      </c>
      <c r="R550" s="1">
        <v>0.71389999999999998</v>
      </c>
      <c r="S550" s="1" t="s">
        <v>15</v>
      </c>
      <c r="T550" s="1">
        <v>6.88</v>
      </c>
      <c r="U550" s="1">
        <v>7.29</v>
      </c>
      <c r="V550" s="1">
        <v>2.3250000000000002</v>
      </c>
      <c r="W550" s="1">
        <v>29.065000000000001</v>
      </c>
      <c r="X550" s="1">
        <v>0.74529999999999996</v>
      </c>
      <c r="Y550" s="1" t="s">
        <v>15</v>
      </c>
      <c r="Z550" s="1">
        <v>6.88</v>
      </c>
      <c r="AA550" s="1">
        <v>7.29</v>
      </c>
      <c r="AB550" s="1">
        <v>3.0739999999999998</v>
      </c>
      <c r="AC550" s="1">
        <v>38.423000000000002</v>
      </c>
      <c r="AD550" s="1">
        <v>0.72899999999999998</v>
      </c>
      <c r="AE550" s="1" t="s">
        <v>15</v>
      </c>
      <c r="AF550" s="1">
        <v>6.88</v>
      </c>
      <c r="AG550" s="1">
        <v>7.29</v>
      </c>
      <c r="AH550" s="1">
        <v>2.9569999999999999</v>
      </c>
      <c r="AI550" s="1">
        <v>36.960999999999999</v>
      </c>
      <c r="AJ550" s="1">
        <v>0.75509999999999999</v>
      </c>
      <c r="AK550" s="1" t="s">
        <v>15</v>
      </c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 spans="1:97" ht="15" customHeight="1" x14ac:dyDescent="0.25">
      <c r="A551" s="1" t="s">
        <v>197</v>
      </c>
      <c r="B551" s="1">
        <v>175</v>
      </c>
      <c r="C551" s="1">
        <v>186</v>
      </c>
      <c r="D551" s="1" t="s">
        <v>55</v>
      </c>
      <c r="E551" s="1">
        <v>7.42</v>
      </c>
      <c r="F551" s="1">
        <v>3</v>
      </c>
      <c r="G551" s="1">
        <v>9</v>
      </c>
      <c r="H551" s="1">
        <v>7.39</v>
      </c>
      <c r="I551" s="1">
        <v>7.89</v>
      </c>
      <c r="J551" s="1">
        <v>0.28100000000000003</v>
      </c>
      <c r="K551" s="1">
        <v>3.1280000000000001</v>
      </c>
      <c r="L551" s="1">
        <v>0.86129999999999995</v>
      </c>
      <c r="M551" s="1" t="s">
        <v>15</v>
      </c>
      <c r="N551" s="1">
        <v>7.39</v>
      </c>
      <c r="O551" s="1">
        <v>7.89</v>
      </c>
      <c r="P551" s="1">
        <v>0.23400000000000001</v>
      </c>
      <c r="Q551" s="1">
        <v>2.6</v>
      </c>
      <c r="R551" s="1">
        <v>0.85489999999999999</v>
      </c>
      <c r="S551" s="1" t="s">
        <v>15</v>
      </c>
      <c r="T551" s="1">
        <v>7.39</v>
      </c>
      <c r="U551" s="1">
        <v>7.89</v>
      </c>
      <c r="V551" s="1">
        <v>0.28100000000000003</v>
      </c>
      <c r="W551" s="1">
        <v>3.1259999999999999</v>
      </c>
      <c r="X551" s="1">
        <v>0.85750000000000004</v>
      </c>
      <c r="Y551" s="1" t="s">
        <v>15</v>
      </c>
      <c r="Z551" s="1">
        <v>7.39</v>
      </c>
      <c r="AA551" s="1">
        <v>7.89</v>
      </c>
      <c r="AB551" s="1">
        <v>0.80200000000000005</v>
      </c>
      <c r="AC551" s="1">
        <v>8.9120000000000008</v>
      </c>
      <c r="AD551" s="1">
        <v>0.83150000000000002</v>
      </c>
      <c r="AE551" s="1" t="s">
        <v>15</v>
      </c>
      <c r="AF551" s="1">
        <v>7.39</v>
      </c>
      <c r="AG551" s="1">
        <v>7.89</v>
      </c>
      <c r="AH551" s="1">
        <v>0.75900000000000001</v>
      </c>
      <c r="AI551" s="1">
        <v>8.4359999999999999</v>
      </c>
      <c r="AJ551" s="1">
        <v>0.83809999999999996</v>
      </c>
      <c r="AK551" s="1" t="s">
        <v>15</v>
      </c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 spans="1:97" ht="15" customHeight="1" x14ac:dyDescent="0.25">
      <c r="A552" s="1" t="s">
        <v>197</v>
      </c>
      <c r="B552" s="1">
        <v>175</v>
      </c>
      <c r="C552" s="1">
        <v>187</v>
      </c>
      <c r="D552" s="1" t="s">
        <v>56</v>
      </c>
      <c r="E552" s="1">
        <v>7.49</v>
      </c>
      <c r="F552" s="1">
        <v>3</v>
      </c>
      <c r="G552" s="1">
        <v>10</v>
      </c>
      <c r="H552" s="1">
        <v>7.43</v>
      </c>
      <c r="I552" s="1">
        <v>7.79</v>
      </c>
      <c r="J552" s="1">
        <v>0.436</v>
      </c>
      <c r="K552" s="1">
        <v>4.3600000000000003</v>
      </c>
      <c r="L552" s="1">
        <v>0.80510000000000004</v>
      </c>
      <c r="M552" s="1" t="s">
        <v>15</v>
      </c>
      <c r="N552" s="1">
        <v>7.42</v>
      </c>
      <c r="O552" s="1">
        <v>7.79</v>
      </c>
      <c r="P552" s="1">
        <v>0.34499999999999997</v>
      </c>
      <c r="Q552" s="1">
        <v>3.448</v>
      </c>
      <c r="R552" s="1">
        <v>0.77559999999999996</v>
      </c>
      <c r="S552" s="1" t="s">
        <v>15</v>
      </c>
      <c r="T552" s="1">
        <v>7.42</v>
      </c>
      <c r="U552" s="1">
        <v>7.79</v>
      </c>
      <c r="V552" s="1">
        <v>0.35599999999999998</v>
      </c>
      <c r="W552" s="1">
        <v>3.5640000000000001</v>
      </c>
      <c r="X552" s="1">
        <v>0.80110000000000003</v>
      </c>
      <c r="Y552" s="1" t="s">
        <v>15</v>
      </c>
      <c r="Z552" s="1">
        <v>7.43</v>
      </c>
      <c r="AA552" s="1">
        <v>7.79</v>
      </c>
      <c r="AB552" s="1">
        <v>0.85</v>
      </c>
      <c r="AC552" s="1">
        <v>8.5</v>
      </c>
      <c r="AD552" s="1">
        <v>0.8024</v>
      </c>
      <c r="AE552" s="1" t="s">
        <v>15</v>
      </c>
      <c r="AF552" s="1">
        <v>7.42</v>
      </c>
      <c r="AG552" s="1">
        <v>7.79</v>
      </c>
      <c r="AH552" s="1">
        <v>0.92900000000000005</v>
      </c>
      <c r="AI552" s="1">
        <v>9.2899999999999991</v>
      </c>
      <c r="AJ552" s="1">
        <v>0.8125</v>
      </c>
      <c r="AK552" s="1" t="s">
        <v>15</v>
      </c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 spans="1:97" ht="15" customHeight="1" x14ac:dyDescent="0.25">
      <c r="A553" s="1" t="s">
        <v>197</v>
      </c>
      <c r="B553" s="1">
        <v>196</v>
      </c>
      <c r="C553" s="1">
        <v>203</v>
      </c>
      <c r="D553" s="1" t="s">
        <v>57</v>
      </c>
      <c r="E553" s="1">
        <v>10.94</v>
      </c>
      <c r="F553" s="1">
        <v>1</v>
      </c>
      <c r="G553" s="1">
        <v>5</v>
      </c>
      <c r="H553" s="1">
        <v>10.79</v>
      </c>
      <c r="I553" s="1">
        <v>11.15</v>
      </c>
      <c r="J553" s="1">
        <v>1.0449999999999999</v>
      </c>
      <c r="K553" s="1">
        <v>20.905999999999999</v>
      </c>
      <c r="L553" s="1">
        <v>0.69210000000000005</v>
      </c>
      <c r="M553" s="1" t="s">
        <v>15</v>
      </c>
      <c r="N553" s="1">
        <v>10.79</v>
      </c>
      <c r="O553" s="1">
        <v>11.15</v>
      </c>
      <c r="P553" s="1">
        <v>0.90800000000000003</v>
      </c>
      <c r="Q553" s="1">
        <v>18.161000000000001</v>
      </c>
      <c r="R553" s="1">
        <v>0.72929999999999995</v>
      </c>
      <c r="S553" s="1" t="s">
        <v>15</v>
      </c>
      <c r="T553" s="1">
        <v>10.79</v>
      </c>
      <c r="U553" s="1">
        <v>11.15</v>
      </c>
      <c r="V553" s="1">
        <v>1.008</v>
      </c>
      <c r="W553" s="1">
        <v>20.167000000000002</v>
      </c>
      <c r="X553" s="1">
        <v>0.72270000000000001</v>
      </c>
      <c r="Y553" s="1" t="s">
        <v>15</v>
      </c>
      <c r="Z553" s="1">
        <v>10.78</v>
      </c>
      <c r="AA553" s="1">
        <v>11.15</v>
      </c>
      <c r="AB553" s="1">
        <v>2.1440000000000001</v>
      </c>
      <c r="AC553" s="1">
        <v>42.886000000000003</v>
      </c>
      <c r="AD553" s="1">
        <v>0.71689999999999998</v>
      </c>
      <c r="AE553" s="1" t="s">
        <v>15</v>
      </c>
      <c r="AF553" s="1">
        <v>10.79</v>
      </c>
      <c r="AG553" s="1">
        <v>11.15</v>
      </c>
      <c r="AH553" s="1">
        <v>2.1160000000000001</v>
      </c>
      <c r="AI553" s="1">
        <v>42.311</v>
      </c>
      <c r="AJ553" s="1">
        <v>0.68189999999999995</v>
      </c>
      <c r="AK553" s="1" t="s">
        <v>15</v>
      </c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 spans="1:97" ht="15" customHeight="1" x14ac:dyDescent="0.25">
      <c r="A554" s="1" t="s">
        <v>197</v>
      </c>
      <c r="B554" s="1">
        <v>197</v>
      </c>
      <c r="C554" s="1">
        <v>210</v>
      </c>
      <c r="D554" s="1" t="s">
        <v>58</v>
      </c>
      <c r="E554" s="1">
        <v>10.5</v>
      </c>
      <c r="F554" s="1">
        <v>3</v>
      </c>
      <c r="G554" s="1">
        <v>9</v>
      </c>
      <c r="H554" s="1">
        <v>10.27</v>
      </c>
      <c r="I554" s="1">
        <v>10.66</v>
      </c>
      <c r="J554" s="1">
        <v>3.891</v>
      </c>
      <c r="K554" s="1">
        <v>43.228000000000002</v>
      </c>
      <c r="L554" s="1">
        <v>0.89359999999999995</v>
      </c>
      <c r="M554" s="1" t="s">
        <v>16</v>
      </c>
      <c r="N554" s="1">
        <v>10.27</v>
      </c>
      <c r="O554" s="1">
        <v>10.67</v>
      </c>
      <c r="P554" s="1">
        <v>3.7669999999999999</v>
      </c>
      <c r="Q554" s="1">
        <v>41.854999999999997</v>
      </c>
      <c r="R554" s="1">
        <v>0.89939999999999998</v>
      </c>
      <c r="S554" s="1" t="s">
        <v>16</v>
      </c>
      <c r="T554" s="1">
        <v>10.27</v>
      </c>
      <c r="U554" s="1">
        <v>10.66</v>
      </c>
      <c r="V554" s="1">
        <v>3.8540000000000001</v>
      </c>
      <c r="W554" s="1">
        <v>42.820999999999998</v>
      </c>
      <c r="X554" s="1">
        <v>0.90210000000000001</v>
      </c>
      <c r="Y554" s="1" t="s">
        <v>16</v>
      </c>
      <c r="Z554" s="1">
        <v>10.27</v>
      </c>
      <c r="AA554" s="1">
        <v>10.67</v>
      </c>
      <c r="AB554" s="1">
        <v>5.1790000000000003</v>
      </c>
      <c r="AC554" s="1">
        <v>57.542000000000002</v>
      </c>
      <c r="AD554" s="1">
        <v>0.90339999999999998</v>
      </c>
      <c r="AE554" s="1" t="s">
        <v>16</v>
      </c>
      <c r="AF554" s="1">
        <v>10.27</v>
      </c>
      <c r="AG554" s="1">
        <v>10.66</v>
      </c>
      <c r="AH554" s="1">
        <v>5.1280000000000001</v>
      </c>
      <c r="AI554" s="1">
        <v>56.975000000000001</v>
      </c>
      <c r="AJ554" s="1">
        <v>0.89139999999999997</v>
      </c>
      <c r="AK554" s="1" t="s">
        <v>16</v>
      </c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 spans="1:97" ht="15" customHeight="1" x14ac:dyDescent="0.25">
      <c r="A555" s="1" t="s">
        <v>197</v>
      </c>
      <c r="B555" s="1">
        <v>200</v>
      </c>
      <c r="C555" s="1">
        <v>210</v>
      </c>
      <c r="D555" s="1" t="s">
        <v>59</v>
      </c>
      <c r="E555" s="1">
        <v>10.72</v>
      </c>
      <c r="F555" s="1">
        <v>2</v>
      </c>
      <c r="G555" s="1">
        <v>7</v>
      </c>
      <c r="H555" s="1">
        <v>10.69</v>
      </c>
      <c r="I555" s="1">
        <v>10.99</v>
      </c>
      <c r="J555" s="1">
        <v>3.726</v>
      </c>
      <c r="K555" s="1">
        <v>53.232999999999997</v>
      </c>
      <c r="L555" s="1">
        <v>0.91310000000000002</v>
      </c>
      <c r="M555" s="1" t="s">
        <v>16</v>
      </c>
      <c r="N555" s="1">
        <v>10.69</v>
      </c>
      <c r="O555" s="1">
        <v>10.99</v>
      </c>
      <c r="P555" s="1">
        <v>3.5880000000000001</v>
      </c>
      <c r="Q555" s="1">
        <v>51.250999999999998</v>
      </c>
      <c r="R555" s="1">
        <v>0.90890000000000004</v>
      </c>
      <c r="S555" s="1" t="s">
        <v>16</v>
      </c>
      <c r="T555" s="1">
        <v>10.69</v>
      </c>
      <c r="U555" s="1">
        <v>10.99</v>
      </c>
      <c r="V555" s="1">
        <v>3.6920000000000002</v>
      </c>
      <c r="W555" s="1">
        <v>52.738</v>
      </c>
      <c r="X555" s="1">
        <v>0.90920000000000001</v>
      </c>
      <c r="Y555" s="1" t="s">
        <v>16</v>
      </c>
      <c r="Z555" s="1">
        <v>10.69</v>
      </c>
      <c r="AA555" s="1">
        <v>10.99</v>
      </c>
      <c r="AB555" s="1">
        <v>4.5709999999999997</v>
      </c>
      <c r="AC555" s="1">
        <v>65.305999999999997</v>
      </c>
      <c r="AD555" s="1">
        <v>0.89829999999999999</v>
      </c>
      <c r="AE555" s="1" t="s">
        <v>16</v>
      </c>
      <c r="AF555" s="1">
        <v>10.69</v>
      </c>
      <c r="AG555" s="1">
        <v>11</v>
      </c>
      <c r="AH555" s="1">
        <v>4.4429999999999996</v>
      </c>
      <c r="AI555" s="1">
        <v>63.465000000000003</v>
      </c>
      <c r="AJ555" s="1">
        <v>0.90439999999999998</v>
      </c>
      <c r="AK555" s="1" t="s">
        <v>16</v>
      </c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 spans="1:97" ht="15" customHeight="1" x14ac:dyDescent="0.25">
      <c r="A556" s="1" t="s">
        <v>197</v>
      </c>
      <c r="B556" s="1">
        <v>215</v>
      </c>
      <c r="C556" s="1">
        <v>219</v>
      </c>
      <c r="D556" s="1" t="s">
        <v>60</v>
      </c>
      <c r="E556" s="1">
        <v>4.8</v>
      </c>
      <c r="F556" s="1">
        <v>1</v>
      </c>
      <c r="G556" s="1">
        <v>3</v>
      </c>
      <c r="H556" s="1">
        <v>4.74</v>
      </c>
      <c r="I556" s="1">
        <v>5.0199999999999996</v>
      </c>
      <c r="J556" s="1">
        <v>2.3860000000000001</v>
      </c>
      <c r="K556" s="1">
        <v>79.516999999999996</v>
      </c>
      <c r="L556" s="1">
        <v>0.82920000000000005</v>
      </c>
      <c r="M556" s="1" t="s">
        <v>15</v>
      </c>
      <c r="N556" s="1">
        <v>4.74</v>
      </c>
      <c r="O556" s="1">
        <v>5.0199999999999996</v>
      </c>
      <c r="P556" s="1">
        <v>2.27</v>
      </c>
      <c r="Q556" s="1">
        <v>75.66</v>
      </c>
      <c r="R556" s="1">
        <v>0.81710000000000005</v>
      </c>
      <c r="S556" s="1" t="s">
        <v>15</v>
      </c>
      <c r="T556" s="1">
        <v>4.74</v>
      </c>
      <c r="U556" s="1">
        <v>5.0199999999999996</v>
      </c>
      <c r="V556" s="1">
        <v>2.347</v>
      </c>
      <c r="W556" s="1">
        <v>78.234999999999999</v>
      </c>
      <c r="X556" s="1">
        <v>0.82640000000000002</v>
      </c>
      <c r="Y556" s="1" t="s">
        <v>15</v>
      </c>
      <c r="Z556" s="1">
        <v>4.74</v>
      </c>
      <c r="AA556" s="1">
        <v>5.0199999999999996</v>
      </c>
      <c r="AB556" s="1">
        <v>2.3380000000000001</v>
      </c>
      <c r="AC556" s="1">
        <v>77.936000000000007</v>
      </c>
      <c r="AD556" s="1">
        <v>0.83130000000000004</v>
      </c>
      <c r="AE556" s="1" t="s">
        <v>15</v>
      </c>
      <c r="AF556" s="1">
        <v>4.74</v>
      </c>
      <c r="AG556" s="1">
        <v>5.0199999999999996</v>
      </c>
      <c r="AH556" s="1">
        <v>2.3290000000000002</v>
      </c>
      <c r="AI556" s="1">
        <v>77.632000000000005</v>
      </c>
      <c r="AJ556" s="1">
        <v>0.83179999999999998</v>
      </c>
      <c r="AK556" s="1" t="s">
        <v>15</v>
      </c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 spans="1:97" ht="15" customHeight="1" x14ac:dyDescent="0.25">
      <c r="A557" s="1" t="s">
        <v>197</v>
      </c>
      <c r="B557" s="1">
        <v>215</v>
      </c>
      <c r="C557" s="1">
        <v>221</v>
      </c>
      <c r="D557" s="1" t="s">
        <v>61</v>
      </c>
      <c r="E557" s="1">
        <v>12.08</v>
      </c>
      <c r="F557" s="1">
        <v>1</v>
      </c>
      <c r="G557" s="1">
        <v>5</v>
      </c>
      <c r="H557" s="1">
        <v>12.09</v>
      </c>
      <c r="I557" s="1">
        <v>12.11</v>
      </c>
      <c r="J557" s="1">
        <v>2.35</v>
      </c>
      <c r="K557" s="1">
        <v>46.999000000000002</v>
      </c>
      <c r="L557" s="1">
        <v>0.93859999999999999</v>
      </c>
      <c r="M557" s="1" t="s">
        <v>16</v>
      </c>
      <c r="N557" s="1">
        <v>12.09</v>
      </c>
      <c r="O557" s="1">
        <v>12.11</v>
      </c>
      <c r="P557" s="1">
        <v>2.218</v>
      </c>
      <c r="Q557" s="1">
        <v>44.360999999999997</v>
      </c>
      <c r="R557" s="1">
        <v>0.92349999999999999</v>
      </c>
      <c r="S557" s="1" t="s">
        <v>16</v>
      </c>
      <c r="T557" s="1">
        <v>12.1</v>
      </c>
      <c r="U557" s="1">
        <v>12.12</v>
      </c>
      <c r="V557" s="1">
        <v>2.3420000000000001</v>
      </c>
      <c r="W557" s="1">
        <v>46.847000000000001</v>
      </c>
      <c r="X557" s="1">
        <v>0.93310000000000004</v>
      </c>
      <c r="Y557" s="1" t="s">
        <v>16</v>
      </c>
      <c r="Z557" s="1">
        <v>12.09</v>
      </c>
      <c r="AA557" s="1">
        <v>12.11</v>
      </c>
      <c r="AB557" s="1">
        <v>3.468</v>
      </c>
      <c r="AC557" s="1">
        <v>69.37</v>
      </c>
      <c r="AD557" s="1">
        <v>0.92420000000000002</v>
      </c>
      <c r="AE557" s="1" t="s">
        <v>16</v>
      </c>
      <c r="AF557" s="1">
        <v>12.1</v>
      </c>
      <c r="AG557" s="1">
        <v>12.11</v>
      </c>
      <c r="AH557" s="1">
        <v>3.3439999999999999</v>
      </c>
      <c r="AI557" s="1">
        <v>66.888999999999996</v>
      </c>
      <c r="AJ557" s="1">
        <v>0.92249999999999999</v>
      </c>
      <c r="AK557" s="1" t="s">
        <v>16</v>
      </c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 spans="1:97" ht="15" customHeight="1" x14ac:dyDescent="0.25">
      <c r="A558" s="1" t="s">
        <v>197</v>
      </c>
      <c r="B558" s="1">
        <v>222</v>
      </c>
      <c r="C558" s="1">
        <v>234</v>
      </c>
      <c r="D558" s="1" t="s">
        <v>62</v>
      </c>
      <c r="E558" s="1">
        <v>5.37</v>
      </c>
      <c r="F558" s="1">
        <v>3</v>
      </c>
      <c r="G558" s="1">
        <v>11</v>
      </c>
      <c r="H558" s="1">
        <v>5.31</v>
      </c>
      <c r="I558" s="1">
        <v>5.61</v>
      </c>
      <c r="J558" s="1">
        <v>2.9009999999999998</v>
      </c>
      <c r="K558" s="1">
        <v>26.369</v>
      </c>
      <c r="L558" s="1">
        <v>0.94230000000000003</v>
      </c>
      <c r="M558" s="1" t="s">
        <v>15</v>
      </c>
      <c r="N558" s="1">
        <v>5.32</v>
      </c>
      <c r="O558" s="1">
        <v>5.61</v>
      </c>
      <c r="P558" s="1">
        <v>2.6850000000000001</v>
      </c>
      <c r="Q558" s="1">
        <v>24.408999999999999</v>
      </c>
      <c r="R558" s="1">
        <v>0.93989999999999996</v>
      </c>
      <c r="S558" s="1" t="s">
        <v>15</v>
      </c>
      <c r="T558" s="1">
        <v>5.32</v>
      </c>
      <c r="U558" s="1">
        <v>5.61</v>
      </c>
      <c r="V558" s="1">
        <v>2.871</v>
      </c>
      <c r="W558" s="1">
        <v>26.103000000000002</v>
      </c>
      <c r="X558" s="1">
        <v>0.94650000000000001</v>
      </c>
      <c r="Y558" s="1" t="s">
        <v>15</v>
      </c>
      <c r="Z558" s="1">
        <v>5.31</v>
      </c>
      <c r="AA558" s="1">
        <v>5.61</v>
      </c>
      <c r="AB558" s="1">
        <v>3.14</v>
      </c>
      <c r="AC558" s="1">
        <v>28.544</v>
      </c>
      <c r="AD558" s="1">
        <v>0.94010000000000005</v>
      </c>
      <c r="AE558" s="1" t="s">
        <v>15</v>
      </c>
      <c r="AF558" s="1">
        <v>5.32</v>
      </c>
      <c r="AG558" s="1">
        <v>5.61</v>
      </c>
      <c r="AH558" s="1">
        <v>3.0150000000000001</v>
      </c>
      <c r="AI558" s="1">
        <v>27.408999999999999</v>
      </c>
      <c r="AJ558" s="1">
        <v>0.92989999999999995</v>
      </c>
      <c r="AK558" s="1" t="s">
        <v>15</v>
      </c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 spans="1:97" ht="15" customHeight="1" x14ac:dyDescent="0.25">
      <c r="A559" s="1" t="s">
        <v>197</v>
      </c>
      <c r="B559" s="1">
        <v>226</v>
      </c>
      <c r="C559" s="1">
        <v>234</v>
      </c>
      <c r="D559" s="1" t="s">
        <v>63</v>
      </c>
      <c r="E559" s="1">
        <v>4.2300000000000004</v>
      </c>
      <c r="F559" s="1">
        <v>2</v>
      </c>
      <c r="G559" s="1">
        <v>7</v>
      </c>
      <c r="H559" s="1">
        <v>4.3099999999999996</v>
      </c>
      <c r="I559" s="1">
        <v>4.34</v>
      </c>
      <c r="J559" s="1">
        <v>3.5739999999999998</v>
      </c>
      <c r="K559" s="1">
        <v>51.061</v>
      </c>
      <c r="L559" s="1">
        <v>0.80210000000000004</v>
      </c>
      <c r="M559" s="1" t="s">
        <v>15</v>
      </c>
      <c r="N559" s="1">
        <v>4.3099999999999996</v>
      </c>
      <c r="O559" s="1">
        <v>4.34</v>
      </c>
      <c r="P559" s="1">
        <v>2.8820000000000001</v>
      </c>
      <c r="Q559" s="1">
        <v>41.177</v>
      </c>
      <c r="R559" s="1">
        <v>0.78180000000000005</v>
      </c>
      <c r="S559" s="1" t="s">
        <v>15</v>
      </c>
      <c r="T559" s="1">
        <v>4.3099999999999996</v>
      </c>
      <c r="U559" s="1">
        <v>4.34</v>
      </c>
      <c r="V559" s="1">
        <v>3.1709999999999998</v>
      </c>
      <c r="W559" s="1">
        <v>45.305</v>
      </c>
      <c r="X559" s="1">
        <v>0.79090000000000005</v>
      </c>
      <c r="Y559" s="1" t="s">
        <v>15</v>
      </c>
      <c r="Z559" s="1">
        <v>4.3099999999999996</v>
      </c>
      <c r="AA559" s="1">
        <v>4.34</v>
      </c>
      <c r="AB559" s="1">
        <v>3.5339999999999998</v>
      </c>
      <c r="AC559" s="1">
        <v>50.493000000000002</v>
      </c>
      <c r="AD559" s="1">
        <v>0.77070000000000005</v>
      </c>
      <c r="AE559" s="1" t="s">
        <v>15</v>
      </c>
      <c r="AF559" s="1">
        <v>4.3099999999999996</v>
      </c>
      <c r="AG559" s="1">
        <v>4.34</v>
      </c>
      <c r="AH559" s="1">
        <v>3.302</v>
      </c>
      <c r="AI559" s="1">
        <v>47.17</v>
      </c>
      <c r="AJ559" s="1">
        <v>0.78859999999999997</v>
      </c>
      <c r="AK559" s="1" t="s">
        <v>15</v>
      </c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 spans="1:97" ht="15" customHeight="1" x14ac:dyDescent="0.25">
      <c r="A560" s="1" t="s">
        <v>197</v>
      </c>
      <c r="B560" s="1">
        <v>226</v>
      </c>
      <c r="C560" s="1">
        <v>245</v>
      </c>
      <c r="D560" s="1" t="s">
        <v>64</v>
      </c>
      <c r="E560" s="1">
        <v>9.67</v>
      </c>
      <c r="F560" s="1">
        <v>2</v>
      </c>
      <c r="G560" s="1">
        <v>16</v>
      </c>
      <c r="H560" s="1">
        <v>9.67</v>
      </c>
      <c r="I560" s="1">
        <v>9.93</v>
      </c>
      <c r="J560" s="1">
        <v>3.22</v>
      </c>
      <c r="K560" s="1">
        <v>20.126000000000001</v>
      </c>
      <c r="L560" s="1">
        <v>0.80510000000000004</v>
      </c>
      <c r="M560" s="1" t="s">
        <v>15</v>
      </c>
      <c r="N560" s="1">
        <v>9.67</v>
      </c>
      <c r="O560" s="1">
        <v>9.93</v>
      </c>
      <c r="P560" s="1">
        <v>3.1840000000000002</v>
      </c>
      <c r="Q560" s="1">
        <v>19.901</v>
      </c>
      <c r="R560" s="1">
        <v>0.77829999999999999</v>
      </c>
      <c r="S560" s="1" t="s">
        <v>15</v>
      </c>
      <c r="T560" s="1">
        <v>9.67</v>
      </c>
      <c r="U560" s="1">
        <v>9.93</v>
      </c>
      <c r="V560" s="1">
        <v>3.1930000000000001</v>
      </c>
      <c r="W560" s="1">
        <v>19.954000000000001</v>
      </c>
      <c r="X560" s="1">
        <v>0.81120000000000003</v>
      </c>
      <c r="Y560" s="1" t="s">
        <v>15</v>
      </c>
      <c r="Z560" s="1">
        <v>9.67</v>
      </c>
      <c r="AA560" s="1">
        <v>9.93</v>
      </c>
      <c r="AB560" s="1">
        <v>4.2729999999999997</v>
      </c>
      <c r="AC560" s="1">
        <v>26.706</v>
      </c>
      <c r="AD560" s="1">
        <v>0.78939999999999999</v>
      </c>
      <c r="AE560" s="1" t="s">
        <v>15</v>
      </c>
      <c r="AF560" s="1">
        <v>9.67</v>
      </c>
      <c r="AG560" s="1">
        <v>9.93</v>
      </c>
      <c r="AH560" s="1">
        <v>4.2140000000000004</v>
      </c>
      <c r="AI560" s="1">
        <v>26.338000000000001</v>
      </c>
      <c r="AJ560" s="1">
        <v>0.82889999999999997</v>
      </c>
      <c r="AK560" s="1" t="s">
        <v>15</v>
      </c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 spans="1:97" ht="15" customHeight="1" x14ac:dyDescent="0.25">
      <c r="A561" s="1" t="s">
        <v>197</v>
      </c>
      <c r="B561" s="1">
        <v>228</v>
      </c>
      <c r="C561" s="1">
        <v>234</v>
      </c>
      <c r="D561" s="1" t="s">
        <v>65</v>
      </c>
      <c r="E561" s="1">
        <v>4.25</v>
      </c>
      <c r="F561" s="1">
        <v>1</v>
      </c>
      <c r="G561" s="1">
        <v>5</v>
      </c>
      <c r="H561" s="1">
        <v>4.32</v>
      </c>
      <c r="I561" s="1">
        <v>4.51</v>
      </c>
      <c r="J561" s="1">
        <v>2.2389999999999999</v>
      </c>
      <c r="K561" s="1">
        <v>44.77</v>
      </c>
      <c r="L561" s="1">
        <v>0.91239999999999999</v>
      </c>
      <c r="M561" s="1" t="s">
        <v>15</v>
      </c>
      <c r="N561" s="1">
        <v>4.32</v>
      </c>
      <c r="O561" s="1">
        <v>4.51</v>
      </c>
      <c r="P561" s="1">
        <v>2.0640000000000001</v>
      </c>
      <c r="Q561" s="1">
        <v>41.289000000000001</v>
      </c>
      <c r="R561" s="1">
        <v>0.88829999999999998</v>
      </c>
      <c r="S561" s="1" t="s">
        <v>15</v>
      </c>
      <c r="T561" s="1">
        <v>4.32</v>
      </c>
      <c r="U561" s="1">
        <v>4.51</v>
      </c>
      <c r="V561" s="1">
        <v>2.2309999999999999</v>
      </c>
      <c r="W561" s="1">
        <v>44.621000000000002</v>
      </c>
      <c r="X561" s="1">
        <v>0.89029999999999998</v>
      </c>
      <c r="Y561" s="1" t="s">
        <v>15</v>
      </c>
      <c r="Z561" s="1">
        <v>4.32</v>
      </c>
      <c r="AA561" s="1">
        <v>4.51</v>
      </c>
      <c r="AB561" s="1">
        <v>2.4649999999999999</v>
      </c>
      <c r="AC561" s="1">
        <v>49.292999999999999</v>
      </c>
      <c r="AD561" s="1">
        <v>0.8881</v>
      </c>
      <c r="AE561" s="1" t="s">
        <v>15</v>
      </c>
      <c r="AF561" s="1">
        <v>4.32</v>
      </c>
      <c r="AG561" s="1">
        <v>4.51</v>
      </c>
      <c r="AH561" s="1">
        <v>2.5099999999999998</v>
      </c>
      <c r="AI561" s="1">
        <v>50.194000000000003</v>
      </c>
      <c r="AJ561" s="1">
        <v>0.89480000000000004</v>
      </c>
      <c r="AK561" s="1" t="s">
        <v>15</v>
      </c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 spans="1:97" ht="15" customHeight="1" x14ac:dyDescent="0.25">
      <c r="A562" s="1" t="s">
        <v>197</v>
      </c>
      <c r="B562" s="1">
        <v>228</v>
      </c>
      <c r="C562" s="1">
        <v>245</v>
      </c>
      <c r="D562" s="1" t="s">
        <v>66</v>
      </c>
      <c r="E562" s="1">
        <v>10.34</v>
      </c>
      <c r="F562" s="1">
        <v>2</v>
      </c>
      <c r="G562" s="1">
        <v>14</v>
      </c>
      <c r="H562" s="1">
        <v>10.29</v>
      </c>
      <c r="I562" s="1">
        <v>10.71</v>
      </c>
      <c r="J562" s="1">
        <v>2.9390000000000001</v>
      </c>
      <c r="K562" s="1">
        <v>20.992000000000001</v>
      </c>
      <c r="L562" s="1">
        <v>0.90700000000000003</v>
      </c>
      <c r="M562" s="1" t="s">
        <v>16</v>
      </c>
      <c r="N562" s="1">
        <v>10.29</v>
      </c>
      <c r="O562" s="1">
        <v>10.71</v>
      </c>
      <c r="P562" s="1">
        <v>2.8109999999999999</v>
      </c>
      <c r="Q562" s="1">
        <v>20.077999999999999</v>
      </c>
      <c r="R562" s="1">
        <v>0.90369999999999995</v>
      </c>
      <c r="S562" s="1" t="s">
        <v>16</v>
      </c>
      <c r="T562" s="1">
        <v>10.29</v>
      </c>
      <c r="U562" s="1">
        <v>10.71</v>
      </c>
      <c r="V562" s="1">
        <v>2.8580000000000001</v>
      </c>
      <c r="W562" s="1">
        <v>20.414999999999999</v>
      </c>
      <c r="X562" s="1">
        <v>0.90669999999999995</v>
      </c>
      <c r="Y562" s="1" t="s">
        <v>16</v>
      </c>
      <c r="Z562" s="1">
        <v>10.29</v>
      </c>
      <c r="AA562" s="1">
        <v>10.7</v>
      </c>
      <c r="AB562" s="1">
        <v>4.0519999999999996</v>
      </c>
      <c r="AC562" s="1">
        <v>28.940999999999999</v>
      </c>
      <c r="AD562" s="1">
        <v>0.90329999999999999</v>
      </c>
      <c r="AE562" s="1" t="s">
        <v>16</v>
      </c>
      <c r="AF562" s="1">
        <v>10.29</v>
      </c>
      <c r="AG562" s="1">
        <v>10.71</v>
      </c>
      <c r="AH562" s="1">
        <v>4.0890000000000004</v>
      </c>
      <c r="AI562" s="1">
        <v>29.204999999999998</v>
      </c>
      <c r="AJ562" s="1">
        <v>0.91</v>
      </c>
      <c r="AK562" s="1" t="s">
        <v>16</v>
      </c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 spans="1:97" ht="15" customHeight="1" x14ac:dyDescent="0.25">
      <c r="A563" s="1" t="s">
        <v>197</v>
      </c>
      <c r="B563" s="1">
        <v>235</v>
      </c>
      <c r="C563" s="1">
        <v>245</v>
      </c>
      <c r="D563" s="1" t="s">
        <v>67</v>
      </c>
      <c r="E563" s="1">
        <v>10.72</v>
      </c>
      <c r="F563" s="1">
        <v>1</v>
      </c>
      <c r="G563" s="1">
        <v>7</v>
      </c>
      <c r="H563" s="1">
        <v>10.71</v>
      </c>
      <c r="I563" s="1">
        <v>11.16</v>
      </c>
      <c r="J563" s="1">
        <v>1.1459999999999999</v>
      </c>
      <c r="K563" s="1">
        <v>16.37</v>
      </c>
      <c r="L563" s="1">
        <v>0.94410000000000005</v>
      </c>
      <c r="M563" s="1" t="s">
        <v>16</v>
      </c>
      <c r="N563" s="1">
        <v>10.71</v>
      </c>
      <c r="O563" s="1">
        <v>11.16</v>
      </c>
      <c r="P563" s="1">
        <v>1.0780000000000001</v>
      </c>
      <c r="Q563" s="1">
        <v>15.394</v>
      </c>
      <c r="R563" s="1">
        <v>0.94810000000000005</v>
      </c>
      <c r="S563" s="1" t="s">
        <v>16</v>
      </c>
      <c r="T563" s="1">
        <v>10.71</v>
      </c>
      <c r="U563" s="1">
        <v>11.16</v>
      </c>
      <c r="V563" s="1">
        <v>1.0980000000000001</v>
      </c>
      <c r="W563" s="1">
        <v>15.688000000000001</v>
      </c>
      <c r="X563" s="1">
        <v>0.94879999999999998</v>
      </c>
      <c r="Y563" s="1" t="s">
        <v>16</v>
      </c>
      <c r="Z563" s="1">
        <v>10.7</v>
      </c>
      <c r="AA563" s="1">
        <v>11.16</v>
      </c>
      <c r="AB563" s="1">
        <v>1.7629999999999999</v>
      </c>
      <c r="AC563" s="1">
        <v>25.18</v>
      </c>
      <c r="AD563" s="1">
        <v>0.94169999999999998</v>
      </c>
      <c r="AE563" s="1" t="s">
        <v>16</v>
      </c>
      <c r="AF563" s="1">
        <v>10.71</v>
      </c>
      <c r="AG563" s="1">
        <v>11.16</v>
      </c>
      <c r="AH563" s="1">
        <v>1.7649999999999999</v>
      </c>
      <c r="AI563" s="1">
        <v>25.213999999999999</v>
      </c>
      <c r="AJ563" s="1">
        <v>0.9446</v>
      </c>
      <c r="AK563" s="1" t="s">
        <v>16</v>
      </c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 spans="1:97" ht="15" customHeight="1" x14ac:dyDescent="0.25">
      <c r="A564" s="1" t="s">
        <v>197</v>
      </c>
      <c r="B564" s="1">
        <v>252</v>
      </c>
      <c r="C564" s="1">
        <v>258</v>
      </c>
      <c r="D564" s="1" t="s">
        <v>68</v>
      </c>
      <c r="E564" s="1">
        <v>3.79</v>
      </c>
      <c r="F564" s="1">
        <v>1</v>
      </c>
      <c r="G564" s="1">
        <v>5</v>
      </c>
      <c r="H564" s="1">
        <v>3.76</v>
      </c>
      <c r="I564" s="1">
        <v>3.89</v>
      </c>
      <c r="J564" s="1">
        <v>3.5579999999999998</v>
      </c>
      <c r="K564" s="1">
        <v>71.165000000000006</v>
      </c>
      <c r="L564" s="1">
        <v>0.90349999999999997</v>
      </c>
      <c r="M564" s="1" t="s">
        <v>15</v>
      </c>
      <c r="N564" s="1">
        <v>3.76</v>
      </c>
      <c r="O564" s="1">
        <v>3.89</v>
      </c>
      <c r="P564" s="1">
        <v>3.206</v>
      </c>
      <c r="Q564" s="1">
        <v>64.125</v>
      </c>
      <c r="R564" s="1">
        <v>0.89459999999999995</v>
      </c>
      <c r="S564" s="1" t="s">
        <v>15</v>
      </c>
      <c r="T564" s="1">
        <v>3.76</v>
      </c>
      <c r="U564" s="1">
        <v>3.89</v>
      </c>
      <c r="V564" s="1">
        <v>3.3580000000000001</v>
      </c>
      <c r="W564" s="1">
        <v>67.159000000000006</v>
      </c>
      <c r="X564" s="1">
        <v>0.90029999999999999</v>
      </c>
      <c r="Y564" s="1" t="s">
        <v>15</v>
      </c>
      <c r="Z564" s="1">
        <v>3.76</v>
      </c>
      <c r="AA564" s="1">
        <v>3.89</v>
      </c>
      <c r="AB564" s="1">
        <v>3.2040000000000002</v>
      </c>
      <c r="AC564" s="1">
        <v>64.082999999999998</v>
      </c>
      <c r="AD564" s="1">
        <v>0.89229999999999998</v>
      </c>
      <c r="AE564" s="1" t="s">
        <v>15</v>
      </c>
      <c r="AF564" s="1">
        <v>3.76</v>
      </c>
      <c r="AG564" s="1">
        <v>3.89</v>
      </c>
      <c r="AH564" s="1">
        <v>3.1720000000000002</v>
      </c>
      <c r="AI564" s="1">
        <v>63.445999999999998</v>
      </c>
      <c r="AJ564" s="1">
        <v>0.91890000000000005</v>
      </c>
      <c r="AK564" s="1" t="s">
        <v>15</v>
      </c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 spans="1:97" ht="15" customHeight="1" x14ac:dyDescent="0.25">
      <c r="A565" s="1" t="s">
        <v>197</v>
      </c>
      <c r="B565" s="1">
        <v>257</v>
      </c>
      <c r="C565" s="1">
        <v>269</v>
      </c>
      <c r="D565" s="1" t="s">
        <v>69</v>
      </c>
      <c r="E565" s="1">
        <v>10.199999999999999</v>
      </c>
      <c r="F565" s="1">
        <v>1</v>
      </c>
      <c r="G565" s="1">
        <v>10</v>
      </c>
      <c r="H565" s="1">
        <v>10.14</v>
      </c>
      <c r="I565" s="1">
        <v>10.54</v>
      </c>
      <c r="J565" s="1">
        <v>7.0919999999999996</v>
      </c>
      <c r="K565" s="1">
        <v>70.921000000000006</v>
      </c>
      <c r="L565" s="1">
        <v>0.81269999999999998</v>
      </c>
      <c r="M565" s="1" t="s">
        <v>15</v>
      </c>
      <c r="N565" s="1">
        <v>10.14</v>
      </c>
      <c r="O565" s="1">
        <v>10.54</v>
      </c>
      <c r="P565" s="1">
        <v>6.7969999999999997</v>
      </c>
      <c r="Q565" s="1">
        <v>67.974000000000004</v>
      </c>
      <c r="R565" s="1">
        <v>0.84109999999999996</v>
      </c>
      <c r="S565" s="1" t="s">
        <v>15</v>
      </c>
      <c r="T565" s="1">
        <v>10.14</v>
      </c>
      <c r="U565" s="1">
        <v>10.54</v>
      </c>
      <c r="V565" s="1">
        <v>6.9729999999999999</v>
      </c>
      <c r="W565" s="1">
        <v>69.731999999999999</v>
      </c>
      <c r="X565" s="1">
        <v>0.83109999999999995</v>
      </c>
      <c r="Y565" s="1" t="s">
        <v>15</v>
      </c>
      <c r="Z565" s="1">
        <v>10.14</v>
      </c>
      <c r="AA565" s="1">
        <v>10.54</v>
      </c>
      <c r="AB565" s="1">
        <v>6.8470000000000004</v>
      </c>
      <c r="AC565" s="1">
        <v>68.471000000000004</v>
      </c>
      <c r="AD565" s="1">
        <v>0.84370000000000001</v>
      </c>
      <c r="AE565" s="1" t="s">
        <v>15</v>
      </c>
      <c r="AF565" s="1">
        <v>10.14</v>
      </c>
      <c r="AG565" s="1">
        <v>10.54</v>
      </c>
      <c r="AH565" s="1">
        <v>6.8239999999999998</v>
      </c>
      <c r="AI565" s="1">
        <v>68.242000000000004</v>
      </c>
      <c r="AJ565" s="1">
        <v>0.8337</v>
      </c>
      <c r="AK565" s="1" t="s">
        <v>15</v>
      </c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 spans="1:97" ht="15" customHeight="1" x14ac:dyDescent="0.25">
      <c r="A566" s="1" t="s">
        <v>197</v>
      </c>
      <c r="B566" s="1">
        <v>259</v>
      </c>
      <c r="C566" s="1">
        <v>269</v>
      </c>
      <c r="D566" s="1" t="s">
        <v>70</v>
      </c>
      <c r="E566" s="1">
        <v>7.82</v>
      </c>
      <c r="F566" s="1">
        <v>1</v>
      </c>
      <c r="G566" s="1">
        <v>8</v>
      </c>
      <c r="H566" s="1">
        <v>7.78</v>
      </c>
      <c r="I566" s="1">
        <v>8.17</v>
      </c>
      <c r="J566" s="1">
        <v>5.67</v>
      </c>
      <c r="K566" s="1">
        <v>70.878</v>
      </c>
      <c r="L566" s="1">
        <v>0.90639999999999998</v>
      </c>
      <c r="M566" s="1" t="s">
        <v>16</v>
      </c>
      <c r="N566" s="1">
        <v>7.78</v>
      </c>
      <c r="O566" s="1">
        <v>8.17</v>
      </c>
      <c r="P566" s="1">
        <v>5.5860000000000003</v>
      </c>
      <c r="Q566" s="1">
        <v>69.828999999999994</v>
      </c>
      <c r="R566" s="1">
        <v>0.92190000000000005</v>
      </c>
      <c r="S566" s="1" t="s">
        <v>16</v>
      </c>
      <c r="T566" s="1">
        <v>7.78</v>
      </c>
      <c r="U566" s="1">
        <v>8.17</v>
      </c>
      <c r="V566" s="1">
        <v>5.6550000000000002</v>
      </c>
      <c r="W566" s="1">
        <v>70.686999999999998</v>
      </c>
      <c r="X566" s="1">
        <v>0.92130000000000001</v>
      </c>
      <c r="Y566" s="1" t="s">
        <v>16</v>
      </c>
      <c r="Z566" s="1">
        <v>7.78</v>
      </c>
      <c r="AA566" s="1">
        <v>8.17</v>
      </c>
      <c r="AB566" s="1">
        <v>5.74</v>
      </c>
      <c r="AC566" s="1">
        <v>71.751000000000005</v>
      </c>
      <c r="AD566" s="1">
        <v>0.9032</v>
      </c>
      <c r="AE566" s="1" t="s">
        <v>15</v>
      </c>
      <c r="AF566" s="1">
        <v>7.78</v>
      </c>
      <c r="AG566" s="1">
        <v>8.17</v>
      </c>
      <c r="AH566" s="1">
        <v>5.5919999999999996</v>
      </c>
      <c r="AI566" s="1">
        <v>69.900999999999996</v>
      </c>
      <c r="AJ566" s="1">
        <v>0.90129999999999999</v>
      </c>
      <c r="AK566" s="1" t="s">
        <v>15</v>
      </c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 spans="1:97" ht="15" customHeight="1" x14ac:dyDescent="0.25">
      <c r="A567" s="1" t="s">
        <v>197</v>
      </c>
      <c r="B567" s="1">
        <v>279</v>
      </c>
      <c r="C567" s="1">
        <v>288</v>
      </c>
      <c r="D567" s="1" t="s">
        <v>71</v>
      </c>
      <c r="E567" s="1">
        <v>9.4499999999999993</v>
      </c>
      <c r="F567" s="1">
        <v>1</v>
      </c>
      <c r="G567" s="1">
        <v>7</v>
      </c>
      <c r="H567" s="1">
        <v>9.35</v>
      </c>
      <c r="I567" s="1">
        <v>9.5399999999999991</v>
      </c>
      <c r="J567" s="1">
        <v>1.333</v>
      </c>
      <c r="K567" s="1">
        <v>19.038</v>
      </c>
      <c r="L567" s="1">
        <v>0.85980000000000001</v>
      </c>
      <c r="M567" s="1" t="s">
        <v>15</v>
      </c>
      <c r="N567" s="1">
        <v>9.35</v>
      </c>
      <c r="O567" s="1">
        <v>9.5399999999999991</v>
      </c>
      <c r="P567" s="1">
        <v>1.2729999999999999</v>
      </c>
      <c r="Q567" s="1">
        <v>18.184000000000001</v>
      </c>
      <c r="R567" s="1">
        <v>0.85729999999999995</v>
      </c>
      <c r="S567" s="1" t="s">
        <v>15</v>
      </c>
      <c r="T567" s="1">
        <v>9.35</v>
      </c>
      <c r="U567" s="1">
        <v>9.5399999999999991</v>
      </c>
      <c r="V567" s="1">
        <v>1.413</v>
      </c>
      <c r="W567" s="1">
        <v>20.18</v>
      </c>
      <c r="X567" s="1">
        <v>0.84540000000000004</v>
      </c>
      <c r="Y567" s="1" t="s">
        <v>15</v>
      </c>
      <c r="Z567" s="1">
        <v>9.35</v>
      </c>
      <c r="AA567" s="1">
        <v>9.5399999999999991</v>
      </c>
      <c r="AB567" s="1">
        <v>1.4379999999999999</v>
      </c>
      <c r="AC567" s="1">
        <v>20.55</v>
      </c>
      <c r="AD567" s="1">
        <v>0.84060000000000001</v>
      </c>
      <c r="AE567" s="1" t="s">
        <v>15</v>
      </c>
      <c r="AF567" s="1">
        <v>9.35</v>
      </c>
      <c r="AG567" s="1">
        <v>9.5399999999999991</v>
      </c>
      <c r="AH567" s="1">
        <v>1.444</v>
      </c>
      <c r="AI567" s="1">
        <v>20.628</v>
      </c>
      <c r="AJ567" s="1">
        <v>0.8458</v>
      </c>
      <c r="AK567" s="1" t="s">
        <v>15</v>
      </c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 spans="1:97" ht="15" customHeight="1" x14ac:dyDescent="0.25">
      <c r="A568" s="1" t="s">
        <v>197</v>
      </c>
      <c r="B568" s="1">
        <v>280</v>
      </c>
      <c r="C568" s="1">
        <v>288</v>
      </c>
      <c r="D568" s="1" t="s">
        <v>72</v>
      </c>
      <c r="E568" s="1">
        <v>8.85</v>
      </c>
      <c r="F568" s="1">
        <v>2</v>
      </c>
      <c r="G568" s="1">
        <v>6</v>
      </c>
      <c r="H568" s="1">
        <v>8.81</v>
      </c>
      <c r="I568" s="1">
        <v>8.9700000000000006</v>
      </c>
      <c r="J568" s="1">
        <v>1.4490000000000001</v>
      </c>
      <c r="K568" s="1">
        <v>24.146000000000001</v>
      </c>
      <c r="L568" s="1">
        <v>0.84430000000000005</v>
      </c>
      <c r="M568" s="1" t="s">
        <v>15</v>
      </c>
      <c r="N568" s="1">
        <v>8.81</v>
      </c>
      <c r="O568" s="1">
        <v>8.9700000000000006</v>
      </c>
      <c r="P568" s="1">
        <v>1.403</v>
      </c>
      <c r="Q568" s="1">
        <v>23.39</v>
      </c>
      <c r="R568" s="1">
        <v>0.83240000000000003</v>
      </c>
      <c r="S568" s="1" t="s">
        <v>15</v>
      </c>
      <c r="T568" s="1">
        <v>8.82</v>
      </c>
      <c r="U568" s="1">
        <v>8.9700000000000006</v>
      </c>
      <c r="V568" s="1">
        <v>1.4259999999999999</v>
      </c>
      <c r="W568" s="1">
        <v>23.763999999999999</v>
      </c>
      <c r="X568" s="1">
        <v>0.84799999999999998</v>
      </c>
      <c r="Y568" s="1" t="s">
        <v>15</v>
      </c>
      <c r="Z568" s="1">
        <v>8.81</v>
      </c>
      <c r="AA568" s="1">
        <v>8.9700000000000006</v>
      </c>
      <c r="AB568" s="1">
        <v>1.5429999999999999</v>
      </c>
      <c r="AC568" s="1">
        <v>25.710999999999999</v>
      </c>
      <c r="AD568" s="1">
        <v>0.8397</v>
      </c>
      <c r="AE568" s="1" t="s">
        <v>15</v>
      </c>
      <c r="AF568" s="1">
        <v>8.82</v>
      </c>
      <c r="AG568" s="1">
        <v>8.9700000000000006</v>
      </c>
      <c r="AH568" s="1">
        <v>1.4790000000000001</v>
      </c>
      <c r="AI568" s="1">
        <v>24.655000000000001</v>
      </c>
      <c r="AJ568" s="1">
        <v>0.84670000000000001</v>
      </c>
      <c r="AK568" s="1" t="s">
        <v>15</v>
      </c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 spans="1:97" ht="15" customHeight="1" x14ac:dyDescent="0.25">
      <c r="A569" s="1" t="s">
        <v>197</v>
      </c>
      <c r="B569" s="1">
        <v>281</v>
      </c>
      <c r="C569" s="1">
        <v>288</v>
      </c>
      <c r="D569" s="1" t="s">
        <v>73</v>
      </c>
      <c r="E569" s="1">
        <v>7</v>
      </c>
      <c r="F569" s="1">
        <v>1</v>
      </c>
      <c r="G569" s="1">
        <v>5</v>
      </c>
      <c r="H569" s="1">
        <v>6.96</v>
      </c>
      <c r="I569" s="1">
        <v>7.31</v>
      </c>
      <c r="J569" s="1">
        <v>1.395</v>
      </c>
      <c r="K569" s="1">
        <v>27.902999999999999</v>
      </c>
      <c r="L569" s="1">
        <v>0.92959999999999998</v>
      </c>
      <c r="M569" s="1" t="s">
        <v>15</v>
      </c>
      <c r="N569" s="1">
        <v>6.95</v>
      </c>
      <c r="O569" s="1">
        <v>7.31</v>
      </c>
      <c r="P569" s="1">
        <v>1.31</v>
      </c>
      <c r="Q569" s="1">
        <v>26.196000000000002</v>
      </c>
      <c r="R569" s="1">
        <v>0.90239999999999998</v>
      </c>
      <c r="S569" s="1" t="s">
        <v>15</v>
      </c>
      <c r="T569" s="1">
        <v>6.95</v>
      </c>
      <c r="U569" s="1">
        <v>7.31</v>
      </c>
      <c r="V569" s="1">
        <v>1.3360000000000001</v>
      </c>
      <c r="W569" s="1">
        <v>26.712</v>
      </c>
      <c r="X569" s="1">
        <v>0.91910000000000003</v>
      </c>
      <c r="Y569" s="1" t="s">
        <v>15</v>
      </c>
      <c r="Z569" s="1">
        <v>6.96</v>
      </c>
      <c r="AA569" s="1">
        <v>7.31</v>
      </c>
      <c r="AB569" s="1">
        <v>1.4910000000000001</v>
      </c>
      <c r="AC569" s="1">
        <v>29.824999999999999</v>
      </c>
      <c r="AD569" s="1">
        <v>0.91210000000000002</v>
      </c>
      <c r="AE569" s="1" t="s">
        <v>15</v>
      </c>
      <c r="AF569" s="1">
        <v>6.95</v>
      </c>
      <c r="AG569" s="1">
        <v>7.31</v>
      </c>
      <c r="AH569" s="1">
        <v>1.4690000000000001</v>
      </c>
      <c r="AI569" s="1">
        <v>29.378</v>
      </c>
      <c r="AJ569" s="1">
        <v>0.9264</v>
      </c>
      <c r="AK569" s="1" t="s">
        <v>15</v>
      </c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 spans="1:97" ht="15" customHeight="1" x14ac:dyDescent="0.25">
      <c r="A570" s="1" t="s">
        <v>197</v>
      </c>
      <c r="B570" s="1">
        <v>281</v>
      </c>
      <c r="C570" s="1">
        <v>290</v>
      </c>
      <c r="D570" s="1" t="s">
        <v>74</v>
      </c>
      <c r="E570" s="1">
        <v>9.94</v>
      </c>
      <c r="F570" s="1">
        <v>2</v>
      </c>
      <c r="G570" s="1">
        <v>7</v>
      </c>
      <c r="H570" s="1">
        <v>9.89</v>
      </c>
      <c r="I570" s="1">
        <v>10.44</v>
      </c>
      <c r="J570" s="1">
        <v>1.125</v>
      </c>
      <c r="K570" s="1">
        <v>16.065000000000001</v>
      </c>
      <c r="L570" s="1">
        <v>0.89449999999999996</v>
      </c>
      <c r="M570" s="1" t="s">
        <v>15</v>
      </c>
      <c r="N570" s="1">
        <v>9.89</v>
      </c>
      <c r="O570" s="1">
        <v>10.44</v>
      </c>
      <c r="P570" s="1">
        <v>1.103</v>
      </c>
      <c r="Q570" s="1">
        <v>15.756</v>
      </c>
      <c r="R570" s="1">
        <v>0.89319999999999999</v>
      </c>
      <c r="S570" s="1" t="s">
        <v>15</v>
      </c>
      <c r="T570" s="1">
        <v>9.89</v>
      </c>
      <c r="U570" s="1">
        <v>10.44</v>
      </c>
      <c r="V570" s="1">
        <v>1.0629999999999999</v>
      </c>
      <c r="W570" s="1">
        <v>15.188000000000001</v>
      </c>
      <c r="X570" s="1">
        <v>0.89470000000000005</v>
      </c>
      <c r="Y570" s="1" t="s">
        <v>15</v>
      </c>
      <c r="Z570" s="1">
        <v>9.89</v>
      </c>
      <c r="AA570" s="1">
        <v>10.44</v>
      </c>
      <c r="AB570" s="1">
        <v>1.2070000000000001</v>
      </c>
      <c r="AC570" s="1">
        <v>17.239999999999998</v>
      </c>
      <c r="AD570" s="1">
        <v>0.877</v>
      </c>
      <c r="AE570" s="1" t="s">
        <v>15</v>
      </c>
      <c r="AF570" s="1">
        <v>9.9</v>
      </c>
      <c r="AG570" s="1">
        <v>10.44</v>
      </c>
      <c r="AH570" s="1">
        <v>1.1579999999999999</v>
      </c>
      <c r="AI570" s="1">
        <v>16.541</v>
      </c>
      <c r="AJ570" s="1">
        <v>0.89439999999999997</v>
      </c>
      <c r="AK570" s="1" t="s">
        <v>15</v>
      </c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 spans="1:97" ht="15" customHeight="1" x14ac:dyDescent="0.25">
      <c r="A571" s="1" t="s">
        <v>197</v>
      </c>
      <c r="B571" s="1">
        <v>282</v>
      </c>
      <c r="C571" s="1">
        <v>290</v>
      </c>
      <c r="D571" s="1" t="s">
        <v>75</v>
      </c>
      <c r="E571" s="1">
        <v>9.24</v>
      </c>
      <c r="F571" s="1">
        <v>1</v>
      </c>
      <c r="G571" s="1">
        <v>6</v>
      </c>
      <c r="H571" s="1">
        <v>9.1199999999999992</v>
      </c>
      <c r="I571" s="1">
        <v>9.43</v>
      </c>
      <c r="J571" s="1">
        <v>0.498</v>
      </c>
      <c r="K571" s="1">
        <v>8.3059999999999992</v>
      </c>
      <c r="L571" s="1">
        <v>0.86680000000000001</v>
      </c>
      <c r="M571" s="1" t="s">
        <v>15</v>
      </c>
      <c r="N571" s="1">
        <v>9.1199999999999992</v>
      </c>
      <c r="O571" s="1">
        <v>9.43</v>
      </c>
      <c r="P571" s="1">
        <v>0.49099999999999999</v>
      </c>
      <c r="Q571" s="1">
        <v>8.1809999999999992</v>
      </c>
      <c r="R571" s="1">
        <v>0.86329999999999996</v>
      </c>
      <c r="S571" s="1" t="s">
        <v>15</v>
      </c>
      <c r="T571" s="1">
        <v>9.1199999999999992</v>
      </c>
      <c r="U571" s="1">
        <v>9.43</v>
      </c>
      <c r="V571" s="1">
        <v>0.48899999999999999</v>
      </c>
      <c r="W571" s="1">
        <v>8.1519999999999992</v>
      </c>
      <c r="X571" s="1">
        <v>0.87209999999999999</v>
      </c>
      <c r="Y571" s="1" t="s">
        <v>15</v>
      </c>
      <c r="Z571" s="1">
        <v>9.1199999999999992</v>
      </c>
      <c r="AA571" s="1">
        <v>9.43</v>
      </c>
      <c r="AB571" s="1">
        <v>0.52600000000000002</v>
      </c>
      <c r="AC571" s="1">
        <v>8.7669999999999995</v>
      </c>
      <c r="AD571" s="1">
        <v>0.84950000000000003</v>
      </c>
      <c r="AE571" s="1" t="s">
        <v>15</v>
      </c>
      <c r="AF571" s="1">
        <v>9.1199999999999992</v>
      </c>
      <c r="AG571" s="1">
        <v>9.43</v>
      </c>
      <c r="AH571" s="1">
        <v>0.52600000000000002</v>
      </c>
      <c r="AI571" s="1">
        <v>8.7650000000000006</v>
      </c>
      <c r="AJ571" s="1">
        <v>0.86009999999999998</v>
      </c>
      <c r="AK571" s="1" t="s">
        <v>15</v>
      </c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 spans="1:97" ht="15" customHeight="1" x14ac:dyDescent="0.25">
      <c r="A572" s="1" t="s">
        <v>197</v>
      </c>
      <c r="B572" s="1">
        <v>298</v>
      </c>
      <c r="C572" s="1">
        <v>304</v>
      </c>
      <c r="D572" s="1" t="s">
        <v>76</v>
      </c>
      <c r="E572" s="1">
        <v>4.18</v>
      </c>
      <c r="F572" s="1">
        <v>1</v>
      </c>
      <c r="G572" s="1">
        <v>5</v>
      </c>
      <c r="H572" s="1">
        <v>4.05</v>
      </c>
      <c r="I572" s="1">
        <v>4.37</v>
      </c>
      <c r="J572" s="1">
        <v>1.6679999999999999</v>
      </c>
      <c r="K572" s="1">
        <v>33.351999999999997</v>
      </c>
      <c r="L572" s="1">
        <v>0.91310000000000002</v>
      </c>
      <c r="M572" s="1" t="s">
        <v>15</v>
      </c>
      <c r="N572" s="1">
        <v>4.05</v>
      </c>
      <c r="O572" s="1">
        <v>4.37</v>
      </c>
      <c r="P572" s="1">
        <v>1.5069999999999999</v>
      </c>
      <c r="Q572" s="1">
        <v>30.134</v>
      </c>
      <c r="R572" s="1">
        <v>0.92079999999999995</v>
      </c>
      <c r="S572" s="1" t="s">
        <v>15</v>
      </c>
      <c r="T572" s="1">
        <v>4.05</v>
      </c>
      <c r="U572" s="1">
        <v>4.37</v>
      </c>
      <c r="V572" s="1">
        <v>1.6020000000000001</v>
      </c>
      <c r="W572" s="1">
        <v>32.033999999999999</v>
      </c>
      <c r="X572" s="1">
        <v>0.90580000000000005</v>
      </c>
      <c r="Y572" s="1" t="s">
        <v>15</v>
      </c>
      <c r="Z572" s="1">
        <v>4.05</v>
      </c>
      <c r="AA572" s="1">
        <v>4.37</v>
      </c>
      <c r="AB572" s="1">
        <v>2.677</v>
      </c>
      <c r="AC572" s="1">
        <v>53.542000000000002</v>
      </c>
      <c r="AD572" s="1">
        <v>0.91479999999999995</v>
      </c>
      <c r="AE572" s="1" t="s">
        <v>15</v>
      </c>
      <c r="AF572" s="1">
        <v>4.05</v>
      </c>
      <c r="AG572" s="1">
        <v>4.37</v>
      </c>
      <c r="AH572" s="1">
        <v>2.5750000000000002</v>
      </c>
      <c r="AI572" s="1">
        <v>51.508000000000003</v>
      </c>
      <c r="AJ572" s="1">
        <v>0.90169999999999995</v>
      </c>
      <c r="AK572" s="1" t="s">
        <v>15</v>
      </c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 spans="1:97" ht="15" customHeight="1" x14ac:dyDescent="0.25">
      <c r="A573" s="1" t="s">
        <v>197</v>
      </c>
      <c r="B573" s="1">
        <v>305</v>
      </c>
      <c r="C573" s="1">
        <v>315</v>
      </c>
      <c r="D573" s="1" t="s">
        <v>77</v>
      </c>
      <c r="E573" s="1">
        <v>10.68</v>
      </c>
      <c r="F573" s="1">
        <v>1</v>
      </c>
      <c r="G573" s="1">
        <v>6</v>
      </c>
      <c r="H573" s="1">
        <v>10.7</v>
      </c>
      <c r="I573" s="1">
        <v>10.77</v>
      </c>
      <c r="J573" s="1">
        <v>1.5409999999999999</v>
      </c>
      <c r="K573" s="1">
        <v>25.690999999999999</v>
      </c>
      <c r="L573" s="1">
        <v>0.90169999999999995</v>
      </c>
      <c r="M573" s="1" t="s">
        <v>15</v>
      </c>
      <c r="N573" s="1">
        <v>10.7</v>
      </c>
      <c r="O573" s="1">
        <v>10.77</v>
      </c>
      <c r="P573" s="1">
        <v>1.4690000000000001</v>
      </c>
      <c r="Q573" s="1">
        <v>24.475000000000001</v>
      </c>
      <c r="R573" s="1">
        <v>0.9032</v>
      </c>
      <c r="S573" s="1" t="s">
        <v>15</v>
      </c>
      <c r="T573" s="1">
        <v>10.7</v>
      </c>
      <c r="U573" s="1">
        <v>10.77</v>
      </c>
      <c r="V573" s="1">
        <v>1.4850000000000001</v>
      </c>
      <c r="W573" s="1">
        <v>24.754999999999999</v>
      </c>
      <c r="X573" s="1">
        <v>0.89549999999999996</v>
      </c>
      <c r="Y573" s="1" t="s">
        <v>15</v>
      </c>
      <c r="Z573" s="1">
        <v>10.69</v>
      </c>
      <c r="AA573" s="1">
        <v>10.77</v>
      </c>
      <c r="AB573" s="1">
        <v>2.468</v>
      </c>
      <c r="AC573" s="1">
        <v>41.13</v>
      </c>
      <c r="AD573" s="1">
        <v>0.89380000000000004</v>
      </c>
      <c r="AE573" s="1" t="s">
        <v>15</v>
      </c>
      <c r="AF573" s="1">
        <v>10.7</v>
      </c>
      <c r="AG573" s="1">
        <v>10.77</v>
      </c>
      <c r="AH573" s="1">
        <v>2.4409999999999998</v>
      </c>
      <c r="AI573" s="1">
        <v>40.685000000000002</v>
      </c>
      <c r="AJ573" s="1">
        <v>0.87980000000000003</v>
      </c>
      <c r="AK573" s="1" t="s">
        <v>15</v>
      </c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 spans="1:97" ht="15" customHeight="1" x14ac:dyDescent="0.25">
      <c r="A574" s="1" t="s">
        <v>197</v>
      </c>
      <c r="B574" s="1">
        <v>305</v>
      </c>
      <c r="C574" s="1">
        <v>320</v>
      </c>
      <c r="D574" s="1" t="s">
        <v>78</v>
      </c>
      <c r="E574" s="1">
        <v>9.23</v>
      </c>
      <c r="F574" s="1">
        <v>3</v>
      </c>
      <c r="G574" s="1">
        <v>11</v>
      </c>
      <c r="H574" s="1">
        <v>8.94</v>
      </c>
      <c r="I574" s="1">
        <v>9.32</v>
      </c>
      <c r="J574" s="1">
        <v>4.0970000000000004</v>
      </c>
      <c r="K574" s="1">
        <v>37.244999999999997</v>
      </c>
      <c r="L574" s="1">
        <v>0.8206</v>
      </c>
      <c r="M574" s="1" t="s">
        <v>15</v>
      </c>
      <c r="N574" s="1">
        <v>8.94</v>
      </c>
      <c r="O574" s="1">
        <v>9.32</v>
      </c>
      <c r="P574" s="1">
        <v>4.0140000000000002</v>
      </c>
      <c r="Q574" s="1">
        <v>36.494999999999997</v>
      </c>
      <c r="R574" s="1">
        <v>0.83130000000000004</v>
      </c>
      <c r="S574" s="1" t="s">
        <v>15</v>
      </c>
      <c r="T574" s="1">
        <v>8.94</v>
      </c>
      <c r="U574" s="1">
        <v>9.32</v>
      </c>
      <c r="V574" s="1">
        <v>3.956</v>
      </c>
      <c r="W574" s="1">
        <v>35.960999999999999</v>
      </c>
      <c r="X574" s="1">
        <v>0.8337</v>
      </c>
      <c r="Y574" s="1" t="s">
        <v>15</v>
      </c>
      <c r="Z574" s="1">
        <v>8.94</v>
      </c>
      <c r="AA574" s="1">
        <v>9.32</v>
      </c>
      <c r="AB574" s="1">
        <v>5.0720000000000001</v>
      </c>
      <c r="AC574" s="1">
        <v>46.107999999999997</v>
      </c>
      <c r="AD574" s="1">
        <v>0.82199999999999995</v>
      </c>
      <c r="AE574" s="1" t="s">
        <v>15</v>
      </c>
      <c r="AF574" s="1">
        <v>8.93</v>
      </c>
      <c r="AG574" s="1">
        <v>9.32</v>
      </c>
      <c r="AH574" s="1">
        <v>4.92</v>
      </c>
      <c r="AI574" s="1">
        <v>44.73</v>
      </c>
      <c r="AJ574" s="1">
        <v>0.81420000000000003</v>
      </c>
      <c r="AK574" s="1" t="s">
        <v>15</v>
      </c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 spans="1:97" ht="15" customHeight="1" x14ac:dyDescent="0.25">
      <c r="A575" s="1" t="s">
        <v>197</v>
      </c>
      <c r="B575" s="1">
        <v>307</v>
      </c>
      <c r="C575" s="1">
        <v>315</v>
      </c>
      <c r="D575" s="1" t="s">
        <v>79</v>
      </c>
      <c r="E575" s="1">
        <v>9.84</v>
      </c>
      <c r="F575" s="1">
        <v>1</v>
      </c>
      <c r="G575" s="1">
        <v>4</v>
      </c>
      <c r="H575" s="1">
        <v>9.7799999999999994</v>
      </c>
      <c r="I575" s="1">
        <v>9.8800000000000008</v>
      </c>
      <c r="J575" s="1">
        <v>1.6419999999999999</v>
      </c>
      <c r="K575" s="1">
        <v>41.055999999999997</v>
      </c>
      <c r="L575" s="1">
        <v>0.85709999999999997</v>
      </c>
      <c r="M575" s="1" t="s">
        <v>15</v>
      </c>
      <c r="N575" s="1">
        <v>9.7799999999999994</v>
      </c>
      <c r="O575" s="1">
        <v>9.8800000000000008</v>
      </c>
      <c r="P575" s="1">
        <v>1.665</v>
      </c>
      <c r="Q575" s="1">
        <v>41.621000000000002</v>
      </c>
      <c r="R575" s="1">
        <v>0.86660000000000004</v>
      </c>
      <c r="S575" s="1" t="s">
        <v>15</v>
      </c>
      <c r="T575" s="1">
        <v>9.7799999999999994</v>
      </c>
      <c r="U575" s="1">
        <v>9.89</v>
      </c>
      <c r="V575" s="1">
        <v>1.61</v>
      </c>
      <c r="W575" s="1">
        <v>40.261000000000003</v>
      </c>
      <c r="X575" s="1">
        <v>0.84719999999999995</v>
      </c>
      <c r="Y575" s="1" t="s">
        <v>15</v>
      </c>
      <c r="Z575" s="1">
        <v>9.7799999999999994</v>
      </c>
      <c r="AA575" s="1">
        <v>9.89</v>
      </c>
      <c r="AB575" s="1">
        <v>2.4470000000000001</v>
      </c>
      <c r="AC575" s="1">
        <v>61.179000000000002</v>
      </c>
      <c r="AD575" s="1">
        <v>0.84470000000000001</v>
      </c>
      <c r="AE575" s="1" t="s">
        <v>15</v>
      </c>
      <c r="AF575" s="1">
        <v>9.7799999999999994</v>
      </c>
      <c r="AG575" s="1">
        <v>9.89</v>
      </c>
      <c r="AH575" s="1">
        <v>2.331</v>
      </c>
      <c r="AI575" s="1">
        <v>58.274000000000001</v>
      </c>
      <c r="AJ575" s="1">
        <v>0.83919999999999995</v>
      </c>
      <c r="AK575" s="1" t="s">
        <v>15</v>
      </c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 spans="1:97" ht="15" customHeight="1" x14ac:dyDescent="0.25">
      <c r="A576" s="1" t="s">
        <v>197</v>
      </c>
      <c r="B576" s="1">
        <v>308</v>
      </c>
      <c r="C576" s="1">
        <v>315</v>
      </c>
      <c r="D576" s="1" t="s">
        <v>80</v>
      </c>
      <c r="E576" s="1">
        <v>8.85</v>
      </c>
      <c r="F576" s="1">
        <v>1</v>
      </c>
      <c r="G576" s="1">
        <v>3</v>
      </c>
      <c r="H576" s="1">
        <v>8.7100000000000009</v>
      </c>
      <c r="I576" s="1">
        <v>9</v>
      </c>
      <c r="J576" s="1">
        <v>1.2370000000000001</v>
      </c>
      <c r="K576" s="1">
        <v>41.223999999999997</v>
      </c>
      <c r="L576" s="1">
        <v>0.90710000000000002</v>
      </c>
      <c r="M576" s="1" t="s">
        <v>15</v>
      </c>
      <c r="N576" s="1">
        <v>8.7200000000000006</v>
      </c>
      <c r="O576" s="1">
        <v>8.99</v>
      </c>
      <c r="P576" s="1">
        <v>1.1850000000000001</v>
      </c>
      <c r="Q576" s="1">
        <v>39.491</v>
      </c>
      <c r="R576" s="1">
        <v>0.90839999999999999</v>
      </c>
      <c r="S576" s="1" t="s">
        <v>15</v>
      </c>
      <c r="T576" s="1">
        <v>8.7200000000000006</v>
      </c>
      <c r="U576" s="1">
        <v>8.99</v>
      </c>
      <c r="V576" s="1">
        <v>1.19</v>
      </c>
      <c r="W576" s="1">
        <v>39.655999999999999</v>
      </c>
      <c r="X576" s="1">
        <v>0.91539999999999999</v>
      </c>
      <c r="Y576" s="1" t="s">
        <v>15</v>
      </c>
      <c r="Z576" s="1">
        <v>8.7100000000000009</v>
      </c>
      <c r="AA576" s="1">
        <v>9</v>
      </c>
      <c r="AB576" s="1">
        <v>1.7769999999999999</v>
      </c>
      <c r="AC576" s="1">
        <v>59.226999999999997</v>
      </c>
      <c r="AD576" s="1">
        <v>0.90539999999999998</v>
      </c>
      <c r="AE576" s="1" t="s">
        <v>15</v>
      </c>
      <c r="AF576" s="1">
        <v>8.7200000000000006</v>
      </c>
      <c r="AG576" s="1">
        <v>8.99</v>
      </c>
      <c r="AH576" s="1">
        <v>1.667</v>
      </c>
      <c r="AI576" s="1">
        <v>55.554000000000002</v>
      </c>
      <c r="AJ576" s="1">
        <v>0.91559999999999997</v>
      </c>
      <c r="AK576" s="1" t="s">
        <v>15</v>
      </c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 spans="1:97" ht="15" customHeight="1" x14ac:dyDescent="0.25">
      <c r="A577" s="1" t="s">
        <v>197</v>
      </c>
      <c r="B577" s="1">
        <v>308</v>
      </c>
      <c r="C577" s="1">
        <v>320</v>
      </c>
      <c r="D577" s="1" t="s">
        <v>81</v>
      </c>
      <c r="E577" s="1">
        <v>7.43</v>
      </c>
      <c r="F577" s="1">
        <v>2</v>
      </c>
      <c r="G577" s="1">
        <v>8</v>
      </c>
      <c r="H577" s="1">
        <v>7.51</v>
      </c>
      <c r="I577" s="1">
        <v>7.64</v>
      </c>
      <c r="J577" s="1">
        <v>3.734</v>
      </c>
      <c r="K577" s="1">
        <v>46.673999999999999</v>
      </c>
      <c r="L577" s="1">
        <v>0.80149999999999999</v>
      </c>
      <c r="M577" s="1" t="s">
        <v>15</v>
      </c>
      <c r="N577" s="1">
        <v>7.51</v>
      </c>
      <c r="O577" s="1">
        <v>7.64</v>
      </c>
      <c r="P577" s="1">
        <v>3.508</v>
      </c>
      <c r="Q577" s="1">
        <v>43.856000000000002</v>
      </c>
      <c r="R577" s="1">
        <v>0.80649999999999999</v>
      </c>
      <c r="S577" s="1" t="s">
        <v>15</v>
      </c>
      <c r="T577" s="1">
        <v>7.51</v>
      </c>
      <c r="U577" s="1">
        <v>7.64</v>
      </c>
      <c r="V577" s="1">
        <v>3.6230000000000002</v>
      </c>
      <c r="W577" s="1">
        <v>45.280999999999999</v>
      </c>
      <c r="X577" s="1">
        <v>0.80369999999999997</v>
      </c>
      <c r="Y577" s="1" t="s">
        <v>15</v>
      </c>
      <c r="Z577" s="1">
        <v>7.51</v>
      </c>
      <c r="AA577" s="1">
        <v>7.64</v>
      </c>
      <c r="AB577" s="1">
        <v>4.2530000000000001</v>
      </c>
      <c r="AC577" s="1">
        <v>53.168999999999997</v>
      </c>
      <c r="AD577" s="1">
        <v>0.79459999999999997</v>
      </c>
      <c r="AE577" s="1" t="s">
        <v>15</v>
      </c>
      <c r="AF577" s="1">
        <v>7.51</v>
      </c>
      <c r="AG577" s="1">
        <v>7.64</v>
      </c>
      <c r="AH577" s="1">
        <v>4.2329999999999997</v>
      </c>
      <c r="AI577" s="1">
        <v>52.912999999999997</v>
      </c>
      <c r="AJ577" s="1">
        <v>0.80220000000000002</v>
      </c>
      <c r="AK577" s="1" t="s">
        <v>15</v>
      </c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 spans="1:97" ht="15" customHeight="1" x14ac:dyDescent="0.25">
      <c r="A578" s="1" t="s">
        <v>197</v>
      </c>
      <c r="B578" s="1">
        <v>320</v>
      </c>
      <c r="C578" s="1">
        <v>327</v>
      </c>
      <c r="D578" s="1" t="s">
        <v>82</v>
      </c>
      <c r="E578" s="1">
        <v>11.25</v>
      </c>
      <c r="F578" s="1">
        <v>1</v>
      </c>
      <c r="G578" s="1">
        <v>5</v>
      </c>
      <c r="H578" s="1">
        <v>11.34</v>
      </c>
      <c r="I578" s="1">
        <v>11.48</v>
      </c>
      <c r="J578" s="1">
        <v>0.85099999999999998</v>
      </c>
      <c r="K578" s="1">
        <v>17.012</v>
      </c>
      <c r="L578" s="1">
        <v>0.91500000000000004</v>
      </c>
      <c r="M578" s="1" t="s">
        <v>15</v>
      </c>
      <c r="N578" s="1">
        <v>11.35</v>
      </c>
      <c r="O578" s="1">
        <v>11.48</v>
      </c>
      <c r="P578" s="1">
        <v>0.81499999999999995</v>
      </c>
      <c r="Q578" s="1">
        <v>16.297000000000001</v>
      </c>
      <c r="R578" s="1">
        <v>0.90229999999999999</v>
      </c>
      <c r="S578" s="1" t="s">
        <v>15</v>
      </c>
      <c r="T578" s="1">
        <v>11.34</v>
      </c>
      <c r="U578" s="1">
        <v>11.48</v>
      </c>
      <c r="V578" s="1">
        <v>0.86399999999999999</v>
      </c>
      <c r="W578" s="1">
        <v>17.286999999999999</v>
      </c>
      <c r="X578" s="1">
        <v>0.90480000000000005</v>
      </c>
      <c r="Y578" s="1" t="s">
        <v>15</v>
      </c>
      <c r="Z578" s="1">
        <v>11.35</v>
      </c>
      <c r="AA578" s="1">
        <v>11.48</v>
      </c>
      <c r="AB578" s="1">
        <v>1.81</v>
      </c>
      <c r="AC578" s="1">
        <v>36.198999999999998</v>
      </c>
      <c r="AD578" s="1">
        <v>0.91800000000000004</v>
      </c>
      <c r="AE578" s="1" t="s">
        <v>15</v>
      </c>
      <c r="AF578" s="1">
        <v>11.34</v>
      </c>
      <c r="AG578" s="1">
        <v>11.48</v>
      </c>
      <c r="AH578" s="1">
        <v>1.772</v>
      </c>
      <c r="AI578" s="1">
        <v>35.438000000000002</v>
      </c>
      <c r="AJ578" s="1">
        <v>0.90839999999999999</v>
      </c>
      <c r="AK578" s="1" t="s">
        <v>15</v>
      </c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 spans="1:97" ht="15" customHeight="1" x14ac:dyDescent="0.25">
      <c r="A579" s="1" t="s">
        <v>197</v>
      </c>
      <c r="B579" s="1">
        <v>321</v>
      </c>
      <c r="C579" s="1">
        <v>327</v>
      </c>
      <c r="D579" s="1" t="s">
        <v>83</v>
      </c>
      <c r="E579" s="1">
        <v>12.4</v>
      </c>
      <c r="F579" s="1">
        <v>1</v>
      </c>
      <c r="G579" s="1">
        <v>4</v>
      </c>
      <c r="H579" s="1">
        <v>12.58</v>
      </c>
      <c r="I579" s="1">
        <v>12.75</v>
      </c>
      <c r="J579" s="1">
        <v>0.995</v>
      </c>
      <c r="K579" s="1">
        <v>24.887</v>
      </c>
      <c r="L579" s="1">
        <v>0.83599999999999997</v>
      </c>
      <c r="M579" s="1" t="s">
        <v>15</v>
      </c>
      <c r="N579" s="1">
        <v>12.58</v>
      </c>
      <c r="O579" s="1">
        <v>12.76</v>
      </c>
      <c r="P579" s="1">
        <v>0.52800000000000002</v>
      </c>
      <c r="Q579" s="1">
        <v>13.207000000000001</v>
      </c>
      <c r="R579" s="1">
        <v>0.78249999999999997</v>
      </c>
      <c r="S579" s="1" t="s">
        <v>15</v>
      </c>
      <c r="T579" s="1">
        <v>12.58</v>
      </c>
      <c r="U579" s="1">
        <v>12.75</v>
      </c>
      <c r="V579" s="1">
        <v>1.2210000000000001</v>
      </c>
      <c r="W579" s="1">
        <v>30.518000000000001</v>
      </c>
      <c r="X579" s="1">
        <v>0.82740000000000002</v>
      </c>
      <c r="Y579" s="1" t="s">
        <v>15</v>
      </c>
      <c r="Z579" s="1">
        <v>12.58</v>
      </c>
      <c r="AA579" s="1">
        <v>12.76</v>
      </c>
      <c r="AB579" s="1">
        <v>2.1440000000000001</v>
      </c>
      <c r="AC579" s="1">
        <v>53.600999999999999</v>
      </c>
      <c r="AD579" s="1">
        <v>0.80510000000000004</v>
      </c>
      <c r="AE579" s="1" t="s">
        <v>15</v>
      </c>
      <c r="AF579" s="1">
        <v>12.58</v>
      </c>
      <c r="AG579" s="1">
        <v>12.75</v>
      </c>
      <c r="AH579" s="1">
        <v>2.0720000000000001</v>
      </c>
      <c r="AI579" s="1">
        <v>51.795999999999999</v>
      </c>
      <c r="AJ579" s="1">
        <v>0.86329999999999996</v>
      </c>
      <c r="AK579" s="1" t="s">
        <v>15</v>
      </c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 spans="1:97" ht="15" customHeight="1" x14ac:dyDescent="0.25">
      <c r="A580" s="1" t="s">
        <v>197</v>
      </c>
      <c r="B580" s="1">
        <v>321</v>
      </c>
      <c r="C580" s="1">
        <v>328</v>
      </c>
      <c r="D580" s="1" t="s">
        <v>84</v>
      </c>
      <c r="E580" s="1">
        <v>12.4</v>
      </c>
      <c r="F580" s="1">
        <v>1</v>
      </c>
      <c r="G580" s="1">
        <v>5</v>
      </c>
      <c r="H580" s="1">
        <v>12.36</v>
      </c>
      <c r="I580" s="1">
        <v>12.59</v>
      </c>
      <c r="J580" s="1">
        <v>0.61599999999999999</v>
      </c>
      <c r="K580" s="1">
        <v>12.32</v>
      </c>
      <c r="L580" s="1">
        <v>0.9073</v>
      </c>
      <c r="M580" s="1" t="s">
        <v>15</v>
      </c>
      <c r="N580" s="1">
        <v>12.36</v>
      </c>
      <c r="O580" s="1">
        <v>12.59</v>
      </c>
      <c r="P580" s="1">
        <v>0.54900000000000004</v>
      </c>
      <c r="Q580" s="1">
        <v>10.976000000000001</v>
      </c>
      <c r="R580" s="1">
        <v>0.93269999999999997</v>
      </c>
      <c r="S580" s="1" t="s">
        <v>15</v>
      </c>
      <c r="T580" s="1">
        <v>12.36</v>
      </c>
      <c r="U580" s="1">
        <v>12.59</v>
      </c>
      <c r="V580" s="1">
        <v>0.57499999999999996</v>
      </c>
      <c r="W580" s="1">
        <v>11.5</v>
      </c>
      <c r="X580" s="1">
        <v>0.92200000000000004</v>
      </c>
      <c r="Y580" s="1" t="s">
        <v>15</v>
      </c>
      <c r="Z580" s="1">
        <v>12.36</v>
      </c>
      <c r="AA580" s="1">
        <v>12.59</v>
      </c>
      <c r="AB580" s="1">
        <v>1.419</v>
      </c>
      <c r="AC580" s="1">
        <v>28.376999999999999</v>
      </c>
      <c r="AD580" s="1">
        <v>0.92710000000000004</v>
      </c>
      <c r="AE580" s="1" t="s">
        <v>15</v>
      </c>
      <c r="AF580" s="1">
        <v>12.36</v>
      </c>
      <c r="AG580" s="1">
        <v>12.59</v>
      </c>
      <c r="AH580" s="1">
        <v>1.3919999999999999</v>
      </c>
      <c r="AI580" s="1">
        <v>27.838999999999999</v>
      </c>
      <c r="AJ580" s="1">
        <v>0.90790000000000004</v>
      </c>
      <c r="AK580" s="1" t="s">
        <v>15</v>
      </c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 spans="1:97" ht="15" customHeight="1" x14ac:dyDescent="0.25">
      <c r="A581" s="1" t="s">
        <v>197</v>
      </c>
      <c r="B581" s="1">
        <v>321</v>
      </c>
      <c r="C581" s="1">
        <v>328</v>
      </c>
      <c r="D581" s="1" t="s">
        <v>84</v>
      </c>
      <c r="E581" s="1">
        <v>12.4</v>
      </c>
      <c r="F581" s="1">
        <v>2</v>
      </c>
      <c r="G581" s="1">
        <v>5</v>
      </c>
      <c r="H581" s="1">
        <v>12.22</v>
      </c>
      <c r="I581" s="1">
        <v>12.7</v>
      </c>
      <c r="J581" s="1">
        <v>0.69899999999999995</v>
      </c>
      <c r="K581" s="1">
        <v>13.978</v>
      </c>
      <c r="L581" s="1">
        <v>0.85819999999999996</v>
      </c>
      <c r="M581" s="1" t="s">
        <v>15</v>
      </c>
      <c r="N581" s="1">
        <v>12.22</v>
      </c>
      <c r="O581" s="1">
        <v>12.7</v>
      </c>
      <c r="P581" s="1">
        <v>0.55900000000000005</v>
      </c>
      <c r="Q581" s="1">
        <v>11.183999999999999</v>
      </c>
      <c r="R581" s="1">
        <v>0.84550000000000003</v>
      </c>
      <c r="S581" s="1" t="s">
        <v>15</v>
      </c>
      <c r="T581" s="1">
        <v>12.22</v>
      </c>
      <c r="U581" s="1">
        <v>12.7</v>
      </c>
      <c r="V581" s="1">
        <v>0.61499999999999999</v>
      </c>
      <c r="W581" s="1">
        <v>12.302</v>
      </c>
      <c r="X581" s="1">
        <v>0.84109999999999996</v>
      </c>
      <c r="Y581" s="1" t="s">
        <v>15</v>
      </c>
      <c r="Z581" s="1">
        <v>12.22</v>
      </c>
      <c r="AA581" s="1">
        <v>12.7</v>
      </c>
      <c r="AB581" s="1">
        <v>1.468</v>
      </c>
      <c r="AC581" s="1">
        <v>29.361000000000001</v>
      </c>
      <c r="AD581" s="1">
        <v>0.82820000000000005</v>
      </c>
      <c r="AE581" s="1" t="s">
        <v>15</v>
      </c>
      <c r="AF581" s="1">
        <v>12.22</v>
      </c>
      <c r="AG581" s="1">
        <v>12.69</v>
      </c>
      <c r="AH581" s="1">
        <v>1.4330000000000001</v>
      </c>
      <c r="AI581" s="1">
        <v>28.657</v>
      </c>
      <c r="AJ581" s="1">
        <v>0.80840000000000001</v>
      </c>
      <c r="AK581" s="1" t="s">
        <v>15</v>
      </c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 spans="1:97" ht="15" customHeight="1" x14ac:dyDescent="0.25">
      <c r="A582" s="1" t="s">
        <v>197</v>
      </c>
      <c r="B582" s="1">
        <v>328</v>
      </c>
      <c r="C582" s="1">
        <v>338</v>
      </c>
      <c r="D582" s="1" t="s">
        <v>85</v>
      </c>
      <c r="E582" s="1">
        <v>7.02</v>
      </c>
      <c r="F582" s="1">
        <v>1</v>
      </c>
      <c r="G582" s="1">
        <v>9</v>
      </c>
      <c r="H582" s="1">
        <v>6.99</v>
      </c>
      <c r="I582" s="1">
        <v>7.17</v>
      </c>
      <c r="J582" s="1">
        <v>5.6459999999999999</v>
      </c>
      <c r="K582" s="1">
        <v>62.737000000000002</v>
      </c>
      <c r="L582" s="1">
        <v>0.83560000000000001</v>
      </c>
      <c r="M582" s="1" t="s">
        <v>15</v>
      </c>
      <c r="N582" s="1">
        <v>6.99</v>
      </c>
      <c r="O582" s="1">
        <v>7.16</v>
      </c>
      <c r="P582" s="1">
        <v>5.1550000000000002</v>
      </c>
      <c r="Q582" s="1">
        <v>57.274999999999999</v>
      </c>
      <c r="R582" s="1">
        <v>0.85409999999999997</v>
      </c>
      <c r="S582" s="1" t="s">
        <v>15</v>
      </c>
      <c r="T582" s="1">
        <v>6.99</v>
      </c>
      <c r="U582" s="1">
        <v>7.16</v>
      </c>
      <c r="V582" s="1">
        <v>5.5069999999999997</v>
      </c>
      <c r="W582" s="1">
        <v>61.183999999999997</v>
      </c>
      <c r="X582" s="1">
        <v>0.83640000000000003</v>
      </c>
      <c r="Y582" s="1" t="s">
        <v>15</v>
      </c>
      <c r="Z582" s="1">
        <v>6.99</v>
      </c>
      <c r="AA582" s="1">
        <v>7.17</v>
      </c>
      <c r="AB582" s="1">
        <v>6.31</v>
      </c>
      <c r="AC582" s="1">
        <v>70.114000000000004</v>
      </c>
      <c r="AD582" s="1">
        <v>0.84440000000000004</v>
      </c>
      <c r="AE582" s="1" t="s">
        <v>15</v>
      </c>
      <c r="AF582" s="1">
        <v>6.99</v>
      </c>
      <c r="AG582" s="1">
        <v>7.16</v>
      </c>
      <c r="AH582" s="1">
        <v>6.218</v>
      </c>
      <c r="AI582" s="1">
        <v>69.090999999999994</v>
      </c>
      <c r="AJ582" s="1">
        <v>0.7923</v>
      </c>
      <c r="AK582" s="1" t="s">
        <v>15</v>
      </c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 spans="1:97" ht="15" customHeight="1" x14ac:dyDescent="0.25">
      <c r="A583" s="1" t="s">
        <v>197</v>
      </c>
      <c r="B583" s="1">
        <v>328</v>
      </c>
      <c r="C583" s="1">
        <v>339</v>
      </c>
      <c r="D583" s="1" t="s">
        <v>86</v>
      </c>
      <c r="E583" s="1">
        <v>9.26</v>
      </c>
      <c r="F583" s="1">
        <v>1</v>
      </c>
      <c r="G583" s="1">
        <v>10</v>
      </c>
      <c r="H583" s="1">
        <v>9.16</v>
      </c>
      <c r="I583" s="1">
        <v>9.4600000000000009</v>
      </c>
      <c r="J583" s="1">
        <v>4.76</v>
      </c>
      <c r="K583" s="1">
        <v>47.603999999999999</v>
      </c>
      <c r="L583" s="1">
        <v>0.81930000000000003</v>
      </c>
      <c r="M583" s="1" t="s">
        <v>15</v>
      </c>
      <c r="N583" s="1">
        <v>9.16</v>
      </c>
      <c r="O583" s="1">
        <v>9.4600000000000009</v>
      </c>
      <c r="P583" s="1">
        <v>4.79</v>
      </c>
      <c r="Q583" s="1">
        <v>47.896000000000001</v>
      </c>
      <c r="R583" s="1">
        <v>0.84450000000000003</v>
      </c>
      <c r="S583" s="1" t="s">
        <v>15</v>
      </c>
      <c r="T583" s="1">
        <v>9.16</v>
      </c>
      <c r="U583" s="1">
        <v>9.4600000000000009</v>
      </c>
      <c r="V583" s="1">
        <v>4.7549999999999999</v>
      </c>
      <c r="W583" s="1">
        <v>47.554000000000002</v>
      </c>
      <c r="X583" s="1">
        <v>0.84140000000000004</v>
      </c>
      <c r="Y583" s="1" t="s">
        <v>15</v>
      </c>
      <c r="Z583" s="1">
        <v>9.16</v>
      </c>
      <c r="AA583" s="1">
        <v>9.4700000000000006</v>
      </c>
      <c r="AB583" s="1">
        <v>5.9470000000000001</v>
      </c>
      <c r="AC583" s="1">
        <v>59.472999999999999</v>
      </c>
      <c r="AD583" s="1">
        <v>0.83260000000000001</v>
      </c>
      <c r="AE583" s="1" t="s">
        <v>15</v>
      </c>
      <c r="AF583" s="1">
        <v>9.16</v>
      </c>
      <c r="AG583" s="1">
        <v>9.4600000000000009</v>
      </c>
      <c r="AH583" s="1">
        <v>5.9160000000000004</v>
      </c>
      <c r="AI583" s="1">
        <v>59.161999999999999</v>
      </c>
      <c r="AJ583" s="1">
        <v>0.82240000000000002</v>
      </c>
      <c r="AK583" s="1" t="s">
        <v>15</v>
      </c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 spans="1:97" ht="15" customHeight="1" x14ac:dyDescent="0.25">
      <c r="A584" s="1" t="s">
        <v>197</v>
      </c>
      <c r="B584" s="1">
        <v>329</v>
      </c>
      <c r="C584" s="1">
        <v>339</v>
      </c>
      <c r="D584" s="1" t="s">
        <v>87</v>
      </c>
      <c r="E584" s="1">
        <v>8.7200000000000006</v>
      </c>
      <c r="F584" s="1">
        <v>1</v>
      </c>
      <c r="G584" s="1">
        <v>9</v>
      </c>
      <c r="H584" s="1">
        <v>8.68</v>
      </c>
      <c r="I584" s="1">
        <v>8.9700000000000006</v>
      </c>
      <c r="J584" s="1">
        <v>4.2</v>
      </c>
      <c r="K584" s="1">
        <v>46.667999999999999</v>
      </c>
      <c r="L584" s="1">
        <v>0.82840000000000003</v>
      </c>
      <c r="M584" s="1" t="s">
        <v>15</v>
      </c>
      <c r="N584" s="1">
        <v>8.68</v>
      </c>
      <c r="O584" s="1">
        <v>8.9700000000000006</v>
      </c>
      <c r="P584" s="1">
        <v>4.1360000000000001</v>
      </c>
      <c r="Q584" s="1">
        <v>45.96</v>
      </c>
      <c r="R584" s="1">
        <v>0.84279999999999999</v>
      </c>
      <c r="S584" s="1" t="s">
        <v>15</v>
      </c>
      <c r="T584" s="1">
        <v>8.68</v>
      </c>
      <c r="U584" s="1">
        <v>8.9700000000000006</v>
      </c>
      <c r="V584" s="1">
        <v>4.1520000000000001</v>
      </c>
      <c r="W584" s="1">
        <v>46.136000000000003</v>
      </c>
      <c r="X584" s="1">
        <v>0.83840000000000003</v>
      </c>
      <c r="Y584" s="1" t="s">
        <v>15</v>
      </c>
      <c r="Z584" s="1">
        <v>8.68</v>
      </c>
      <c r="AA584" s="1">
        <v>8.9700000000000006</v>
      </c>
      <c r="AB584" s="1">
        <v>5.4560000000000004</v>
      </c>
      <c r="AC584" s="1">
        <v>60.621000000000002</v>
      </c>
      <c r="AD584" s="1">
        <v>0.82050000000000001</v>
      </c>
      <c r="AE584" s="1" t="s">
        <v>15</v>
      </c>
      <c r="AF584" s="1">
        <v>8.68</v>
      </c>
      <c r="AG584" s="1">
        <v>8.9700000000000006</v>
      </c>
      <c r="AH584" s="1">
        <v>5.5990000000000002</v>
      </c>
      <c r="AI584" s="1">
        <v>62.212000000000003</v>
      </c>
      <c r="AJ584" s="1">
        <v>0.81459999999999999</v>
      </c>
      <c r="AK584" s="1" t="s">
        <v>15</v>
      </c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 spans="1:97" ht="15" customHeight="1" x14ac:dyDescent="0.25">
      <c r="A585" s="1" t="s">
        <v>197</v>
      </c>
      <c r="B585" s="1">
        <v>330</v>
      </c>
      <c r="C585" s="1">
        <v>339</v>
      </c>
      <c r="D585" s="1" t="s">
        <v>88</v>
      </c>
      <c r="E585" s="1">
        <v>8.5500000000000007</v>
      </c>
      <c r="F585" s="1">
        <v>1</v>
      </c>
      <c r="G585" s="1">
        <v>8</v>
      </c>
      <c r="H585" s="1">
        <v>8.58</v>
      </c>
      <c r="I585" s="1">
        <v>8.65</v>
      </c>
      <c r="J585" s="1">
        <v>3.806</v>
      </c>
      <c r="K585" s="1">
        <v>47.578000000000003</v>
      </c>
      <c r="L585" s="1">
        <v>0.85899999999999999</v>
      </c>
      <c r="M585" s="1" t="s">
        <v>15</v>
      </c>
      <c r="N585" s="1">
        <v>8.58</v>
      </c>
      <c r="O585" s="1">
        <v>8.65</v>
      </c>
      <c r="P585" s="1">
        <v>3.4849999999999999</v>
      </c>
      <c r="Q585" s="1">
        <v>43.564</v>
      </c>
      <c r="R585" s="1">
        <v>0.85219999999999996</v>
      </c>
      <c r="S585" s="1" t="s">
        <v>15</v>
      </c>
      <c r="T585" s="1">
        <v>8.58</v>
      </c>
      <c r="U585" s="1">
        <v>8.65</v>
      </c>
      <c r="V585" s="1">
        <v>3.4849999999999999</v>
      </c>
      <c r="W585" s="1">
        <v>43.566000000000003</v>
      </c>
      <c r="X585" s="1">
        <v>0.85780000000000001</v>
      </c>
      <c r="Y585" s="1" t="s">
        <v>15</v>
      </c>
      <c r="Z585" s="1">
        <v>8.58</v>
      </c>
      <c r="AA585" s="1">
        <v>8.64</v>
      </c>
      <c r="AB585" s="1">
        <v>4.7140000000000004</v>
      </c>
      <c r="AC585" s="1">
        <v>58.923000000000002</v>
      </c>
      <c r="AD585" s="1">
        <v>0.85560000000000003</v>
      </c>
      <c r="AE585" s="1" t="s">
        <v>15</v>
      </c>
      <c r="AF585" s="1">
        <v>8.58</v>
      </c>
      <c r="AG585" s="1">
        <v>8.65</v>
      </c>
      <c r="AH585" s="1">
        <v>4.9560000000000004</v>
      </c>
      <c r="AI585" s="1">
        <v>61.954999999999998</v>
      </c>
      <c r="AJ585" s="1">
        <v>0.85370000000000001</v>
      </c>
      <c r="AK585" s="1" t="s">
        <v>15</v>
      </c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 spans="1:97" ht="15" customHeight="1" x14ac:dyDescent="0.25">
      <c r="A586" s="1" t="s">
        <v>197</v>
      </c>
      <c r="B586" s="1">
        <v>345</v>
      </c>
      <c r="C586" s="1">
        <v>350</v>
      </c>
      <c r="D586" s="1" t="s">
        <v>89</v>
      </c>
      <c r="E586" s="1">
        <v>9.08</v>
      </c>
      <c r="F586" s="1">
        <v>1</v>
      </c>
      <c r="G586" s="1">
        <v>4</v>
      </c>
      <c r="H586" s="1">
        <v>9.26</v>
      </c>
      <c r="I586" s="1">
        <v>9.2899999999999991</v>
      </c>
      <c r="J586" s="1">
        <v>1.641</v>
      </c>
      <c r="K586" s="1">
        <v>41.017000000000003</v>
      </c>
      <c r="L586" s="1">
        <v>0.87580000000000002</v>
      </c>
      <c r="M586" s="1" t="s">
        <v>15</v>
      </c>
      <c r="N586" s="1">
        <v>9.25</v>
      </c>
      <c r="O586" s="1">
        <v>9.2899999999999991</v>
      </c>
      <c r="P586" s="1">
        <v>1.5509999999999999</v>
      </c>
      <c r="Q586" s="1">
        <v>38.784999999999997</v>
      </c>
      <c r="R586" s="1">
        <v>0.85070000000000001</v>
      </c>
      <c r="S586" s="1" t="s">
        <v>15</v>
      </c>
      <c r="T586" s="1">
        <v>9.25</v>
      </c>
      <c r="U586" s="1">
        <v>9.2899999999999991</v>
      </c>
      <c r="V586" s="1">
        <v>1.611</v>
      </c>
      <c r="W586" s="1">
        <v>40.280999999999999</v>
      </c>
      <c r="X586" s="1">
        <v>0.8629</v>
      </c>
      <c r="Y586" s="1" t="s">
        <v>15</v>
      </c>
      <c r="Z586" s="1">
        <v>9.26</v>
      </c>
      <c r="AA586" s="1">
        <v>9.2899999999999991</v>
      </c>
      <c r="AB586" s="1">
        <v>2.2669999999999999</v>
      </c>
      <c r="AC586" s="1">
        <v>56.667999999999999</v>
      </c>
      <c r="AD586" s="1">
        <v>0.85329999999999995</v>
      </c>
      <c r="AE586" s="1" t="s">
        <v>15</v>
      </c>
      <c r="AF586" s="1">
        <v>9.25</v>
      </c>
      <c r="AG586" s="1">
        <v>9.2899999999999991</v>
      </c>
      <c r="AH586" s="1">
        <v>2.1850000000000001</v>
      </c>
      <c r="AI586" s="1">
        <v>54.634</v>
      </c>
      <c r="AJ586" s="1">
        <v>0.84760000000000002</v>
      </c>
      <c r="AK586" s="1" t="s">
        <v>15</v>
      </c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 spans="1:97" ht="15" customHeight="1" x14ac:dyDescent="0.25">
      <c r="A587" s="1" t="s">
        <v>197</v>
      </c>
      <c r="B587" s="1">
        <v>365</v>
      </c>
      <c r="C587" s="1">
        <v>378</v>
      </c>
      <c r="D587" s="1" t="s">
        <v>90</v>
      </c>
      <c r="E587" s="1">
        <v>10.29</v>
      </c>
      <c r="F587" s="1">
        <v>3</v>
      </c>
      <c r="G587" s="1">
        <v>10</v>
      </c>
      <c r="H587" s="1">
        <v>10.4</v>
      </c>
      <c r="I587" s="1">
        <v>10.51</v>
      </c>
      <c r="J587" s="1">
        <v>3.2320000000000002</v>
      </c>
      <c r="K587" s="1">
        <v>32.32</v>
      </c>
      <c r="L587" s="1">
        <v>0.93679999999999997</v>
      </c>
      <c r="M587" s="1" t="s">
        <v>16</v>
      </c>
      <c r="N587" s="1">
        <v>10.4</v>
      </c>
      <c r="O587" s="1">
        <v>10.51</v>
      </c>
      <c r="P587" s="1">
        <v>3.0910000000000002</v>
      </c>
      <c r="Q587" s="1">
        <v>30.913</v>
      </c>
      <c r="R587" s="1">
        <v>0.93410000000000004</v>
      </c>
      <c r="S587" s="1" t="s">
        <v>16</v>
      </c>
      <c r="T587" s="1">
        <v>10.4</v>
      </c>
      <c r="U587" s="1">
        <v>10.5</v>
      </c>
      <c r="V587" s="1">
        <v>3.1859999999999999</v>
      </c>
      <c r="W587" s="1">
        <v>31.863</v>
      </c>
      <c r="X587" s="1">
        <v>0.93569999999999998</v>
      </c>
      <c r="Y587" s="1" t="s">
        <v>16</v>
      </c>
      <c r="Z587" s="1">
        <v>10.4</v>
      </c>
      <c r="AA587" s="1">
        <v>10.51</v>
      </c>
      <c r="AB587" s="1">
        <v>3.7050000000000001</v>
      </c>
      <c r="AC587" s="1">
        <v>37.052</v>
      </c>
      <c r="AD587" s="1">
        <v>0.92120000000000002</v>
      </c>
      <c r="AE587" s="1" t="s">
        <v>16</v>
      </c>
      <c r="AF587" s="1">
        <v>10.4</v>
      </c>
      <c r="AG587" s="1">
        <v>10.5</v>
      </c>
      <c r="AH587" s="1">
        <v>3.6579999999999999</v>
      </c>
      <c r="AI587" s="1">
        <v>36.582999999999998</v>
      </c>
      <c r="AJ587" s="1">
        <v>0.9284</v>
      </c>
      <c r="AK587" s="1" t="s">
        <v>16</v>
      </c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 spans="1:97" ht="15" customHeight="1" x14ac:dyDescent="0.25">
      <c r="A588" s="1" t="s">
        <v>197</v>
      </c>
      <c r="B588" s="1">
        <v>365</v>
      </c>
      <c r="C588" s="1">
        <v>382</v>
      </c>
      <c r="D588" s="1" t="s">
        <v>91</v>
      </c>
      <c r="E588" s="1">
        <v>12.67</v>
      </c>
      <c r="F588" s="1">
        <v>3</v>
      </c>
      <c r="G588" s="1">
        <v>14</v>
      </c>
      <c r="H588" s="1">
        <v>12.65</v>
      </c>
      <c r="I588" s="1">
        <v>13</v>
      </c>
      <c r="J588" s="1">
        <v>3.9849999999999999</v>
      </c>
      <c r="K588" s="1">
        <v>28.462</v>
      </c>
      <c r="L588" s="1">
        <v>0.94350000000000001</v>
      </c>
      <c r="M588" s="1" t="s">
        <v>16</v>
      </c>
      <c r="N588" s="1">
        <v>12.66</v>
      </c>
      <c r="O588" s="1">
        <v>13</v>
      </c>
      <c r="P588" s="1">
        <v>3.81</v>
      </c>
      <c r="Q588" s="1">
        <v>27.216999999999999</v>
      </c>
      <c r="R588" s="1">
        <v>0.93789999999999996</v>
      </c>
      <c r="S588" s="1" t="s">
        <v>16</v>
      </c>
      <c r="T588" s="1">
        <v>12.65</v>
      </c>
      <c r="U588" s="1">
        <v>13</v>
      </c>
      <c r="V588" s="1">
        <v>3.9860000000000002</v>
      </c>
      <c r="W588" s="1">
        <v>28.468</v>
      </c>
      <c r="X588" s="1">
        <v>0.92569999999999997</v>
      </c>
      <c r="Y588" s="1" t="s">
        <v>16</v>
      </c>
      <c r="Z588" s="1">
        <v>12.66</v>
      </c>
      <c r="AA588" s="1">
        <v>13</v>
      </c>
      <c r="AB588" s="1">
        <v>5.258</v>
      </c>
      <c r="AC588" s="1">
        <v>37.558</v>
      </c>
      <c r="AD588" s="1">
        <v>0.93840000000000001</v>
      </c>
      <c r="AE588" s="1" t="s">
        <v>16</v>
      </c>
      <c r="AF588" s="1">
        <v>12.65</v>
      </c>
      <c r="AG588" s="1">
        <v>13</v>
      </c>
      <c r="AH588" s="1">
        <v>5.16</v>
      </c>
      <c r="AI588" s="1">
        <v>36.856999999999999</v>
      </c>
      <c r="AJ588" s="1">
        <v>0.93610000000000004</v>
      </c>
      <c r="AK588" s="1" t="s">
        <v>16</v>
      </c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 spans="1:97" ht="15" customHeight="1" x14ac:dyDescent="0.25">
      <c r="A589" s="1" t="s">
        <v>197</v>
      </c>
      <c r="B589" s="1">
        <v>370</v>
      </c>
      <c r="C589" s="1">
        <v>378</v>
      </c>
      <c r="D589" s="1" t="s">
        <v>92</v>
      </c>
      <c r="E589" s="1">
        <v>7.9</v>
      </c>
      <c r="F589" s="1">
        <v>2</v>
      </c>
      <c r="G589" s="1">
        <v>6</v>
      </c>
      <c r="H589" s="1">
        <v>7.97</v>
      </c>
      <c r="I589" s="1">
        <v>8.06</v>
      </c>
      <c r="J589" s="1">
        <v>3.6080000000000001</v>
      </c>
      <c r="K589" s="1">
        <v>60.137</v>
      </c>
      <c r="L589" s="1">
        <v>0.8498</v>
      </c>
      <c r="M589" s="1" t="s">
        <v>15</v>
      </c>
      <c r="N589" s="1">
        <v>7.97</v>
      </c>
      <c r="O589" s="1">
        <v>8.0500000000000007</v>
      </c>
      <c r="P589" s="1">
        <v>3.633</v>
      </c>
      <c r="Q589" s="1">
        <v>60.552</v>
      </c>
      <c r="R589" s="1">
        <v>0.83540000000000003</v>
      </c>
      <c r="S589" s="1" t="s">
        <v>15</v>
      </c>
      <c r="T589" s="1">
        <v>7.97</v>
      </c>
      <c r="U589" s="1">
        <v>8.0500000000000007</v>
      </c>
      <c r="V589" s="1">
        <v>3.6280000000000001</v>
      </c>
      <c r="W589" s="1">
        <v>60.468000000000004</v>
      </c>
      <c r="X589" s="1">
        <v>0.8296</v>
      </c>
      <c r="Y589" s="1" t="s">
        <v>15</v>
      </c>
      <c r="Z589" s="1">
        <v>7.97</v>
      </c>
      <c r="AA589" s="1">
        <v>8.06</v>
      </c>
      <c r="AB589" s="1">
        <v>4.2130000000000001</v>
      </c>
      <c r="AC589" s="1">
        <v>70.22</v>
      </c>
      <c r="AD589" s="1">
        <v>0.81740000000000002</v>
      </c>
      <c r="AE589" s="1" t="s">
        <v>15</v>
      </c>
      <c r="AF589" s="1">
        <v>7.97</v>
      </c>
      <c r="AG589" s="1">
        <v>8.0500000000000007</v>
      </c>
      <c r="AH589" s="1">
        <v>4.1219999999999999</v>
      </c>
      <c r="AI589" s="1">
        <v>68.691999999999993</v>
      </c>
      <c r="AJ589" s="1">
        <v>0.83489999999999998</v>
      </c>
      <c r="AK589" s="1" t="s">
        <v>15</v>
      </c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 spans="1:97" ht="15" customHeight="1" x14ac:dyDescent="0.25">
      <c r="A590" s="1" t="s">
        <v>197</v>
      </c>
      <c r="B590" s="1">
        <v>370</v>
      </c>
      <c r="C590" s="1">
        <v>382</v>
      </c>
      <c r="D590" s="1" t="s">
        <v>93</v>
      </c>
      <c r="E590" s="1">
        <v>12.18</v>
      </c>
      <c r="F590" s="1">
        <v>2</v>
      </c>
      <c r="G590" s="1">
        <v>10</v>
      </c>
      <c r="H590" s="1">
        <v>12.13</v>
      </c>
      <c r="I590" s="1">
        <v>12.49</v>
      </c>
      <c r="J590" s="1">
        <v>4.1550000000000002</v>
      </c>
      <c r="K590" s="1">
        <v>41.555</v>
      </c>
      <c r="L590" s="1">
        <v>0.89800000000000002</v>
      </c>
      <c r="M590" s="1" t="s">
        <v>15</v>
      </c>
      <c r="N590" s="1">
        <v>12.14</v>
      </c>
      <c r="O590" s="1">
        <v>12.5</v>
      </c>
      <c r="P590" s="1">
        <v>4.024</v>
      </c>
      <c r="Q590" s="1">
        <v>40.241999999999997</v>
      </c>
      <c r="R590" s="1">
        <v>0.89280000000000004</v>
      </c>
      <c r="S590" s="1" t="s">
        <v>15</v>
      </c>
      <c r="T590" s="1">
        <v>12.13</v>
      </c>
      <c r="U590" s="1">
        <v>12.49</v>
      </c>
      <c r="V590" s="1">
        <v>4.1900000000000004</v>
      </c>
      <c r="W590" s="1">
        <v>41.905000000000001</v>
      </c>
      <c r="X590" s="1">
        <v>0.88300000000000001</v>
      </c>
      <c r="Y590" s="1" t="s">
        <v>15</v>
      </c>
      <c r="Z590" s="1">
        <v>12.14</v>
      </c>
      <c r="AA590" s="1">
        <v>12.5</v>
      </c>
      <c r="AB590" s="1">
        <v>5.3949999999999996</v>
      </c>
      <c r="AC590" s="1">
        <v>53.954999999999998</v>
      </c>
      <c r="AD590" s="1">
        <v>0.87729999999999997</v>
      </c>
      <c r="AE590" s="1" t="s">
        <v>15</v>
      </c>
      <c r="AF590" s="1">
        <v>12.13</v>
      </c>
      <c r="AG590" s="1">
        <v>12.49</v>
      </c>
      <c r="AH590" s="1">
        <v>5.2709999999999999</v>
      </c>
      <c r="AI590" s="1">
        <v>52.712000000000003</v>
      </c>
      <c r="AJ590" s="1">
        <v>0.89049999999999996</v>
      </c>
      <c r="AK590" s="1" t="s">
        <v>15</v>
      </c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 spans="1:97" ht="15" customHeight="1" x14ac:dyDescent="0.25">
      <c r="A591" s="1" t="s">
        <v>197</v>
      </c>
      <c r="B591" s="1">
        <v>383</v>
      </c>
      <c r="C591" s="1">
        <v>394</v>
      </c>
      <c r="D591" s="1" t="s">
        <v>94</v>
      </c>
      <c r="E591" s="1">
        <v>8.27</v>
      </c>
      <c r="F591" s="1">
        <v>2</v>
      </c>
      <c r="G591" s="1">
        <v>10</v>
      </c>
      <c r="H591" s="1">
        <v>8.2100000000000009</v>
      </c>
      <c r="I591" s="1">
        <v>8.5299999999999994</v>
      </c>
      <c r="J591" s="1">
        <v>2.028</v>
      </c>
      <c r="K591" s="1">
        <v>20.285</v>
      </c>
      <c r="L591" s="1">
        <v>0.90810000000000002</v>
      </c>
      <c r="M591" s="1" t="s">
        <v>16</v>
      </c>
      <c r="N591" s="1">
        <v>8.2100000000000009</v>
      </c>
      <c r="O591" s="1">
        <v>8.52</v>
      </c>
      <c r="P591" s="1">
        <v>1.9359999999999999</v>
      </c>
      <c r="Q591" s="1">
        <v>19.364000000000001</v>
      </c>
      <c r="R591" s="1">
        <v>0.90449999999999997</v>
      </c>
      <c r="S591" s="1" t="s">
        <v>16</v>
      </c>
      <c r="T591" s="1">
        <v>8.2100000000000009</v>
      </c>
      <c r="U591" s="1">
        <v>8.52</v>
      </c>
      <c r="V591" s="1">
        <v>1.9730000000000001</v>
      </c>
      <c r="W591" s="1">
        <v>19.725999999999999</v>
      </c>
      <c r="X591" s="1">
        <v>0.91269999999999996</v>
      </c>
      <c r="Y591" s="1" t="s">
        <v>16</v>
      </c>
      <c r="Z591" s="1">
        <v>8.2100000000000009</v>
      </c>
      <c r="AA591" s="1">
        <v>8.5299999999999994</v>
      </c>
      <c r="AB591" s="1">
        <v>2.2549999999999999</v>
      </c>
      <c r="AC591" s="1">
        <v>22.553999999999998</v>
      </c>
      <c r="AD591" s="1">
        <v>0.90190000000000003</v>
      </c>
      <c r="AE591" s="1" t="s">
        <v>15</v>
      </c>
      <c r="AF591" s="1">
        <v>8.2100000000000009</v>
      </c>
      <c r="AG591" s="1">
        <v>8.52</v>
      </c>
      <c r="AH591" s="1">
        <v>2.1800000000000002</v>
      </c>
      <c r="AI591" s="1">
        <v>21.803000000000001</v>
      </c>
      <c r="AJ591" s="1">
        <v>0.9032</v>
      </c>
      <c r="AK591" s="1" t="s">
        <v>15</v>
      </c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 spans="1:97" ht="15" customHeight="1" x14ac:dyDescent="0.25">
      <c r="A592" s="1" t="s">
        <v>197</v>
      </c>
      <c r="B592" s="1">
        <v>395</v>
      </c>
      <c r="C592" s="1">
        <v>409</v>
      </c>
      <c r="D592" s="1" t="s">
        <v>95</v>
      </c>
      <c r="E592" s="1">
        <v>9.1199999999999992</v>
      </c>
      <c r="F592" s="1">
        <v>3</v>
      </c>
      <c r="G592" s="1">
        <v>11</v>
      </c>
      <c r="H592" s="1">
        <v>8.9700000000000006</v>
      </c>
      <c r="I592" s="1">
        <v>9.1999999999999993</v>
      </c>
      <c r="J592" s="1">
        <v>1.5529999999999999</v>
      </c>
      <c r="K592" s="1">
        <v>14.122999999999999</v>
      </c>
      <c r="L592" s="1">
        <v>0.86519999999999997</v>
      </c>
      <c r="M592" s="1" t="s">
        <v>15</v>
      </c>
      <c r="N592" s="1">
        <v>8.9700000000000006</v>
      </c>
      <c r="O592" s="1">
        <v>9.1999999999999993</v>
      </c>
      <c r="P592" s="1">
        <v>1.4350000000000001</v>
      </c>
      <c r="Q592" s="1">
        <v>13.042</v>
      </c>
      <c r="R592" s="1">
        <v>0.83320000000000005</v>
      </c>
      <c r="S592" s="1" t="s">
        <v>15</v>
      </c>
      <c r="T592" s="1">
        <v>8.9700000000000006</v>
      </c>
      <c r="U592" s="1">
        <v>9.1999999999999993</v>
      </c>
      <c r="V592" s="1">
        <v>1.425</v>
      </c>
      <c r="W592" s="1">
        <v>12.957000000000001</v>
      </c>
      <c r="X592" s="1">
        <v>0.85699999999999998</v>
      </c>
      <c r="Y592" s="1" t="s">
        <v>15</v>
      </c>
      <c r="Z592" s="1">
        <v>8.9700000000000006</v>
      </c>
      <c r="AA592" s="1">
        <v>9.1999999999999993</v>
      </c>
      <c r="AB592" s="1">
        <v>3.4140000000000001</v>
      </c>
      <c r="AC592" s="1">
        <v>31.033000000000001</v>
      </c>
      <c r="AD592" s="1">
        <v>0.83379999999999999</v>
      </c>
      <c r="AE592" s="1" t="s">
        <v>15</v>
      </c>
      <c r="AF592" s="1">
        <v>8.9700000000000006</v>
      </c>
      <c r="AG592" s="1">
        <v>9.19</v>
      </c>
      <c r="AH592" s="1">
        <v>3.3839999999999999</v>
      </c>
      <c r="AI592" s="1">
        <v>30.768000000000001</v>
      </c>
      <c r="AJ592" s="1">
        <v>0.85029999999999994</v>
      </c>
      <c r="AK592" s="1" t="s">
        <v>15</v>
      </c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 spans="1:97" ht="15" customHeight="1" x14ac:dyDescent="0.25">
      <c r="A593" s="1" t="s">
        <v>197</v>
      </c>
      <c r="B593" s="1">
        <v>410</v>
      </c>
      <c r="C593" s="1">
        <v>415</v>
      </c>
      <c r="D593" s="1" t="s">
        <v>96</v>
      </c>
      <c r="E593" s="1">
        <v>14.41</v>
      </c>
      <c r="F593" s="1">
        <v>1</v>
      </c>
      <c r="G593" s="1">
        <v>4</v>
      </c>
      <c r="H593" s="1">
        <v>14.22</v>
      </c>
      <c r="I593" s="1">
        <v>14.9</v>
      </c>
      <c r="J593" s="1">
        <v>1.64</v>
      </c>
      <c r="K593" s="1">
        <v>41.005000000000003</v>
      </c>
      <c r="L593" s="1">
        <v>0.95069999999999999</v>
      </c>
      <c r="M593" s="1" t="s">
        <v>16</v>
      </c>
      <c r="N593" s="1">
        <v>14.22</v>
      </c>
      <c r="O593" s="1">
        <v>14.91</v>
      </c>
      <c r="P593" s="1">
        <v>1.5720000000000001</v>
      </c>
      <c r="Q593" s="1">
        <v>39.29</v>
      </c>
      <c r="R593" s="1">
        <v>0.94420000000000004</v>
      </c>
      <c r="S593" s="1" t="s">
        <v>16</v>
      </c>
      <c r="T593" s="1">
        <v>14.21</v>
      </c>
      <c r="U593" s="1">
        <v>14.9</v>
      </c>
      <c r="V593" s="1">
        <v>1.599</v>
      </c>
      <c r="W593" s="1">
        <v>39.978999999999999</v>
      </c>
      <c r="X593" s="1">
        <v>0.93369999999999997</v>
      </c>
      <c r="Y593" s="1" t="s">
        <v>16</v>
      </c>
      <c r="Z593" s="1">
        <v>14.22</v>
      </c>
      <c r="AA593" s="1">
        <v>14.9</v>
      </c>
      <c r="AB593" s="1">
        <v>1.8580000000000001</v>
      </c>
      <c r="AC593" s="1">
        <v>46.448999999999998</v>
      </c>
      <c r="AD593" s="1">
        <v>0.94569999999999999</v>
      </c>
      <c r="AE593" s="1" t="s">
        <v>15</v>
      </c>
      <c r="AF593" s="1">
        <v>14.21</v>
      </c>
      <c r="AG593" s="1">
        <v>14.9</v>
      </c>
      <c r="AH593" s="1">
        <v>1.8480000000000001</v>
      </c>
      <c r="AI593" s="1">
        <v>46.207000000000001</v>
      </c>
      <c r="AJ593" s="1">
        <v>0.93030000000000002</v>
      </c>
      <c r="AK593" s="1" t="s">
        <v>16</v>
      </c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 spans="1:97" ht="15" customHeight="1" x14ac:dyDescent="0.25">
      <c r="A594" s="1" t="s">
        <v>197</v>
      </c>
      <c r="B594" s="1">
        <v>420</v>
      </c>
      <c r="C594" s="1">
        <v>434</v>
      </c>
      <c r="D594" s="1" t="s">
        <v>97</v>
      </c>
      <c r="E594" s="1">
        <v>12.24</v>
      </c>
      <c r="F594" s="1">
        <v>3</v>
      </c>
      <c r="G594" s="1">
        <v>12</v>
      </c>
      <c r="H594" s="1">
        <v>11.92</v>
      </c>
      <c r="I594" s="1">
        <v>12.4</v>
      </c>
      <c r="J594" s="1">
        <v>0.14000000000000001</v>
      </c>
      <c r="K594" s="1">
        <v>1.169</v>
      </c>
      <c r="L594" s="1">
        <v>0.86109999999999998</v>
      </c>
      <c r="M594" s="1" t="s">
        <v>15</v>
      </c>
      <c r="N594" s="1">
        <v>11.92</v>
      </c>
      <c r="O594" s="1">
        <v>12.4</v>
      </c>
      <c r="P594" s="1">
        <v>9.5000000000000001E-2</v>
      </c>
      <c r="Q594" s="1">
        <v>0.79500000000000004</v>
      </c>
      <c r="R594" s="1">
        <v>0.87219999999999998</v>
      </c>
      <c r="S594" s="1" t="s">
        <v>15</v>
      </c>
      <c r="T594" s="1">
        <v>11.92</v>
      </c>
      <c r="U594" s="1">
        <v>12.4</v>
      </c>
      <c r="V594" s="1">
        <v>9.9000000000000005E-2</v>
      </c>
      <c r="W594" s="1">
        <v>0.82899999999999996</v>
      </c>
      <c r="X594" s="1">
        <v>0.86080000000000001</v>
      </c>
      <c r="Y594" s="1" t="s">
        <v>15</v>
      </c>
      <c r="Z594" s="1">
        <v>11.92</v>
      </c>
      <c r="AA594" s="1">
        <v>12.4</v>
      </c>
      <c r="AB594" s="1">
        <v>0.252</v>
      </c>
      <c r="AC594" s="1">
        <v>2.1040000000000001</v>
      </c>
      <c r="AD594" s="1">
        <v>0.86499999999999999</v>
      </c>
      <c r="AE594" s="1" t="s">
        <v>15</v>
      </c>
      <c r="AF594" s="1">
        <v>11.92</v>
      </c>
      <c r="AG594" s="1">
        <v>12.4</v>
      </c>
      <c r="AH594" s="1">
        <v>0.27400000000000002</v>
      </c>
      <c r="AI594" s="1">
        <v>2.2869999999999999</v>
      </c>
      <c r="AJ594" s="1">
        <v>0.84550000000000003</v>
      </c>
      <c r="AK594" s="1" t="s">
        <v>15</v>
      </c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 spans="1:97" ht="15" customHeight="1" x14ac:dyDescent="0.25">
      <c r="A595" s="1" t="s">
        <v>197</v>
      </c>
      <c r="B595" s="1">
        <v>422</v>
      </c>
      <c r="C595" s="1">
        <v>431</v>
      </c>
      <c r="D595" s="1" t="s">
        <v>98</v>
      </c>
      <c r="E595" s="1">
        <v>12.14</v>
      </c>
      <c r="F595" s="1">
        <v>1</v>
      </c>
      <c r="G595" s="1">
        <v>7</v>
      </c>
      <c r="H595" s="1">
        <v>12.11</v>
      </c>
      <c r="I595" s="1">
        <v>12.38</v>
      </c>
      <c r="J595" s="1">
        <v>0.16</v>
      </c>
      <c r="K595" s="1">
        <v>2.2919999999999998</v>
      </c>
      <c r="L595" s="1">
        <v>0.93140000000000001</v>
      </c>
      <c r="M595" s="1" t="s">
        <v>15</v>
      </c>
      <c r="N595" s="1">
        <v>12.11</v>
      </c>
      <c r="O595" s="1">
        <v>12.38</v>
      </c>
      <c r="P595" s="1">
        <v>0.08</v>
      </c>
      <c r="Q595" s="1">
        <v>1.139</v>
      </c>
      <c r="R595" s="1">
        <v>0.91839999999999999</v>
      </c>
      <c r="S595" s="1" t="s">
        <v>15</v>
      </c>
      <c r="T595" s="1">
        <v>12.12</v>
      </c>
      <c r="U595" s="1">
        <v>12.38</v>
      </c>
      <c r="V595" s="1">
        <v>0.18099999999999999</v>
      </c>
      <c r="W595" s="1">
        <v>2.5819999999999999</v>
      </c>
      <c r="X595" s="1">
        <v>0.91</v>
      </c>
      <c r="Y595" s="1" t="s">
        <v>15</v>
      </c>
      <c r="Z595" s="1">
        <v>12.11</v>
      </c>
      <c r="AA595" s="1">
        <v>12.38</v>
      </c>
      <c r="AB595" s="1">
        <v>0.317</v>
      </c>
      <c r="AC595" s="1">
        <v>4.5229999999999997</v>
      </c>
      <c r="AD595" s="1">
        <v>0.89980000000000004</v>
      </c>
      <c r="AE595" s="1" t="s">
        <v>15</v>
      </c>
      <c r="AF595" s="1">
        <v>12.11</v>
      </c>
      <c r="AG595" s="1">
        <v>12.38</v>
      </c>
      <c r="AH595" s="1">
        <v>0.28899999999999998</v>
      </c>
      <c r="AI595" s="1">
        <v>4.13</v>
      </c>
      <c r="AJ595" s="1">
        <v>0.91479999999999995</v>
      </c>
      <c r="AK595" s="1" t="s">
        <v>15</v>
      </c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 spans="1:97" ht="15" customHeight="1" x14ac:dyDescent="0.25">
      <c r="A596" s="1" t="s">
        <v>197</v>
      </c>
      <c r="B596" s="1">
        <v>429</v>
      </c>
      <c r="C596" s="1">
        <v>434</v>
      </c>
      <c r="D596" s="1" t="s">
        <v>99</v>
      </c>
      <c r="E596" s="1">
        <v>11.98</v>
      </c>
      <c r="F596" s="1">
        <v>1</v>
      </c>
      <c r="G596" s="1">
        <v>4</v>
      </c>
      <c r="H596" s="1">
        <v>11.82</v>
      </c>
      <c r="I596" s="1">
        <v>12.13</v>
      </c>
      <c r="J596" s="1">
        <v>5.6000000000000001E-2</v>
      </c>
      <c r="K596" s="1">
        <v>1.3939999999999999</v>
      </c>
      <c r="L596" s="1">
        <v>0.82099999999999995</v>
      </c>
      <c r="M596" s="1" t="s">
        <v>15</v>
      </c>
      <c r="N596" s="1">
        <v>11.82</v>
      </c>
      <c r="O596" s="1">
        <v>12.13</v>
      </c>
      <c r="P596" s="1">
        <v>6.5000000000000002E-2</v>
      </c>
      <c r="Q596" s="1">
        <v>1.637</v>
      </c>
      <c r="R596" s="1">
        <v>0.81030000000000002</v>
      </c>
      <c r="S596" s="1" t="s">
        <v>15</v>
      </c>
      <c r="T596" s="1">
        <v>11.82</v>
      </c>
      <c r="U596" s="1">
        <v>12.12</v>
      </c>
      <c r="V596" s="1">
        <v>8.2000000000000003E-2</v>
      </c>
      <c r="W596" s="1">
        <v>2.0499999999999998</v>
      </c>
      <c r="X596" s="1">
        <v>0.79390000000000005</v>
      </c>
      <c r="Y596" s="1" t="s">
        <v>15</v>
      </c>
      <c r="Z596" s="1">
        <v>11.82</v>
      </c>
      <c r="AA596" s="1">
        <v>12.13</v>
      </c>
      <c r="AB596" s="1">
        <v>8.5000000000000006E-2</v>
      </c>
      <c r="AC596" s="1">
        <v>2.12</v>
      </c>
      <c r="AD596" s="1">
        <v>0.76319999999999999</v>
      </c>
      <c r="AE596" s="1" t="s">
        <v>15</v>
      </c>
      <c r="AF596" s="1">
        <v>11.82</v>
      </c>
      <c r="AG596" s="1">
        <v>12.12</v>
      </c>
      <c r="AH596" s="1">
        <v>6.3E-2</v>
      </c>
      <c r="AI596" s="1">
        <v>1.58</v>
      </c>
      <c r="AJ596" s="1">
        <v>0.78510000000000002</v>
      </c>
      <c r="AK596" s="1" t="s">
        <v>15</v>
      </c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 spans="1:97" ht="15" customHeight="1" x14ac:dyDescent="0.25">
      <c r="A597" s="1" t="s">
        <v>197</v>
      </c>
      <c r="B597" s="1">
        <v>430</v>
      </c>
      <c r="C597" s="1">
        <v>434</v>
      </c>
      <c r="D597" s="1" t="s">
        <v>100</v>
      </c>
      <c r="E597" s="1">
        <v>10.5</v>
      </c>
      <c r="F597" s="1">
        <v>1</v>
      </c>
      <c r="G597" s="1">
        <v>3</v>
      </c>
      <c r="H597" s="1">
        <v>10.56</v>
      </c>
      <c r="I597" s="1">
        <v>10.98</v>
      </c>
      <c r="J597" s="1">
        <v>5.0999999999999997E-2</v>
      </c>
      <c r="K597" s="1">
        <v>1.7030000000000001</v>
      </c>
      <c r="L597" s="1">
        <v>0.69389999999999996</v>
      </c>
      <c r="M597" s="1" t="s">
        <v>15</v>
      </c>
      <c r="N597" s="1">
        <v>10.56</v>
      </c>
      <c r="O597" s="1">
        <v>10.98</v>
      </c>
      <c r="P597" s="1">
        <v>8.5999999999999993E-2</v>
      </c>
      <c r="Q597" s="1">
        <v>2.8719999999999999</v>
      </c>
      <c r="R597" s="1">
        <v>0.68869999999999998</v>
      </c>
      <c r="S597" s="1" t="s">
        <v>15</v>
      </c>
      <c r="T597" s="1">
        <v>10.56</v>
      </c>
      <c r="U597" s="1">
        <v>10.97</v>
      </c>
      <c r="V597" s="1">
        <v>0.11</v>
      </c>
      <c r="W597" s="1">
        <v>3.6640000000000001</v>
      </c>
      <c r="X597" s="1">
        <v>0.69710000000000005</v>
      </c>
      <c r="Y597" s="1" t="s">
        <v>15</v>
      </c>
      <c r="Z597" s="1">
        <v>10.56</v>
      </c>
      <c r="AA597" s="1">
        <v>10.98</v>
      </c>
      <c r="AB597" s="1">
        <v>6.0999999999999999E-2</v>
      </c>
      <c r="AC597" s="1">
        <v>2.0339999999999998</v>
      </c>
      <c r="AD597" s="1">
        <v>0.68820000000000003</v>
      </c>
      <c r="AE597" s="1" t="s">
        <v>15</v>
      </c>
      <c r="AF597" s="1">
        <v>10.56</v>
      </c>
      <c r="AG597" s="1">
        <v>10.98</v>
      </c>
      <c r="AH597" s="1">
        <v>2.5000000000000001E-2</v>
      </c>
      <c r="AI597" s="1">
        <v>0.82499999999999996</v>
      </c>
      <c r="AJ597" s="1">
        <v>0.70850000000000002</v>
      </c>
      <c r="AK597" s="1" t="s">
        <v>15</v>
      </c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 spans="1:97" ht="15" customHeight="1" x14ac:dyDescent="0.25">
      <c r="A598" s="1" t="s">
        <v>197</v>
      </c>
      <c r="B598" s="1">
        <v>435</v>
      </c>
      <c r="C598" s="1">
        <v>444</v>
      </c>
      <c r="D598" s="1" t="s">
        <v>101</v>
      </c>
      <c r="E598" s="1">
        <v>4.7</v>
      </c>
      <c r="F598" s="1">
        <v>2</v>
      </c>
      <c r="G598" s="1">
        <v>7</v>
      </c>
      <c r="H598" s="1">
        <v>4.74</v>
      </c>
      <c r="I598" s="1">
        <v>4.9400000000000004</v>
      </c>
      <c r="J598" s="1">
        <v>5.1280000000000001</v>
      </c>
      <c r="K598" s="1">
        <v>73.257000000000005</v>
      </c>
      <c r="L598" s="1">
        <v>0.87549999999999994</v>
      </c>
      <c r="M598" s="1" t="s">
        <v>15</v>
      </c>
      <c r="N598" s="1">
        <v>4.74</v>
      </c>
      <c r="O598" s="1">
        <v>4.9400000000000004</v>
      </c>
      <c r="P598" s="1">
        <v>4.907</v>
      </c>
      <c r="Q598" s="1">
        <v>70.105999999999995</v>
      </c>
      <c r="R598" s="1">
        <v>0.8619</v>
      </c>
      <c r="S598" s="1" t="s">
        <v>15</v>
      </c>
      <c r="T598" s="1">
        <v>4.74</v>
      </c>
      <c r="U598" s="1">
        <v>4.9400000000000004</v>
      </c>
      <c r="V598" s="1">
        <v>5.1029999999999998</v>
      </c>
      <c r="W598" s="1">
        <v>72.897999999999996</v>
      </c>
      <c r="X598" s="1">
        <v>0.87460000000000004</v>
      </c>
      <c r="Y598" s="1" t="s">
        <v>15</v>
      </c>
      <c r="Z598" s="1">
        <v>4.74</v>
      </c>
      <c r="AA598" s="1">
        <v>4.9400000000000004</v>
      </c>
      <c r="AB598" s="1">
        <v>5.0860000000000003</v>
      </c>
      <c r="AC598" s="1">
        <v>72.66</v>
      </c>
      <c r="AD598" s="1">
        <v>0.87180000000000002</v>
      </c>
      <c r="AE598" s="1" t="s">
        <v>15</v>
      </c>
      <c r="AF598" s="1">
        <v>4.74</v>
      </c>
      <c r="AG598" s="1">
        <v>4.9400000000000004</v>
      </c>
      <c r="AH598" s="1">
        <v>4.8970000000000002</v>
      </c>
      <c r="AI598" s="1">
        <v>69.951999999999998</v>
      </c>
      <c r="AJ598" s="1">
        <v>0.8851</v>
      </c>
      <c r="AK598" s="1" t="s">
        <v>15</v>
      </c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 spans="1:97" ht="15" customHeight="1" x14ac:dyDescent="0.25">
      <c r="A599" s="1" t="s">
        <v>197</v>
      </c>
      <c r="B599" s="1">
        <v>445</v>
      </c>
      <c r="C599" s="1">
        <v>461</v>
      </c>
      <c r="D599" s="1" t="s">
        <v>102</v>
      </c>
      <c r="E599" s="1">
        <v>7.31</v>
      </c>
      <c r="F599" s="1">
        <v>3</v>
      </c>
      <c r="G599" s="1">
        <v>14</v>
      </c>
      <c r="H599" s="1">
        <v>7.35</v>
      </c>
      <c r="I599" s="1">
        <v>7.66</v>
      </c>
      <c r="J599" s="1">
        <v>6.2220000000000004</v>
      </c>
      <c r="K599" s="1">
        <v>44.44</v>
      </c>
      <c r="L599" s="1">
        <v>0.84160000000000001</v>
      </c>
      <c r="M599" s="1" t="s">
        <v>15</v>
      </c>
      <c r="N599" s="1">
        <v>7.35</v>
      </c>
      <c r="O599" s="1">
        <v>7.67</v>
      </c>
      <c r="P599" s="1">
        <v>6.0369999999999999</v>
      </c>
      <c r="Q599" s="1">
        <v>43.125</v>
      </c>
      <c r="R599" s="1">
        <v>0.82399999999999995</v>
      </c>
      <c r="S599" s="1" t="s">
        <v>15</v>
      </c>
      <c r="T599" s="1">
        <v>7.35</v>
      </c>
      <c r="U599" s="1">
        <v>7.67</v>
      </c>
      <c r="V599" s="1">
        <v>6.1310000000000002</v>
      </c>
      <c r="W599" s="1">
        <v>43.795000000000002</v>
      </c>
      <c r="X599" s="1">
        <v>0.83940000000000003</v>
      </c>
      <c r="Y599" s="1" t="s">
        <v>15</v>
      </c>
      <c r="Z599" s="1">
        <v>7.35</v>
      </c>
      <c r="AA599" s="1">
        <v>7.66</v>
      </c>
      <c r="AB599" s="1">
        <v>6.7290000000000001</v>
      </c>
      <c r="AC599" s="1">
        <v>48.063000000000002</v>
      </c>
      <c r="AD599" s="1">
        <v>0.82869999999999999</v>
      </c>
      <c r="AE599" s="1" t="s">
        <v>15</v>
      </c>
      <c r="AF599" s="1">
        <v>7.35</v>
      </c>
      <c r="AG599" s="1">
        <v>7.67</v>
      </c>
      <c r="AH599" s="1">
        <v>6.6210000000000004</v>
      </c>
      <c r="AI599" s="1">
        <v>47.295000000000002</v>
      </c>
      <c r="AJ599" s="1">
        <v>0.81089999999999995</v>
      </c>
      <c r="AK599" s="1" t="s">
        <v>15</v>
      </c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 spans="1:97" ht="15" customHeight="1" x14ac:dyDescent="0.25">
      <c r="A600" s="1" t="s">
        <v>197</v>
      </c>
      <c r="B600" s="1">
        <v>463</v>
      </c>
      <c r="C600" s="1">
        <v>467</v>
      </c>
      <c r="D600" s="1" t="s">
        <v>103</v>
      </c>
      <c r="E600" s="1">
        <v>12.29</v>
      </c>
      <c r="F600" s="1">
        <v>1</v>
      </c>
      <c r="G600" s="1">
        <v>3</v>
      </c>
      <c r="H600" s="1">
        <v>12.29</v>
      </c>
      <c r="I600" s="1">
        <v>12.36</v>
      </c>
      <c r="J600" s="1">
        <v>5.0999999999999997E-2</v>
      </c>
      <c r="K600" s="1">
        <v>1.7</v>
      </c>
      <c r="L600" s="1">
        <v>0.72109999999999996</v>
      </c>
      <c r="M600" s="1" t="s">
        <v>15</v>
      </c>
      <c r="N600" s="1">
        <v>12.29</v>
      </c>
      <c r="O600" s="1">
        <v>12.36</v>
      </c>
      <c r="P600" s="1">
        <v>8.7999999999999995E-2</v>
      </c>
      <c r="Q600" s="1">
        <v>2.9239999999999999</v>
      </c>
      <c r="R600" s="1">
        <v>0.69620000000000004</v>
      </c>
      <c r="S600" s="1" t="s">
        <v>15</v>
      </c>
      <c r="T600" s="1">
        <v>12.29</v>
      </c>
      <c r="U600" s="1">
        <v>12.36</v>
      </c>
      <c r="V600" s="1">
        <v>0.04</v>
      </c>
      <c r="W600" s="1">
        <v>1.3460000000000001</v>
      </c>
      <c r="X600" s="1">
        <v>0.70520000000000005</v>
      </c>
      <c r="Y600" s="1" t="s">
        <v>15</v>
      </c>
      <c r="Z600" s="1">
        <v>12.29</v>
      </c>
      <c r="AA600" s="1">
        <v>12.36</v>
      </c>
      <c r="AB600" s="1">
        <v>0.32200000000000001</v>
      </c>
      <c r="AC600" s="1">
        <v>10.718</v>
      </c>
      <c r="AD600" s="1">
        <v>0.6986</v>
      </c>
      <c r="AE600" s="1" t="s">
        <v>15</v>
      </c>
      <c r="AF600" s="1">
        <v>12.29</v>
      </c>
      <c r="AG600" s="1">
        <v>12.36</v>
      </c>
      <c r="AH600" s="1">
        <v>0.24099999999999999</v>
      </c>
      <c r="AI600" s="1">
        <v>8.0440000000000005</v>
      </c>
      <c r="AJ600" s="1">
        <v>0.70789999999999997</v>
      </c>
      <c r="AK600" s="1" t="s">
        <v>15</v>
      </c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 spans="1:97" ht="15" customHeight="1" x14ac:dyDescent="0.25">
      <c r="A601" s="1" t="s">
        <v>197</v>
      </c>
      <c r="B601" s="1">
        <v>463</v>
      </c>
      <c r="C601" s="1">
        <v>468</v>
      </c>
      <c r="D601" s="1" t="s">
        <v>104</v>
      </c>
      <c r="E601" s="1">
        <v>13.75</v>
      </c>
      <c r="F601" s="1">
        <v>1</v>
      </c>
      <c r="G601" s="1">
        <v>4</v>
      </c>
      <c r="H601" s="1">
        <v>13.8</v>
      </c>
      <c r="I601" s="1">
        <v>14.08</v>
      </c>
      <c r="J601" s="1">
        <v>0.14899999999999999</v>
      </c>
      <c r="K601" s="1">
        <v>3.7349999999999999</v>
      </c>
      <c r="L601" s="1">
        <v>0.83509999999999995</v>
      </c>
      <c r="M601" s="1" t="s">
        <v>15</v>
      </c>
      <c r="N601" s="1">
        <v>13.8</v>
      </c>
      <c r="O601" s="1">
        <v>14.08</v>
      </c>
      <c r="P601" s="1">
        <v>0.187</v>
      </c>
      <c r="Q601" s="1">
        <v>4.6870000000000003</v>
      </c>
      <c r="R601" s="1">
        <v>0.81189999999999996</v>
      </c>
      <c r="S601" s="1" t="s">
        <v>15</v>
      </c>
      <c r="T601" s="1">
        <v>13.79</v>
      </c>
      <c r="U601" s="1">
        <v>14.08</v>
      </c>
      <c r="V601" s="1">
        <v>0.19900000000000001</v>
      </c>
      <c r="W601" s="1">
        <v>4.9740000000000002</v>
      </c>
      <c r="X601" s="1">
        <v>0.81699999999999995</v>
      </c>
      <c r="Y601" s="1" t="s">
        <v>15</v>
      </c>
      <c r="Z601" s="1">
        <v>13.8</v>
      </c>
      <c r="AA601" s="1">
        <v>14.08</v>
      </c>
      <c r="AB601" s="1">
        <v>0.45300000000000001</v>
      </c>
      <c r="AC601" s="1">
        <v>11.316000000000001</v>
      </c>
      <c r="AD601" s="1">
        <v>0.79710000000000003</v>
      </c>
      <c r="AE601" s="1" t="s">
        <v>15</v>
      </c>
      <c r="AF601" s="1">
        <v>13.79</v>
      </c>
      <c r="AG601" s="1">
        <v>14.08</v>
      </c>
      <c r="AH601" s="1">
        <v>0.41699999999999998</v>
      </c>
      <c r="AI601" s="1">
        <v>10.423</v>
      </c>
      <c r="AJ601" s="1">
        <v>0.83040000000000003</v>
      </c>
      <c r="AK601" s="1" t="s">
        <v>15</v>
      </c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 spans="1:97" ht="15" customHeight="1" x14ac:dyDescent="0.25">
      <c r="A602" s="1" t="s">
        <v>197</v>
      </c>
      <c r="B602" s="1">
        <v>481</v>
      </c>
      <c r="C602" s="1">
        <v>490</v>
      </c>
      <c r="D602" s="1" t="s">
        <v>105</v>
      </c>
      <c r="E602" s="1">
        <v>10.27</v>
      </c>
      <c r="F602" s="1">
        <v>1</v>
      </c>
      <c r="G602" s="1">
        <v>8</v>
      </c>
      <c r="H602" s="1">
        <v>10.31</v>
      </c>
      <c r="I602" s="1">
        <v>10.49</v>
      </c>
      <c r="J602" s="1">
        <v>2.5859999999999999</v>
      </c>
      <c r="K602" s="1">
        <v>32.319000000000003</v>
      </c>
      <c r="L602" s="1">
        <v>0.74009999999999998</v>
      </c>
      <c r="M602" s="1" t="s">
        <v>15</v>
      </c>
      <c r="N602" s="1">
        <v>10.31</v>
      </c>
      <c r="O602" s="1">
        <v>10.49</v>
      </c>
      <c r="P602" s="1">
        <v>2.6309999999999998</v>
      </c>
      <c r="Q602" s="1">
        <v>32.883000000000003</v>
      </c>
      <c r="R602" s="1">
        <v>0.6865</v>
      </c>
      <c r="S602" s="1" t="s">
        <v>15</v>
      </c>
      <c r="T602" s="1">
        <v>10.31</v>
      </c>
      <c r="U602" s="1">
        <v>10.49</v>
      </c>
      <c r="V602" s="1">
        <v>2.681</v>
      </c>
      <c r="W602" s="1">
        <v>33.518000000000001</v>
      </c>
      <c r="X602" s="1">
        <v>0.70050000000000001</v>
      </c>
      <c r="Y602" s="1" t="s">
        <v>15</v>
      </c>
      <c r="Z602" s="1">
        <v>10.31</v>
      </c>
      <c r="AA602" s="1">
        <v>10.49</v>
      </c>
      <c r="AB602" s="1">
        <v>3.51</v>
      </c>
      <c r="AC602" s="1">
        <v>43.875999999999998</v>
      </c>
      <c r="AD602" s="1">
        <v>0.66300000000000003</v>
      </c>
      <c r="AE602" s="1" t="s">
        <v>15</v>
      </c>
      <c r="AF602" s="1">
        <v>10.31</v>
      </c>
      <c r="AG602" s="1">
        <v>10.49</v>
      </c>
      <c r="AH602" s="1">
        <v>3.4889999999999999</v>
      </c>
      <c r="AI602" s="1">
        <v>43.616999999999997</v>
      </c>
      <c r="AJ602" s="1">
        <v>0.69040000000000001</v>
      </c>
      <c r="AK602" s="1" t="s">
        <v>15</v>
      </c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 spans="1:97" ht="15" customHeight="1" x14ac:dyDescent="0.25">
      <c r="A603" s="1" t="s">
        <v>197</v>
      </c>
      <c r="B603" s="1">
        <v>491</v>
      </c>
      <c r="C603" s="1">
        <v>497</v>
      </c>
      <c r="D603" s="1" t="s">
        <v>106</v>
      </c>
      <c r="E603" s="1">
        <v>7.9</v>
      </c>
      <c r="F603" s="1">
        <v>1</v>
      </c>
      <c r="G603" s="1">
        <v>5</v>
      </c>
      <c r="H603" s="1">
        <v>7.8</v>
      </c>
      <c r="I603" s="1">
        <v>7.96</v>
      </c>
      <c r="J603" s="1">
        <v>2.645</v>
      </c>
      <c r="K603" s="1">
        <v>52.902999999999999</v>
      </c>
      <c r="L603" s="1">
        <v>0.879</v>
      </c>
      <c r="M603" s="1" t="s">
        <v>15</v>
      </c>
      <c r="N603" s="1">
        <v>7.8</v>
      </c>
      <c r="O603" s="1">
        <v>7.96</v>
      </c>
      <c r="P603" s="1">
        <v>2.661</v>
      </c>
      <c r="Q603" s="1">
        <v>53.228000000000002</v>
      </c>
      <c r="R603" s="1">
        <v>0.87990000000000002</v>
      </c>
      <c r="S603" s="1" t="s">
        <v>15</v>
      </c>
      <c r="T603" s="1">
        <v>7.8</v>
      </c>
      <c r="U603" s="1">
        <v>7.96</v>
      </c>
      <c r="V603" s="1">
        <v>2.6629999999999998</v>
      </c>
      <c r="W603" s="1">
        <v>53.255000000000003</v>
      </c>
      <c r="X603" s="1">
        <v>0.87719999999999998</v>
      </c>
      <c r="Y603" s="1" t="s">
        <v>15</v>
      </c>
      <c r="Z603" s="1">
        <v>7.8</v>
      </c>
      <c r="AA603" s="1">
        <v>7.96</v>
      </c>
      <c r="AB603" s="1">
        <v>2.7120000000000002</v>
      </c>
      <c r="AC603" s="1">
        <v>54.241999999999997</v>
      </c>
      <c r="AD603" s="1">
        <v>0.878</v>
      </c>
      <c r="AE603" s="1" t="s">
        <v>15</v>
      </c>
      <c r="AF603" s="1">
        <v>7.8</v>
      </c>
      <c r="AG603" s="1">
        <v>7.96</v>
      </c>
      <c r="AH603" s="1">
        <v>2.653</v>
      </c>
      <c r="AI603" s="1">
        <v>53.052999999999997</v>
      </c>
      <c r="AJ603" s="1">
        <v>0.86750000000000005</v>
      </c>
      <c r="AK603" s="1" t="s">
        <v>15</v>
      </c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 spans="1:97" ht="15" customHeight="1" x14ac:dyDescent="0.25">
      <c r="A604" s="1" t="s">
        <v>197</v>
      </c>
      <c r="B604" s="1">
        <v>491</v>
      </c>
      <c r="C604" s="1">
        <v>501</v>
      </c>
      <c r="D604" s="1" t="s">
        <v>107</v>
      </c>
      <c r="E604" s="1">
        <v>6.03</v>
      </c>
      <c r="F604" s="1">
        <v>2</v>
      </c>
      <c r="G604" s="1">
        <v>9</v>
      </c>
      <c r="H604" s="1">
        <v>5.88</v>
      </c>
      <c r="I604" s="1">
        <v>6.22</v>
      </c>
      <c r="J604" s="1">
        <v>4.359</v>
      </c>
      <c r="K604" s="1">
        <v>48.43</v>
      </c>
      <c r="L604" s="1">
        <v>0.65269999999999995</v>
      </c>
      <c r="M604" s="1" t="s">
        <v>15</v>
      </c>
      <c r="N604" s="1">
        <v>5.88</v>
      </c>
      <c r="O604" s="1">
        <v>6.22</v>
      </c>
      <c r="P604" s="1">
        <v>4.3630000000000004</v>
      </c>
      <c r="Q604" s="1">
        <v>48.478999999999999</v>
      </c>
      <c r="R604" s="1">
        <v>0.62939999999999996</v>
      </c>
      <c r="S604" s="1" t="s">
        <v>15</v>
      </c>
      <c r="T604" s="1">
        <v>5.88</v>
      </c>
      <c r="U604" s="1">
        <v>6.22</v>
      </c>
      <c r="V604" s="1">
        <v>4.3650000000000002</v>
      </c>
      <c r="W604" s="1">
        <v>48.502000000000002</v>
      </c>
      <c r="X604" s="1">
        <v>0.64170000000000005</v>
      </c>
      <c r="Y604" s="1" t="s">
        <v>15</v>
      </c>
      <c r="Z604" s="1">
        <v>5.88</v>
      </c>
      <c r="AA604" s="1">
        <v>6.22</v>
      </c>
      <c r="AB604" s="1">
        <v>4.7850000000000001</v>
      </c>
      <c r="AC604" s="1">
        <v>53.164999999999999</v>
      </c>
      <c r="AD604" s="1">
        <v>0.60919999999999996</v>
      </c>
      <c r="AE604" s="1" t="s">
        <v>15</v>
      </c>
      <c r="AF604" s="1">
        <v>5.88</v>
      </c>
      <c r="AG604" s="1">
        <v>6.22</v>
      </c>
      <c r="AH604" s="1">
        <v>4.5780000000000003</v>
      </c>
      <c r="AI604" s="1">
        <v>50.869</v>
      </c>
      <c r="AJ604" s="1">
        <v>0.6139</v>
      </c>
      <c r="AK604" s="1" t="s">
        <v>15</v>
      </c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 spans="1:97" ht="15" customHeight="1" x14ac:dyDescent="0.25">
      <c r="A605" s="1" t="s">
        <v>197</v>
      </c>
      <c r="B605" s="1">
        <v>502</v>
      </c>
      <c r="C605" s="1">
        <v>513</v>
      </c>
      <c r="D605" s="1" t="s">
        <v>108</v>
      </c>
      <c r="E605" s="1">
        <v>4.76</v>
      </c>
      <c r="F605" s="1">
        <v>2</v>
      </c>
      <c r="G605" s="1">
        <v>9</v>
      </c>
      <c r="H605" s="1">
        <v>4.76</v>
      </c>
      <c r="I605" s="1">
        <v>4.9800000000000004</v>
      </c>
      <c r="J605" s="1">
        <v>3.1560000000000001</v>
      </c>
      <c r="K605" s="1">
        <v>35.064</v>
      </c>
      <c r="L605" s="1">
        <v>0.66120000000000001</v>
      </c>
      <c r="M605" s="1" t="s">
        <v>15</v>
      </c>
      <c r="N605" s="1">
        <v>4.76</v>
      </c>
      <c r="O605" s="1">
        <v>4.9800000000000004</v>
      </c>
      <c r="P605" s="1">
        <v>3.0550000000000002</v>
      </c>
      <c r="Q605" s="1">
        <v>33.948999999999998</v>
      </c>
      <c r="R605" s="1">
        <v>0.6643</v>
      </c>
      <c r="S605" s="1" t="s">
        <v>15</v>
      </c>
      <c r="T605" s="1">
        <v>4.76</v>
      </c>
      <c r="U605" s="1">
        <v>4.9800000000000004</v>
      </c>
      <c r="V605" s="1">
        <v>3.1339999999999999</v>
      </c>
      <c r="W605" s="1">
        <v>34.822000000000003</v>
      </c>
      <c r="X605" s="1">
        <v>0.6704</v>
      </c>
      <c r="Y605" s="1" t="s">
        <v>15</v>
      </c>
      <c r="Z605" s="1">
        <v>4.76</v>
      </c>
      <c r="AA605" s="1">
        <v>4.9800000000000004</v>
      </c>
      <c r="AB605" s="1">
        <v>4</v>
      </c>
      <c r="AC605" s="1">
        <v>44.447000000000003</v>
      </c>
      <c r="AD605" s="1">
        <v>0.63880000000000003</v>
      </c>
      <c r="AE605" s="1" t="s">
        <v>15</v>
      </c>
      <c r="AF605" s="1">
        <v>4.76</v>
      </c>
      <c r="AG605" s="1">
        <v>4.9800000000000004</v>
      </c>
      <c r="AH605" s="1">
        <v>3.7919999999999998</v>
      </c>
      <c r="AI605" s="1">
        <v>42.128999999999998</v>
      </c>
      <c r="AJ605" s="1">
        <v>0.65259999999999996</v>
      </c>
      <c r="AK605" s="1" t="s">
        <v>15</v>
      </c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 spans="1:97" ht="15" customHeight="1" x14ac:dyDescent="0.25">
      <c r="A606" s="1" t="s">
        <v>197</v>
      </c>
      <c r="B606" s="1">
        <v>503</v>
      </c>
      <c r="C606" s="1">
        <v>517</v>
      </c>
      <c r="D606" s="1" t="s">
        <v>109</v>
      </c>
      <c r="E606" s="1">
        <v>7.17</v>
      </c>
      <c r="F606" s="1">
        <v>2</v>
      </c>
      <c r="G606" s="1">
        <v>12</v>
      </c>
      <c r="H606" s="1">
        <v>7.12</v>
      </c>
      <c r="I606" s="1">
        <v>7.41</v>
      </c>
      <c r="J606" s="1">
        <v>2.7010000000000001</v>
      </c>
      <c r="K606" s="1">
        <v>22.504000000000001</v>
      </c>
      <c r="L606" s="1">
        <v>0.83279999999999998</v>
      </c>
      <c r="M606" s="1" t="s">
        <v>15</v>
      </c>
      <c r="N606" s="1">
        <v>7.12</v>
      </c>
      <c r="O606" s="1">
        <v>7.41</v>
      </c>
      <c r="P606" s="1">
        <v>2.5499999999999998</v>
      </c>
      <c r="Q606" s="1">
        <v>21.248999999999999</v>
      </c>
      <c r="R606" s="1">
        <v>0.8337</v>
      </c>
      <c r="S606" s="1" t="s">
        <v>15</v>
      </c>
      <c r="T606" s="1">
        <v>7.12</v>
      </c>
      <c r="U606" s="1">
        <v>7.41</v>
      </c>
      <c r="V606" s="1">
        <v>2.6429999999999998</v>
      </c>
      <c r="W606" s="1">
        <v>22.021999999999998</v>
      </c>
      <c r="X606" s="1">
        <v>0.84440000000000004</v>
      </c>
      <c r="Y606" s="1" t="s">
        <v>15</v>
      </c>
      <c r="Z606" s="1">
        <v>7.12</v>
      </c>
      <c r="AA606" s="1">
        <v>7.41</v>
      </c>
      <c r="AB606" s="1">
        <v>3.78</v>
      </c>
      <c r="AC606" s="1">
        <v>31.497</v>
      </c>
      <c r="AD606" s="1">
        <v>0.7913</v>
      </c>
      <c r="AE606" s="1" t="s">
        <v>15</v>
      </c>
      <c r="AF606" s="1">
        <v>7.12</v>
      </c>
      <c r="AG606" s="1">
        <v>7.41</v>
      </c>
      <c r="AH606" s="1">
        <v>3.6440000000000001</v>
      </c>
      <c r="AI606" s="1">
        <v>30.364999999999998</v>
      </c>
      <c r="AJ606" s="1">
        <v>0.7984</v>
      </c>
      <c r="AK606" s="1" t="s">
        <v>15</v>
      </c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 spans="1:97" ht="15" customHeight="1" x14ac:dyDescent="0.25">
      <c r="A607" s="1" t="s">
        <v>197</v>
      </c>
      <c r="B607" s="1">
        <v>503</v>
      </c>
      <c r="C607" s="1">
        <v>519</v>
      </c>
      <c r="D607" s="1" t="s">
        <v>110</v>
      </c>
      <c r="E607" s="1">
        <v>11.5</v>
      </c>
      <c r="F607" s="1">
        <v>2</v>
      </c>
      <c r="G607" s="1">
        <v>14</v>
      </c>
      <c r="H607" s="1">
        <v>11.63</v>
      </c>
      <c r="I607" s="1">
        <v>11.81</v>
      </c>
      <c r="J607" s="1">
        <v>2.4649999999999999</v>
      </c>
      <c r="K607" s="1">
        <v>17.605</v>
      </c>
      <c r="L607" s="1">
        <v>0.76219999999999999</v>
      </c>
      <c r="M607" s="1" t="s">
        <v>15</v>
      </c>
      <c r="N607" s="1">
        <v>11.63</v>
      </c>
      <c r="O607" s="1">
        <v>11.82</v>
      </c>
      <c r="P607" s="1">
        <v>2.38</v>
      </c>
      <c r="Q607" s="1">
        <v>16.998999999999999</v>
      </c>
      <c r="R607" s="1">
        <v>0.76729999999999998</v>
      </c>
      <c r="S607" s="1" t="s">
        <v>15</v>
      </c>
      <c r="T607" s="1">
        <v>11.63</v>
      </c>
      <c r="U607" s="1">
        <v>11.81</v>
      </c>
      <c r="V607" s="1">
        <v>2.4889999999999999</v>
      </c>
      <c r="W607" s="1">
        <v>17.782</v>
      </c>
      <c r="X607" s="1">
        <v>0.77900000000000003</v>
      </c>
      <c r="Y607" s="1" t="s">
        <v>15</v>
      </c>
      <c r="Z607" s="1">
        <v>11.63</v>
      </c>
      <c r="AA607" s="1">
        <v>11.82</v>
      </c>
      <c r="AB607" s="1">
        <v>3.6190000000000002</v>
      </c>
      <c r="AC607" s="1">
        <v>25.847000000000001</v>
      </c>
      <c r="AD607" s="1">
        <v>0.73719999999999997</v>
      </c>
      <c r="AE607" s="1" t="s">
        <v>15</v>
      </c>
      <c r="AF607" s="1">
        <v>11.63</v>
      </c>
      <c r="AG607" s="1">
        <v>11.81</v>
      </c>
      <c r="AH607" s="1">
        <v>3.5609999999999999</v>
      </c>
      <c r="AI607" s="1">
        <v>25.433</v>
      </c>
      <c r="AJ607" s="1">
        <v>0.73209999999999997</v>
      </c>
      <c r="AK607" s="1" t="s">
        <v>15</v>
      </c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 spans="1:97" ht="15" customHeight="1" x14ac:dyDescent="0.25">
      <c r="A608" s="1" t="s">
        <v>197</v>
      </c>
      <c r="B608" s="1">
        <v>530</v>
      </c>
      <c r="C608" s="1">
        <v>544</v>
      </c>
      <c r="D608" s="1" t="s">
        <v>111</v>
      </c>
      <c r="E608" s="1">
        <v>4.8</v>
      </c>
      <c r="F608" s="1">
        <v>4</v>
      </c>
      <c r="G608" s="1">
        <v>10</v>
      </c>
      <c r="H608" s="1">
        <v>4.75</v>
      </c>
      <c r="I608" s="1">
        <v>5.0199999999999996</v>
      </c>
      <c r="J608" s="1">
        <v>5.1660000000000004</v>
      </c>
      <c r="K608" s="1">
        <v>51.656999999999996</v>
      </c>
      <c r="L608" s="1">
        <v>0.80920000000000003</v>
      </c>
      <c r="M608" s="1" t="s">
        <v>15</v>
      </c>
      <c r="N608" s="1">
        <v>4.75</v>
      </c>
      <c r="O608" s="1">
        <v>5.0199999999999996</v>
      </c>
      <c r="P608" s="1">
        <v>5.0830000000000002</v>
      </c>
      <c r="Q608" s="1">
        <v>50.831000000000003</v>
      </c>
      <c r="R608" s="1">
        <v>0.76200000000000001</v>
      </c>
      <c r="S608" s="1" t="s">
        <v>15</v>
      </c>
      <c r="T608" s="1">
        <v>4.75</v>
      </c>
      <c r="U608" s="1">
        <v>5.0199999999999996</v>
      </c>
      <c r="V608" s="1">
        <v>5.08</v>
      </c>
      <c r="W608" s="1">
        <v>50.805</v>
      </c>
      <c r="X608" s="1">
        <v>0.81520000000000004</v>
      </c>
      <c r="Y608" s="1" t="s">
        <v>15</v>
      </c>
      <c r="Z608" s="1">
        <v>4.75</v>
      </c>
      <c r="AA608" s="1">
        <v>5.0199999999999996</v>
      </c>
      <c r="AB608" s="1">
        <v>6.6420000000000003</v>
      </c>
      <c r="AC608" s="1">
        <v>66.421000000000006</v>
      </c>
      <c r="AD608" s="1">
        <v>0.81430000000000002</v>
      </c>
      <c r="AE608" s="1" t="s">
        <v>15</v>
      </c>
      <c r="AF608" s="1">
        <v>4.75</v>
      </c>
      <c r="AG608" s="1">
        <v>5.0199999999999996</v>
      </c>
      <c r="AH608" s="1">
        <v>5.5140000000000002</v>
      </c>
      <c r="AI608" s="1">
        <v>55.136000000000003</v>
      </c>
      <c r="AJ608" s="1">
        <v>0.84219999999999995</v>
      </c>
      <c r="AK608" s="1" t="s">
        <v>15</v>
      </c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 spans="1:97" ht="15" customHeight="1" x14ac:dyDescent="0.25">
      <c r="A609" s="1" t="s">
        <v>197</v>
      </c>
      <c r="B609" s="1">
        <v>545</v>
      </c>
      <c r="C609" s="1">
        <v>554</v>
      </c>
      <c r="D609" s="1" t="s">
        <v>112</v>
      </c>
      <c r="E609" s="1">
        <v>6.1</v>
      </c>
      <c r="F609" s="1">
        <v>2</v>
      </c>
      <c r="G609" s="1">
        <v>7</v>
      </c>
      <c r="H609" s="1">
        <v>6.19</v>
      </c>
      <c r="I609" s="1">
        <v>6.36</v>
      </c>
      <c r="J609" s="1">
        <v>5.3040000000000003</v>
      </c>
      <c r="K609" s="1">
        <v>75.775999999999996</v>
      </c>
      <c r="L609" s="1">
        <v>0.87350000000000005</v>
      </c>
      <c r="M609" s="1" t="s">
        <v>15</v>
      </c>
      <c r="N609" s="1">
        <v>6.19</v>
      </c>
      <c r="O609" s="1">
        <v>6.36</v>
      </c>
      <c r="P609" s="1">
        <v>5.0330000000000004</v>
      </c>
      <c r="Q609" s="1">
        <v>71.894999999999996</v>
      </c>
      <c r="R609" s="1">
        <v>0.83779999999999999</v>
      </c>
      <c r="S609" s="1" t="s">
        <v>15</v>
      </c>
      <c r="T609" s="1">
        <v>6.19</v>
      </c>
      <c r="U609" s="1">
        <v>6.36</v>
      </c>
      <c r="V609" s="1">
        <v>5.32</v>
      </c>
      <c r="W609" s="1">
        <v>76.004999999999995</v>
      </c>
      <c r="X609" s="1">
        <v>0.86580000000000001</v>
      </c>
      <c r="Y609" s="1" t="s">
        <v>15</v>
      </c>
      <c r="Z609" s="1">
        <v>6.19</v>
      </c>
      <c r="AA609" s="1">
        <v>6.36</v>
      </c>
      <c r="AB609" s="1">
        <v>5.8559999999999999</v>
      </c>
      <c r="AC609" s="1">
        <v>83.653000000000006</v>
      </c>
      <c r="AD609" s="1">
        <v>0.86050000000000004</v>
      </c>
      <c r="AE609" s="1" t="s">
        <v>15</v>
      </c>
      <c r="AF609" s="1">
        <v>6.19</v>
      </c>
      <c r="AG609" s="1">
        <v>6.36</v>
      </c>
      <c r="AH609" s="1">
        <v>5.6849999999999996</v>
      </c>
      <c r="AI609" s="1">
        <v>81.210999999999999</v>
      </c>
      <c r="AJ609" s="1">
        <v>0.87390000000000001</v>
      </c>
      <c r="AK609" s="1" t="s">
        <v>15</v>
      </c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 spans="1:97" ht="15" customHeight="1" x14ac:dyDescent="0.25">
      <c r="A610" s="1" t="s">
        <v>197</v>
      </c>
      <c r="B610" s="1">
        <v>545</v>
      </c>
      <c r="C610" s="1">
        <v>555</v>
      </c>
      <c r="D610" s="1" t="s">
        <v>113</v>
      </c>
      <c r="E610" s="1">
        <v>8.2200000000000006</v>
      </c>
      <c r="F610" s="1">
        <v>3</v>
      </c>
      <c r="G610" s="1">
        <v>8</v>
      </c>
      <c r="H610" s="1">
        <v>8.32</v>
      </c>
      <c r="I610" s="1">
        <v>8.36</v>
      </c>
      <c r="J610" s="1">
        <v>4.7380000000000004</v>
      </c>
      <c r="K610" s="1">
        <v>59.228999999999999</v>
      </c>
      <c r="L610" s="1">
        <v>0.89039999999999997</v>
      </c>
      <c r="M610" s="1" t="s">
        <v>16</v>
      </c>
      <c r="N610" s="1">
        <v>8.31</v>
      </c>
      <c r="O610" s="1">
        <v>8.36</v>
      </c>
      <c r="P610" s="1">
        <v>4.5709999999999997</v>
      </c>
      <c r="Q610" s="1">
        <v>57.133000000000003</v>
      </c>
      <c r="R610" s="1">
        <v>0.88419999999999999</v>
      </c>
      <c r="S610" s="1" t="s">
        <v>16</v>
      </c>
      <c r="T610" s="1">
        <v>8.31</v>
      </c>
      <c r="U610" s="1">
        <v>8.36</v>
      </c>
      <c r="V610" s="1">
        <v>4.7149999999999999</v>
      </c>
      <c r="W610" s="1">
        <v>58.935000000000002</v>
      </c>
      <c r="X610" s="1">
        <v>0.88870000000000005</v>
      </c>
      <c r="Y610" s="1" t="s">
        <v>16</v>
      </c>
      <c r="Z610" s="1">
        <v>8.32</v>
      </c>
      <c r="AA610" s="1">
        <v>8.36</v>
      </c>
      <c r="AB610" s="1">
        <v>5.516</v>
      </c>
      <c r="AC610" s="1">
        <v>68.947999999999993</v>
      </c>
      <c r="AD610" s="1">
        <v>0.88949999999999996</v>
      </c>
      <c r="AE610" s="1" t="s">
        <v>16</v>
      </c>
      <c r="AF610" s="1">
        <v>8.31</v>
      </c>
      <c r="AG610" s="1">
        <v>8.36</v>
      </c>
      <c r="AH610" s="1">
        <v>5.4489999999999998</v>
      </c>
      <c r="AI610" s="1">
        <v>68.105999999999995</v>
      </c>
      <c r="AJ610" s="1">
        <v>0.88380000000000003</v>
      </c>
      <c r="AK610" s="1" t="s">
        <v>16</v>
      </c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 spans="1:97" ht="15" customHeight="1" x14ac:dyDescent="0.25">
      <c r="A611" s="1" t="s">
        <v>197</v>
      </c>
      <c r="B611" s="1">
        <v>555</v>
      </c>
      <c r="C611" s="1">
        <v>573</v>
      </c>
      <c r="D611" s="1" t="s">
        <v>114</v>
      </c>
      <c r="E611" s="1">
        <v>11.91</v>
      </c>
      <c r="F611" s="1">
        <v>2</v>
      </c>
      <c r="G611" s="1">
        <v>15</v>
      </c>
      <c r="H611" s="1">
        <v>12.37</v>
      </c>
      <c r="I611" s="1">
        <v>12.4</v>
      </c>
      <c r="J611" s="1">
        <v>4.3159999999999998</v>
      </c>
      <c r="K611" s="1">
        <v>28.774000000000001</v>
      </c>
      <c r="L611" s="1">
        <v>0.90810000000000002</v>
      </c>
      <c r="M611" s="1" t="s">
        <v>16</v>
      </c>
      <c r="N611" s="1">
        <v>12.37</v>
      </c>
      <c r="O611" s="1">
        <v>12.4</v>
      </c>
      <c r="P611" s="1">
        <v>4.173</v>
      </c>
      <c r="Q611" s="1">
        <v>27.818000000000001</v>
      </c>
      <c r="R611" s="1">
        <v>0.90600000000000003</v>
      </c>
      <c r="S611" s="1" t="s">
        <v>16</v>
      </c>
      <c r="T611" s="1">
        <v>12.37</v>
      </c>
      <c r="U611" s="1">
        <v>12.4</v>
      </c>
      <c r="V611" s="1">
        <v>4.1920000000000002</v>
      </c>
      <c r="W611" s="1">
        <v>27.946999999999999</v>
      </c>
      <c r="X611" s="1">
        <v>0.90939999999999999</v>
      </c>
      <c r="Y611" s="1" t="s">
        <v>16</v>
      </c>
      <c r="Z611" s="1">
        <v>12.37</v>
      </c>
      <c r="AA611" s="1">
        <v>12.4</v>
      </c>
      <c r="AB611" s="1">
        <v>7.2839999999999998</v>
      </c>
      <c r="AC611" s="1">
        <v>48.561999999999998</v>
      </c>
      <c r="AD611" s="1">
        <v>0.88929999999999998</v>
      </c>
      <c r="AE611" s="1" t="s">
        <v>16</v>
      </c>
      <c r="AF611" s="1">
        <v>12.37</v>
      </c>
      <c r="AG611" s="1">
        <v>12.4</v>
      </c>
      <c r="AH611" s="1">
        <v>7.024</v>
      </c>
      <c r="AI611" s="1">
        <v>46.826999999999998</v>
      </c>
      <c r="AJ611" s="1">
        <v>0.89529999999999998</v>
      </c>
      <c r="AK611" s="1" t="s">
        <v>16</v>
      </c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 spans="1:97" ht="15" customHeight="1" x14ac:dyDescent="0.25">
      <c r="A612" s="1" t="s">
        <v>197</v>
      </c>
      <c r="B612" s="1">
        <v>556</v>
      </c>
      <c r="C612" s="1">
        <v>569</v>
      </c>
      <c r="D612" s="1" t="s">
        <v>115</v>
      </c>
      <c r="E612" s="1">
        <v>12.49</v>
      </c>
      <c r="F612" s="1">
        <v>1</v>
      </c>
      <c r="G612" s="1">
        <v>10</v>
      </c>
      <c r="H612" s="1">
        <v>12.18</v>
      </c>
      <c r="I612" s="1">
        <v>12.63</v>
      </c>
      <c r="J612" s="1">
        <v>3.2989999999999999</v>
      </c>
      <c r="K612" s="1">
        <v>32.993000000000002</v>
      </c>
      <c r="L612" s="1">
        <v>0.81559999999999999</v>
      </c>
      <c r="M612" s="1" t="s">
        <v>15</v>
      </c>
      <c r="N612" s="1">
        <v>12.19</v>
      </c>
      <c r="O612" s="1">
        <v>12.63</v>
      </c>
      <c r="P612" s="1">
        <v>3.2869999999999999</v>
      </c>
      <c r="Q612" s="1">
        <v>32.869999999999997</v>
      </c>
      <c r="R612" s="1">
        <v>0.83850000000000002</v>
      </c>
      <c r="S612" s="1" t="s">
        <v>15</v>
      </c>
      <c r="T612" s="1">
        <v>12.18</v>
      </c>
      <c r="U612" s="1">
        <v>12.63</v>
      </c>
      <c r="V612" s="1">
        <v>3.339</v>
      </c>
      <c r="W612" s="1">
        <v>33.393000000000001</v>
      </c>
      <c r="X612" s="1">
        <v>0.83179999999999998</v>
      </c>
      <c r="Y612" s="1" t="s">
        <v>15</v>
      </c>
      <c r="Z612" s="1">
        <v>12.19</v>
      </c>
      <c r="AA612" s="1">
        <v>12.63</v>
      </c>
      <c r="AB612" s="1">
        <v>6.2709999999999999</v>
      </c>
      <c r="AC612" s="1">
        <v>62.713999999999999</v>
      </c>
      <c r="AD612" s="1">
        <v>0.79800000000000004</v>
      </c>
      <c r="AE612" s="1" t="s">
        <v>15</v>
      </c>
      <c r="AF612" s="1">
        <v>12.18</v>
      </c>
      <c r="AG612" s="1">
        <v>12.63</v>
      </c>
      <c r="AH612" s="1">
        <v>5.9409999999999998</v>
      </c>
      <c r="AI612" s="1">
        <v>59.411000000000001</v>
      </c>
      <c r="AJ612" s="1">
        <v>0.78110000000000002</v>
      </c>
      <c r="AK612" s="1" t="s">
        <v>15</v>
      </c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 spans="1:97" ht="15" customHeight="1" x14ac:dyDescent="0.25">
      <c r="A613" s="1" t="s">
        <v>197</v>
      </c>
      <c r="B613" s="1">
        <v>556</v>
      </c>
      <c r="C613" s="1">
        <v>570</v>
      </c>
      <c r="D613" s="1" t="s">
        <v>116</v>
      </c>
      <c r="E613" s="1">
        <v>12.35</v>
      </c>
      <c r="F613" s="1">
        <v>1</v>
      </c>
      <c r="G613" s="1">
        <v>11</v>
      </c>
      <c r="H613" s="1">
        <v>12.17</v>
      </c>
      <c r="I613" s="1">
        <v>12.58</v>
      </c>
      <c r="J613" s="1">
        <v>4.1189999999999998</v>
      </c>
      <c r="K613" s="1">
        <v>37.448999999999998</v>
      </c>
      <c r="L613" s="1">
        <v>0.94279999999999997</v>
      </c>
      <c r="M613" s="1" t="s">
        <v>16</v>
      </c>
      <c r="N613" s="1">
        <v>12.17</v>
      </c>
      <c r="O613" s="1">
        <v>12.58</v>
      </c>
      <c r="P613" s="1">
        <v>3.91</v>
      </c>
      <c r="Q613" s="1">
        <v>35.543999999999997</v>
      </c>
      <c r="R613" s="1">
        <v>0.94120000000000004</v>
      </c>
      <c r="S613" s="1" t="s">
        <v>16</v>
      </c>
      <c r="T613" s="1">
        <v>12.17</v>
      </c>
      <c r="U613" s="1">
        <v>12.58</v>
      </c>
      <c r="V613" s="1">
        <v>4.069</v>
      </c>
      <c r="W613" s="1">
        <v>36.993000000000002</v>
      </c>
      <c r="X613" s="1">
        <v>0.93700000000000006</v>
      </c>
      <c r="Y613" s="1" t="s">
        <v>15</v>
      </c>
      <c r="Z613" s="1">
        <v>12.17</v>
      </c>
      <c r="AA613" s="1">
        <v>12.58</v>
      </c>
      <c r="AB613" s="1">
        <v>6.98</v>
      </c>
      <c r="AC613" s="1">
        <v>63.457999999999998</v>
      </c>
      <c r="AD613" s="1">
        <v>0.9385</v>
      </c>
      <c r="AE613" s="1" t="s">
        <v>15</v>
      </c>
      <c r="AF613" s="1">
        <v>12.17</v>
      </c>
      <c r="AG613" s="1">
        <v>12.58</v>
      </c>
      <c r="AH613" s="1">
        <v>6.7830000000000004</v>
      </c>
      <c r="AI613" s="1">
        <v>61.664999999999999</v>
      </c>
      <c r="AJ613" s="1">
        <v>0.93340000000000001</v>
      </c>
      <c r="AK613" s="1" t="s">
        <v>15</v>
      </c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 spans="1:97" ht="15" customHeight="1" x14ac:dyDescent="0.25">
      <c r="A614" s="1" t="s">
        <v>197</v>
      </c>
      <c r="B614" s="1">
        <v>556</v>
      </c>
      <c r="C614" s="1">
        <v>573</v>
      </c>
      <c r="D614" s="1" t="s">
        <v>117</v>
      </c>
      <c r="E614" s="1">
        <v>11.25</v>
      </c>
      <c r="F614" s="1">
        <v>2</v>
      </c>
      <c r="G614" s="1">
        <v>14</v>
      </c>
      <c r="H614" s="1">
        <v>11.22</v>
      </c>
      <c r="I614" s="1">
        <v>11.68</v>
      </c>
      <c r="J614" s="1">
        <v>4.2770000000000001</v>
      </c>
      <c r="K614" s="1">
        <v>30.548999999999999</v>
      </c>
      <c r="L614" s="1">
        <v>0.75860000000000005</v>
      </c>
      <c r="M614" s="1" t="s">
        <v>15</v>
      </c>
      <c r="N614" s="1">
        <v>11.22</v>
      </c>
      <c r="O614" s="1">
        <v>11.68</v>
      </c>
      <c r="P614" s="1">
        <v>4.0629999999999997</v>
      </c>
      <c r="Q614" s="1">
        <v>29.021999999999998</v>
      </c>
      <c r="R614" s="1">
        <v>0.76359999999999995</v>
      </c>
      <c r="S614" s="1" t="s">
        <v>15</v>
      </c>
      <c r="T614" s="1">
        <v>11.22</v>
      </c>
      <c r="U614" s="1">
        <v>11.68</v>
      </c>
      <c r="V614" s="1">
        <v>4.2370000000000001</v>
      </c>
      <c r="W614" s="1">
        <v>30.263000000000002</v>
      </c>
      <c r="X614" s="1">
        <v>0.77080000000000004</v>
      </c>
      <c r="Y614" s="1" t="s">
        <v>15</v>
      </c>
      <c r="Z614" s="1">
        <v>11.22</v>
      </c>
      <c r="AA614" s="1">
        <v>11.68</v>
      </c>
      <c r="AB614" s="1">
        <v>7.3789999999999996</v>
      </c>
      <c r="AC614" s="1">
        <v>52.71</v>
      </c>
      <c r="AD614" s="1">
        <v>0.755</v>
      </c>
      <c r="AE614" s="1" t="s">
        <v>15</v>
      </c>
      <c r="AF614" s="1">
        <v>11.22</v>
      </c>
      <c r="AG614" s="1">
        <v>11.68</v>
      </c>
      <c r="AH614" s="1">
        <v>7.2869999999999999</v>
      </c>
      <c r="AI614" s="1">
        <v>52.05</v>
      </c>
      <c r="AJ614" s="1">
        <v>0.75019999999999998</v>
      </c>
      <c r="AK614" s="1" t="s">
        <v>15</v>
      </c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 spans="1:97" ht="15" customHeight="1" x14ac:dyDescent="0.25">
      <c r="A615" s="1" t="s">
        <v>197</v>
      </c>
      <c r="B615" s="1">
        <v>556</v>
      </c>
      <c r="C615" s="1">
        <v>574</v>
      </c>
      <c r="D615" s="1" t="s">
        <v>118</v>
      </c>
      <c r="E615" s="1">
        <v>12.29</v>
      </c>
      <c r="F615" s="1">
        <v>2</v>
      </c>
      <c r="G615" s="1">
        <v>15</v>
      </c>
      <c r="H615" s="1">
        <v>12.36</v>
      </c>
      <c r="I615" s="1">
        <v>12.59</v>
      </c>
      <c r="J615" s="1">
        <v>4.3410000000000002</v>
      </c>
      <c r="K615" s="1">
        <v>28.939</v>
      </c>
      <c r="L615" s="1">
        <v>0.90349999999999997</v>
      </c>
      <c r="M615" s="1" t="s">
        <v>15</v>
      </c>
      <c r="N615" s="1">
        <v>12.36</v>
      </c>
      <c r="O615" s="1">
        <v>12.59</v>
      </c>
      <c r="P615" s="1">
        <v>4.0069999999999997</v>
      </c>
      <c r="Q615" s="1">
        <v>26.713000000000001</v>
      </c>
      <c r="R615" s="1">
        <v>0.8901</v>
      </c>
      <c r="S615" s="1" t="s">
        <v>15</v>
      </c>
      <c r="T615" s="1">
        <v>12.36</v>
      </c>
      <c r="U615" s="1">
        <v>12.59</v>
      </c>
      <c r="V615" s="1">
        <v>4.335</v>
      </c>
      <c r="W615" s="1">
        <v>28.902999999999999</v>
      </c>
      <c r="X615" s="1">
        <v>0.89490000000000003</v>
      </c>
      <c r="Y615" s="1" t="s">
        <v>15</v>
      </c>
      <c r="Z615" s="1">
        <v>12.36</v>
      </c>
      <c r="AA615" s="1">
        <v>12.59</v>
      </c>
      <c r="AB615" s="1">
        <v>7.3540000000000001</v>
      </c>
      <c r="AC615" s="1">
        <v>49.027000000000001</v>
      </c>
      <c r="AD615" s="1">
        <v>0.87719999999999998</v>
      </c>
      <c r="AE615" s="1" t="s">
        <v>15</v>
      </c>
      <c r="AF615" s="1">
        <v>12.36</v>
      </c>
      <c r="AG615" s="1">
        <v>12.59</v>
      </c>
      <c r="AH615" s="1">
        <v>7.06</v>
      </c>
      <c r="AI615" s="1">
        <v>47.067999999999998</v>
      </c>
      <c r="AJ615" s="1">
        <v>0.8871</v>
      </c>
      <c r="AK615" s="1" t="s">
        <v>16</v>
      </c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 spans="1:97" ht="15" customHeight="1" x14ac:dyDescent="0.25">
      <c r="A616" s="1" t="s">
        <v>197</v>
      </c>
      <c r="B616" s="1">
        <v>558</v>
      </c>
      <c r="C616" s="1">
        <v>570</v>
      </c>
      <c r="D616" s="1" t="s">
        <v>119</v>
      </c>
      <c r="E616" s="1">
        <v>11.86</v>
      </c>
      <c r="F616" s="1">
        <v>1</v>
      </c>
      <c r="G616" s="1">
        <v>9</v>
      </c>
      <c r="H616" s="1">
        <v>11.86</v>
      </c>
      <c r="I616" s="1">
        <v>12.15</v>
      </c>
      <c r="J616" s="1">
        <v>4.0170000000000003</v>
      </c>
      <c r="K616" s="1">
        <v>44.631999999999998</v>
      </c>
      <c r="L616" s="1">
        <v>0.8841</v>
      </c>
      <c r="M616" s="1" t="s">
        <v>15</v>
      </c>
      <c r="N616" s="1">
        <v>11.86</v>
      </c>
      <c r="O616" s="1">
        <v>12.15</v>
      </c>
      <c r="P616" s="1">
        <v>3.8969999999999998</v>
      </c>
      <c r="Q616" s="1">
        <v>43.305</v>
      </c>
      <c r="R616" s="1">
        <v>0.89529999999999998</v>
      </c>
      <c r="S616" s="1" t="s">
        <v>16</v>
      </c>
      <c r="T616" s="1">
        <v>11.86</v>
      </c>
      <c r="U616" s="1">
        <v>12.15</v>
      </c>
      <c r="V616" s="1">
        <v>3.903</v>
      </c>
      <c r="W616" s="1">
        <v>43.362000000000002</v>
      </c>
      <c r="X616" s="1">
        <v>0.88729999999999998</v>
      </c>
      <c r="Y616" s="1" t="s">
        <v>16</v>
      </c>
      <c r="Z616" s="1">
        <v>11.85</v>
      </c>
      <c r="AA616" s="1">
        <v>12.15</v>
      </c>
      <c r="AB616" s="1">
        <v>6.51</v>
      </c>
      <c r="AC616" s="1">
        <v>72.334000000000003</v>
      </c>
      <c r="AD616" s="1">
        <v>0.85770000000000002</v>
      </c>
      <c r="AE616" s="1" t="s">
        <v>15</v>
      </c>
      <c r="AF616" s="1">
        <v>11.86</v>
      </c>
      <c r="AG616" s="1">
        <v>12.15</v>
      </c>
      <c r="AH616" s="1">
        <v>6.2060000000000004</v>
      </c>
      <c r="AI616" s="1">
        <v>68.957999999999998</v>
      </c>
      <c r="AJ616" s="1">
        <v>0.88270000000000004</v>
      </c>
      <c r="AK616" s="1" t="s">
        <v>15</v>
      </c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 spans="1:97" ht="15" customHeight="1" x14ac:dyDescent="0.25">
      <c r="A617" s="1" t="s">
        <v>197</v>
      </c>
      <c r="B617" s="1">
        <v>580</v>
      </c>
      <c r="C617" s="1">
        <v>589</v>
      </c>
      <c r="D617" s="1" t="s">
        <v>120</v>
      </c>
      <c r="E617" s="1">
        <v>6.21</v>
      </c>
      <c r="F617" s="1">
        <v>2</v>
      </c>
      <c r="G617" s="1">
        <v>7</v>
      </c>
      <c r="H617" s="1">
        <v>6.05</v>
      </c>
      <c r="I617" s="1">
        <v>6.44</v>
      </c>
      <c r="J617" s="1">
        <v>0.86699999999999999</v>
      </c>
      <c r="K617" s="1">
        <v>12.385999999999999</v>
      </c>
      <c r="L617" s="1">
        <v>0.83260000000000001</v>
      </c>
      <c r="M617" s="1" t="s">
        <v>15</v>
      </c>
      <c r="N617" s="1">
        <v>6.05</v>
      </c>
      <c r="O617" s="1">
        <v>6.44</v>
      </c>
      <c r="P617" s="1">
        <v>0.88500000000000001</v>
      </c>
      <c r="Q617" s="1">
        <v>12.64</v>
      </c>
      <c r="R617" s="1">
        <v>0.82420000000000004</v>
      </c>
      <c r="S617" s="1" t="s">
        <v>15</v>
      </c>
      <c r="T617" s="1">
        <v>6.05</v>
      </c>
      <c r="U617" s="1">
        <v>6.44</v>
      </c>
      <c r="V617" s="1">
        <v>0.90500000000000003</v>
      </c>
      <c r="W617" s="1">
        <v>12.923999999999999</v>
      </c>
      <c r="X617" s="1">
        <v>0.81979999999999997</v>
      </c>
      <c r="Y617" s="1" t="s">
        <v>15</v>
      </c>
      <c r="Z617" s="1">
        <v>6.05</v>
      </c>
      <c r="AA617" s="1">
        <v>6.44</v>
      </c>
      <c r="AB617" s="1">
        <v>1.74</v>
      </c>
      <c r="AC617" s="1">
        <v>24.853999999999999</v>
      </c>
      <c r="AD617" s="1">
        <v>0.82769999999999999</v>
      </c>
      <c r="AE617" s="1" t="s">
        <v>15</v>
      </c>
      <c r="AF617" s="1">
        <v>6.05</v>
      </c>
      <c r="AG617" s="1">
        <v>6.44</v>
      </c>
      <c r="AH617" s="1">
        <v>1.6739999999999999</v>
      </c>
      <c r="AI617" s="1">
        <v>23.907</v>
      </c>
      <c r="AJ617" s="1">
        <v>0.83009999999999995</v>
      </c>
      <c r="AK617" s="1" t="s">
        <v>15</v>
      </c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 spans="1:97" ht="15" customHeight="1" x14ac:dyDescent="0.25">
      <c r="A618" s="1" t="s">
        <v>197</v>
      </c>
      <c r="B618" s="1">
        <v>580</v>
      </c>
      <c r="C618" s="1">
        <v>592</v>
      </c>
      <c r="D618" s="1" t="s">
        <v>121</v>
      </c>
      <c r="E618" s="1">
        <v>7.21</v>
      </c>
      <c r="F618" s="1">
        <v>2</v>
      </c>
      <c r="G618" s="1">
        <v>9</v>
      </c>
      <c r="H618" s="1">
        <v>7.26</v>
      </c>
      <c r="I618" s="1">
        <v>7.44</v>
      </c>
      <c r="J618" s="1">
        <v>0.66100000000000003</v>
      </c>
      <c r="K618" s="1">
        <v>7.3410000000000002</v>
      </c>
      <c r="L618" s="1">
        <v>0.88</v>
      </c>
      <c r="M618" s="1" t="s">
        <v>15</v>
      </c>
      <c r="N618" s="1">
        <v>7.26</v>
      </c>
      <c r="O618" s="1">
        <v>7.44</v>
      </c>
      <c r="P618" s="1">
        <v>0.56000000000000005</v>
      </c>
      <c r="Q618" s="1">
        <v>6.2240000000000002</v>
      </c>
      <c r="R618" s="1">
        <v>0.87180000000000002</v>
      </c>
      <c r="S618" s="1" t="s">
        <v>15</v>
      </c>
      <c r="T618" s="1">
        <v>7.26</v>
      </c>
      <c r="U618" s="1">
        <v>7.44</v>
      </c>
      <c r="V618" s="1">
        <v>0.52100000000000002</v>
      </c>
      <c r="W618" s="1">
        <v>5.7869999999999999</v>
      </c>
      <c r="X618" s="1">
        <v>0.88100000000000001</v>
      </c>
      <c r="Y618" s="1" t="s">
        <v>15</v>
      </c>
      <c r="Z618" s="1">
        <v>7.26</v>
      </c>
      <c r="AA618" s="1">
        <v>7.44</v>
      </c>
      <c r="AB618" s="1">
        <v>1.669</v>
      </c>
      <c r="AC618" s="1">
        <v>18.544</v>
      </c>
      <c r="AD618" s="1">
        <v>0.88329999999999997</v>
      </c>
      <c r="AE618" s="1" t="s">
        <v>15</v>
      </c>
      <c r="AF618" s="1">
        <v>7.26</v>
      </c>
      <c r="AG618" s="1">
        <v>7.44</v>
      </c>
      <c r="AH618" s="1">
        <v>1.587</v>
      </c>
      <c r="AI618" s="1">
        <v>17.634</v>
      </c>
      <c r="AJ618" s="1">
        <v>0.9073</v>
      </c>
      <c r="AK618" s="1" t="s">
        <v>15</v>
      </c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 spans="1:97" ht="15" customHeight="1" x14ac:dyDescent="0.25">
      <c r="A619" s="1" t="s">
        <v>197</v>
      </c>
      <c r="B619" s="1">
        <v>581</v>
      </c>
      <c r="C619" s="1">
        <v>592</v>
      </c>
      <c r="D619" s="1" t="s">
        <v>122</v>
      </c>
      <c r="E619" s="1">
        <v>6.78</v>
      </c>
      <c r="F619" s="1">
        <v>3</v>
      </c>
      <c r="G619" s="1">
        <v>8</v>
      </c>
      <c r="H619" s="1">
        <v>6.55</v>
      </c>
      <c r="I619" s="1">
        <v>6.79</v>
      </c>
      <c r="J619" s="1">
        <v>0.91200000000000003</v>
      </c>
      <c r="K619" s="1">
        <v>11.406000000000001</v>
      </c>
      <c r="L619" s="1">
        <v>0.76649999999999996</v>
      </c>
      <c r="M619" s="1" t="s">
        <v>15</v>
      </c>
      <c r="N619" s="1">
        <v>6.56</v>
      </c>
      <c r="O619" s="1">
        <v>6.79</v>
      </c>
      <c r="P619" s="1">
        <v>0.81799999999999995</v>
      </c>
      <c r="Q619" s="1">
        <v>10.226000000000001</v>
      </c>
      <c r="R619" s="1">
        <v>0.80289999999999995</v>
      </c>
      <c r="S619" s="1" t="s">
        <v>15</v>
      </c>
      <c r="T619" s="1">
        <v>6.56</v>
      </c>
      <c r="U619" s="1">
        <v>6.79</v>
      </c>
      <c r="V619" s="1">
        <v>0.83199999999999996</v>
      </c>
      <c r="W619" s="1">
        <v>10.397</v>
      </c>
      <c r="X619" s="1">
        <v>0.79549999999999998</v>
      </c>
      <c r="Y619" s="1" t="s">
        <v>15</v>
      </c>
      <c r="Z619" s="1">
        <v>6.55</v>
      </c>
      <c r="AA619" s="1">
        <v>6.79</v>
      </c>
      <c r="AB619" s="1">
        <v>1.4410000000000001</v>
      </c>
      <c r="AC619" s="1">
        <v>18.009</v>
      </c>
      <c r="AD619" s="1">
        <v>0.78039999999999998</v>
      </c>
      <c r="AE619" s="1" t="s">
        <v>15</v>
      </c>
      <c r="AF619" s="1">
        <v>6.56</v>
      </c>
      <c r="AG619" s="1">
        <v>6.79</v>
      </c>
      <c r="AH619" s="1">
        <v>1.4039999999999999</v>
      </c>
      <c r="AI619" s="1">
        <v>17.547999999999998</v>
      </c>
      <c r="AJ619" s="1">
        <v>0.75739999999999996</v>
      </c>
      <c r="AK619" s="1" t="s">
        <v>15</v>
      </c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 spans="1:97" ht="15" customHeight="1" x14ac:dyDescent="0.25">
      <c r="A620" s="1" t="s">
        <v>197</v>
      </c>
      <c r="B620" s="1">
        <v>593</v>
      </c>
      <c r="C620" s="1">
        <v>602</v>
      </c>
      <c r="D620" s="1" t="s">
        <v>123</v>
      </c>
      <c r="E620" s="1">
        <v>9.2799999999999994</v>
      </c>
      <c r="F620" s="1">
        <v>1</v>
      </c>
      <c r="G620" s="1">
        <v>8</v>
      </c>
      <c r="H620" s="1">
        <v>9.16</v>
      </c>
      <c r="I620" s="1">
        <v>9.5</v>
      </c>
      <c r="J620" s="1">
        <v>1.591</v>
      </c>
      <c r="K620" s="1">
        <v>19.888000000000002</v>
      </c>
      <c r="L620" s="1">
        <v>0.85760000000000003</v>
      </c>
      <c r="M620" s="1" t="s">
        <v>15</v>
      </c>
      <c r="N620" s="1">
        <v>9.16</v>
      </c>
      <c r="O620" s="1">
        <v>9.5</v>
      </c>
      <c r="P620" s="1">
        <v>1.5249999999999999</v>
      </c>
      <c r="Q620" s="1">
        <v>19.065999999999999</v>
      </c>
      <c r="R620" s="1">
        <v>0.88009999999999999</v>
      </c>
      <c r="S620" s="1" t="s">
        <v>15</v>
      </c>
      <c r="T620" s="1">
        <v>9.16</v>
      </c>
      <c r="U620" s="1">
        <v>9.5</v>
      </c>
      <c r="V620" s="1">
        <v>1.653</v>
      </c>
      <c r="W620" s="1">
        <v>20.666</v>
      </c>
      <c r="X620" s="1">
        <v>0.87739999999999996</v>
      </c>
      <c r="Y620" s="1" t="s">
        <v>15</v>
      </c>
      <c r="Z620" s="1">
        <v>9.16</v>
      </c>
      <c r="AA620" s="1">
        <v>9.5</v>
      </c>
      <c r="AB620" s="1">
        <v>3.1349999999999998</v>
      </c>
      <c r="AC620" s="1">
        <v>39.180999999999997</v>
      </c>
      <c r="AD620" s="1">
        <v>0.85440000000000005</v>
      </c>
      <c r="AE620" s="1" t="s">
        <v>15</v>
      </c>
      <c r="AF620" s="1">
        <v>9.16</v>
      </c>
      <c r="AG620" s="1">
        <v>9.5</v>
      </c>
      <c r="AH620" s="1">
        <v>3.028</v>
      </c>
      <c r="AI620" s="1">
        <v>37.851999999999997</v>
      </c>
      <c r="AJ620" s="1">
        <v>0.84599999999999997</v>
      </c>
      <c r="AK620" s="1" t="s">
        <v>15</v>
      </c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 spans="1:97" ht="15" customHeight="1" x14ac:dyDescent="0.25">
      <c r="A621" s="1" t="s">
        <v>197</v>
      </c>
      <c r="B621" s="1">
        <v>598</v>
      </c>
      <c r="C621" s="1">
        <v>602</v>
      </c>
      <c r="D621" s="1" t="s">
        <v>124</v>
      </c>
      <c r="E621" s="1">
        <v>7.31</v>
      </c>
      <c r="F621" s="1">
        <v>1</v>
      </c>
      <c r="G621" s="1">
        <v>3</v>
      </c>
      <c r="H621" s="1">
        <v>7.21</v>
      </c>
      <c r="I621" s="1">
        <v>7.24</v>
      </c>
      <c r="J621" s="1">
        <v>0.94099999999999995</v>
      </c>
      <c r="K621" s="1">
        <v>31.36</v>
      </c>
      <c r="L621" s="1">
        <v>0.79890000000000005</v>
      </c>
      <c r="M621" s="1" t="s">
        <v>15</v>
      </c>
      <c r="N621" s="1">
        <v>7.21</v>
      </c>
      <c r="O621" s="1">
        <v>7.24</v>
      </c>
      <c r="P621" s="1">
        <v>0.97099999999999997</v>
      </c>
      <c r="Q621" s="1">
        <v>32.353999999999999</v>
      </c>
      <c r="R621" s="1">
        <v>0.77259999999999995</v>
      </c>
      <c r="S621" s="1" t="s">
        <v>15</v>
      </c>
      <c r="T621" s="1">
        <v>7.21</v>
      </c>
      <c r="U621" s="1">
        <v>7.24</v>
      </c>
      <c r="V621" s="1">
        <v>0.96699999999999997</v>
      </c>
      <c r="W621" s="1">
        <v>32.225000000000001</v>
      </c>
      <c r="X621" s="1">
        <v>0.79730000000000001</v>
      </c>
      <c r="Y621" s="1" t="s">
        <v>15</v>
      </c>
      <c r="Z621" s="1">
        <v>7.21</v>
      </c>
      <c r="AA621" s="1">
        <v>7.24</v>
      </c>
      <c r="AB621" s="1">
        <v>1.288</v>
      </c>
      <c r="AC621" s="1">
        <v>42.917000000000002</v>
      </c>
      <c r="AD621" s="1">
        <v>0.79110000000000003</v>
      </c>
      <c r="AE621" s="1" t="s">
        <v>15</v>
      </c>
      <c r="AF621" s="1">
        <v>7.21</v>
      </c>
      <c r="AG621" s="1">
        <v>7.24</v>
      </c>
      <c r="AH621" s="1">
        <v>1.2569999999999999</v>
      </c>
      <c r="AI621" s="1">
        <v>41.887999999999998</v>
      </c>
      <c r="AJ621" s="1">
        <v>0.76139999999999997</v>
      </c>
      <c r="AK621" s="1" t="s">
        <v>15</v>
      </c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 spans="1:97" ht="15" customHeight="1" x14ac:dyDescent="0.25">
      <c r="A622" s="1" t="s">
        <v>197</v>
      </c>
      <c r="B622" s="1">
        <v>603</v>
      </c>
      <c r="C622" s="1">
        <v>610</v>
      </c>
      <c r="D622" s="1" t="s">
        <v>125</v>
      </c>
      <c r="E622" s="1">
        <v>9.02</v>
      </c>
      <c r="F622" s="1">
        <v>2</v>
      </c>
      <c r="G622" s="1">
        <v>6</v>
      </c>
      <c r="H622" s="1">
        <v>9.01</v>
      </c>
      <c r="I622" s="1">
        <v>9.08</v>
      </c>
      <c r="J622" s="1">
        <v>0.84299999999999997</v>
      </c>
      <c r="K622" s="1">
        <v>14.055</v>
      </c>
      <c r="L622" s="1">
        <v>0.90439999999999998</v>
      </c>
      <c r="M622" s="1" t="s">
        <v>16</v>
      </c>
      <c r="N622" s="1">
        <v>9.01</v>
      </c>
      <c r="O622" s="1">
        <v>9.08</v>
      </c>
      <c r="P622" s="1">
        <v>0.89800000000000002</v>
      </c>
      <c r="Q622" s="1">
        <v>14.97</v>
      </c>
      <c r="R622" s="1">
        <v>0.90800000000000003</v>
      </c>
      <c r="S622" s="1" t="s">
        <v>16</v>
      </c>
      <c r="T622" s="1">
        <v>9.01</v>
      </c>
      <c r="U622" s="1">
        <v>9.08</v>
      </c>
      <c r="V622" s="1">
        <v>0.91800000000000004</v>
      </c>
      <c r="W622" s="1">
        <v>15.303000000000001</v>
      </c>
      <c r="X622" s="1">
        <v>0.9073</v>
      </c>
      <c r="Y622" s="1" t="s">
        <v>16</v>
      </c>
      <c r="Z622" s="1">
        <v>9.01</v>
      </c>
      <c r="AA622" s="1">
        <v>9.08</v>
      </c>
      <c r="AB622" s="1">
        <v>1.8460000000000001</v>
      </c>
      <c r="AC622" s="1">
        <v>30.76</v>
      </c>
      <c r="AD622" s="1">
        <v>0.91769999999999996</v>
      </c>
      <c r="AE622" s="1" t="s">
        <v>16</v>
      </c>
      <c r="AF622" s="1">
        <v>9.01</v>
      </c>
      <c r="AG622" s="1">
        <v>9.08</v>
      </c>
      <c r="AH622" s="1">
        <v>1.7370000000000001</v>
      </c>
      <c r="AI622" s="1">
        <v>28.952000000000002</v>
      </c>
      <c r="AJ622" s="1">
        <v>0.91790000000000005</v>
      </c>
      <c r="AK622" s="1" t="s">
        <v>16</v>
      </c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 spans="1:97" ht="15" customHeight="1" x14ac:dyDescent="0.25">
      <c r="A623" s="1" t="s">
        <v>197</v>
      </c>
      <c r="B623" s="1">
        <v>603</v>
      </c>
      <c r="C623" s="1">
        <v>611</v>
      </c>
      <c r="D623" s="1" t="s">
        <v>126</v>
      </c>
      <c r="E623" s="1">
        <v>10.79</v>
      </c>
      <c r="F623" s="1">
        <v>1</v>
      </c>
      <c r="G623" s="1">
        <v>7</v>
      </c>
      <c r="H623" s="1">
        <v>10.77</v>
      </c>
      <c r="I623" s="1">
        <v>10.93</v>
      </c>
      <c r="J623" s="1">
        <v>0.192</v>
      </c>
      <c r="K623" s="1">
        <v>2.7469999999999999</v>
      </c>
      <c r="L623" s="1">
        <v>0.93530000000000002</v>
      </c>
      <c r="M623" s="1" t="s">
        <v>15</v>
      </c>
      <c r="N623" s="1">
        <v>10.77</v>
      </c>
      <c r="O623" s="1">
        <v>10.93</v>
      </c>
      <c r="P623" s="1">
        <v>0.183</v>
      </c>
      <c r="Q623" s="1">
        <v>2.621</v>
      </c>
      <c r="R623" s="1">
        <v>0.9425</v>
      </c>
      <c r="S623" s="1" t="s">
        <v>15</v>
      </c>
      <c r="T623" s="1">
        <v>10.77</v>
      </c>
      <c r="U623" s="1">
        <v>10.93</v>
      </c>
      <c r="V623" s="1">
        <v>0.19900000000000001</v>
      </c>
      <c r="W623" s="1">
        <v>2.843</v>
      </c>
      <c r="X623" s="1">
        <v>0.93569999999999998</v>
      </c>
      <c r="Y623" s="1" t="s">
        <v>15</v>
      </c>
      <c r="Z623" s="1">
        <v>10.77</v>
      </c>
      <c r="AA623" s="1">
        <v>10.93</v>
      </c>
      <c r="AB623" s="1">
        <v>1.087</v>
      </c>
      <c r="AC623" s="1">
        <v>15.532</v>
      </c>
      <c r="AD623" s="1">
        <v>0.92559999999999998</v>
      </c>
      <c r="AE623" s="1" t="s">
        <v>15</v>
      </c>
      <c r="AF623" s="1">
        <v>10.77</v>
      </c>
      <c r="AG623" s="1">
        <v>10.93</v>
      </c>
      <c r="AH623" s="1">
        <v>0.98599999999999999</v>
      </c>
      <c r="AI623" s="1">
        <v>14.09</v>
      </c>
      <c r="AJ623" s="1">
        <v>0.92789999999999995</v>
      </c>
      <c r="AK623" s="1" t="s">
        <v>15</v>
      </c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 spans="1:97" ht="15" customHeight="1" x14ac:dyDescent="0.25">
      <c r="A624" s="1" t="s">
        <v>197</v>
      </c>
      <c r="B624" s="1">
        <v>615</v>
      </c>
      <c r="C624" s="1">
        <v>619</v>
      </c>
      <c r="D624" s="1" t="s">
        <v>127</v>
      </c>
      <c r="E624" s="1">
        <v>9.18</v>
      </c>
      <c r="F624" s="1">
        <v>1</v>
      </c>
      <c r="G624" s="1">
        <v>3</v>
      </c>
      <c r="H624" s="1">
        <v>9.1</v>
      </c>
      <c r="I624" s="1">
        <v>9.41</v>
      </c>
      <c r="J624" s="1">
        <v>2.1179999999999999</v>
      </c>
      <c r="K624" s="1">
        <v>70.585999999999999</v>
      </c>
      <c r="L624" s="1">
        <v>0.83209999999999995</v>
      </c>
      <c r="M624" s="1" t="s">
        <v>15</v>
      </c>
      <c r="N624" s="1">
        <v>9.1</v>
      </c>
      <c r="O624" s="1">
        <v>9.41</v>
      </c>
      <c r="P624" s="1">
        <v>2.073</v>
      </c>
      <c r="Q624" s="1">
        <v>69.087000000000003</v>
      </c>
      <c r="R624" s="1">
        <v>0.81730000000000003</v>
      </c>
      <c r="S624" s="1" t="s">
        <v>15</v>
      </c>
      <c r="T624" s="1">
        <v>9.1</v>
      </c>
      <c r="U624" s="1">
        <v>9.41</v>
      </c>
      <c r="V624" s="1">
        <v>2.1179999999999999</v>
      </c>
      <c r="W624" s="1">
        <v>70.608000000000004</v>
      </c>
      <c r="X624" s="1">
        <v>0.83499999999999996</v>
      </c>
      <c r="Y624" s="1" t="s">
        <v>15</v>
      </c>
      <c r="Z624" s="1">
        <v>9.1</v>
      </c>
      <c r="AA624" s="1">
        <v>9.41</v>
      </c>
      <c r="AB624" s="1">
        <v>2.1539999999999999</v>
      </c>
      <c r="AC624" s="1">
        <v>71.816999999999993</v>
      </c>
      <c r="AD624" s="1">
        <v>0.82089999999999996</v>
      </c>
      <c r="AE624" s="1" t="s">
        <v>15</v>
      </c>
      <c r="AF624" s="1">
        <v>9.1</v>
      </c>
      <c r="AG624" s="1">
        <v>9.4</v>
      </c>
      <c r="AH624" s="1">
        <v>2.0760000000000001</v>
      </c>
      <c r="AI624" s="1">
        <v>69.195999999999998</v>
      </c>
      <c r="AJ624" s="1">
        <v>0.82869999999999999</v>
      </c>
      <c r="AK624" s="1" t="s">
        <v>15</v>
      </c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 spans="1:97" ht="15" customHeight="1" x14ac:dyDescent="0.25">
      <c r="A625" s="1" t="s">
        <v>197</v>
      </c>
      <c r="B625" s="1">
        <v>623</v>
      </c>
      <c r="C625" s="1">
        <v>630</v>
      </c>
      <c r="D625" s="1" t="s">
        <v>128</v>
      </c>
      <c r="E625" s="1">
        <v>12.41</v>
      </c>
      <c r="F625" s="1">
        <v>1</v>
      </c>
      <c r="G625" s="1">
        <v>6</v>
      </c>
      <c r="H625" s="1">
        <v>12.42</v>
      </c>
      <c r="I625" s="1">
        <v>12.54</v>
      </c>
      <c r="J625" s="1">
        <v>1.0029999999999999</v>
      </c>
      <c r="K625" s="1">
        <v>16.713000000000001</v>
      </c>
      <c r="L625" s="1">
        <v>0.81110000000000004</v>
      </c>
      <c r="M625" s="1" t="s">
        <v>15</v>
      </c>
      <c r="N625" s="1">
        <v>12.42</v>
      </c>
      <c r="O625" s="1">
        <v>12.54</v>
      </c>
      <c r="P625" s="1">
        <v>0.93100000000000005</v>
      </c>
      <c r="Q625" s="1">
        <v>15.519</v>
      </c>
      <c r="R625" s="1">
        <v>0.80130000000000001</v>
      </c>
      <c r="S625" s="1" t="s">
        <v>15</v>
      </c>
      <c r="T625" s="1">
        <v>12.42</v>
      </c>
      <c r="U625" s="1">
        <v>12.54</v>
      </c>
      <c r="V625" s="1">
        <v>1.0229999999999999</v>
      </c>
      <c r="W625" s="1">
        <v>17.044</v>
      </c>
      <c r="X625" s="1">
        <v>0.80149999999999999</v>
      </c>
      <c r="Y625" s="1" t="s">
        <v>15</v>
      </c>
      <c r="Z625" s="1">
        <v>12.42</v>
      </c>
      <c r="AA625" s="1">
        <v>12.54</v>
      </c>
      <c r="AB625" s="1">
        <v>1.4410000000000001</v>
      </c>
      <c r="AC625" s="1">
        <v>24.013000000000002</v>
      </c>
      <c r="AD625" s="1">
        <v>0.77669999999999995</v>
      </c>
      <c r="AE625" s="1" t="s">
        <v>15</v>
      </c>
      <c r="AF625" s="1">
        <v>12.42</v>
      </c>
      <c r="AG625" s="1">
        <v>12.54</v>
      </c>
      <c r="AH625" s="1">
        <v>1.4570000000000001</v>
      </c>
      <c r="AI625" s="1">
        <v>24.289000000000001</v>
      </c>
      <c r="AJ625" s="1">
        <v>0.79010000000000002</v>
      </c>
      <c r="AK625" s="1" t="s">
        <v>15</v>
      </c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 spans="1:97" ht="15" customHeight="1" x14ac:dyDescent="0.25">
      <c r="A626" s="1" t="s">
        <v>197</v>
      </c>
      <c r="B626" s="1">
        <v>623</v>
      </c>
      <c r="C626" s="1">
        <v>631</v>
      </c>
      <c r="D626" s="1" t="s">
        <v>129</v>
      </c>
      <c r="E626" s="1">
        <v>13.85</v>
      </c>
      <c r="F626" s="1">
        <v>1</v>
      </c>
      <c r="G626" s="1">
        <v>7</v>
      </c>
      <c r="H626" s="1">
        <v>13.84</v>
      </c>
      <c r="I626" s="1">
        <v>14.15</v>
      </c>
      <c r="J626" s="1">
        <v>0.67200000000000004</v>
      </c>
      <c r="K626" s="1">
        <v>9.6029999999999998</v>
      </c>
      <c r="L626" s="1">
        <v>0.90949999999999998</v>
      </c>
      <c r="M626" s="1" t="s">
        <v>15</v>
      </c>
      <c r="N626" s="1">
        <v>13.84</v>
      </c>
      <c r="O626" s="1">
        <v>14.15</v>
      </c>
      <c r="P626" s="1">
        <v>0.56399999999999995</v>
      </c>
      <c r="Q626" s="1">
        <v>8.0630000000000006</v>
      </c>
      <c r="R626" s="1">
        <v>0.90449999999999997</v>
      </c>
      <c r="S626" s="1" t="s">
        <v>15</v>
      </c>
      <c r="T626" s="1">
        <v>13.84</v>
      </c>
      <c r="U626" s="1">
        <v>14.15</v>
      </c>
      <c r="V626" s="1">
        <v>0.64300000000000002</v>
      </c>
      <c r="W626" s="1">
        <v>9.1929999999999996</v>
      </c>
      <c r="X626" s="1">
        <v>0.90410000000000001</v>
      </c>
      <c r="Y626" s="1" t="s">
        <v>15</v>
      </c>
      <c r="Z626" s="1">
        <v>13.84</v>
      </c>
      <c r="AA626" s="1">
        <v>14.15</v>
      </c>
      <c r="AB626" s="1">
        <v>1.3</v>
      </c>
      <c r="AC626" s="1">
        <v>18.565000000000001</v>
      </c>
      <c r="AD626" s="1">
        <v>0.8962</v>
      </c>
      <c r="AE626" s="1" t="s">
        <v>15</v>
      </c>
      <c r="AF626" s="1">
        <v>13.84</v>
      </c>
      <c r="AG626" s="1">
        <v>14.15</v>
      </c>
      <c r="AH626" s="1">
        <v>1.3460000000000001</v>
      </c>
      <c r="AI626" s="1">
        <v>19.222000000000001</v>
      </c>
      <c r="AJ626" s="1">
        <v>0.91210000000000002</v>
      </c>
      <c r="AK626" s="1" t="s">
        <v>15</v>
      </c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 spans="1:97" ht="15" customHeight="1" x14ac:dyDescent="0.25">
      <c r="A627" s="1" t="s">
        <v>197</v>
      </c>
      <c r="B627" s="1">
        <v>648</v>
      </c>
      <c r="C627" s="1">
        <v>654</v>
      </c>
      <c r="D627" s="1" t="s">
        <v>130</v>
      </c>
      <c r="E627" s="1">
        <v>8.24</v>
      </c>
      <c r="F627" s="1">
        <v>1</v>
      </c>
      <c r="G627" s="1">
        <v>5</v>
      </c>
      <c r="H627" s="1">
        <v>8.26</v>
      </c>
      <c r="I627" s="1">
        <v>8.2899999999999991</v>
      </c>
      <c r="J627" s="1">
        <v>1.982</v>
      </c>
      <c r="K627" s="1">
        <v>39.637999999999998</v>
      </c>
      <c r="L627" s="1">
        <v>0.73040000000000005</v>
      </c>
      <c r="M627" s="1" t="s">
        <v>15</v>
      </c>
      <c r="N627" s="1">
        <v>8.26</v>
      </c>
      <c r="O627" s="1">
        <v>8.2899999999999991</v>
      </c>
      <c r="P627" s="1">
        <v>2.149</v>
      </c>
      <c r="Q627" s="1">
        <v>42.972999999999999</v>
      </c>
      <c r="R627" s="1">
        <v>0.70940000000000003</v>
      </c>
      <c r="S627" s="1" t="s">
        <v>15</v>
      </c>
      <c r="T627" s="1">
        <v>8.26</v>
      </c>
      <c r="U627" s="1">
        <v>8.2899999999999991</v>
      </c>
      <c r="V627" s="1">
        <v>2.125</v>
      </c>
      <c r="W627" s="1">
        <v>42.497999999999998</v>
      </c>
      <c r="X627" s="1">
        <v>0.72089999999999999</v>
      </c>
      <c r="Y627" s="1" t="s">
        <v>15</v>
      </c>
      <c r="Z627" s="1">
        <v>8.27</v>
      </c>
      <c r="AA627" s="1">
        <v>8.2899999999999991</v>
      </c>
      <c r="AB627" s="1">
        <v>2.4380000000000002</v>
      </c>
      <c r="AC627" s="1">
        <v>48.752000000000002</v>
      </c>
      <c r="AD627" s="1">
        <v>0.70630000000000004</v>
      </c>
      <c r="AE627" s="1" t="s">
        <v>15</v>
      </c>
      <c r="AF627" s="1">
        <v>8.26</v>
      </c>
      <c r="AG627" s="1">
        <v>8.2899999999999991</v>
      </c>
      <c r="AH627" s="1">
        <v>2.1360000000000001</v>
      </c>
      <c r="AI627" s="1">
        <v>42.719000000000001</v>
      </c>
      <c r="AJ627" s="1">
        <v>0.70630000000000004</v>
      </c>
      <c r="AK627" s="1" t="s">
        <v>15</v>
      </c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 spans="1:97" ht="15" customHeight="1" x14ac:dyDescent="0.25">
      <c r="A628" s="1" t="s">
        <v>197</v>
      </c>
      <c r="B628" s="1">
        <v>649</v>
      </c>
      <c r="C628" s="1">
        <v>654</v>
      </c>
      <c r="D628" s="1" t="s">
        <v>131</v>
      </c>
      <c r="E628" s="1">
        <v>6.41</v>
      </c>
      <c r="F628" s="1">
        <v>1</v>
      </c>
      <c r="G628" s="1">
        <v>4</v>
      </c>
      <c r="H628" s="1">
        <v>6.36</v>
      </c>
      <c r="I628" s="1">
        <v>6.72</v>
      </c>
      <c r="J628" s="1">
        <v>1.39</v>
      </c>
      <c r="K628" s="1">
        <v>34.759</v>
      </c>
      <c r="L628" s="1">
        <v>0.95269999999999999</v>
      </c>
      <c r="M628" s="1" t="s">
        <v>15</v>
      </c>
      <c r="N628" s="1">
        <v>6.36</v>
      </c>
      <c r="O628" s="1">
        <v>6.72</v>
      </c>
      <c r="P628" s="1">
        <v>1.286</v>
      </c>
      <c r="Q628" s="1">
        <v>32.159999999999997</v>
      </c>
      <c r="R628" s="1">
        <v>0.92769999999999997</v>
      </c>
      <c r="S628" s="1" t="s">
        <v>15</v>
      </c>
      <c r="T628" s="1">
        <v>6.36</v>
      </c>
      <c r="U628" s="1">
        <v>6.72</v>
      </c>
      <c r="V628" s="1">
        <v>1.371</v>
      </c>
      <c r="W628" s="1">
        <v>34.280999999999999</v>
      </c>
      <c r="X628" s="1">
        <v>0.9496</v>
      </c>
      <c r="Y628" s="1" t="s">
        <v>15</v>
      </c>
      <c r="Z628" s="1">
        <v>6.36</v>
      </c>
      <c r="AA628" s="1">
        <v>6.72</v>
      </c>
      <c r="AB628" s="1">
        <v>1.4690000000000001</v>
      </c>
      <c r="AC628" s="1">
        <v>36.726999999999997</v>
      </c>
      <c r="AD628" s="1">
        <v>0.93859999999999999</v>
      </c>
      <c r="AE628" s="1" t="s">
        <v>15</v>
      </c>
      <c r="AF628" s="1">
        <v>6.36</v>
      </c>
      <c r="AG628" s="1">
        <v>6.72</v>
      </c>
      <c r="AH628" s="1">
        <v>1.4179999999999999</v>
      </c>
      <c r="AI628" s="1">
        <v>35.451000000000001</v>
      </c>
      <c r="AJ628" s="1">
        <v>0.94489999999999996</v>
      </c>
      <c r="AK628" s="1" t="s">
        <v>15</v>
      </c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 spans="1:97" ht="15" customHeight="1" x14ac:dyDescent="0.25">
      <c r="A629" s="1" t="s">
        <v>197</v>
      </c>
      <c r="B629" s="1">
        <v>652</v>
      </c>
      <c r="C629" s="1">
        <v>660</v>
      </c>
      <c r="D629" s="1" t="s">
        <v>132</v>
      </c>
      <c r="E629" s="1">
        <v>12.66</v>
      </c>
      <c r="F629" s="1">
        <v>2</v>
      </c>
      <c r="G629" s="1">
        <v>7</v>
      </c>
      <c r="H629" s="1">
        <v>12.58</v>
      </c>
      <c r="I629" s="1">
        <v>12.91</v>
      </c>
      <c r="J629" s="1">
        <v>0.12</v>
      </c>
      <c r="K629" s="1">
        <v>1.712</v>
      </c>
      <c r="L629" s="1">
        <v>0.95009999999999994</v>
      </c>
      <c r="M629" s="1" t="s">
        <v>15</v>
      </c>
      <c r="N629" s="1">
        <v>12.58</v>
      </c>
      <c r="O629" s="1">
        <v>12.91</v>
      </c>
      <c r="P629" s="1">
        <v>0.1</v>
      </c>
      <c r="Q629" s="1">
        <v>1.4339999999999999</v>
      </c>
      <c r="R629" s="1">
        <v>0.94269999999999998</v>
      </c>
      <c r="S629" s="1" t="s">
        <v>15</v>
      </c>
      <c r="T629" s="1">
        <v>12.58</v>
      </c>
      <c r="U629" s="1">
        <v>12.91</v>
      </c>
      <c r="V629" s="1">
        <v>0.13500000000000001</v>
      </c>
      <c r="W629" s="1">
        <v>1.929</v>
      </c>
      <c r="X629" s="1">
        <v>0.93799999999999994</v>
      </c>
      <c r="Y629" s="1" t="s">
        <v>15</v>
      </c>
      <c r="Z629" s="1">
        <v>12.58</v>
      </c>
      <c r="AA629" s="1">
        <v>12.91</v>
      </c>
      <c r="AB629" s="1">
        <v>0.71199999999999997</v>
      </c>
      <c r="AC629" s="1">
        <v>10.169</v>
      </c>
      <c r="AD629" s="1">
        <v>0.93049999999999999</v>
      </c>
      <c r="AE629" s="1" t="s">
        <v>15</v>
      </c>
      <c r="AF629" s="1">
        <v>12.58</v>
      </c>
      <c r="AG629" s="1">
        <v>12.9</v>
      </c>
      <c r="AH629" s="1">
        <v>0.64300000000000002</v>
      </c>
      <c r="AI629" s="1">
        <v>9.1920000000000002</v>
      </c>
      <c r="AJ629" s="1">
        <v>0.9325</v>
      </c>
      <c r="AK629" s="1" t="s">
        <v>15</v>
      </c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 spans="1:97" ht="15" customHeight="1" x14ac:dyDescent="0.25">
      <c r="A630" s="1" t="s">
        <v>197</v>
      </c>
      <c r="B630" s="1">
        <v>655</v>
      </c>
      <c r="C630" s="1">
        <v>660</v>
      </c>
      <c r="D630" s="1" t="s">
        <v>133</v>
      </c>
      <c r="E630" s="1">
        <v>11.66</v>
      </c>
      <c r="F630" s="1">
        <v>1</v>
      </c>
      <c r="G630" s="1">
        <v>4</v>
      </c>
      <c r="H630" s="1">
        <v>11.54</v>
      </c>
      <c r="I630" s="1">
        <v>11.78</v>
      </c>
      <c r="J630" s="1">
        <v>0.13300000000000001</v>
      </c>
      <c r="K630" s="1">
        <v>3.33</v>
      </c>
      <c r="L630" s="1">
        <v>0.84940000000000004</v>
      </c>
      <c r="M630" s="1" t="s">
        <v>15</v>
      </c>
      <c r="N630" s="1">
        <v>11.54</v>
      </c>
      <c r="O630" s="1">
        <v>11.78</v>
      </c>
      <c r="P630" s="1">
        <v>0.13200000000000001</v>
      </c>
      <c r="Q630" s="1">
        <v>3.2930000000000001</v>
      </c>
      <c r="R630" s="1">
        <v>0.84950000000000003</v>
      </c>
      <c r="S630" s="1" t="s">
        <v>15</v>
      </c>
      <c r="T630" s="1">
        <v>11.54</v>
      </c>
      <c r="U630" s="1">
        <v>11.78</v>
      </c>
      <c r="V630" s="1">
        <v>0.123</v>
      </c>
      <c r="W630" s="1">
        <v>3.0760000000000001</v>
      </c>
      <c r="X630" s="1">
        <v>0.84199999999999997</v>
      </c>
      <c r="Y630" s="1" t="s">
        <v>15</v>
      </c>
      <c r="Z630" s="1">
        <v>11.54</v>
      </c>
      <c r="AA630" s="1">
        <v>11.78</v>
      </c>
      <c r="AB630" s="1">
        <v>0.70399999999999996</v>
      </c>
      <c r="AC630" s="1">
        <v>17.608000000000001</v>
      </c>
      <c r="AD630" s="1">
        <v>0.8488</v>
      </c>
      <c r="AE630" s="1" t="s">
        <v>15</v>
      </c>
      <c r="AF630" s="1">
        <v>11.54</v>
      </c>
      <c r="AG630" s="1">
        <v>11.78</v>
      </c>
      <c r="AH630" s="1">
        <v>0.59099999999999997</v>
      </c>
      <c r="AI630" s="1">
        <v>14.766</v>
      </c>
      <c r="AJ630" s="1">
        <v>0.83940000000000003</v>
      </c>
      <c r="AK630" s="1" t="s">
        <v>15</v>
      </c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 spans="1:97" ht="15" customHeight="1" x14ac:dyDescent="0.25">
      <c r="A631" s="1" t="s">
        <v>197</v>
      </c>
      <c r="B631" s="1">
        <v>661</v>
      </c>
      <c r="C631" s="1">
        <v>666</v>
      </c>
      <c r="D631" s="1" t="s">
        <v>134</v>
      </c>
      <c r="E631" s="1">
        <v>9.51</v>
      </c>
      <c r="F631" s="1">
        <v>1</v>
      </c>
      <c r="G631" s="1">
        <v>4</v>
      </c>
      <c r="H631" s="1">
        <v>9.4600000000000009</v>
      </c>
      <c r="I631" s="1">
        <v>9.57</v>
      </c>
      <c r="J631" s="1">
        <v>0.10100000000000001</v>
      </c>
      <c r="K631" s="1">
        <v>2.5339999999999998</v>
      </c>
      <c r="L631" s="1">
        <v>0.85050000000000003</v>
      </c>
      <c r="M631" s="1" t="s">
        <v>15</v>
      </c>
      <c r="N631" s="1">
        <v>9.4600000000000009</v>
      </c>
      <c r="O631" s="1">
        <v>9.57</v>
      </c>
      <c r="P631" s="1">
        <v>7.8E-2</v>
      </c>
      <c r="Q631" s="1">
        <v>1.9419999999999999</v>
      </c>
      <c r="R631" s="1">
        <v>0.83140000000000003</v>
      </c>
      <c r="S631" s="1" t="s">
        <v>15</v>
      </c>
      <c r="T631" s="1">
        <v>9.4600000000000009</v>
      </c>
      <c r="U631" s="1">
        <v>9.56</v>
      </c>
      <c r="V631" s="1">
        <v>7.6999999999999999E-2</v>
      </c>
      <c r="W631" s="1">
        <v>1.927</v>
      </c>
      <c r="X631" s="1">
        <v>0.83830000000000005</v>
      </c>
      <c r="Y631" s="1" t="s">
        <v>15</v>
      </c>
      <c r="Z631" s="1">
        <v>9.4700000000000006</v>
      </c>
      <c r="AA631" s="1">
        <v>9.57</v>
      </c>
      <c r="AB631" s="1">
        <v>7.3999999999999996E-2</v>
      </c>
      <c r="AC631" s="1">
        <v>1.849</v>
      </c>
      <c r="AD631" s="1">
        <v>0.82589999999999997</v>
      </c>
      <c r="AE631" s="1" t="s">
        <v>15</v>
      </c>
      <c r="AF631" s="1">
        <v>9.4600000000000009</v>
      </c>
      <c r="AG631" s="1">
        <v>9.56</v>
      </c>
      <c r="AH631" s="1">
        <v>6.7000000000000004E-2</v>
      </c>
      <c r="AI631" s="1">
        <v>1.665</v>
      </c>
      <c r="AJ631" s="1">
        <v>0.81599999999999995</v>
      </c>
      <c r="AK631" s="1" t="s">
        <v>15</v>
      </c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 spans="1:97" ht="15" customHeight="1" x14ac:dyDescent="0.25">
      <c r="A632" s="1" t="s">
        <v>197</v>
      </c>
      <c r="B632" s="1">
        <v>664</v>
      </c>
      <c r="C632" s="1">
        <v>676</v>
      </c>
      <c r="D632" s="1" t="s">
        <v>135</v>
      </c>
      <c r="E632" s="1">
        <v>8.49</v>
      </c>
      <c r="F632" s="1">
        <v>3</v>
      </c>
      <c r="G632" s="1">
        <v>10</v>
      </c>
      <c r="H632" s="1">
        <v>8.32</v>
      </c>
      <c r="I632" s="1">
        <v>8.7200000000000006</v>
      </c>
      <c r="J632" s="1">
        <v>0.72099999999999997</v>
      </c>
      <c r="K632" s="1">
        <v>7.2130000000000001</v>
      </c>
      <c r="L632" s="1">
        <v>0.81440000000000001</v>
      </c>
      <c r="M632" s="1" t="s">
        <v>15</v>
      </c>
      <c r="N632" s="1">
        <v>8.31</v>
      </c>
      <c r="O632" s="1">
        <v>8.73</v>
      </c>
      <c r="P632" s="1">
        <v>0.71799999999999997</v>
      </c>
      <c r="Q632" s="1">
        <v>7.1779999999999999</v>
      </c>
      <c r="R632" s="1">
        <v>0.81330000000000002</v>
      </c>
      <c r="S632" s="1" t="s">
        <v>15</v>
      </c>
      <c r="T632" s="1">
        <v>8.31</v>
      </c>
      <c r="U632" s="1">
        <v>8.73</v>
      </c>
      <c r="V632" s="1">
        <v>0.69099999999999995</v>
      </c>
      <c r="W632" s="1">
        <v>6.9089999999999998</v>
      </c>
      <c r="X632" s="1">
        <v>0.81740000000000002</v>
      </c>
      <c r="Y632" s="1" t="s">
        <v>15</v>
      </c>
      <c r="Z632" s="1">
        <v>8.32</v>
      </c>
      <c r="AA632" s="1">
        <v>8.7200000000000006</v>
      </c>
      <c r="AB632" s="1">
        <v>0.94799999999999995</v>
      </c>
      <c r="AC632" s="1">
        <v>9.4819999999999993</v>
      </c>
      <c r="AD632" s="1">
        <v>0.83740000000000003</v>
      </c>
      <c r="AE632" s="1" t="s">
        <v>15</v>
      </c>
      <c r="AF632" s="1">
        <v>8.31</v>
      </c>
      <c r="AG632" s="1">
        <v>8.73</v>
      </c>
      <c r="AH632" s="1">
        <v>0.92300000000000004</v>
      </c>
      <c r="AI632" s="1">
        <v>9.2349999999999994</v>
      </c>
      <c r="AJ632" s="1">
        <v>0.81559999999999999</v>
      </c>
      <c r="AK632" s="1" t="s">
        <v>15</v>
      </c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 spans="1:97" ht="15" customHeight="1" x14ac:dyDescent="0.25">
      <c r="A633" s="1" t="s">
        <v>197</v>
      </c>
      <c r="B633" s="1">
        <v>667</v>
      </c>
      <c r="C633" s="1">
        <v>676</v>
      </c>
      <c r="D633" s="1" t="s">
        <v>136</v>
      </c>
      <c r="E633" s="1">
        <v>7.66</v>
      </c>
      <c r="F633" s="1">
        <v>1</v>
      </c>
      <c r="G633" s="1">
        <v>7</v>
      </c>
      <c r="H633" s="1">
        <v>7.58</v>
      </c>
      <c r="I633" s="1">
        <v>7.72</v>
      </c>
      <c r="J633" s="1">
        <v>0.878</v>
      </c>
      <c r="K633" s="1">
        <v>12.542999999999999</v>
      </c>
      <c r="L633" s="1">
        <v>0.72270000000000001</v>
      </c>
      <c r="M633" s="1" t="s">
        <v>15</v>
      </c>
      <c r="N633" s="1">
        <v>7.58</v>
      </c>
      <c r="O633" s="1">
        <v>7.72</v>
      </c>
      <c r="P633" s="1">
        <v>0.89500000000000002</v>
      </c>
      <c r="Q633" s="1">
        <v>12.781000000000001</v>
      </c>
      <c r="R633" s="1">
        <v>0.70730000000000004</v>
      </c>
      <c r="S633" s="1" t="s">
        <v>15</v>
      </c>
      <c r="T633" s="1">
        <v>7.58</v>
      </c>
      <c r="U633" s="1">
        <v>7.73</v>
      </c>
      <c r="V633" s="1">
        <v>0.78</v>
      </c>
      <c r="W633" s="1">
        <v>11.143000000000001</v>
      </c>
      <c r="X633" s="1">
        <v>0.7167</v>
      </c>
      <c r="Y633" s="1" t="s">
        <v>15</v>
      </c>
      <c r="Z633" s="1">
        <v>7.58</v>
      </c>
      <c r="AA633" s="1">
        <v>7.72</v>
      </c>
      <c r="AB633" s="1">
        <v>1.4930000000000001</v>
      </c>
      <c r="AC633" s="1">
        <v>21.326000000000001</v>
      </c>
      <c r="AD633" s="1">
        <v>0.7026</v>
      </c>
      <c r="AE633" s="1" t="s">
        <v>15</v>
      </c>
      <c r="AF633" s="1">
        <v>7.58</v>
      </c>
      <c r="AG633" s="1">
        <v>7.73</v>
      </c>
      <c r="AH633" s="1">
        <v>1.3720000000000001</v>
      </c>
      <c r="AI633" s="1">
        <v>19.605</v>
      </c>
      <c r="AJ633" s="1">
        <v>0.70940000000000003</v>
      </c>
      <c r="AK633" s="1" t="s">
        <v>15</v>
      </c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 spans="1:97" ht="15" customHeight="1" x14ac:dyDescent="0.25">
      <c r="A634" s="1" t="s">
        <v>197</v>
      </c>
      <c r="B634" s="1">
        <v>669</v>
      </c>
      <c r="C634" s="1">
        <v>676</v>
      </c>
      <c r="D634" s="1" t="s">
        <v>137</v>
      </c>
      <c r="E634" s="1">
        <v>7.43</v>
      </c>
      <c r="F634" s="1">
        <v>1</v>
      </c>
      <c r="G634" s="1">
        <v>5</v>
      </c>
      <c r="H634" s="1">
        <v>7.38</v>
      </c>
      <c r="I634" s="1">
        <v>7.63</v>
      </c>
      <c r="J634" s="1">
        <v>0.64500000000000002</v>
      </c>
      <c r="K634" s="1">
        <v>12.907</v>
      </c>
      <c r="L634" s="1">
        <v>0.90549999999999997</v>
      </c>
      <c r="M634" s="1" t="s">
        <v>15</v>
      </c>
      <c r="N634" s="1">
        <v>7.37</v>
      </c>
      <c r="O634" s="1">
        <v>7.63</v>
      </c>
      <c r="P634" s="1">
        <v>0.60399999999999998</v>
      </c>
      <c r="Q634" s="1">
        <v>12.085000000000001</v>
      </c>
      <c r="R634" s="1">
        <v>0.91569999999999996</v>
      </c>
      <c r="S634" s="1" t="s">
        <v>15</v>
      </c>
      <c r="T634" s="1">
        <v>7.37</v>
      </c>
      <c r="U634" s="1">
        <v>7.63</v>
      </c>
      <c r="V634" s="1">
        <v>0.60299999999999998</v>
      </c>
      <c r="W634" s="1">
        <v>12.057</v>
      </c>
      <c r="X634" s="1">
        <v>0.91690000000000005</v>
      </c>
      <c r="Y634" s="1" t="s">
        <v>15</v>
      </c>
      <c r="Z634" s="1">
        <v>7.38</v>
      </c>
      <c r="AA634" s="1">
        <v>7.63</v>
      </c>
      <c r="AB634" s="1">
        <v>0.96599999999999997</v>
      </c>
      <c r="AC634" s="1">
        <v>19.312000000000001</v>
      </c>
      <c r="AD634" s="1">
        <v>0.87749999999999995</v>
      </c>
      <c r="AE634" s="1" t="s">
        <v>15</v>
      </c>
      <c r="AF634" s="1">
        <v>7.37</v>
      </c>
      <c r="AG634" s="1">
        <v>7.63</v>
      </c>
      <c r="AH634" s="1">
        <v>0.83799999999999997</v>
      </c>
      <c r="AI634" s="1">
        <v>16.75</v>
      </c>
      <c r="AJ634" s="1">
        <v>0.8639</v>
      </c>
      <c r="AK634" s="1" t="s">
        <v>15</v>
      </c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 spans="1:97" ht="15" customHeight="1" x14ac:dyDescent="0.25">
      <c r="A635" s="1" t="s">
        <v>197</v>
      </c>
      <c r="B635" s="1">
        <v>697</v>
      </c>
      <c r="C635" s="1">
        <v>702</v>
      </c>
      <c r="D635" s="1" t="s">
        <v>138</v>
      </c>
      <c r="E635" s="1">
        <v>11.04</v>
      </c>
      <c r="F635" s="1">
        <v>1</v>
      </c>
      <c r="G635" s="1">
        <v>4</v>
      </c>
      <c r="H635" s="1">
        <v>11.08</v>
      </c>
      <c r="I635" s="1">
        <v>11.22</v>
      </c>
      <c r="J635" s="1">
        <v>9.5000000000000001E-2</v>
      </c>
      <c r="K635" s="1">
        <v>2.3639999999999999</v>
      </c>
      <c r="L635" s="1">
        <v>0.82089999999999996</v>
      </c>
      <c r="M635" s="1" t="s">
        <v>15</v>
      </c>
      <c r="N635" s="1">
        <v>11.09</v>
      </c>
      <c r="O635" s="1">
        <v>11.22</v>
      </c>
      <c r="P635" s="1">
        <v>5.8999999999999997E-2</v>
      </c>
      <c r="Q635" s="1">
        <v>1.4870000000000001</v>
      </c>
      <c r="R635" s="1">
        <v>0.77200000000000002</v>
      </c>
      <c r="S635" s="1" t="s">
        <v>15</v>
      </c>
      <c r="T635" s="1">
        <v>11.08</v>
      </c>
      <c r="U635" s="1">
        <v>11.22</v>
      </c>
      <c r="V635" s="1">
        <v>8.3000000000000004E-2</v>
      </c>
      <c r="W635" s="1">
        <v>2.0840000000000001</v>
      </c>
      <c r="X635" s="1">
        <v>0.78029999999999999</v>
      </c>
      <c r="Y635" s="1" t="s">
        <v>15</v>
      </c>
      <c r="Z635" s="1">
        <v>11.09</v>
      </c>
      <c r="AA635" s="1">
        <v>11.22</v>
      </c>
      <c r="AB635" s="1">
        <v>0.14799999999999999</v>
      </c>
      <c r="AC635" s="1">
        <v>3.69</v>
      </c>
      <c r="AD635" s="1">
        <v>0.80649999999999999</v>
      </c>
      <c r="AE635" s="1" t="s">
        <v>15</v>
      </c>
      <c r="AF635" s="1">
        <v>11.08</v>
      </c>
      <c r="AG635" s="1">
        <v>11.22</v>
      </c>
      <c r="AH635" s="1">
        <v>5.5E-2</v>
      </c>
      <c r="AI635" s="1">
        <v>1.385</v>
      </c>
      <c r="AJ635" s="1">
        <v>0.80900000000000005</v>
      </c>
      <c r="AK635" s="1" t="s">
        <v>15</v>
      </c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 spans="1:97" ht="15" customHeight="1" x14ac:dyDescent="0.25">
      <c r="A636" s="1" t="s">
        <v>197</v>
      </c>
      <c r="B636" s="1">
        <v>713</v>
      </c>
      <c r="C636" s="1">
        <v>719</v>
      </c>
      <c r="D636" s="1" t="s">
        <v>139</v>
      </c>
      <c r="E636" s="1">
        <v>12.45</v>
      </c>
      <c r="F636" s="1">
        <v>1</v>
      </c>
      <c r="G636" s="1">
        <v>5</v>
      </c>
      <c r="H636" s="1">
        <v>12.4</v>
      </c>
      <c r="I636" s="1">
        <v>12.54</v>
      </c>
      <c r="J636" s="1">
        <v>5.6000000000000001E-2</v>
      </c>
      <c r="K636" s="1">
        <v>1.129</v>
      </c>
      <c r="L636" s="1">
        <v>0.89780000000000004</v>
      </c>
      <c r="M636" s="1" t="s">
        <v>15</v>
      </c>
      <c r="N636" s="1">
        <v>12.4</v>
      </c>
      <c r="O636" s="1">
        <v>12.55</v>
      </c>
      <c r="P636" s="1">
        <v>0.10100000000000001</v>
      </c>
      <c r="Q636" s="1">
        <v>2.0270000000000001</v>
      </c>
      <c r="R636" s="1">
        <v>0.88200000000000001</v>
      </c>
      <c r="S636" s="1" t="s">
        <v>15</v>
      </c>
      <c r="T636" s="1">
        <v>12.4</v>
      </c>
      <c r="U636" s="1">
        <v>12.54</v>
      </c>
      <c r="V636" s="1">
        <v>6.4000000000000001E-2</v>
      </c>
      <c r="W636" s="1">
        <v>1.2869999999999999</v>
      </c>
      <c r="X636" s="1">
        <v>0.88119999999999998</v>
      </c>
      <c r="Y636" s="1" t="s">
        <v>15</v>
      </c>
      <c r="Z636" s="1">
        <v>12.4</v>
      </c>
      <c r="AA636" s="1">
        <v>12.55</v>
      </c>
      <c r="AB636" s="1">
        <v>7.3999999999999996E-2</v>
      </c>
      <c r="AC636" s="1">
        <v>1.48</v>
      </c>
      <c r="AD636" s="1">
        <v>0.88829999999999998</v>
      </c>
      <c r="AE636" s="1" t="s">
        <v>15</v>
      </c>
      <c r="AF636" s="1">
        <v>12.4</v>
      </c>
      <c r="AG636" s="1">
        <v>12.54</v>
      </c>
      <c r="AH636" s="1">
        <v>8.8999999999999996E-2</v>
      </c>
      <c r="AI636" s="1">
        <v>1.78</v>
      </c>
      <c r="AJ636" s="1">
        <v>0.88939999999999997</v>
      </c>
      <c r="AK636" s="1" t="s">
        <v>15</v>
      </c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 spans="1:97" ht="15" customHeight="1" x14ac:dyDescent="0.25">
      <c r="A637" s="1" t="s">
        <v>197</v>
      </c>
      <c r="B637" s="1">
        <v>720</v>
      </c>
      <c r="C637" s="1">
        <v>729</v>
      </c>
      <c r="D637" s="1" t="s">
        <v>140</v>
      </c>
      <c r="E637" s="1">
        <v>10.45</v>
      </c>
      <c r="F637" s="1">
        <v>2</v>
      </c>
      <c r="G637" s="1">
        <v>8</v>
      </c>
      <c r="H637" s="1">
        <v>10.51</v>
      </c>
      <c r="I637" s="1">
        <v>10.66</v>
      </c>
      <c r="J637" s="1">
        <v>0.48699999999999999</v>
      </c>
      <c r="K637" s="1">
        <v>6.085</v>
      </c>
      <c r="L637" s="1">
        <v>0.9173</v>
      </c>
      <c r="M637" s="1" t="s">
        <v>15</v>
      </c>
      <c r="N637" s="1">
        <v>10.51</v>
      </c>
      <c r="O637" s="1">
        <v>10.67</v>
      </c>
      <c r="P637" s="1">
        <v>0.46899999999999997</v>
      </c>
      <c r="Q637" s="1">
        <v>5.8609999999999998</v>
      </c>
      <c r="R637" s="1">
        <v>0.90769999999999995</v>
      </c>
      <c r="S637" s="1" t="s">
        <v>15</v>
      </c>
      <c r="T637" s="1">
        <v>10.5</v>
      </c>
      <c r="U637" s="1">
        <v>10.66</v>
      </c>
      <c r="V637" s="1">
        <v>0.45700000000000002</v>
      </c>
      <c r="W637" s="1">
        <v>5.7110000000000003</v>
      </c>
      <c r="X637" s="1">
        <v>0.90900000000000003</v>
      </c>
      <c r="Y637" s="1" t="s">
        <v>15</v>
      </c>
      <c r="Z637" s="1">
        <v>10.51</v>
      </c>
      <c r="AA637" s="1">
        <v>10.67</v>
      </c>
      <c r="AB637" s="1">
        <v>1.232</v>
      </c>
      <c r="AC637" s="1">
        <v>15.404999999999999</v>
      </c>
      <c r="AD637" s="1">
        <v>0.90290000000000004</v>
      </c>
      <c r="AE637" s="1" t="s">
        <v>15</v>
      </c>
      <c r="AF637" s="1">
        <v>10.5</v>
      </c>
      <c r="AG637" s="1">
        <v>10.66</v>
      </c>
      <c r="AH637" s="1">
        <v>1.194</v>
      </c>
      <c r="AI637" s="1">
        <v>14.922000000000001</v>
      </c>
      <c r="AJ637" s="1">
        <v>0.91239999999999999</v>
      </c>
      <c r="AK637" s="1" t="s">
        <v>15</v>
      </c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 spans="1:97" ht="15" customHeight="1" x14ac:dyDescent="0.25">
      <c r="A638" s="1" t="s">
        <v>197</v>
      </c>
      <c r="B638" s="1">
        <v>733</v>
      </c>
      <c r="C638" s="1">
        <v>740</v>
      </c>
      <c r="D638" s="1" t="s">
        <v>141</v>
      </c>
      <c r="E638" s="1">
        <v>8.07</v>
      </c>
      <c r="F638" s="1">
        <v>1</v>
      </c>
      <c r="G638" s="1">
        <v>6</v>
      </c>
      <c r="H638" s="1">
        <v>8.23</v>
      </c>
      <c r="I638" s="1">
        <v>8.3000000000000007</v>
      </c>
      <c r="J638" s="1">
        <v>9.6000000000000002E-2</v>
      </c>
      <c r="K638" s="1">
        <v>1.6040000000000001</v>
      </c>
      <c r="L638" s="1">
        <v>0.76570000000000005</v>
      </c>
      <c r="M638" s="1" t="s">
        <v>15</v>
      </c>
      <c r="N638" s="1">
        <v>8.23</v>
      </c>
      <c r="O638" s="1">
        <v>8.3000000000000007</v>
      </c>
      <c r="P638" s="1">
        <v>2.1000000000000001E-2</v>
      </c>
      <c r="Q638" s="1">
        <v>0.35499999999999998</v>
      </c>
      <c r="R638" s="1">
        <v>0.71599999999999997</v>
      </c>
      <c r="S638" s="1" t="s">
        <v>15</v>
      </c>
      <c r="T638" s="1">
        <v>8.23</v>
      </c>
      <c r="U638" s="1">
        <v>8.3000000000000007</v>
      </c>
      <c r="V638" s="1">
        <v>8.7999999999999995E-2</v>
      </c>
      <c r="W638" s="1">
        <v>1.4590000000000001</v>
      </c>
      <c r="X638" s="1">
        <v>0.76559999999999995</v>
      </c>
      <c r="Y638" s="1" t="s">
        <v>15</v>
      </c>
      <c r="Z638" s="1">
        <v>8.23</v>
      </c>
      <c r="AA638" s="1">
        <v>8.3000000000000007</v>
      </c>
      <c r="AB638" s="1">
        <v>2.9000000000000001E-2</v>
      </c>
      <c r="AC638" s="1">
        <v>0.48499999999999999</v>
      </c>
      <c r="AD638" s="1">
        <v>0.75470000000000004</v>
      </c>
      <c r="AE638" s="1" t="s">
        <v>15</v>
      </c>
      <c r="AF638" s="1">
        <v>8.23</v>
      </c>
      <c r="AG638" s="1">
        <v>8.3000000000000007</v>
      </c>
      <c r="AH638" s="1">
        <v>5.0999999999999997E-2</v>
      </c>
      <c r="AI638" s="1">
        <v>0.85</v>
      </c>
      <c r="AJ638" s="1">
        <v>0.77890000000000004</v>
      </c>
      <c r="AK638" s="1" t="s">
        <v>15</v>
      </c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 spans="1:97" ht="15" customHeight="1" x14ac:dyDescent="0.25">
      <c r="A639" s="1" t="s">
        <v>197</v>
      </c>
      <c r="B639" s="1">
        <v>733</v>
      </c>
      <c r="C639" s="1">
        <v>741</v>
      </c>
      <c r="D639" s="1" t="s">
        <v>142</v>
      </c>
      <c r="E639" s="1">
        <v>10.66</v>
      </c>
      <c r="F639" s="1">
        <v>1</v>
      </c>
      <c r="G639" s="1">
        <v>7</v>
      </c>
      <c r="H639" s="1">
        <v>10.51</v>
      </c>
      <c r="I639" s="1">
        <v>10.81</v>
      </c>
      <c r="J639" s="1">
        <v>6.0999999999999999E-2</v>
      </c>
      <c r="K639" s="1">
        <v>0.878</v>
      </c>
      <c r="L639" s="1">
        <v>0.93679999999999997</v>
      </c>
      <c r="M639" s="1" t="s">
        <v>15</v>
      </c>
      <c r="N639" s="1">
        <v>10.51</v>
      </c>
      <c r="O639" s="1">
        <v>10.8</v>
      </c>
      <c r="P639" s="1">
        <v>5.6000000000000001E-2</v>
      </c>
      <c r="Q639" s="1">
        <v>0.80500000000000005</v>
      </c>
      <c r="R639" s="1">
        <v>0.94059999999999999</v>
      </c>
      <c r="S639" s="1" t="s">
        <v>15</v>
      </c>
      <c r="T639" s="1">
        <v>10.51</v>
      </c>
      <c r="U639" s="1">
        <v>10.81</v>
      </c>
      <c r="V639" s="1">
        <v>6.8000000000000005E-2</v>
      </c>
      <c r="W639" s="1">
        <v>0.97199999999999998</v>
      </c>
      <c r="X639" s="1">
        <v>0.93520000000000003</v>
      </c>
      <c r="Y639" s="1" t="s">
        <v>15</v>
      </c>
      <c r="Z639" s="1">
        <v>10.52</v>
      </c>
      <c r="AA639" s="1">
        <v>10.8</v>
      </c>
      <c r="AB639" s="1">
        <v>7.3999999999999996E-2</v>
      </c>
      <c r="AC639" s="1">
        <v>1.0609999999999999</v>
      </c>
      <c r="AD639" s="1">
        <v>0.92710000000000004</v>
      </c>
      <c r="AE639" s="1" t="s">
        <v>15</v>
      </c>
      <c r="AF639" s="1">
        <v>10.51</v>
      </c>
      <c r="AG639" s="1">
        <v>10.81</v>
      </c>
      <c r="AH639" s="1">
        <v>6.8000000000000005E-2</v>
      </c>
      <c r="AI639" s="1">
        <v>0.97499999999999998</v>
      </c>
      <c r="AJ639" s="1">
        <v>0.9294</v>
      </c>
      <c r="AK639" s="1" t="s">
        <v>15</v>
      </c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 spans="1:97" ht="15" customHeight="1" x14ac:dyDescent="0.25">
      <c r="A640" s="1" t="s">
        <v>197</v>
      </c>
      <c r="B640" s="1">
        <v>751</v>
      </c>
      <c r="C640" s="1">
        <v>757</v>
      </c>
      <c r="D640" s="1" t="s">
        <v>143</v>
      </c>
      <c r="E640" s="1">
        <v>6.97</v>
      </c>
      <c r="F640" s="1">
        <v>1</v>
      </c>
      <c r="G640" s="1">
        <v>5</v>
      </c>
      <c r="H640" s="1">
        <v>7.06</v>
      </c>
      <c r="I640" s="1">
        <v>7.15</v>
      </c>
      <c r="J640" s="1">
        <v>4.0279999999999996</v>
      </c>
      <c r="K640" s="1">
        <v>80.558000000000007</v>
      </c>
      <c r="L640" s="1">
        <v>0.7944</v>
      </c>
      <c r="M640" s="1" t="s">
        <v>15</v>
      </c>
      <c r="N640" s="1">
        <v>7.06</v>
      </c>
      <c r="O640" s="1">
        <v>7.15</v>
      </c>
      <c r="P640" s="1">
        <v>3.976</v>
      </c>
      <c r="Q640" s="1">
        <v>79.510999999999996</v>
      </c>
      <c r="R640" s="1">
        <v>0.79649999999999999</v>
      </c>
      <c r="S640" s="1" t="s">
        <v>15</v>
      </c>
      <c r="T640" s="1">
        <v>7.06</v>
      </c>
      <c r="U640" s="1">
        <v>7.15</v>
      </c>
      <c r="V640" s="1">
        <v>4.0510000000000002</v>
      </c>
      <c r="W640" s="1">
        <v>81.019000000000005</v>
      </c>
      <c r="X640" s="1">
        <v>0.79269999999999996</v>
      </c>
      <c r="Y640" s="1" t="s">
        <v>15</v>
      </c>
      <c r="Z640" s="1">
        <v>7.07</v>
      </c>
      <c r="AA640" s="1">
        <v>7.15</v>
      </c>
      <c r="AB640" s="1">
        <v>3.9969999999999999</v>
      </c>
      <c r="AC640" s="1">
        <v>79.945999999999998</v>
      </c>
      <c r="AD640" s="1">
        <v>0.76149999999999995</v>
      </c>
      <c r="AE640" s="1" t="s">
        <v>15</v>
      </c>
      <c r="AF640" s="1">
        <v>7.06</v>
      </c>
      <c r="AG640" s="1">
        <v>7.15</v>
      </c>
      <c r="AH640" s="1">
        <v>3.91</v>
      </c>
      <c r="AI640" s="1">
        <v>78.209000000000003</v>
      </c>
      <c r="AJ640" s="1">
        <v>0.77239999999999998</v>
      </c>
      <c r="AK640" s="1" t="s">
        <v>15</v>
      </c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 spans="1:97" ht="15" customHeight="1" x14ac:dyDescent="0.25">
      <c r="A641" s="1" t="s">
        <v>197</v>
      </c>
      <c r="B641" s="1">
        <v>757</v>
      </c>
      <c r="C641" s="1">
        <v>767</v>
      </c>
      <c r="D641" s="1" t="s">
        <v>144</v>
      </c>
      <c r="E641" s="1">
        <v>11.82</v>
      </c>
      <c r="F641" s="1">
        <v>1</v>
      </c>
      <c r="G641" s="1">
        <v>9</v>
      </c>
      <c r="H641" s="1">
        <v>11.65</v>
      </c>
      <c r="I641" s="1">
        <v>12.02</v>
      </c>
      <c r="J641" s="1">
        <v>8.0920000000000005</v>
      </c>
      <c r="K641" s="1">
        <v>89.912999999999997</v>
      </c>
      <c r="L641" s="1">
        <v>0.89190000000000003</v>
      </c>
      <c r="M641" s="1" t="s">
        <v>15</v>
      </c>
      <c r="N641" s="1">
        <v>11.66</v>
      </c>
      <c r="O641" s="1">
        <v>12.02</v>
      </c>
      <c r="P641" s="1">
        <v>7.83</v>
      </c>
      <c r="Q641" s="1">
        <v>87.003</v>
      </c>
      <c r="R641" s="1">
        <v>0.89890000000000003</v>
      </c>
      <c r="S641" s="1" t="s">
        <v>15</v>
      </c>
      <c r="T641" s="1">
        <v>11.65</v>
      </c>
      <c r="U641" s="1">
        <v>12.02</v>
      </c>
      <c r="V641" s="1">
        <v>8.048</v>
      </c>
      <c r="W641" s="1">
        <v>89.427000000000007</v>
      </c>
      <c r="X641" s="1">
        <v>0.89119999999999999</v>
      </c>
      <c r="Y641" s="1" t="s">
        <v>15</v>
      </c>
      <c r="Z641" s="1">
        <v>11.66</v>
      </c>
      <c r="AA641" s="1">
        <v>12.02</v>
      </c>
      <c r="AB641" s="1">
        <v>8.0790000000000006</v>
      </c>
      <c r="AC641" s="1">
        <v>89.771000000000001</v>
      </c>
      <c r="AD641" s="1">
        <v>0.89419999999999999</v>
      </c>
      <c r="AE641" s="1" t="s">
        <v>15</v>
      </c>
      <c r="AF641" s="1">
        <v>11.65</v>
      </c>
      <c r="AG641" s="1">
        <v>12.02</v>
      </c>
      <c r="AH641" s="1">
        <v>7.9089999999999998</v>
      </c>
      <c r="AI641" s="1">
        <v>87.879000000000005</v>
      </c>
      <c r="AJ641" s="1">
        <v>0.87909999999999999</v>
      </c>
      <c r="AK641" s="1" t="s">
        <v>15</v>
      </c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 spans="1:97" ht="15" customHeight="1" x14ac:dyDescent="0.25">
      <c r="A642" s="1" t="s">
        <v>197</v>
      </c>
      <c r="B642" s="1">
        <v>771</v>
      </c>
      <c r="C642" s="1">
        <v>779</v>
      </c>
      <c r="D642" s="1" t="s">
        <v>145</v>
      </c>
      <c r="E642" s="1">
        <v>9.4600000000000009</v>
      </c>
      <c r="F642" s="1">
        <v>1</v>
      </c>
      <c r="G642" s="1">
        <v>7</v>
      </c>
      <c r="H642" s="1">
        <v>9.4600000000000009</v>
      </c>
      <c r="I642" s="1">
        <v>9.83</v>
      </c>
      <c r="J642" s="1">
        <v>5.1310000000000002</v>
      </c>
      <c r="K642" s="1">
        <v>73.296999999999997</v>
      </c>
      <c r="L642" s="1">
        <v>0.90580000000000005</v>
      </c>
      <c r="M642" s="1" t="s">
        <v>15</v>
      </c>
      <c r="N642" s="1">
        <v>9.4600000000000009</v>
      </c>
      <c r="O642" s="1">
        <v>9.82</v>
      </c>
      <c r="P642" s="1">
        <v>5.0049999999999999</v>
      </c>
      <c r="Q642" s="1">
        <v>71.501000000000005</v>
      </c>
      <c r="R642" s="1">
        <v>0.91690000000000005</v>
      </c>
      <c r="S642" s="1" t="s">
        <v>15</v>
      </c>
      <c r="T642" s="1">
        <v>9.4600000000000009</v>
      </c>
      <c r="U642" s="1">
        <v>9.83</v>
      </c>
      <c r="V642" s="1">
        <v>5.04</v>
      </c>
      <c r="W642" s="1">
        <v>72.006</v>
      </c>
      <c r="X642" s="1">
        <v>0.90980000000000005</v>
      </c>
      <c r="Y642" s="1" t="s">
        <v>15</v>
      </c>
      <c r="Z642" s="1">
        <v>9.4700000000000006</v>
      </c>
      <c r="AA642" s="1">
        <v>9.82</v>
      </c>
      <c r="AB642" s="1">
        <v>5.66</v>
      </c>
      <c r="AC642" s="1">
        <v>80.853999999999999</v>
      </c>
      <c r="AD642" s="1">
        <v>0.90259999999999996</v>
      </c>
      <c r="AE642" s="1" t="s">
        <v>15</v>
      </c>
      <c r="AF642" s="1">
        <v>9.4600000000000009</v>
      </c>
      <c r="AG642" s="1">
        <v>9.82</v>
      </c>
      <c r="AH642" s="1">
        <v>5.6210000000000004</v>
      </c>
      <c r="AI642" s="1">
        <v>80.296000000000006</v>
      </c>
      <c r="AJ642" s="1">
        <v>0.89980000000000004</v>
      </c>
      <c r="AK642" s="1" t="s">
        <v>15</v>
      </c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 spans="1:97" ht="15" customHeight="1" x14ac:dyDescent="0.25">
      <c r="A643" s="1" t="s">
        <v>197</v>
      </c>
      <c r="B643" s="1">
        <v>771</v>
      </c>
      <c r="C643" s="1">
        <v>782</v>
      </c>
      <c r="D643" s="1" t="s">
        <v>146</v>
      </c>
      <c r="E643" s="1">
        <v>8.83</v>
      </c>
      <c r="F643" s="1">
        <v>1</v>
      </c>
      <c r="G643" s="1">
        <v>9</v>
      </c>
      <c r="H643" s="1">
        <v>8.84</v>
      </c>
      <c r="I643" s="1">
        <v>9.2899999999999991</v>
      </c>
      <c r="J643" s="1">
        <v>5.6340000000000003</v>
      </c>
      <c r="K643" s="1">
        <v>62.597000000000001</v>
      </c>
      <c r="L643" s="1">
        <v>0.87009999999999998</v>
      </c>
      <c r="M643" s="1" t="s">
        <v>15</v>
      </c>
      <c r="N643" s="1">
        <v>8.84</v>
      </c>
      <c r="O643" s="1">
        <v>9.2899999999999991</v>
      </c>
      <c r="P643" s="1">
        <v>5.5490000000000004</v>
      </c>
      <c r="Q643" s="1">
        <v>61.66</v>
      </c>
      <c r="R643" s="1">
        <v>0.87080000000000002</v>
      </c>
      <c r="S643" s="1" t="s">
        <v>15</v>
      </c>
      <c r="T643" s="1">
        <v>8.85</v>
      </c>
      <c r="U643" s="1">
        <v>9.2899999999999991</v>
      </c>
      <c r="V643" s="1">
        <v>5.4740000000000002</v>
      </c>
      <c r="W643" s="1">
        <v>60.817</v>
      </c>
      <c r="X643" s="1">
        <v>0.87170000000000003</v>
      </c>
      <c r="Y643" s="1" t="s">
        <v>15</v>
      </c>
      <c r="Z643" s="1">
        <v>8.84</v>
      </c>
      <c r="AA643" s="1">
        <v>9.2899999999999991</v>
      </c>
      <c r="AB643" s="1">
        <v>6.6470000000000002</v>
      </c>
      <c r="AC643" s="1">
        <v>73.855000000000004</v>
      </c>
      <c r="AD643" s="1">
        <v>0.82950000000000002</v>
      </c>
      <c r="AE643" s="1" t="s">
        <v>15</v>
      </c>
      <c r="AF643" s="1">
        <v>8.85</v>
      </c>
      <c r="AG643" s="1">
        <v>9.2899999999999991</v>
      </c>
      <c r="AH643" s="1">
        <v>6.6139999999999999</v>
      </c>
      <c r="AI643" s="1">
        <v>73.488</v>
      </c>
      <c r="AJ643" s="1">
        <v>0.83179999999999998</v>
      </c>
      <c r="AK643" s="1" t="s">
        <v>15</v>
      </c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 spans="1:97" ht="15" customHeight="1" x14ac:dyDescent="0.25">
      <c r="A644" s="1" t="s">
        <v>197</v>
      </c>
      <c r="B644" s="1">
        <v>783</v>
      </c>
      <c r="C644" s="1">
        <v>792</v>
      </c>
      <c r="D644" s="1" t="s">
        <v>147</v>
      </c>
      <c r="E644" s="1">
        <v>9.44</v>
      </c>
      <c r="F644" s="1">
        <v>2</v>
      </c>
      <c r="G644" s="1">
        <v>6</v>
      </c>
      <c r="H644" s="1">
        <v>9.57</v>
      </c>
      <c r="I644" s="1">
        <v>9.68</v>
      </c>
      <c r="J644" s="1">
        <v>0.19800000000000001</v>
      </c>
      <c r="K644" s="1">
        <v>3.2989999999999999</v>
      </c>
      <c r="L644" s="1">
        <v>0.83179999999999998</v>
      </c>
      <c r="M644" s="1" t="s">
        <v>15</v>
      </c>
      <c r="N644" s="1">
        <v>9.57</v>
      </c>
      <c r="O644" s="1">
        <v>9.68</v>
      </c>
      <c r="P644" s="1">
        <v>0.14599999999999999</v>
      </c>
      <c r="Q644" s="1">
        <v>2.4390000000000001</v>
      </c>
      <c r="R644" s="1">
        <v>0.80679999999999996</v>
      </c>
      <c r="S644" s="1" t="s">
        <v>15</v>
      </c>
      <c r="T644" s="1">
        <v>9.57</v>
      </c>
      <c r="U644" s="1">
        <v>9.68</v>
      </c>
      <c r="V644" s="1">
        <v>0.17699999999999999</v>
      </c>
      <c r="W644" s="1">
        <v>2.9430000000000001</v>
      </c>
      <c r="X644" s="1">
        <v>0.80420000000000003</v>
      </c>
      <c r="Y644" s="1" t="s">
        <v>15</v>
      </c>
      <c r="Z644" s="1">
        <v>9.57</v>
      </c>
      <c r="AA644" s="1">
        <v>9.68</v>
      </c>
      <c r="AB644" s="1">
        <v>0.751</v>
      </c>
      <c r="AC644" s="1">
        <v>12.51</v>
      </c>
      <c r="AD644" s="1">
        <v>0.79159999999999997</v>
      </c>
      <c r="AE644" s="1" t="s">
        <v>15</v>
      </c>
      <c r="AF644" s="1">
        <v>9.57</v>
      </c>
      <c r="AG644" s="1">
        <v>9.68</v>
      </c>
      <c r="AH644" s="1">
        <v>0.63400000000000001</v>
      </c>
      <c r="AI644" s="1">
        <v>10.565</v>
      </c>
      <c r="AJ644" s="1">
        <v>0.81410000000000005</v>
      </c>
      <c r="AK644" s="1" t="s">
        <v>15</v>
      </c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 spans="1:97" ht="15" customHeight="1" x14ac:dyDescent="0.25">
      <c r="A645" s="1" t="s">
        <v>197</v>
      </c>
      <c r="B645" s="1">
        <v>805</v>
      </c>
      <c r="C645" s="1">
        <v>814</v>
      </c>
      <c r="D645" s="1" t="s">
        <v>148</v>
      </c>
      <c r="E645" s="1">
        <v>9.1199999999999992</v>
      </c>
      <c r="F645" s="1">
        <v>3</v>
      </c>
      <c r="G645" s="1">
        <v>7</v>
      </c>
      <c r="H645" s="1">
        <v>8.9499999999999993</v>
      </c>
      <c r="I645" s="1">
        <v>9.26</v>
      </c>
      <c r="J645" s="1">
        <v>0.86099999999999999</v>
      </c>
      <c r="K645" s="1">
        <v>12.305999999999999</v>
      </c>
      <c r="L645" s="1">
        <v>0.8649</v>
      </c>
      <c r="M645" s="1" t="s">
        <v>15</v>
      </c>
      <c r="N645" s="1">
        <v>8.9499999999999993</v>
      </c>
      <c r="O645" s="1">
        <v>9.26</v>
      </c>
      <c r="P645" s="1">
        <v>0.95599999999999996</v>
      </c>
      <c r="Q645" s="1">
        <v>13.664</v>
      </c>
      <c r="R645" s="1">
        <v>0.84130000000000005</v>
      </c>
      <c r="S645" s="1" t="s">
        <v>15</v>
      </c>
      <c r="T645" s="1">
        <v>8.9499999999999993</v>
      </c>
      <c r="U645" s="1">
        <v>9.26</v>
      </c>
      <c r="V645" s="1">
        <v>0.86</v>
      </c>
      <c r="W645" s="1">
        <v>12.289</v>
      </c>
      <c r="X645" s="1">
        <v>0.86070000000000002</v>
      </c>
      <c r="Y645" s="1" t="s">
        <v>15</v>
      </c>
      <c r="Z645" s="1">
        <v>8.9499999999999993</v>
      </c>
      <c r="AA645" s="1">
        <v>9.26</v>
      </c>
      <c r="AB645" s="1">
        <v>1.31</v>
      </c>
      <c r="AC645" s="1">
        <v>18.71</v>
      </c>
      <c r="AD645" s="1">
        <v>0.86860000000000004</v>
      </c>
      <c r="AE645" s="1" t="s">
        <v>15</v>
      </c>
      <c r="AF645" s="1">
        <v>8.9499999999999993</v>
      </c>
      <c r="AG645" s="1">
        <v>9.26</v>
      </c>
      <c r="AH645" s="1">
        <v>1.327</v>
      </c>
      <c r="AI645" s="1">
        <v>18.957999999999998</v>
      </c>
      <c r="AJ645" s="1">
        <v>0.87160000000000004</v>
      </c>
      <c r="AK645" s="1" t="s">
        <v>15</v>
      </c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 spans="1:97" ht="15" customHeight="1" x14ac:dyDescent="0.25">
      <c r="A646" s="1" t="s">
        <v>197</v>
      </c>
      <c r="B646" s="1">
        <v>815</v>
      </c>
      <c r="C646" s="1">
        <v>826</v>
      </c>
      <c r="D646" s="1" t="s">
        <v>149</v>
      </c>
      <c r="E646" s="1">
        <v>8.6999999999999993</v>
      </c>
      <c r="F646" s="1">
        <v>2</v>
      </c>
      <c r="G646" s="1">
        <v>9</v>
      </c>
      <c r="H646" s="1">
        <v>8.73</v>
      </c>
      <c r="I646" s="1">
        <v>8.91</v>
      </c>
      <c r="J646" s="1">
        <v>4.899</v>
      </c>
      <c r="K646" s="1">
        <v>54.433</v>
      </c>
      <c r="L646" s="1">
        <v>0.89959999999999996</v>
      </c>
      <c r="M646" s="1" t="s">
        <v>15</v>
      </c>
      <c r="N646" s="1">
        <v>8.74</v>
      </c>
      <c r="O646" s="1">
        <v>8.91</v>
      </c>
      <c r="P646" s="1">
        <v>4.7039999999999997</v>
      </c>
      <c r="Q646" s="1">
        <v>52.262999999999998</v>
      </c>
      <c r="R646" s="1">
        <v>0.89780000000000004</v>
      </c>
      <c r="S646" s="1" t="s">
        <v>15</v>
      </c>
      <c r="T646" s="1">
        <v>8.74</v>
      </c>
      <c r="U646" s="1">
        <v>8.91</v>
      </c>
      <c r="V646" s="1">
        <v>4.7489999999999997</v>
      </c>
      <c r="W646" s="1">
        <v>52.77</v>
      </c>
      <c r="X646" s="1">
        <v>0.90620000000000001</v>
      </c>
      <c r="Y646" s="1" t="s">
        <v>15</v>
      </c>
      <c r="Z646" s="1">
        <v>8.74</v>
      </c>
      <c r="AA646" s="1">
        <v>8.91</v>
      </c>
      <c r="AB646" s="1">
        <v>6.1390000000000002</v>
      </c>
      <c r="AC646" s="1">
        <v>68.207999999999998</v>
      </c>
      <c r="AD646" s="1">
        <v>0.89570000000000005</v>
      </c>
      <c r="AE646" s="1" t="s">
        <v>15</v>
      </c>
      <c r="AF646" s="1">
        <v>8.74</v>
      </c>
      <c r="AG646" s="1">
        <v>8.91</v>
      </c>
      <c r="AH646" s="1">
        <v>6.093</v>
      </c>
      <c r="AI646" s="1">
        <v>67.697000000000003</v>
      </c>
      <c r="AJ646" s="1">
        <v>0.89039999999999997</v>
      </c>
      <c r="AK646" s="1" t="s">
        <v>15</v>
      </c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 spans="1:97" ht="15" customHeight="1" x14ac:dyDescent="0.25">
      <c r="A647" s="1" t="s">
        <v>197</v>
      </c>
      <c r="B647" s="1">
        <v>817</v>
      </c>
      <c r="C647" s="1">
        <v>826</v>
      </c>
      <c r="D647" s="1" t="s">
        <v>150</v>
      </c>
      <c r="E647" s="1">
        <v>7.76</v>
      </c>
      <c r="F647" s="1">
        <v>1</v>
      </c>
      <c r="G647" s="1">
        <v>7</v>
      </c>
      <c r="H647" s="1">
        <v>7.48</v>
      </c>
      <c r="I647" s="1">
        <v>7.7</v>
      </c>
      <c r="J647" s="1">
        <v>4.306</v>
      </c>
      <c r="K647" s="1">
        <v>61.509</v>
      </c>
      <c r="L647" s="1">
        <v>0.84099999999999997</v>
      </c>
      <c r="M647" s="1" t="s">
        <v>15</v>
      </c>
      <c r="N647" s="1">
        <v>7.48</v>
      </c>
      <c r="O647" s="1">
        <v>7.7</v>
      </c>
      <c r="P647" s="1">
        <v>4.17</v>
      </c>
      <c r="Q647" s="1">
        <v>59.564999999999998</v>
      </c>
      <c r="R647" s="1">
        <v>0.83450000000000002</v>
      </c>
      <c r="S647" s="1" t="s">
        <v>15</v>
      </c>
      <c r="T647" s="1">
        <v>7.48</v>
      </c>
      <c r="U647" s="1">
        <v>7.71</v>
      </c>
      <c r="V647" s="1">
        <v>4.2130000000000001</v>
      </c>
      <c r="W647" s="1">
        <v>60.186999999999998</v>
      </c>
      <c r="X647" s="1">
        <v>0.83279999999999998</v>
      </c>
      <c r="Y647" s="1" t="s">
        <v>15</v>
      </c>
      <c r="Z647" s="1">
        <v>7.48</v>
      </c>
      <c r="AA647" s="1">
        <v>7.7</v>
      </c>
      <c r="AB647" s="1">
        <v>5.2729999999999997</v>
      </c>
      <c r="AC647" s="1">
        <v>75.322999999999993</v>
      </c>
      <c r="AD647" s="1">
        <v>0.83079999999999998</v>
      </c>
      <c r="AE647" s="1" t="s">
        <v>15</v>
      </c>
      <c r="AF647" s="1">
        <v>7.48</v>
      </c>
      <c r="AG647" s="1">
        <v>7.71</v>
      </c>
      <c r="AH647" s="1">
        <v>5.18</v>
      </c>
      <c r="AI647" s="1">
        <v>73.995999999999995</v>
      </c>
      <c r="AJ647" s="1">
        <v>0.83799999999999997</v>
      </c>
      <c r="AK647" s="1" t="s">
        <v>15</v>
      </c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 spans="1:97" ht="15" customHeight="1" x14ac:dyDescent="0.25">
      <c r="A648" s="1" t="s">
        <v>197</v>
      </c>
      <c r="B648" s="1">
        <v>817</v>
      </c>
      <c r="C648" s="1">
        <v>827</v>
      </c>
      <c r="D648" s="1" t="s">
        <v>151</v>
      </c>
      <c r="E648" s="1">
        <v>7.65</v>
      </c>
      <c r="F648" s="1">
        <v>1</v>
      </c>
      <c r="G648" s="1">
        <v>8</v>
      </c>
      <c r="H648" s="1">
        <v>7.84</v>
      </c>
      <c r="I648" s="1">
        <v>7.92</v>
      </c>
      <c r="J648" s="1">
        <v>5.2640000000000002</v>
      </c>
      <c r="K648" s="1">
        <v>65.796999999999997</v>
      </c>
      <c r="L648" s="1">
        <v>0.8861</v>
      </c>
      <c r="M648" s="1" t="s">
        <v>16</v>
      </c>
      <c r="N648" s="1">
        <v>7.84</v>
      </c>
      <c r="O648" s="1">
        <v>7.92</v>
      </c>
      <c r="P648" s="1">
        <v>5.1529999999999996</v>
      </c>
      <c r="Q648" s="1">
        <v>64.409000000000006</v>
      </c>
      <c r="R648" s="1">
        <v>0.91349999999999998</v>
      </c>
      <c r="S648" s="1" t="s">
        <v>16</v>
      </c>
      <c r="T648" s="1">
        <v>7.84</v>
      </c>
      <c r="U648" s="1">
        <v>7.92</v>
      </c>
      <c r="V648" s="1">
        <v>5.2169999999999996</v>
      </c>
      <c r="W648" s="1">
        <v>65.218000000000004</v>
      </c>
      <c r="X648" s="1">
        <v>0.89810000000000001</v>
      </c>
      <c r="Y648" s="1" t="s">
        <v>16</v>
      </c>
      <c r="Z648" s="1">
        <v>7.84</v>
      </c>
      <c r="AA648" s="1">
        <v>7.92</v>
      </c>
      <c r="AB648" s="1">
        <v>6.2050000000000001</v>
      </c>
      <c r="AC648" s="1">
        <v>77.561999999999998</v>
      </c>
      <c r="AD648" s="1">
        <v>0.90469999999999995</v>
      </c>
      <c r="AE648" s="1" t="s">
        <v>16</v>
      </c>
      <c r="AF648" s="1">
        <v>7.84</v>
      </c>
      <c r="AG648" s="1">
        <v>7.92</v>
      </c>
      <c r="AH648" s="1">
        <v>6.0439999999999996</v>
      </c>
      <c r="AI648" s="1">
        <v>75.55</v>
      </c>
      <c r="AJ648" s="1">
        <v>0.89559999999999995</v>
      </c>
      <c r="AK648" s="1" t="s">
        <v>16</v>
      </c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 spans="1:97" ht="15" customHeight="1" x14ac:dyDescent="0.25">
      <c r="A649" s="1" t="s">
        <v>197</v>
      </c>
      <c r="B649" s="1">
        <v>817</v>
      </c>
      <c r="C649" s="1">
        <v>836</v>
      </c>
      <c r="D649" s="1" t="s">
        <v>152</v>
      </c>
      <c r="E649" s="1">
        <v>12.37</v>
      </c>
      <c r="F649" s="1">
        <v>3</v>
      </c>
      <c r="G649" s="1">
        <v>17</v>
      </c>
      <c r="H649" s="1">
        <v>12.37</v>
      </c>
      <c r="I649" s="1">
        <v>12.51</v>
      </c>
      <c r="J649" s="1">
        <v>6.2119999999999997</v>
      </c>
      <c r="K649" s="1">
        <v>36.54</v>
      </c>
      <c r="L649" s="1">
        <v>0.91739999999999999</v>
      </c>
      <c r="M649" s="1" t="s">
        <v>16</v>
      </c>
      <c r="N649" s="1">
        <v>12.37</v>
      </c>
      <c r="O649" s="1">
        <v>12.51</v>
      </c>
      <c r="P649" s="1">
        <v>5.8659999999999997</v>
      </c>
      <c r="Q649" s="1">
        <v>34.508000000000003</v>
      </c>
      <c r="R649" s="1">
        <v>0.91369999999999996</v>
      </c>
      <c r="S649" s="1" t="s">
        <v>16</v>
      </c>
      <c r="T649" s="1">
        <v>12.37</v>
      </c>
      <c r="U649" s="1">
        <v>12.51</v>
      </c>
      <c r="V649" s="1">
        <v>6.0190000000000001</v>
      </c>
      <c r="W649" s="1">
        <v>35.406999999999996</v>
      </c>
      <c r="X649" s="1">
        <v>0.91620000000000001</v>
      </c>
      <c r="Y649" s="1" t="s">
        <v>16</v>
      </c>
      <c r="Z649" s="1">
        <v>12.37</v>
      </c>
      <c r="AA649" s="1">
        <v>12.51</v>
      </c>
      <c r="AB649" s="1">
        <v>7.6929999999999996</v>
      </c>
      <c r="AC649" s="1">
        <v>45.252000000000002</v>
      </c>
      <c r="AD649" s="1">
        <v>0.89690000000000003</v>
      </c>
      <c r="AE649" s="1" t="s">
        <v>15</v>
      </c>
      <c r="AF649" s="1">
        <v>12.37</v>
      </c>
      <c r="AG649" s="1">
        <v>12.51</v>
      </c>
      <c r="AH649" s="1">
        <v>7.4870000000000001</v>
      </c>
      <c r="AI649" s="1">
        <v>44.042999999999999</v>
      </c>
      <c r="AJ649" s="1">
        <v>0.89849999999999997</v>
      </c>
      <c r="AK649" s="1" t="s">
        <v>16</v>
      </c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 spans="1:97" ht="15" customHeight="1" x14ac:dyDescent="0.25">
      <c r="A650" s="1" t="s">
        <v>197</v>
      </c>
      <c r="B650" s="1">
        <v>827</v>
      </c>
      <c r="C650" s="1">
        <v>838</v>
      </c>
      <c r="D650" s="1" t="s">
        <v>153</v>
      </c>
      <c r="E650" s="1">
        <v>10.67</v>
      </c>
      <c r="F650" s="1">
        <v>1</v>
      </c>
      <c r="G650" s="1">
        <v>10</v>
      </c>
      <c r="H650" s="1">
        <v>10.72</v>
      </c>
      <c r="I650" s="1">
        <v>10.93</v>
      </c>
      <c r="J650" s="1">
        <v>0.93200000000000005</v>
      </c>
      <c r="K650" s="1">
        <v>9.3170000000000002</v>
      </c>
      <c r="L650" s="1">
        <v>0.65700000000000003</v>
      </c>
      <c r="M650" s="1" t="s">
        <v>15</v>
      </c>
      <c r="N650" s="1">
        <v>10.72</v>
      </c>
      <c r="O650" s="1">
        <v>10.93</v>
      </c>
      <c r="P650" s="1">
        <v>0.89200000000000002</v>
      </c>
      <c r="Q650" s="1">
        <v>8.9220000000000006</v>
      </c>
      <c r="R650" s="1">
        <v>0.69930000000000003</v>
      </c>
      <c r="S650" s="1" t="s">
        <v>15</v>
      </c>
      <c r="T650" s="1">
        <v>10.72</v>
      </c>
      <c r="U650" s="1">
        <v>10.93</v>
      </c>
      <c r="V650" s="1">
        <v>0.80200000000000005</v>
      </c>
      <c r="W650" s="1">
        <v>8.0220000000000002</v>
      </c>
      <c r="X650" s="1">
        <v>0.65459999999999996</v>
      </c>
      <c r="Y650" s="1" t="s">
        <v>15</v>
      </c>
      <c r="Z650" s="1">
        <v>10.72</v>
      </c>
      <c r="AA650" s="1">
        <v>10.93</v>
      </c>
      <c r="AB650" s="1">
        <v>1.8260000000000001</v>
      </c>
      <c r="AC650" s="1">
        <v>18.260999999999999</v>
      </c>
      <c r="AD650" s="1">
        <v>0.65969999999999995</v>
      </c>
      <c r="AE650" s="1" t="s">
        <v>15</v>
      </c>
      <c r="AF650" s="1">
        <v>10.72</v>
      </c>
      <c r="AG650" s="1">
        <v>10.93</v>
      </c>
      <c r="AH650" s="1">
        <v>1.671</v>
      </c>
      <c r="AI650" s="1">
        <v>16.713999999999999</v>
      </c>
      <c r="AJ650" s="1">
        <v>0.63470000000000004</v>
      </c>
      <c r="AK650" s="1" t="s">
        <v>15</v>
      </c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 spans="1:97" ht="15" customHeight="1" x14ac:dyDescent="0.25">
      <c r="A651" s="1" t="s">
        <v>197</v>
      </c>
      <c r="B651" s="1">
        <v>827</v>
      </c>
      <c r="C651" s="1">
        <v>838</v>
      </c>
      <c r="D651" s="1" t="s">
        <v>153</v>
      </c>
      <c r="E651" s="1">
        <v>10.67</v>
      </c>
      <c r="F651" s="1">
        <v>3</v>
      </c>
      <c r="G651" s="1">
        <v>10</v>
      </c>
      <c r="H651" s="1">
        <v>10.75</v>
      </c>
      <c r="I651" s="1">
        <v>11.03</v>
      </c>
      <c r="J651" s="1">
        <v>0.92</v>
      </c>
      <c r="K651" s="1">
        <v>9.1969999999999992</v>
      </c>
      <c r="L651" s="1">
        <v>0.85389999999999999</v>
      </c>
      <c r="M651" s="1" t="s">
        <v>15</v>
      </c>
      <c r="N651" s="1">
        <v>10.75</v>
      </c>
      <c r="O651" s="1">
        <v>11.03</v>
      </c>
      <c r="P651" s="1">
        <v>0.81200000000000006</v>
      </c>
      <c r="Q651" s="1">
        <v>8.1180000000000003</v>
      </c>
      <c r="R651" s="1">
        <v>0.81859999999999999</v>
      </c>
      <c r="S651" s="1" t="s">
        <v>15</v>
      </c>
      <c r="T651" s="1">
        <v>10.75</v>
      </c>
      <c r="U651" s="1">
        <v>11.03</v>
      </c>
      <c r="V651" s="1">
        <v>0.83899999999999997</v>
      </c>
      <c r="W651" s="1">
        <v>8.391</v>
      </c>
      <c r="X651" s="1">
        <v>0.83930000000000005</v>
      </c>
      <c r="Y651" s="1" t="s">
        <v>15</v>
      </c>
      <c r="Z651" s="1">
        <v>10.74</v>
      </c>
      <c r="AA651" s="1">
        <v>11.04</v>
      </c>
      <c r="AB651" s="1">
        <v>1.617</v>
      </c>
      <c r="AC651" s="1">
        <v>16.170999999999999</v>
      </c>
      <c r="AD651" s="1">
        <v>0.82540000000000002</v>
      </c>
      <c r="AE651" s="1" t="s">
        <v>15</v>
      </c>
      <c r="AF651" s="1">
        <v>10.75</v>
      </c>
      <c r="AG651" s="1">
        <v>11.03</v>
      </c>
      <c r="AH651" s="1">
        <v>1.5309999999999999</v>
      </c>
      <c r="AI651" s="1">
        <v>15.313000000000001</v>
      </c>
      <c r="AJ651" s="1">
        <v>0.81840000000000002</v>
      </c>
      <c r="AK651" s="1" t="s">
        <v>15</v>
      </c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 spans="1:97" ht="15" customHeight="1" x14ac:dyDescent="0.25">
      <c r="A652" s="1" t="s">
        <v>197</v>
      </c>
      <c r="B652" s="1">
        <v>828</v>
      </c>
      <c r="C652" s="1">
        <v>836</v>
      </c>
      <c r="D652" s="1" t="s">
        <v>154</v>
      </c>
      <c r="E652" s="1">
        <v>8.91</v>
      </c>
      <c r="F652" s="1">
        <v>2</v>
      </c>
      <c r="G652" s="1">
        <v>7</v>
      </c>
      <c r="H652" s="1">
        <v>9.01</v>
      </c>
      <c r="I652" s="1">
        <v>9.0500000000000007</v>
      </c>
      <c r="J652" s="1">
        <v>0.16800000000000001</v>
      </c>
      <c r="K652" s="1">
        <v>2.3929999999999998</v>
      </c>
      <c r="L652" s="1">
        <v>0.82020000000000004</v>
      </c>
      <c r="M652" s="1" t="s">
        <v>15</v>
      </c>
      <c r="N652" s="1">
        <v>9.01</v>
      </c>
      <c r="O652" s="1">
        <v>9.0500000000000007</v>
      </c>
      <c r="P652" s="1">
        <v>0.157</v>
      </c>
      <c r="Q652" s="1">
        <v>2.2450000000000001</v>
      </c>
      <c r="R652" s="1">
        <v>0.79910000000000003</v>
      </c>
      <c r="S652" s="1" t="s">
        <v>15</v>
      </c>
      <c r="T652" s="1">
        <v>9.01</v>
      </c>
      <c r="U652" s="1">
        <v>9.0399999999999991</v>
      </c>
      <c r="V652" s="1">
        <v>9.8000000000000004E-2</v>
      </c>
      <c r="W652" s="1">
        <v>1.399</v>
      </c>
      <c r="X652" s="1">
        <v>0.80049999999999999</v>
      </c>
      <c r="Y652" s="1" t="s">
        <v>15</v>
      </c>
      <c r="Z652" s="1">
        <v>9.01</v>
      </c>
      <c r="AA652" s="1">
        <v>9.0500000000000007</v>
      </c>
      <c r="AB652" s="1">
        <v>0.26500000000000001</v>
      </c>
      <c r="AC652" s="1">
        <v>3.7869999999999999</v>
      </c>
      <c r="AD652" s="1">
        <v>0.79620000000000002</v>
      </c>
      <c r="AE652" s="1" t="s">
        <v>15</v>
      </c>
      <c r="AF652" s="1">
        <v>9.01</v>
      </c>
      <c r="AG652" s="1">
        <v>9.0399999999999991</v>
      </c>
      <c r="AH652" s="1">
        <v>0.252</v>
      </c>
      <c r="AI652" s="1">
        <v>3.5950000000000002</v>
      </c>
      <c r="AJ652" s="1">
        <v>0.80349999999999999</v>
      </c>
      <c r="AK652" s="1" t="s">
        <v>15</v>
      </c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 spans="1:97" ht="15" customHeight="1" x14ac:dyDescent="0.25">
      <c r="A653" s="1" t="s">
        <v>197</v>
      </c>
      <c r="B653" s="1">
        <v>837</v>
      </c>
      <c r="C653" s="1">
        <v>843</v>
      </c>
      <c r="D653" s="1" t="s">
        <v>155</v>
      </c>
      <c r="E653" s="1">
        <v>10.61</v>
      </c>
      <c r="F653" s="1">
        <v>1</v>
      </c>
      <c r="G653" s="1">
        <v>5</v>
      </c>
      <c r="H653" s="1">
        <v>10.61</v>
      </c>
      <c r="I653" s="1">
        <v>10.84</v>
      </c>
      <c r="J653" s="1">
        <v>0.64700000000000002</v>
      </c>
      <c r="K653" s="1">
        <v>12.943</v>
      </c>
      <c r="L653" s="1">
        <v>0.80159999999999998</v>
      </c>
      <c r="M653" s="1" t="s">
        <v>15</v>
      </c>
      <c r="N653" s="1">
        <v>10.62</v>
      </c>
      <c r="O653" s="1">
        <v>10.83</v>
      </c>
      <c r="P653" s="1">
        <v>0.46100000000000002</v>
      </c>
      <c r="Q653" s="1">
        <v>9.2119999999999997</v>
      </c>
      <c r="R653" s="1">
        <v>0.79520000000000002</v>
      </c>
      <c r="S653" s="1" t="s">
        <v>15</v>
      </c>
      <c r="T653" s="1">
        <v>10.61</v>
      </c>
      <c r="U653" s="1">
        <v>10.84</v>
      </c>
      <c r="V653" s="1">
        <v>0.64700000000000002</v>
      </c>
      <c r="W653" s="1">
        <v>12.939</v>
      </c>
      <c r="X653" s="1">
        <v>0.78390000000000004</v>
      </c>
      <c r="Y653" s="1" t="s">
        <v>15</v>
      </c>
      <c r="Z653" s="1">
        <v>10.62</v>
      </c>
      <c r="AA653" s="1">
        <v>10.83</v>
      </c>
      <c r="AB653" s="1">
        <v>1.359</v>
      </c>
      <c r="AC653" s="1">
        <v>27.173999999999999</v>
      </c>
      <c r="AD653" s="1">
        <v>0.80010000000000003</v>
      </c>
      <c r="AE653" s="1" t="s">
        <v>15</v>
      </c>
      <c r="AF653" s="1">
        <v>10.61</v>
      </c>
      <c r="AG653" s="1">
        <v>10.84</v>
      </c>
      <c r="AH653" s="1">
        <v>1.5029999999999999</v>
      </c>
      <c r="AI653" s="1">
        <v>30.07</v>
      </c>
      <c r="AJ653" s="1">
        <v>0.77649999999999997</v>
      </c>
      <c r="AK653" s="1" t="s">
        <v>15</v>
      </c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 spans="1:97" ht="15" customHeight="1" x14ac:dyDescent="0.25">
      <c r="A654" s="1" t="s">
        <v>197</v>
      </c>
      <c r="B654" s="1">
        <v>844</v>
      </c>
      <c r="C654" s="1">
        <v>848</v>
      </c>
      <c r="D654" s="1" t="s">
        <v>156</v>
      </c>
      <c r="E654" s="1">
        <v>12.17</v>
      </c>
      <c r="F654" s="1">
        <v>1</v>
      </c>
      <c r="G654" s="1">
        <v>3</v>
      </c>
      <c r="H654" s="1">
        <v>12.56</v>
      </c>
      <c r="I654" s="1">
        <v>12.67</v>
      </c>
      <c r="J654" s="1">
        <v>1.0999999999999999E-2</v>
      </c>
      <c r="K654" s="1">
        <v>0.36899999999999999</v>
      </c>
      <c r="L654" s="1">
        <v>0.90069999999999995</v>
      </c>
      <c r="M654" s="1" t="s">
        <v>15</v>
      </c>
      <c r="N654" s="1">
        <v>12.56</v>
      </c>
      <c r="O654" s="1">
        <v>12.67</v>
      </c>
      <c r="P654" s="1">
        <v>3.6999999999999998E-2</v>
      </c>
      <c r="Q654" s="1">
        <v>1.2230000000000001</v>
      </c>
      <c r="R654" s="1">
        <v>0.90010000000000001</v>
      </c>
      <c r="S654" s="1" t="s">
        <v>15</v>
      </c>
      <c r="T654" s="1">
        <v>12.56</v>
      </c>
      <c r="U654" s="1">
        <v>12.67</v>
      </c>
      <c r="V654" s="1">
        <v>1.9E-2</v>
      </c>
      <c r="W654" s="1">
        <v>0.63500000000000001</v>
      </c>
      <c r="X654" s="1">
        <v>0.90539999999999998</v>
      </c>
      <c r="Y654" s="1" t="s">
        <v>15</v>
      </c>
      <c r="Z654" s="1">
        <v>12.56</v>
      </c>
      <c r="AA654" s="1">
        <v>12.67</v>
      </c>
      <c r="AB654" s="1">
        <v>0.03</v>
      </c>
      <c r="AC654" s="1">
        <v>1.014</v>
      </c>
      <c r="AD654" s="1">
        <v>0.90159999999999996</v>
      </c>
      <c r="AE654" s="1" t="s">
        <v>15</v>
      </c>
      <c r="AF654" s="1">
        <v>12.56</v>
      </c>
      <c r="AG654" s="1">
        <v>12.67</v>
      </c>
      <c r="AH654" s="1">
        <v>3.5000000000000003E-2</v>
      </c>
      <c r="AI654" s="1">
        <v>1.1830000000000001</v>
      </c>
      <c r="AJ654" s="1">
        <v>0.89100000000000001</v>
      </c>
      <c r="AK654" s="1" t="s">
        <v>15</v>
      </c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 spans="1:97" ht="15" customHeight="1" x14ac:dyDescent="0.25">
      <c r="A655" s="1" t="s">
        <v>197</v>
      </c>
      <c r="B655" s="1">
        <v>854</v>
      </c>
      <c r="C655" s="1">
        <v>860</v>
      </c>
      <c r="D655" s="1" t="s">
        <v>157</v>
      </c>
      <c r="E655" s="1">
        <v>11.77</v>
      </c>
      <c r="F655" s="1">
        <v>1</v>
      </c>
      <c r="G655" s="1">
        <v>5</v>
      </c>
      <c r="H655" s="1">
        <v>11.62</v>
      </c>
      <c r="I655" s="1">
        <v>11.87</v>
      </c>
      <c r="J655" s="1">
        <v>0.307</v>
      </c>
      <c r="K655" s="1">
        <v>6.1369999999999996</v>
      </c>
      <c r="L655" s="1">
        <v>0.85389999999999999</v>
      </c>
      <c r="M655" s="1" t="s">
        <v>15</v>
      </c>
      <c r="N655" s="1">
        <v>11.62</v>
      </c>
      <c r="O655" s="1">
        <v>11.87</v>
      </c>
      <c r="P655" s="1">
        <v>0.251</v>
      </c>
      <c r="Q655" s="1">
        <v>5.0220000000000002</v>
      </c>
      <c r="R655" s="1">
        <v>0.86650000000000005</v>
      </c>
      <c r="S655" s="1" t="s">
        <v>15</v>
      </c>
      <c r="T655" s="1">
        <v>11.62</v>
      </c>
      <c r="U655" s="1">
        <v>11.87</v>
      </c>
      <c r="V655" s="1">
        <v>0.34599999999999997</v>
      </c>
      <c r="W655" s="1">
        <v>6.915</v>
      </c>
      <c r="X655" s="1">
        <v>0.83779999999999999</v>
      </c>
      <c r="Y655" s="1" t="s">
        <v>15</v>
      </c>
      <c r="Z655" s="1">
        <v>11.62</v>
      </c>
      <c r="AA655" s="1">
        <v>11.87</v>
      </c>
      <c r="AB655" s="1">
        <v>1.39</v>
      </c>
      <c r="AC655" s="1">
        <v>27.803999999999998</v>
      </c>
      <c r="AD655" s="1">
        <v>0.79979999999999996</v>
      </c>
      <c r="AE655" s="1" t="s">
        <v>15</v>
      </c>
      <c r="AF655" s="1">
        <v>11.62</v>
      </c>
      <c r="AG655" s="1">
        <v>11.87</v>
      </c>
      <c r="AH655" s="1">
        <v>1.2769999999999999</v>
      </c>
      <c r="AI655" s="1">
        <v>25.536000000000001</v>
      </c>
      <c r="AJ655" s="1">
        <v>0.7742</v>
      </c>
      <c r="AK655" s="1" t="s">
        <v>15</v>
      </c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 spans="1:97" ht="15" customHeight="1" x14ac:dyDescent="0.25">
      <c r="A656" s="1" t="s">
        <v>197</v>
      </c>
      <c r="B656" s="1">
        <v>861</v>
      </c>
      <c r="C656" s="1">
        <v>865</v>
      </c>
      <c r="D656" s="1" t="s">
        <v>158</v>
      </c>
      <c r="E656" s="1">
        <v>13.69</v>
      </c>
      <c r="F656" s="1">
        <v>1</v>
      </c>
      <c r="G656" s="1">
        <v>3</v>
      </c>
      <c r="H656" s="1">
        <v>13.79</v>
      </c>
      <c r="I656" s="1">
        <v>13.81</v>
      </c>
      <c r="J656" s="1">
        <v>8.6999999999999994E-2</v>
      </c>
      <c r="K656" s="1">
        <v>2.89</v>
      </c>
      <c r="L656" s="1">
        <v>0.89570000000000005</v>
      </c>
      <c r="M656" s="1" t="s">
        <v>16</v>
      </c>
      <c r="N656" s="1">
        <v>13.79</v>
      </c>
      <c r="O656" s="1">
        <v>13.81</v>
      </c>
      <c r="P656" s="1">
        <v>6.4000000000000001E-2</v>
      </c>
      <c r="Q656" s="1">
        <v>2.1379999999999999</v>
      </c>
      <c r="R656" s="1">
        <v>0.89370000000000005</v>
      </c>
      <c r="S656" s="1" t="s">
        <v>16</v>
      </c>
      <c r="T656" s="1">
        <v>13.79</v>
      </c>
      <c r="U656" s="1">
        <v>13.81</v>
      </c>
      <c r="V656" s="1">
        <v>0.113</v>
      </c>
      <c r="W656" s="1">
        <v>3.76</v>
      </c>
      <c r="X656" s="1">
        <v>0.89400000000000002</v>
      </c>
      <c r="Y656" s="1" t="s">
        <v>16</v>
      </c>
      <c r="Z656" s="1">
        <v>13.79</v>
      </c>
      <c r="AA656" s="1">
        <v>13.81</v>
      </c>
      <c r="AB656" s="1">
        <v>0.67700000000000005</v>
      </c>
      <c r="AC656" s="1">
        <v>22.577999999999999</v>
      </c>
      <c r="AD656" s="1">
        <v>0.91049999999999998</v>
      </c>
      <c r="AE656" s="1" t="s">
        <v>16</v>
      </c>
      <c r="AF656" s="1">
        <v>13.79</v>
      </c>
      <c r="AG656" s="1">
        <v>13.81</v>
      </c>
      <c r="AH656" s="1">
        <v>0.63800000000000001</v>
      </c>
      <c r="AI656" s="1">
        <v>21.254999999999999</v>
      </c>
      <c r="AJ656" s="1">
        <v>0.90390000000000004</v>
      </c>
      <c r="AK656" s="1" t="s">
        <v>16</v>
      </c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 spans="1:97" ht="15" customHeight="1" x14ac:dyDescent="0.25">
      <c r="A657" s="1" t="s">
        <v>197</v>
      </c>
      <c r="B657" s="1">
        <v>863</v>
      </c>
      <c r="C657" s="1">
        <v>871</v>
      </c>
      <c r="D657" s="1" t="s">
        <v>159</v>
      </c>
      <c r="E657" s="1">
        <v>12.62</v>
      </c>
      <c r="F657" s="1">
        <v>1</v>
      </c>
      <c r="G657" s="1">
        <v>6</v>
      </c>
      <c r="H657" s="1">
        <v>12.7</v>
      </c>
      <c r="I657" s="1">
        <v>13.01</v>
      </c>
      <c r="J657" s="1">
        <v>0.53600000000000003</v>
      </c>
      <c r="K657" s="1">
        <v>8.9390000000000001</v>
      </c>
      <c r="L657" s="1">
        <v>0.87839999999999996</v>
      </c>
      <c r="M657" s="1" t="s">
        <v>15</v>
      </c>
      <c r="N657" s="1">
        <v>12.71</v>
      </c>
      <c r="O657" s="1">
        <v>13.01</v>
      </c>
      <c r="P657" s="1">
        <v>0.36599999999999999</v>
      </c>
      <c r="Q657" s="1">
        <v>6.1020000000000003</v>
      </c>
      <c r="R657" s="1">
        <v>0.86750000000000005</v>
      </c>
      <c r="S657" s="1" t="s">
        <v>15</v>
      </c>
      <c r="T657" s="1">
        <v>12.7</v>
      </c>
      <c r="U657" s="1">
        <v>13.01</v>
      </c>
      <c r="V657" s="1">
        <v>0.35</v>
      </c>
      <c r="W657" s="1">
        <v>5.8319999999999999</v>
      </c>
      <c r="X657" s="1">
        <v>0.86270000000000002</v>
      </c>
      <c r="Y657" s="1" t="s">
        <v>15</v>
      </c>
      <c r="Z657" s="1">
        <v>12.71</v>
      </c>
      <c r="AA657" s="1">
        <v>13.01</v>
      </c>
      <c r="AB657" s="1">
        <v>1.1679999999999999</v>
      </c>
      <c r="AC657" s="1">
        <v>19.465</v>
      </c>
      <c r="AD657" s="1">
        <v>0.84499999999999997</v>
      </c>
      <c r="AE657" s="1" t="s">
        <v>15</v>
      </c>
      <c r="AF657" s="1">
        <v>12.7</v>
      </c>
      <c r="AG657" s="1">
        <v>13.01</v>
      </c>
      <c r="AH657" s="1">
        <v>1.159</v>
      </c>
      <c r="AI657" s="1">
        <v>19.311</v>
      </c>
      <c r="AJ657" s="1">
        <v>0.86180000000000001</v>
      </c>
      <c r="AK657" s="1" t="s">
        <v>15</v>
      </c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 spans="1:97" ht="15" customHeight="1" x14ac:dyDescent="0.25">
      <c r="A658" s="1" t="s">
        <v>197</v>
      </c>
      <c r="B658" s="1">
        <v>866</v>
      </c>
      <c r="C658" s="1">
        <v>871</v>
      </c>
      <c r="D658" s="1" t="s">
        <v>160</v>
      </c>
      <c r="E658" s="1">
        <v>8.6999999999999993</v>
      </c>
      <c r="F658" s="1">
        <v>1</v>
      </c>
      <c r="G658" s="1">
        <v>4</v>
      </c>
      <c r="H658" s="1">
        <v>8.6999999999999993</v>
      </c>
      <c r="I658" s="1">
        <v>8.86</v>
      </c>
      <c r="J658" s="1">
        <v>0.378</v>
      </c>
      <c r="K658" s="1">
        <v>9.4499999999999993</v>
      </c>
      <c r="L658" s="1">
        <v>0.89249999999999996</v>
      </c>
      <c r="M658" s="1" t="s">
        <v>15</v>
      </c>
      <c r="N658" s="1">
        <v>8.7100000000000009</v>
      </c>
      <c r="O658" s="1">
        <v>8.86</v>
      </c>
      <c r="P658" s="1">
        <v>0.32400000000000001</v>
      </c>
      <c r="Q658" s="1">
        <v>8.1080000000000005</v>
      </c>
      <c r="R658" s="1">
        <v>0.88680000000000003</v>
      </c>
      <c r="S658" s="1" t="s">
        <v>15</v>
      </c>
      <c r="T658" s="1">
        <v>8.7100000000000009</v>
      </c>
      <c r="U658" s="1">
        <v>8.86</v>
      </c>
      <c r="V658" s="1">
        <v>0.33100000000000002</v>
      </c>
      <c r="W658" s="1">
        <v>8.2680000000000007</v>
      </c>
      <c r="X658" s="1">
        <v>0.89159999999999995</v>
      </c>
      <c r="Y658" s="1" t="s">
        <v>15</v>
      </c>
      <c r="Z658" s="1">
        <v>8.6999999999999993</v>
      </c>
      <c r="AA658" s="1">
        <v>8.86</v>
      </c>
      <c r="AB658" s="1">
        <v>0.88600000000000001</v>
      </c>
      <c r="AC658" s="1">
        <v>22.161000000000001</v>
      </c>
      <c r="AD658" s="1">
        <v>0.87329999999999997</v>
      </c>
      <c r="AE658" s="1" t="s">
        <v>15</v>
      </c>
      <c r="AF658" s="1">
        <v>8.7100000000000009</v>
      </c>
      <c r="AG658" s="1">
        <v>8.8699999999999992</v>
      </c>
      <c r="AH658" s="1">
        <v>0.85799999999999998</v>
      </c>
      <c r="AI658" s="1">
        <v>21.439</v>
      </c>
      <c r="AJ658" s="1">
        <v>0.88119999999999998</v>
      </c>
      <c r="AK658" s="1" t="s">
        <v>15</v>
      </c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 spans="1:97" ht="15" customHeight="1" x14ac:dyDescent="0.25">
      <c r="A659" s="1" t="s">
        <v>197</v>
      </c>
      <c r="B659" s="1">
        <v>876</v>
      </c>
      <c r="C659" s="1">
        <v>880</v>
      </c>
      <c r="D659" s="1" t="s">
        <v>161</v>
      </c>
      <c r="E659" s="1">
        <v>9.9700000000000006</v>
      </c>
      <c r="F659" s="1">
        <v>1</v>
      </c>
      <c r="G659" s="1">
        <v>3</v>
      </c>
      <c r="H659" s="1">
        <v>9.65</v>
      </c>
      <c r="I659" s="1">
        <v>9.8800000000000008</v>
      </c>
      <c r="J659" s="1">
        <v>8.3000000000000004E-2</v>
      </c>
      <c r="K659" s="1">
        <v>2.7559999999999998</v>
      </c>
      <c r="L659" s="1">
        <v>0.87280000000000002</v>
      </c>
      <c r="M659" s="1" t="s">
        <v>15</v>
      </c>
      <c r="N659" s="1">
        <v>9.65</v>
      </c>
      <c r="O659" s="1">
        <v>9.8800000000000008</v>
      </c>
      <c r="P659" s="1">
        <v>6.8000000000000005E-2</v>
      </c>
      <c r="Q659" s="1">
        <v>2.2679999999999998</v>
      </c>
      <c r="R659" s="1">
        <v>0.86860000000000004</v>
      </c>
      <c r="S659" s="1" t="s">
        <v>15</v>
      </c>
      <c r="T659" s="1">
        <v>9.65</v>
      </c>
      <c r="U659" s="1">
        <v>9.8800000000000008</v>
      </c>
      <c r="V659" s="1">
        <v>6.7000000000000004E-2</v>
      </c>
      <c r="W659" s="1">
        <v>2.2320000000000002</v>
      </c>
      <c r="X659" s="1">
        <v>0.86550000000000005</v>
      </c>
      <c r="Y659" s="1" t="s">
        <v>15</v>
      </c>
      <c r="Z659" s="1">
        <v>9.65</v>
      </c>
      <c r="AA659" s="1">
        <v>9.8800000000000008</v>
      </c>
      <c r="AB659" s="1">
        <v>7.0999999999999994E-2</v>
      </c>
      <c r="AC659" s="1">
        <v>2.3679999999999999</v>
      </c>
      <c r="AD659" s="1">
        <v>0.87060000000000004</v>
      </c>
      <c r="AE659" s="1" t="s">
        <v>15</v>
      </c>
      <c r="AF659" s="1">
        <v>9.65</v>
      </c>
      <c r="AG659" s="1">
        <v>9.8800000000000008</v>
      </c>
      <c r="AH659" s="1">
        <v>9.1999999999999998E-2</v>
      </c>
      <c r="AI659" s="1">
        <v>3.0529999999999999</v>
      </c>
      <c r="AJ659" s="1">
        <v>0.87470000000000003</v>
      </c>
      <c r="AK659" s="1" t="s">
        <v>15</v>
      </c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 spans="1:97" ht="15" customHeight="1" x14ac:dyDescent="0.25">
      <c r="A660" s="1" t="s">
        <v>197</v>
      </c>
      <c r="B660" s="1">
        <v>881</v>
      </c>
      <c r="C660" s="1">
        <v>890</v>
      </c>
      <c r="D660" s="1" t="s">
        <v>162</v>
      </c>
      <c r="E660" s="1">
        <v>5.38</v>
      </c>
      <c r="F660" s="1">
        <v>1</v>
      </c>
      <c r="G660" s="1">
        <v>8</v>
      </c>
      <c r="H660" s="1">
        <v>5.08</v>
      </c>
      <c r="I660" s="1">
        <v>5.44</v>
      </c>
      <c r="J660" s="1">
        <v>1.9870000000000001</v>
      </c>
      <c r="K660" s="1">
        <v>24.835999999999999</v>
      </c>
      <c r="L660" s="1">
        <v>0.94110000000000005</v>
      </c>
      <c r="M660" s="1" t="s">
        <v>15</v>
      </c>
      <c r="N660" s="1">
        <v>5.08</v>
      </c>
      <c r="O660" s="1">
        <v>5.44</v>
      </c>
      <c r="P660" s="1">
        <v>1.855</v>
      </c>
      <c r="Q660" s="1">
        <v>23.184999999999999</v>
      </c>
      <c r="R660" s="1">
        <v>0.94750000000000001</v>
      </c>
      <c r="S660" s="1" t="s">
        <v>15</v>
      </c>
      <c r="T660" s="1">
        <v>5.08</v>
      </c>
      <c r="U660" s="1">
        <v>5.45</v>
      </c>
      <c r="V660" s="1">
        <v>1.95</v>
      </c>
      <c r="W660" s="1">
        <v>24.38</v>
      </c>
      <c r="X660" s="1">
        <v>0.9466</v>
      </c>
      <c r="Y660" s="1" t="s">
        <v>15</v>
      </c>
      <c r="Z660" s="1">
        <v>5.08</v>
      </c>
      <c r="AA660" s="1">
        <v>5.44</v>
      </c>
      <c r="AB660" s="1">
        <v>2.6040000000000001</v>
      </c>
      <c r="AC660" s="1">
        <v>32.545999999999999</v>
      </c>
      <c r="AD660" s="1">
        <v>0.9446</v>
      </c>
      <c r="AE660" s="1" t="s">
        <v>15</v>
      </c>
      <c r="AF660" s="1">
        <v>5.08</v>
      </c>
      <c r="AG660" s="1">
        <v>5.45</v>
      </c>
      <c r="AH660" s="1">
        <v>2.476</v>
      </c>
      <c r="AI660" s="1">
        <v>30.948</v>
      </c>
      <c r="AJ660" s="1">
        <v>0.93340000000000001</v>
      </c>
      <c r="AK660" s="1" t="s">
        <v>15</v>
      </c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 spans="1:97" ht="15" customHeight="1" x14ac:dyDescent="0.25">
      <c r="A661" s="1" t="s">
        <v>197</v>
      </c>
      <c r="B661" s="1">
        <v>891</v>
      </c>
      <c r="C661" s="1">
        <v>904</v>
      </c>
      <c r="D661" s="1" t="s">
        <v>163</v>
      </c>
      <c r="E661" s="1">
        <v>7.69</v>
      </c>
      <c r="F661" s="1">
        <v>2</v>
      </c>
      <c r="G661" s="1">
        <v>12</v>
      </c>
      <c r="H661" s="1">
        <v>7.62</v>
      </c>
      <c r="I661" s="1">
        <v>7.96</v>
      </c>
      <c r="J661" s="1">
        <v>8.8439999999999994</v>
      </c>
      <c r="K661" s="1">
        <v>73.697999999999993</v>
      </c>
      <c r="L661" s="1">
        <v>0.90229999999999999</v>
      </c>
      <c r="M661" s="1" t="s">
        <v>15</v>
      </c>
      <c r="N661" s="1">
        <v>7.63</v>
      </c>
      <c r="O661" s="1">
        <v>7.96</v>
      </c>
      <c r="P661" s="1">
        <v>8.6470000000000002</v>
      </c>
      <c r="Q661" s="1">
        <v>72.057000000000002</v>
      </c>
      <c r="R661" s="1">
        <v>0.9083</v>
      </c>
      <c r="S661" s="1" t="s">
        <v>15</v>
      </c>
      <c r="T661" s="1">
        <v>7.63</v>
      </c>
      <c r="U661" s="1">
        <v>7.96</v>
      </c>
      <c r="V661" s="1">
        <v>8.8580000000000005</v>
      </c>
      <c r="W661" s="1">
        <v>73.819999999999993</v>
      </c>
      <c r="X661" s="1">
        <v>0.90329999999999999</v>
      </c>
      <c r="Y661" s="1" t="s">
        <v>15</v>
      </c>
      <c r="Z661" s="1">
        <v>7.62</v>
      </c>
      <c r="AA661" s="1">
        <v>7.96</v>
      </c>
      <c r="AB661" s="1">
        <v>9.1310000000000002</v>
      </c>
      <c r="AC661" s="1">
        <v>76.087999999999994</v>
      </c>
      <c r="AD661" s="1">
        <v>0.89829999999999999</v>
      </c>
      <c r="AE661" s="1" t="s">
        <v>15</v>
      </c>
      <c r="AF661" s="1">
        <v>7.63</v>
      </c>
      <c r="AG661" s="1">
        <v>7.96</v>
      </c>
      <c r="AH661" s="1">
        <v>8.8789999999999996</v>
      </c>
      <c r="AI661" s="1">
        <v>73.991</v>
      </c>
      <c r="AJ661" s="1">
        <v>0.89590000000000003</v>
      </c>
      <c r="AK661" s="1" t="s">
        <v>15</v>
      </c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 spans="1:97" ht="15" customHeight="1" x14ac:dyDescent="0.25">
      <c r="A662" s="1" t="s">
        <v>197</v>
      </c>
      <c r="B662" s="1">
        <v>891</v>
      </c>
      <c r="C662" s="1">
        <v>907</v>
      </c>
      <c r="D662" s="1" t="s">
        <v>164</v>
      </c>
      <c r="E662" s="1">
        <v>10.45</v>
      </c>
      <c r="F662" s="1">
        <v>2</v>
      </c>
      <c r="G662" s="1">
        <v>15</v>
      </c>
      <c r="H662" s="1">
        <v>10.34</v>
      </c>
      <c r="I662" s="1">
        <v>10.76</v>
      </c>
      <c r="J662" s="1">
        <v>8.0359999999999996</v>
      </c>
      <c r="K662" s="1">
        <v>53.572000000000003</v>
      </c>
      <c r="L662" s="1">
        <v>0.93320000000000003</v>
      </c>
      <c r="M662" s="1" t="s">
        <v>16</v>
      </c>
      <c r="N662" s="1">
        <v>10.34</v>
      </c>
      <c r="O662" s="1">
        <v>10.76</v>
      </c>
      <c r="P662" s="1">
        <v>7.8010000000000002</v>
      </c>
      <c r="Q662" s="1">
        <v>52.008000000000003</v>
      </c>
      <c r="R662" s="1">
        <v>0.92889999999999995</v>
      </c>
      <c r="S662" s="1" t="s">
        <v>16</v>
      </c>
      <c r="T662" s="1">
        <v>10.34</v>
      </c>
      <c r="U662" s="1">
        <v>10.76</v>
      </c>
      <c r="V662" s="1">
        <v>8.0069999999999997</v>
      </c>
      <c r="W662" s="1">
        <v>53.381</v>
      </c>
      <c r="X662" s="1">
        <v>0.93120000000000003</v>
      </c>
      <c r="Y662" s="1" t="s">
        <v>16</v>
      </c>
      <c r="Z662" s="1">
        <v>10.34</v>
      </c>
      <c r="AA662" s="1">
        <v>10.75</v>
      </c>
      <c r="AB662" s="1">
        <v>8.6110000000000007</v>
      </c>
      <c r="AC662" s="1">
        <v>57.404000000000003</v>
      </c>
      <c r="AD662" s="1">
        <v>0.93420000000000003</v>
      </c>
      <c r="AE662" s="1" t="s">
        <v>16</v>
      </c>
      <c r="AF662" s="1">
        <v>10.34</v>
      </c>
      <c r="AG662" s="1">
        <v>10.76</v>
      </c>
      <c r="AH662" s="1">
        <v>8.3940000000000001</v>
      </c>
      <c r="AI662" s="1">
        <v>55.962000000000003</v>
      </c>
      <c r="AJ662" s="1">
        <v>0.92689999999999995</v>
      </c>
      <c r="AK662" s="1" t="s">
        <v>16</v>
      </c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 spans="1:97" ht="15" customHeight="1" x14ac:dyDescent="0.25">
      <c r="A663" s="1" t="s">
        <v>197</v>
      </c>
      <c r="B663" s="1">
        <v>908</v>
      </c>
      <c r="C663" s="1">
        <v>912</v>
      </c>
      <c r="D663" s="1" t="s">
        <v>165</v>
      </c>
      <c r="E663" s="1">
        <v>6.95</v>
      </c>
      <c r="F663" s="1">
        <v>1</v>
      </c>
      <c r="G663" s="1">
        <v>3</v>
      </c>
      <c r="H663" s="1">
        <v>7.11</v>
      </c>
      <c r="I663" s="1">
        <v>7.14</v>
      </c>
      <c r="J663" s="1">
        <v>0.14000000000000001</v>
      </c>
      <c r="K663" s="1">
        <v>4.6559999999999997</v>
      </c>
      <c r="L663" s="1">
        <v>0.69769999999999999</v>
      </c>
      <c r="M663" s="1" t="s">
        <v>15</v>
      </c>
      <c r="N663" s="1">
        <v>7.11</v>
      </c>
      <c r="O663" s="1">
        <v>7.14</v>
      </c>
      <c r="P663" s="1">
        <v>2.9000000000000001E-2</v>
      </c>
      <c r="Q663" s="1">
        <v>0.95599999999999996</v>
      </c>
      <c r="R663" s="1">
        <v>0.66039999999999999</v>
      </c>
      <c r="S663" s="1" t="s">
        <v>15</v>
      </c>
      <c r="T663" s="1">
        <v>7.11</v>
      </c>
      <c r="U663" s="1">
        <v>7.14</v>
      </c>
      <c r="V663" s="1">
        <v>1.9E-2</v>
      </c>
      <c r="W663" s="1">
        <v>0.63900000000000001</v>
      </c>
      <c r="X663" s="1">
        <v>0.66410000000000002</v>
      </c>
      <c r="Y663" s="1" t="s">
        <v>15</v>
      </c>
      <c r="Z663" s="1">
        <v>7.11</v>
      </c>
      <c r="AA663" s="1">
        <v>7.14</v>
      </c>
      <c r="AB663" s="1">
        <v>9.5000000000000001E-2</v>
      </c>
      <c r="AC663" s="1">
        <v>3.1589999999999998</v>
      </c>
      <c r="AD663" s="1">
        <v>0.68240000000000001</v>
      </c>
      <c r="AE663" s="1" t="s">
        <v>15</v>
      </c>
      <c r="AF663" s="1">
        <v>7.11</v>
      </c>
      <c r="AG663" s="1">
        <v>7.14</v>
      </c>
      <c r="AH663" s="1">
        <v>0.13</v>
      </c>
      <c r="AI663" s="1">
        <v>4.3419999999999996</v>
      </c>
      <c r="AJ663" s="1">
        <v>0.6885</v>
      </c>
      <c r="AK663" s="1" t="s">
        <v>15</v>
      </c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 spans="1:97" ht="15" customHeight="1" x14ac:dyDescent="0.25">
      <c r="A664" s="1" t="s">
        <v>197</v>
      </c>
      <c r="B664" s="1">
        <v>913</v>
      </c>
      <c r="C664" s="1">
        <v>920</v>
      </c>
      <c r="D664" s="1" t="s">
        <v>166</v>
      </c>
      <c r="E664" s="1">
        <v>3.81</v>
      </c>
      <c r="F664" s="1">
        <v>2</v>
      </c>
      <c r="G664" s="1">
        <v>5</v>
      </c>
      <c r="H664" s="1">
        <v>3.71</v>
      </c>
      <c r="I664" s="1">
        <v>4.07</v>
      </c>
      <c r="J664" s="1">
        <v>2.5179999999999998</v>
      </c>
      <c r="K664" s="1">
        <v>50.365000000000002</v>
      </c>
      <c r="L664" s="1">
        <v>0.95309999999999995</v>
      </c>
      <c r="M664" s="1" t="s">
        <v>16</v>
      </c>
      <c r="N664" s="1">
        <v>3.71</v>
      </c>
      <c r="O664" s="1">
        <v>4.07</v>
      </c>
      <c r="P664" s="1">
        <v>2.3620000000000001</v>
      </c>
      <c r="Q664" s="1">
        <v>47.241</v>
      </c>
      <c r="R664" s="1">
        <v>0.94830000000000003</v>
      </c>
      <c r="S664" s="1" t="s">
        <v>16</v>
      </c>
      <c r="T664" s="1">
        <v>3.71</v>
      </c>
      <c r="U664" s="1">
        <v>4.07</v>
      </c>
      <c r="V664" s="1">
        <v>2.464</v>
      </c>
      <c r="W664" s="1">
        <v>49.276000000000003</v>
      </c>
      <c r="X664" s="1">
        <v>0.94230000000000003</v>
      </c>
      <c r="Y664" s="1" t="s">
        <v>16</v>
      </c>
      <c r="Z664" s="1">
        <v>3.71</v>
      </c>
      <c r="AA664" s="1">
        <v>4.07</v>
      </c>
      <c r="AB664" s="1">
        <v>3.1379999999999999</v>
      </c>
      <c r="AC664" s="1">
        <v>62.76</v>
      </c>
      <c r="AD664" s="1">
        <v>0.91359999999999997</v>
      </c>
      <c r="AE664" s="1" t="s">
        <v>16</v>
      </c>
      <c r="AF664" s="1">
        <v>3.71</v>
      </c>
      <c r="AG664" s="1">
        <v>4.07</v>
      </c>
      <c r="AH664" s="1">
        <v>2.9710000000000001</v>
      </c>
      <c r="AI664" s="1">
        <v>59.423000000000002</v>
      </c>
      <c r="AJ664" s="1">
        <v>0.93789999999999996</v>
      </c>
      <c r="AK664" s="1" t="s">
        <v>16</v>
      </c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 spans="1:97" ht="15" customHeight="1" x14ac:dyDescent="0.25">
      <c r="A665" s="1" t="s">
        <v>197</v>
      </c>
      <c r="B665" s="1">
        <v>925</v>
      </c>
      <c r="C665" s="1">
        <v>930</v>
      </c>
      <c r="D665" s="1" t="s">
        <v>167</v>
      </c>
      <c r="E665" s="1">
        <v>9.91</v>
      </c>
      <c r="F665" s="1">
        <v>2</v>
      </c>
      <c r="G665" s="1">
        <v>4</v>
      </c>
      <c r="H665" s="1">
        <v>9.8800000000000008</v>
      </c>
      <c r="I665" s="1">
        <v>10</v>
      </c>
      <c r="J665" s="1">
        <v>0.10100000000000001</v>
      </c>
      <c r="K665" s="1">
        <v>2.5129999999999999</v>
      </c>
      <c r="L665" s="1">
        <v>0.90190000000000003</v>
      </c>
      <c r="M665" s="1" t="s">
        <v>16</v>
      </c>
      <c r="N665" s="1">
        <v>9.8800000000000008</v>
      </c>
      <c r="O665" s="1">
        <v>10</v>
      </c>
      <c r="P665" s="1">
        <v>8.5999999999999993E-2</v>
      </c>
      <c r="Q665" s="1">
        <v>2.1549999999999998</v>
      </c>
      <c r="R665" s="1">
        <v>0.88729999999999998</v>
      </c>
      <c r="S665" s="1" t="s">
        <v>16</v>
      </c>
      <c r="T665" s="1">
        <v>9.89</v>
      </c>
      <c r="U665" s="1">
        <v>10</v>
      </c>
      <c r="V665" s="1">
        <v>9.8000000000000004E-2</v>
      </c>
      <c r="W665" s="1">
        <v>2.4590000000000001</v>
      </c>
      <c r="X665" s="1">
        <v>0.89039999999999997</v>
      </c>
      <c r="Y665" s="1" t="s">
        <v>16</v>
      </c>
      <c r="Z665" s="1">
        <v>9.89</v>
      </c>
      <c r="AA665" s="1">
        <v>10</v>
      </c>
      <c r="AB665" s="1">
        <v>8.2000000000000003E-2</v>
      </c>
      <c r="AC665" s="1">
        <v>2.0609999999999999</v>
      </c>
      <c r="AD665" s="1">
        <v>0.88400000000000001</v>
      </c>
      <c r="AE665" s="1" t="s">
        <v>16</v>
      </c>
      <c r="AF665" s="1">
        <v>9.89</v>
      </c>
      <c r="AG665" s="1">
        <v>10</v>
      </c>
      <c r="AH665" s="1">
        <v>7.9000000000000001E-2</v>
      </c>
      <c r="AI665" s="1">
        <v>1.9750000000000001</v>
      </c>
      <c r="AJ665" s="1">
        <v>0.89739999999999998</v>
      </c>
      <c r="AK665" s="1" t="s">
        <v>16</v>
      </c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 spans="1:97" ht="15" customHeight="1" x14ac:dyDescent="0.25">
      <c r="A666" s="1" t="s">
        <v>197</v>
      </c>
      <c r="B666" s="1">
        <v>939</v>
      </c>
      <c r="C666" s="1">
        <v>945</v>
      </c>
      <c r="D666" s="1" t="s">
        <v>168</v>
      </c>
      <c r="E666" s="1">
        <v>13.08</v>
      </c>
      <c r="F666" s="1">
        <v>1</v>
      </c>
      <c r="G666" s="1">
        <v>5</v>
      </c>
      <c r="H666" s="1">
        <v>12.65</v>
      </c>
      <c r="I666" s="1">
        <v>12.76</v>
      </c>
      <c r="J666" s="1">
        <v>0.32800000000000001</v>
      </c>
      <c r="K666" s="1">
        <v>6.556</v>
      </c>
      <c r="L666" s="1">
        <v>0.87829999999999997</v>
      </c>
      <c r="M666" s="1" t="s">
        <v>15</v>
      </c>
      <c r="N666" s="1">
        <v>12.65</v>
      </c>
      <c r="O666" s="1">
        <v>12.76</v>
      </c>
      <c r="P666" s="1">
        <v>0.32600000000000001</v>
      </c>
      <c r="Q666" s="1">
        <v>6.5250000000000004</v>
      </c>
      <c r="R666" s="1">
        <v>0.86019999999999996</v>
      </c>
      <c r="S666" s="1" t="s">
        <v>15</v>
      </c>
      <c r="T666" s="1">
        <v>12.64</v>
      </c>
      <c r="U666" s="1">
        <v>12.76</v>
      </c>
      <c r="V666" s="1">
        <v>0.18099999999999999</v>
      </c>
      <c r="W666" s="1">
        <v>3.6120000000000001</v>
      </c>
      <c r="X666" s="1">
        <v>0.84489999999999998</v>
      </c>
      <c r="Y666" s="1" t="s">
        <v>15</v>
      </c>
      <c r="Z666" s="1">
        <v>12.65</v>
      </c>
      <c r="AA666" s="1">
        <v>12.76</v>
      </c>
      <c r="AB666" s="1">
        <v>0.878</v>
      </c>
      <c r="AC666" s="1">
        <v>17.57</v>
      </c>
      <c r="AD666" s="1">
        <v>0.85809999999999997</v>
      </c>
      <c r="AE666" s="1" t="s">
        <v>15</v>
      </c>
      <c r="AF666" s="1">
        <v>12.64</v>
      </c>
      <c r="AG666" s="1">
        <v>12.76</v>
      </c>
      <c r="AH666" s="1">
        <v>0.77500000000000002</v>
      </c>
      <c r="AI666" s="1">
        <v>15.507</v>
      </c>
      <c r="AJ666" s="1">
        <v>0.85360000000000003</v>
      </c>
      <c r="AK666" s="1" t="s">
        <v>15</v>
      </c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 spans="1:97" ht="15" customHeight="1" x14ac:dyDescent="0.25">
      <c r="A667" s="1" t="s">
        <v>197</v>
      </c>
      <c r="B667" s="1">
        <v>939</v>
      </c>
      <c r="C667" s="1">
        <v>950</v>
      </c>
      <c r="D667" s="1" t="s">
        <v>169</v>
      </c>
      <c r="E667" s="1">
        <v>9.77</v>
      </c>
      <c r="F667" s="1">
        <v>2</v>
      </c>
      <c r="G667" s="1">
        <v>10</v>
      </c>
      <c r="H667" s="1">
        <v>9.7200000000000006</v>
      </c>
      <c r="I667" s="1">
        <v>9.8800000000000008</v>
      </c>
      <c r="J667" s="1">
        <v>0.26100000000000001</v>
      </c>
      <c r="K667" s="1">
        <v>2.6080000000000001</v>
      </c>
      <c r="L667" s="1">
        <v>0.88700000000000001</v>
      </c>
      <c r="M667" s="1" t="s">
        <v>15</v>
      </c>
      <c r="N667" s="1">
        <v>9.7200000000000006</v>
      </c>
      <c r="O667" s="1">
        <v>9.8800000000000008</v>
      </c>
      <c r="P667" s="1">
        <v>0.188</v>
      </c>
      <c r="Q667" s="1">
        <v>1.879</v>
      </c>
      <c r="R667" s="1">
        <v>0.88529999999999998</v>
      </c>
      <c r="S667" s="1" t="s">
        <v>15</v>
      </c>
      <c r="T667" s="1">
        <v>9.7200000000000006</v>
      </c>
      <c r="U667" s="1">
        <v>9.8800000000000008</v>
      </c>
      <c r="V667" s="1">
        <v>0.151</v>
      </c>
      <c r="W667" s="1">
        <v>1.5149999999999999</v>
      </c>
      <c r="X667" s="1">
        <v>0.88600000000000001</v>
      </c>
      <c r="Y667" s="1" t="s">
        <v>15</v>
      </c>
      <c r="Z667" s="1">
        <v>9.7100000000000009</v>
      </c>
      <c r="AA667" s="1">
        <v>9.8800000000000008</v>
      </c>
      <c r="AB667" s="1">
        <v>0.71899999999999997</v>
      </c>
      <c r="AC667" s="1">
        <v>7.1879999999999997</v>
      </c>
      <c r="AD667" s="1">
        <v>0.90229999999999999</v>
      </c>
      <c r="AE667" s="1" t="s">
        <v>15</v>
      </c>
      <c r="AF667" s="1">
        <v>9.7200000000000006</v>
      </c>
      <c r="AG667" s="1">
        <v>9.8800000000000008</v>
      </c>
      <c r="AH667" s="1">
        <v>0.749</v>
      </c>
      <c r="AI667" s="1">
        <v>7.4889999999999999</v>
      </c>
      <c r="AJ667" s="1">
        <v>0.87109999999999999</v>
      </c>
      <c r="AK667" s="1" t="s">
        <v>15</v>
      </c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 spans="1:97" ht="15" customHeight="1" x14ac:dyDescent="0.25">
      <c r="A668" s="1" t="s">
        <v>197</v>
      </c>
      <c r="B668" s="1">
        <v>940</v>
      </c>
      <c r="C668" s="1">
        <v>945</v>
      </c>
      <c r="D668" s="1" t="s">
        <v>170</v>
      </c>
      <c r="E668" s="1">
        <v>12.45</v>
      </c>
      <c r="F668" s="1">
        <v>1</v>
      </c>
      <c r="G668" s="1">
        <v>4</v>
      </c>
      <c r="H668" s="1">
        <v>12.31</v>
      </c>
      <c r="I668" s="1">
        <v>12.62</v>
      </c>
      <c r="J668" s="1">
        <v>0.151</v>
      </c>
      <c r="K668" s="1">
        <v>3.7770000000000001</v>
      </c>
      <c r="L668" s="1">
        <v>0.85680000000000001</v>
      </c>
      <c r="M668" s="1" t="s">
        <v>15</v>
      </c>
      <c r="N668" s="1">
        <v>12.31</v>
      </c>
      <c r="O668" s="1">
        <v>12.62</v>
      </c>
      <c r="P668" s="1">
        <v>9.7000000000000003E-2</v>
      </c>
      <c r="Q668" s="1">
        <v>2.4279999999999999</v>
      </c>
      <c r="R668" s="1">
        <v>0.85250000000000004</v>
      </c>
      <c r="S668" s="1" t="s">
        <v>15</v>
      </c>
      <c r="T668" s="1">
        <v>12.31</v>
      </c>
      <c r="U668" s="1">
        <v>12.62</v>
      </c>
      <c r="V668" s="1">
        <v>0.111</v>
      </c>
      <c r="W668" s="1">
        <v>2.782</v>
      </c>
      <c r="X668" s="1">
        <v>0.84299999999999997</v>
      </c>
      <c r="Y668" s="1" t="s">
        <v>15</v>
      </c>
      <c r="Z668" s="1">
        <v>12.31</v>
      </c>
      <c r="AA668" s="1">
        <v>12.62</v>
      </c>
      <c r="AB668" s="1">
        <v>0.65500000000000003</v>
      </c>
      <c r="AC668" s="1">
        <v>16.385999999999999</v>
      </c>
      <c r="AD668" s="1">
        <v>0.84119999999999995</v>
      </c>
      <c r="AE668" s="1" t="s">
        <v>15</v>
      </c>
      <c r="AF668" s="1">
        <v>12.31</v>
      </c>
      <c r="AG668" s="1">
        <v>12.62</v>
      </c>
      <c r="AH668" s="1">
        <v>0.624</v>
      </c>
      <c r="AI668" s="1">
        <v>15.593999999999999</v>
      </c>
      <c r="AJ668" s="1">
        <v>0.83809999999999996</v>
      </c>
      <c r="AK668" s="1" t="s">
        <v>15</v>
      </c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 spans="1:97" ht="15" customHeight="1" x14ac:dyDescent="0.25">
      <c r="A669" s="1" t="s">
        <v>197</v>
      </c>
      <c r="B669" s="1">
        <v>954</v>
      </c>
      <c r="C669" s="1">
        <v>960</v>
      </c>
      <c r="D669" s="1" t="s">
        <v>171</v>
      </c>
      <c r="E669" s="1">
        <v>8.06</v>
      </c>
      <c r="F669" s="1">
        <v>1</v>
      </c>
      <c r="G669" s="1">
        <v>5</v>
      </c>
      <c r="H669" s="1">
        <v>8.1</v>
      </c>
      <c r="I669" s="1">
        <v>8.11</v>
      </c>
      <c r="J669" s="1">
        <v>0.61399999999999999</v>
      </c>
      <c r="K669" s="1">
        <v>12.271000000000001</v>
      </c>
      <c r="L669" s="1">
        <v>0.90280000000000005</v>
      </c>
      <c r="M669" s="1" t="s">
        <v>16</v>
      </c>
      <c r="N669" s="1">
        <v>8.1</v>
      </c>
      <c r="O669" s="1">
        <v>8.11</v>
      </c>
      <c r="P669" s="1">
        <v>0.57999999999999996</v>
      </c>
      <c r="Q669" s="1">
        <v>11.596</v>
      </c>
      <c r="R669" s="1">
        <v>0.8831</v>
      </c>
      <c r="S669" s="1" t="s">
        <v>16</v>
      </c>
      <c r="T669" s="1">
        <v>8.1</v>
      </c>
      <c r="U669" s="1">
        <v>8.11</v>
      </c>
      <c r="V669" s="1">
        <v>0.60099999999999998</v>
      </c>
      <c r="W669" s="1">
        <v>12.018000000000001</v>
      </c>
      <c r="X669" s="1">
        <v>0.90200000000000002</v>
      </c>
      <c r="Y669" s="1" t="s">
        <v>16</v>
      </c>
      <c r="Z669" s="1">
        <v>8.1</v>
      </c>
      <c r="AA669" s="1">
        <v>8.11</v>
      </c>
      <c r="AB669" s="1">
        <v>1.3180000000000001</v>
      </c>
      <c r="AC669" s="1">
        <v>26.367999999999999</v>
      </c>
      <c r="AD669" s="1">
        <v>0.91080000000000005</v>
      </c>
      <c r="AE669" s="1" t="s">
        <v>16</v>
      </c>
      <c r="AF669" s="1">
        <v>8.1</v>
      </c>
      <c r="AG669" s="1">
        <v>8.11</v>
      </c>
      <c r="AH669" s="1">
        <v>1.2809999999999999</v>
      </c>
      <c r="AI669" s="1">
        <v>25.611999999999998</v>
      </c>
      <c r="AJ669" s="1">
        <v>0.92049999999999998</v>
      </c>
      <c r="AK669" s="1" t="s">
        <v>16</v>
      </c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 spans="1:97" ht="15" customHeight="1" x14ac:dyDescent="0.25">
      <c r="A670" s="1" t="s">
        <v>197</v>
      </c>
      <c r="B670" s="1">
        <v>976</v>
      </c>
      <c r="C670" s="1">
        <v>992</v>
      </c>
      <c r="D670" s="1" t="s">
        <v>172</v>
      </c>
      <c r="E670" s="1">
        <v>13.54</v>
      </c>
      <c r="F670" s="1">
        <v>2</v>
      </c>
      <c r="G670" s="1">
        <v>13</v>
      </c>
      <c r="H670" s="1">
        <v>13.59</v>
      </c>
      <c r="I670" s="1">
        <v>13.91</v>
      </c>
      <c r="J670" s="1">
        <v>2.9369999999999998</v>
      </c>
      <c r="K670" s="1">
        <v>22.591999999999999</v>
      </c>
      <c r="L670" s="1">
        <v>0.94230000000000003</v>
      </c>
      <c r="M670" s="1" t="s">
        <v>15</v>
      </c>
      <c r="N670" s="1">
        <v>13.59</v>
      </c>
      <c r="O670" s="1">
        <v>13.92</v>
      </c>
      <c r="P670" s="1">
        <v>2.758</v>
      </c>
      <c r="Q670" s="1">
        <v>21.219000000000001</v>
      </c>
      <c r="R670" s="1">
        <v>0.94130000000000003</v>
      </c>
      <c r="S670" s="1" t="s">
        <v>15</v>
      </c>
      <c r="T670" s="1">
        <v>13.58</v>
      </c>
      <c r="U670" s="1">
        <v>13.91</v>
      </c>
      <c r="V670" s="1">
        <v>2.8730000000000002</v>
      </c>
      <c r="W670" s="1">
        <v>22.099</v>
      </c>
      <c r="X670" s="1">
        <v>0.9304</v>
      </c>
      <c r="Y670" s="1" t="s">
        <v>15</v>
      </c>
      <c r="Z670" s="1">
        <v>13.59</v>
      </c>
      <c r="AA670" s="1">
        <v>13.91</v>
      </c>
      <c r="AB670" s="1">
        <v>3.5760000000000001</v>
      </c>
      <c r="AC670" s="1">
        <v>27.510999999999999</v>
      </c>
      <c r="AD670" s="1">
        <v>0.93540000000000001</v>
      </c>
      <c r="AE670" s="1" t="s">
        <v>15</v>
      </c>
      <c r="AF670" s="1">
        <v>13.58</v>
      </c>
      <c r="AG670" s="1">
        <v>13.91</v>
      </c>
      <c r="AH670" s="1">
        <v>3.5329999999999999</v>
      </c>
      <c r="AI670" s="1">
        <v>27.178999999999998</v>
      </c>
      <c r="AJ670" s="1">
        <v>0.94230000000000003</v>
      </c>
      <c r="AK670" s="1" t="s">
        <v>15</v>
      </c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 spans="1:97" ht="15" customHeight="1" x14ac:dyDescent="0.25">
      <c r="A671" s="1" t="s">
        <v>197</v>
      </c>
      <c r="B671" s="1">
        <v>976</v>
      </c>
      <c r="C671" s="1">
        <v>992</v>
      </c>
      <c r="D671" s="1" t="s">
        <v>172</v>
      </c>
      <c r="E671" s="1">
        <v>13.54</v>
      </c>
      <c r="F671" s="1">
        <v>3</v>
      </c>
      <c r="G671" s="1">
        <v>13</v>
      </c>
      <c r="H671" s="1">
        <v>13.45</v>
      </c>
      <c r="I671" s="1">
        <v>13.95</v>
      </c>
      <c r="J671" s="1">
        <v>2.9329999999999998</v>
      </c>
      <c r="K671" s="1">
        <v>22.564</v>
      </c>
      <c r="L671" s="1">
        <v>0.9325</v>
      </c>
      <c r="M671" s="1" t="s">
        <v>15</v>
      </c>
      <c r="N671" s="1">
        <v>13.45</v>
      </c>
      <c r="O671" s="1">
        <v>13.95</v>
      </c>
      <c r="P671" s="1">
        <v>2.7890000000000001</v>
      </c>
      <c r="Q671" s="1">
        <v>21.452999999999999</v>
      </c>
      <c r="R671" s="1">
        <v>0.94089999999999996</v>
      </c>
      <c r="S671" s="1" t="s">
        <v>15</v>
      </c>
      <c r="T671" s="1">
        <v>13.45</v>
      </c>
      <c r="U671" s="1">
        <v>13.95</v>
      </c>
      <c r="V671" s="1">
        <v>2.8889999999999998</v>
      </c>
      <c r="W671" s="1">
        <v>22.225999999999999</v>
      </c>
      <c r="X671" s="1">
        <v>0.93989999999999996</v>
      </c>
      <c r="Y671" s="1" t="s">
        <v>15</v>
      </c>
      <c r="Z671" s="1">
        <v>13.45</v>
      </c>
      <c r="AA671" s="1">
        <v>13.95</v>
      </c>
      <c r="AB671" s="1">
        <v>3.556</v>
      </c>
      <c r="AC671" s="1">
        <v>27.352</v>
      </c>
      <c r="AD671" s="1">
        <v>0.91690000000000005</v>
      </c>
      <c r="AE671" s="1" t="s">
        <v>15</v>
      </c>
      <c r="AF671" s="1">
        <v>13.45</v>
      </c>
      <c r="AG671" s="1">
        <v>13.95</v>
      </c>
      <c r="AH671" s="1">
        <v>3.5249999999999999</v>
      </c>
      <c r="AI671" s="1">
        <v>27.117000000000001</v>
      </c>
      <c r="AJ671" s="1">
        <v>0.92349999999999999</v>
      </c>
      <c r="AK671" s="1" t="s">
        <v>15</v>
      </c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 spans="1:97" ht="15" customHeight="1" x14ac:dyDescent="0.25">
      <c r="A672" s="1" t="s">
        <v>197</v>
      </c>
      <c r="B672" s="1">
        <v>980</v>
      </c>
      <c r="C672" s="1">
        <v>992</v>
      </c>
      <c r="D672" s="1" t="s">
        <v>173</v>
      </c>
      <c r="E672" s="1">
        <v>13.13</v>
      </c>
      <c r="F672" s="1">
        <v>2</v>
      </c>
      <c r="G672" s="1">
        <v>9</v>
      </c>
      <c r="H672" s="1">
        <v>13.12</v>
      </c>
      <c r="I672" s="1">
        <v>13.43</v>
      </c>
      <c r="J672" s="1">
        <v>0.75900000000000001</v>
      </c>
      <c r="K672" s="1">
        <v>8.4320000000000004</v>
      </c>
      <c r="L672" s="1">
        <v>0.91720000000000002</v>
      </c>
      <c r="M672" s="1" t="s">
        <v>15</v>
      </c>
      <c r="N672" s="1">
        <v>13.12</v>
      </c>
      <c r="O672" s="1">
        <v>13.44</v>
      </c>
      <c r="P672" s="1">
        <v>0.65900000000000003</v>
      </c>
      <c r="Q672" s="1">
        <v>7.3209999999999997</v>
      </c>
      <c r="R672" s="1">
        <v>0.92589999999999995</v>
      </c>
      <c r="S672" s="1" t="s">
        <v>15</v>
      </c>
      <c r="T672" s="1">
        <v>13.11</v>
      </c>
      <c r="U672" s="1">
        <v>13.43</v>
      </c>
      <c r="V672" s="1">
        <v>0.77700000000000002</v>
      </c>
      <c r="W672" s="1">
        <v>8.6349999999999998</v>
      </c>
      <c r="X672" s="1">
        <v>0.91310000000000002</v>
      </c>
      <c r="Y672" s="1" t="s">
        <v>15</v>
      </c>
      <c r="Z672" s="1">
        <v>13.12</v>
      </c>
      <c r="AA672" s="1">
        <v>13.44</v>
      </c>
      <c r="AB672" s="1">
        <v>1.421</v>
      </c>
      <c r="AC672" s="1">
        <v>15.792999999999999</v>
      </c>
      <c r="AD672" s="1">
        <v>0.91020000000000001</v>
      </c>
      <c r="AE672" s="1" t="s">
        <v>15</v>
      </c>
      <c r="AF672" s="1">
        <v>13.11</v>
      </c>
      <c r="AG672" s="1">
        <v>13.43</v>
      </c>
      <c r="AH672" s="1">
        <v>1.3819999999999999</v>
      </c>
      <c r="AI672" s="1">
        <v>15.359</v>
      </c>
      <c r="AJ672" s="1">
        <v>0.91620000000000001</v>
      </c>
      <c r="AK672" s="1" t="s">
        <v>15</v>
      </c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 spans="1:97" ht="15" customHeight="1" x14ac:dyDescent="0.25">
      <c r="A673" s="1" t="s">
        <v>197</v>
      </c>
      <c r="B673" s="1">
        <v>980</v>
      </c>
      <c r="C673" s="1">
        <v>992</v>
      </c>
      <c r="D673" s="1" t="s">
        <v>173</v>
      </c>
      <c r="E673" s="1">
        <v>13.13</v>
      </c>
      <c r="F673" s="1">
        <v>3</v>
      </c>
      <c r="G673" s="1">
        <v>9</v>
      </c>
      <c r="H673" s="1">
        <v>12.98</v>
      </c>
      <c r="I673" s="1">
        <v>13.63</v>
      </c>
      <c r="J673" s="1">
        <v>0.76300000000000001</v>
      </c>
      <c r="K673" s="1">
        <v>8.4809999999999999</v>
      </c>
      <c r="L673" s="1">
        <v>0.95430000000000004</v>
      </c>
      <c r="M673" s="1" t="s">
        <v>16</v>
      </c>
      <c r="N673" s="1">
        <v>12.98</v>
      </c>
      <c r="O673" s="1">
        <v>13.63</v>
      </c>
      <c r="P673" s="1">
        <v>0.69899999999999995</v>
      </c>
      <c r="Q673" s="1">
        <v>7.7679999999999998</v>
      </c>
      <c r="R673" s="1">
        <v>0.94950000000000001</v>
      </c>
      <c r="S673" s="1" t="s">
        <v>16</v>
      </c>
      <c r="T673" s="1">
        <v>12.98</v>
      </c>
      <c r="U673" s="1">
        <v>13.63</v>
      </c>
      <c r="V673" s="1">
        <v>0.74</v>
      </c>
      <c r="W673" s="1">
        <v>8.2189999999999994</v>
      </c>
      <c r="X673" s="1">
        <v>0.95750000000000002</v>
      </c>
      <c r="Y673" s="1" t="s">
        <v>16</v>
      </c>
      <c r="Z673" s="1">
        <v>12.98</v>
      </c>
      <c r="AA673" s="1">
        <v>13.63</v>
      </c>
      <c r="AB673" s="1">
        <v>1.3859999999999999</v>
      </c>
      <c r="AC673" s="1">
        <v>15.4</v>
      </c>
      <c r="AD673" s="1">
        <v>0.95609999999999995</v>
      </c>
      <c r="AE673" s="1" t="s">
        <v>16</v>
      </c>
      <c r="AF673" s="1">
        <v>12.98</v>
      </c>
      <c r="AG673" s="1">
        <v>13.63</v>
      </c>
      <c r="AH673" s="1">
        <v>1.34</v>
      </c>
      <c r="AI673" s="1">
        <v>14.885999999999999</v>
      </c>
      <c r="AJ673" s="1">
        <v>0.9556</v>
      </c>
      <c r="AK673" s="1" t="s">
        <v>16</v>
      </c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 spans="1:97" ht="15" customHeight="1" x14ac:dyDescent="0.25">
      <c r="A674" s="1" t="s">
        <v>197</v>
      </c>
      <c r="B674" s="1">
        <v>981</v>
      </c>
      <c r="C674" s="1">
        <v>992</v>
      </c>
      <c r="D674" s="1" t="s">
        <v>174</v>
      </c>
      <c r="E674" s="1">
        <v>14.36</v>
      </c>
      <c r="F674" s="1">
        <v>2</v>
      </c>
      <c r="G674" s="1">
        <v>8</v>
      </c>
      <c r="H674" s="1">
        <v>14.22</v>
      </c>
      <c r="I674" s="1">
        <v>14.59</v>
      </c>
      <c r="J674" s="1">
        <v>0.41699999999999998</v>
      </c>
      <c r="K674" s="1">
        <v>5.2080000000000002</v>
      </c>
      <c r="L674" s="1">
        <v>0.91439999999999999</v>
      </c>
      <c r="M674" s="1" t="s">
        <v>16</v>
      </c>
      <c r="N674" s="1">
        <v>14.22</v>
      </c>
      <c r="O674" s="1">
        <v>14.6</v>
      </c>
      <c r="P674" s="1">
        <v>0.36099999999999999</v>
      </c>
      <c r="Q674" s="1">
        <v>4.5110000000000001</v>
      </c>
      <c r="R674" s="1">
        <v>0.91439999999999999</v>
      </c>
      <c r="S674" s="1" t="s">
        <v>15</v>
      </c>
      <c r="T674" s="1">
        <v>14.21</v>
      </c>
      <c r="U674" s="1">
        <v>14.59</v>
      </c>
      <c r="V674" s="1">
        <v>0.374</v>
      </c>
      <c r="W674" s="1">
        <v>4.67</v>
      </c>
      <c r="X674" s="1">
        <v>0.91200000000000003</v>
      </c>
      <c r="Y674" s="1" t="s">
        <v>15</v>
      </c>
      <c r="Z674" s="1">
        <v>14.22</v>
      </c>
      <c r="AA674" s="1">
        <v>14.59</v>
      </c>
      <c r="AB674" s="1">
        <v>1.0369999999999999</v>
      </c>
      <c r="AC674" s="1">
        <v>12.962999999999999</v>
      </c>
      <c r="AD674" s="1">
        <v>0.90510000000000002</v>
      </c>
      <c r="AE674" s="1" t="s">
        <v>15</v>
      </c>
      <c r="AF674" s="1">
        <v>14.21</v>
      </c>
      <c r="AG674" s="1">
        <v>14.59</v>
      </c>
      <c r="AH674" s="1">
        <v>1.2350000000000001</v>
      </c>
      <c r="AI674" s="1">
        <v>15.443</v>
      </c>
      <c r="AJ674" s="1">
        <v>0.91800000000000004</v>
      </c>
      <c r="AK674" s="1" t="s">
        <v>16</v>
      </c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 spans="1:97" ht="15" customHeight="1" x14ac:dyDescent="0.25">
      <c r="A675" s="1" t="s">
        <v>197</v>
      </c>
      <c r="B675" s="1">
        <v>983</v>
      </c>
      <c r="C675" s="1">
        <v>992</v>
      </c>
      <c r="D675" s="1" t="s">
        <v>175</v>
      </c>
      <c r="E675" s="1">
        <v>14.89</v>
      </c>
      <c r="F675" s="1">
        <v>1</v>
      </c>
      <c r="G675" s="1">
        <v>7</v>
      </c>
      <c r="H675" s="1">
        <v>14.83</v>
      </c>
      <c r="I675" s="1">
        <v>14.91</v>
      </c>
      <c r="J675" s="1">
        <v>2.3E-2</v>
      </c>
      <c r="K675" s="1">
        <v>0.32500000000000001</v>
      </c>
      <c r="L675" s="1">
        <v>0.80689999999999995</v>
      </c>
      <c r="M675" s="1" t="s">
        <v>15</v>
      </c>
      <c r="N675" s="1">
        <v>14.83</v>
      </c>
      <c r="O675" s="1">
        <v>14.91</v>
      </c>
      <c r="P675" s="1">
        <v>6.0000000000000001E-3</v>
      </c>
      <c r="Q675" s="1">
        <v>7.9000000000000001E-2</v>
      </c>
      <c r="R675" s="1">
        <v>0.80649999999999999</v>
      </c>
      <c r="S675" s="1" t="s">
        <v>15</v>
      </c>
      <c r="T675" s="1">
        <v>14.83</v>
      </c>
      <c r="U675" s="1">
        <v>14.91</v>
      </c>
      <c r="V675" s="1">
        <v>3.0000000000000001E-3</v>
      </c>
      <c r="W675" s="1">
        <v>4.1000000000000002E-2</v>
      </c>
      <c r="X675" s="1">
        <v>0.77290000000000003</v>
      </c>
      <c r="Y675" s="1" t="s">
        <v>15</v>
      </c>
      <c r="Z675" s="1">
        <v>14.83</v>
      </c>
      <c r="AA675" s="1">
        <v>14.91</v>
      </c>
      <c r="AB675" s="1">
        <v>1.6E-2</v>
      </c>
      <c r="AC675" s="1">
        <v>0.23100000000000001</v>
      </c>
      <c r="AD675" s="1">
        <v>0.8024</v>
      </c>
      <c r="AE675" s="1" t="s">
        <v>15</v>
      </c>
      <c r="AF675" s="1">
        <v>14.83</v>
      </c>
      <c r="AG675" s="1">
        <v>14.91</v>
      </c>
      <c r="AH675" s="1">
        <v>0</v>
      </c>
      <c r="AI675" s="1">
        <v>4.0000000000000001E-3</v>
      </c>
      <c r="AJ675" s="1">
        <v>0.77059999999999995</v>
      </c>
      <c r="AK675" s="1" t="s">
        <v>15</v>
      </c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 spans="1:97" ht="15" customHeight="1" x14ac:dyDescent="0.25">
      <c r="A676" s="1" t="s">
        <v>197</v>
      </c>
      <c r="B676" s="1">
        <v>988</v>
      </c>
      <c r="C676" s="1">
        <v>992</v>
      </c>
      <c r="D676" s="1" t="s">
        <v>176</v>
      </c>
      <c r="E676" s="1">
        <v>12.3</v>
      </c>
      <c r="F676" s="1">
        <v>1</v>
      </c>
      <c r="G676" s="1">
        <v>3</v>
      </c>
      <c r="H676" s="1">
        <v>11.98</v>
      </c>
      <c r="I676" s="1">
        <v>12.08</v>
      </c>
      <c r="J676" s="1">
        <v>6.8000000000000005E-2</v>
      </c>
      <c r="K676" s="1">
        <v>2.2799999999999998</v>
      </c>
      <c r="L676" s="1">
        <v>0.90580000000000005</v>
      </c>
      <c r="M676" s="1" t="s">
        <v>15</v>
      </c>
      <c r="N676" s="1">
        <v>11.98</v>
      </c>
      <c r="O676" s="1">
        <v>12.08</v>
      </c>
      <c r="P676" s="1">
        <v>7.2999999999999995E-2</v>
      </c>
      <c r="Q676" s="1">
        <v>2.448</v>
      </c>
      <c r="R676" s="1">
        <v>0.89800000000000002</v>
      </c>
      <c r="S676" s="1" t="s">
        <v>15</v>
      </c>
      <c r="T676" s="1">
        <v>11.98</v>
      </c>
      <c r="U676" s="1">
        <v>12.09</v>
      </c>
      <c r="V676" s="1">
        <v>0.10199999999999999</v>
      </c>
      <c r="W676" s="1">
        <v>3.4009999999999998</v>
      </c>
      <c r="X676" s="1">
        <v>0.89780000000000004</v>
      </c>
      <c r="Y676" s="1" t="s">
        <v>15</v>
      </c>
      <c r="Z676" s="1">
        <v>11.98</v>
      </c>
      <c r="AA676" s="1">
        <v>12.08</v>
      </c>
      <c r="AB676" s="1">
        <v>0.152</v>
      </c>
      <c r="AC676" s="1">
        <v>5.0599999999999996</v>
      </c>
      <c r="AD676" s="1">
        <v>0.89380000000000004</v>
      </c>
      <c r="AE676" s="1" t="s">
        <v>15</v>
      </c>
      <c r="AF676" s="1">
        <v>11.98</v>
      </c>
      <c r="AG676" s="1">
        <v>12.09</v>
      </c>
      <c r="AH676" s="1">
        <v>0.129</v>
      </c>
      <c r="AI676" s="1">
        <v>4.2939999999999996</v>
      </c>
      <c r="AJ676" s="1">
        <v>0.90439999999999998</v>
      </c>
      <c r="AK676" s="1" t="s">
        <v>15</v>
      </c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 spans="1:97" ht="15" customHeight="1" x14ac:dyDescent="0.25">
      <c r="A677" s="1" t="s">
        <v>197</v>
      </c>
      <c r="B677" s="1">
        <v>993</v>
      </c>
      <c r="C677" s="1">
        <v>1000</v>
      </c>
      <c r="D677" s="1" t="s">
        <v>177</v>
      </c>
      <c r="E677" s="1">
        <v>7.18</v>
      </c>
      <c r="F677" s="1">
        <v>1</v>
      </c>
      <c r="G677" s="1">
        <v>6</v>
      </c>
      <c r="H677" s="1">
        <v>7.27</v>
      </c>
      <c r="I677" s="1">
        <v>7.36</v>
      </c>
      <c r="J677" s="1">
        <v>2.7330000000000001</v>
      </c>
      <c r="K677" s="1">
        <v>45.543999999999997</v>
      </c>
      <c r="L677" s="1">
        <v>0.79310000000000003</v>
      </c>
      <c r="M677" s="1" t="s">
        <v>15</v>
      </c>
      <c r="N677" s="1">
        <v>7.27</v>
      </c>
      <c r="O677" s="1">
        <v>7.36</v>
      </c>
      <c r="P677" s="1">
        <v>2.6749999999999998</v>
      </c>
      <c r="Q677" s="1">
        <v>44.584000000000003</v>
      </c>
      <c r="R677" s="1">
        <v>0.80889999999999995</v>
      </c>
      <c r="S677" s="1" t="s">
        <v>15</v>
      </c>
      <c r="T677" s="1">
        <v>7.26</v>
      </c>
      <c r="U677" s="1">
        <v>7.36</v>
      </c>
      <c r="V677" s="1">
        <v>2.6840000000000002</v>
      </c>
      <c r="W677" s="1">
        <v>44.732999999999997</v>
      </c>
      <c r="X677" s="1">
        <v>0.79690000000000005</v>
      </c>
      <c r="Y677" s="1" t="s">
        <v>15</v>
      </c>
      <c r="Z677" s="1">
        <v>7.27</v>
      </c>
      <c r="AA677" s="1">
        <v>7.36</v>
      </c>
      <c r="AB677" s="1">
        <v>3.2309999999999999</v>
      </c>
      <c r="AC677" s="1">
        <v>53.843000000000004</v>
      </c>
      <c r="AD677" s="1">
        <v>0.78469999999999995</v>
      </c>
      <c r="AE677" s="1" t="s">
        <v>15</v>
      </c>
      <c r="AF677" s="1">
        <v>7.26</v>
      </c>
      <c r="AG677" s="1">
        <v>7.36</v>
      </c>
      <c r="AH677" s="1">
        <v>3.0139999999999998</v>
      </c>
      <c r="AI677" s="1">
        <v>50.238</v>
      </c>
      <c r="AJ677" s="1">
        <v>0.75880000000000003</v>
      </c>
      <c r="AK677" s="1" t="s">
        <v>15</v>
      </c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 spans="1:97" ht="15" customHeight="1" x14ac:dyDescent="0.25">
      <c r="A678" s="1" t="s">
        <v>197</v>
      </c>
      <c r="B678" s="1">
        <v>993</v>
      </c>
      <c r="C678" s="1">
        <v>1008</v>
      </c>
      <c r="D678" s="1" t="s">
        <v>178</v>
      </c>
      <c r="E678" s="1">
        <v>6.31</v>
      </c>
      <c r="F678" s="1">
        <v>3</v>
      </c>
      <c r="G678" s="1">
        <v>13</v>
      </c>
      <c r="H678" s="1">
        <v>6.23</v>
      </c>
      <c r="I678" s="1">
        <v>6.59</v>
      </c>
      <c r="J678" s="1">
        <v>2.6880000000000002</v>
      </c>
      <c r="K678" s="1">
        <v>20.678000000000001</v>
      </c>
      <c r="L678" s="1">
        <v>0.86019999999999996</v>
      </c>
      <c r="M678" s="1" t="s">
        <v>15</v>
      </c>
      <c r="N678" s="1">
        <v>6.22</v>
      </c>
      <c r="O678" s="1">
        <v>6.59</v>
      </c>
      <c r="P678" s="1">
        <v>2.4820000000000002</v>
      </c>
      <c r="Q678" s="1">
        <v>19.091999999999999</v>
      </c>
      <c r="R678" s="1">
        <v>0.84399999999999997</v>
      </c>
      <c r="S678" s="1" t="s">
        <v>15</v>
      </c>
      <c r="T678" s="1">
        <v>6.22</v>
      </c>
      <c r="U678" s="1">
        <v>6.6</v>
      </c>
      <c r="V678" s="1">
        <v>2.6309999999999998</v>
      </c>
      <c r="W678" s="1">
        <v>20.234999999999999</v>
      </c>
      <c r="X678" s="1">
        <v>0.8619</v>
      </c>
      <c r="Y678" s="1" t="s">
        <v>15</v>
      </c>
      <c r="Z678" s="1">
        <v>6.23</v>
      </c>
      <c r="AA678" s="1">
        <v>6.6</v>
      </c>
      <c r="AB678" s="1">
        <v>3.6030000000000002</v>
      </c>
      <c r="AC678" s="1">
        <v>27.712</v>
      </c>
      <c r="AD678" s="1">
        <v>0.85199999999999998</v>
      </c>
      <c r="AE678" s="1" t="s">
        <v>15</v>
      </c>
      <c r="AF678" s="1">
        <v>6.22</v>
      </c>
      <c r="AG678" s="1">
        <v>6.6</v>
      </c>
      <c r="AH678" s="1">
        <v>3.4089999999999998</v>
      </c>
      <c r="AI678" s="1">
        <v>26.225999999999999</v>
      </c>
      <c r="AJ678" s="1">
        <v>0.85509999999999997</v>
      </c>
      <c r="AK678" s="1" t="s">
        <v>15</v>
      </c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 spans="1:97" ht="15" customHeight="1" x14ac:dyDescent="0.25">
      <c r="A679" s="1" t="s">
        <v>197</v>
      </c>
      <c r="B679" s="1">
        <v>996</v>
      </c>
      <c r="C679" s="1">
        <v>1008</v>
      </c>
      <c r="D679" s="1" t="s">
        <v>179</v>
      </c>
      <c r="E679" s="1">
        <v>4.1500000000000004</v>
      </c>
      <c r="F679" s="1">
        <v>2</v>
      </c>
      <c r="G679" s="1">
        <v>10</v>
      </c>
      <c r="H679" s="1">
        <v>4.13</v>
      </c>
      <c r="I679" s="1">
        <v>4.29</v>
      </c>
      <c r="J679" s="1">
        <v>2.359</v>
      </c>
      <c r="K679" s="1">
        <v>23.587</v>
      </c>
      <c r="L679" s="1">
        <v>0.77200000000000002</v>
      </c>
      <c r="M679" s="1" t="s">
        <v>15</v>
      </c>
      <c r="N679" s="1">
        <v>4.13</v>
      </c>
      <c r="O679" s="1">
        <v>4.29</v>
      </c>
      <c r="P679" s="1">
        <v>2.198</v>
      </c>
      <c r="Q679" s="1">
        <v>21.98</v>
      </c>
      <c r="R679" s="1">
        <v>0.75619999999999998</v>
      </c>
      <c r="S679" s="1" t="s">
        <v>15</v>
      </c>
      <c r="T679" s="1">
        <v>4.13</v>
      </c>
      <c r="U679" s="1">
        <v>4.29</v>
      </c>
      <c r="V679" s="1">
        <v>2.5110000000000001</v>
      </c>
      <c r="W679" s="1">
        <v>25.11</v>
      </c>
      <c r="X679" s="1">
        <v>0.75290000000000001</v>
      </c>
      <c r="Y679" s="1" t="s">
        <v>15</v>
      </c>
      <c r="Z679" s="1">
        <v>4.13</v>
      </c>
      <c r="AA679" s="1">
        <v>4.29</v>
      </c>
      <c r="AB679" s="1">
        <v>3.1669999999999998</v>
      </c>
      <c r="AC679" s="1">
        <v>31.669</v>
      </c>
      <c r="AD679" s="1">
        <v>0.755</v>
      </c>
      <c r="AE679" s="1" t="s">
        <v>15</v>
      </c>
      <c r="AF679" s="1">
        <v>4.13</v>
      </c>
      <c r="AG679" s="1">
        <v>4.29</v>
      </c>
      <c r="AH679" s="1">
        <v>3.036</v>
      </c>
      <c r="AI679" s="1">
        <v>30.36</v>
      </c>
      <c r="AJ679" s="1">
        <v>0.74360000000000004</v>
      </c>
      <c r="AK679" s="1" t="s">
        <v>15</v>
      </c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 spans="1:97" ht="15" customHeight="1" x14ac:dyDescent="0.25">
      <c r="A680" s="1" t="s">
        <v>197</v>
      </c>
      <c r="B680" s="1">
        <v>1009</v>
      </c>
      <c r="C680" s="1">
        <v>1013</v>
      </c>
      <c r="D680" s="1" t="s">
        <v>180</v>
      </c>
      <c r="E680" s="1">
        <v>9.9700000000000006</v>
      </c>
      <c r="F680" s="1">
        <v>1</v>
      </c>
      <c r="G680" s="1">
        <v>3</v>
      </c>
      <c r="H680" s="1">
        <v>9.94</v>
      </c>
      <c r="I680" s="1">
        <v>10.039999999999999</v>
      </c>
      <c r="J680" s="1">
        <v>7.5999999999999998E-2</v>
      </c>
      <c r="K680" s="1">
        <v>2.5419999999999998</v>
      </c>
      <c r="L680" s="1">
        <v>0.91249999999999998</v>
      </c>
      <c r="M680" s="1" t="s">
        <v>15</v>
      </c>
      <c r="N680" s="1">
        <v>9.94</v>
      </c>
      <c r="O680" s="1">
        <v>10.039999999999999</v>
      </c>
      <c r="P680" s="1">
        <v>7.9000000000000001E-2</v>
      </c>
      <c r="Q680" s="1">
        <v>2.6360000000000001</v>
      </c>
      <c r="R680" s="1">
        <v>0.90880000000000005</v>
      </c>
      <c r="S680" s="1" t="s">
        <v>15</v>
      </c>
      <c r="T680" s="1">
        <v>9.94</v>
      </c>
      <c r="U680" s="1">
        <v>10.029999999999999</v>
      </c>
      <c r="V680" s="1">
        <v>7.1999999999999995E-2</v>
      </c>
      <c r="W680" s="1">
        <v>2.3839999999999999</v>
      </c>
      <c r="X680" s="1">
        <v>0.90639999999999998</v>
      </c>
      <c r="Y680" s="1" t="s">
        <v>15</v>
      </c>
      <c r="Z680" s="1">
        <v>9.94</v>
      </c>
      <c r="AA680" s="1">
        <v>10.039999999999999</v>
      </c>
      <c r="AB680" s="1">
        <v>8.3000000000000004E-2</v>
      </c>
      <c r="AC680" s="1">
        <v>2.76</v>
      </c>
      <c r="AD680" s="1">
        <v>0.90439999999999998</v>
      </c>
      <c r="AE680" s="1" t="s">
        <v>15</v>
      </c>
      <c r="AF680" s="1">
        <v>9.94</v>
      </c>
      <c r="AG680" s="1">
        <v>10.029999999999999</v>
      </c>
      <c r="AH680" s="1">
        <v>8.8999999999999996E-2</v>
      </c>
      <c r="AI680" s="1">
        <v>2.9670000000000001</v>
      </c>
      <c r="AJ680" s="1">
        <v>0.89939999999999998</v>
      </c>
      <c r="AK680" s="1" t="s">
        <v>15</v>
      </c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 spans="1:97" ht="15" customHeight="1" x14ac:dyDescent="0.25">
      <c r="A681" s="1" t="s">
        <v>197</v>
      </c>
      <c r="B681" s="1">
        <v>1018</v>
      </c>
      <c r="C681" s="1">
        <v>1025</v>
      </c>
      <c r="D681" s="1" t="s">
        <v>181</v>
      </c>
      <c r="E681" s="1">
        <v>4.28</v>
      </c>
      <c r="F681" s="1">
        <v>2</v>
      </c>
      <c r="G681" s="1">
        <v>6</v>
      </c>
      <c r="H681" s="1">
        <v>4.2300000000000004</v>
      </c>
      <c r="I681" s="1">
        <v>4.46</v>
      </c>
      <c r="J681" s="1">
        <v>0.34699999999999998</v>
      </c>
      <c r="K681" s="1">
        <v>5.7789999999999999</v>
      </c>
      <c r="L681" s="1">
        <v>0.93830000000000002</v>
      </c>
      <c r="M681" s="1" t="s">
        <v>15</v>
      </c>
      <c r="N681" s="1">
        <v>4.2300000000000004</v>
      </c>
      <c r="O681" s="1">
        <v>4.46</v>
      </c>
      <c r="P681" s="1">
        <v>0.3</v>
      </c>
      <c r="Q681" s="1">
        <v>4.9980000000000002</v>
      </c>
      <c r="R681" s="1">
        <v>0.9415</v>
      </c>
      <c r="S681" s="1" t="s">
        <v>15</v>
      </c>
      <c r="T681" s="1">
        <v>4.2300000000000004</v>
      </c>
      <c r="U681" s="1">
        <v>4.46</v>
      </c>
      <c r="V681" s="1">
        <v>0.34699999999999998</v>
      </c>
      <c r="W681" s="1">
        <v>5.7789999999999999</v>
      </c>
      <c r="X681" s="1">
        <v>0.94410000000000005</v>
      </c>
      <c r="Y681" s="1" t="s">
        <v>15</v>
      </c>
      <c r="Z681" s="1">
        <v>4.2300000000000004</v>
      </c>
      <c r="AA681" s="1">
        <v>4.46</v>
      </c>
      <c r="AB681" s="1">
        <v>0.34</v>
      </c>
      <c r="AC681" s="1">
        <v>5.66</v>
      </c>
      <c r="AD681" s="1">
        <v>0.93589999999999995</v>
      </c>
      <c r="AE681" s="1" t="s">
        <v>15</v>
      </c>
      <c r="AF681" s="1">
        <v>4.2300000000000004</v>
      </c>
      <c r="AG681" s="1">
        <v>4.46</v>
      </c>
      <c r="AH681" s="1">
        <v>0.32600000000000001</v>
      </c>
      <c r="AI681" s="1">
        <v>5.4349999999999996</v>
      </c>
      <c r="AJ681" s="1">
        <v>0.93789999999999996</v>
      </c>
      <c r="AK681" s="1" t="s">
        <v>15</v>
      </c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 spans="1:97" ht="15" customHeight="1" x14ac:dyDescent="0.25">
      <c r="A682" s="1" t="s">
        <v>197</v>
      </c>
      <c r="B682" s="1">
        <v>1031</v>
      </c>
      <c r="C682" s="1">
        <v>1035</v>
      </c>
      <c r="D682" s="1" t="s">
        <v>182</v>
      </c>
      <c r="E682" s="1">
        <v>13.74</v>
      </c>
      <c r="F682" s="1">
        <v>1</v>
      </c>
      <c r="G682" s="1">
        <v>3</v>
      </c>
      <c r="H682" s="1">
        <v>13.72</v>
      </c>
      <c r="I682" s="1">
        <v>13.97</v>
      </c>
      <c r="J682" s="1">
        <v>2.1000000000000001E-2</v>
      </c>
      <c r="K682" s="1">
        <v>0.70699999999999996</v>
      </c>
      <c r="L682" s="1">
        <v>0.92230000000000001</v>
      </c>
      <c r="M682" s="1" t="s">
        <v>15</v>
      </c>
      <c r="N682" s="1">
        <v>13.72</v>
      </c>
      <c r="O682" s="1">
        <v>13.97</v>
      </c>
      <c r="P682" s="1">
        <v>2.1000000000000001E-2</v>
      </c>
      <c r="Q682" s="1">
        <v>0.71299999999999997</v>
      </c>
      <c r="R682" s="1">
        <v>0.91859999999999997</v>
      </c>
      <c r="S682" s="1" t="s">
        <v>15</v>
      </c>
      <c r="T682" s="1">
        <v>13.72</v>
      </c>
      <c r="U682" s="1">
        <v>13.97</v>
      </c>
      <c r="V682" s="1">
        <v>1.0999999999999999E-2</v>
      </c>
      <c r="W682" s="1">
        <v>0.36899999999999999</v>
      </c>
      <c r="X682" s="1">
        <v>0.92300000000000004</v>
      </c>
      <c r="Y682" s="1" t="s">
        <v>15</v>
      </c>
      <c r="Z682" s="1">
        <v>13.72</v>
      </c>
      <c r="AA682" s="1">
        <v>13.97</v>
      </c>
      <c r="AB682" s="1">
        <v>2.5000000000000001E-2</v>
      </c>
      <c r="AC682" s="1">
        <v>0.82899999999999996</v>
      </c>
      <c r="AD682" s="1">
        <v>0.9163</v>
      </c>
      <c r="AE682" s="1" t="s">
        <v>15</v>
      </c>
      <c r="AF682" s="1">
        <v>13.72</v>
      </c>
      <c r="AG682" s="1">
        <v>13.97</v>
      </c>
      <c r="AH682" s="1">
        <v>1.6E-2</v>
      </c>
      <c r="AI682" s="1">
        <v>0.51900000000000002</v>
      </c>
      <c r="AJ682" s="1">
        <v>0.90910000000000002</v>
      </c>
      <c r="AK682" s="1" t="s">
        <v>15</v>
      </c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 spans="1:97" ht="15" customHeight="1" x14ac:dyDescent="0.25">
      <c r="A683" s="1" t="s">
        <v>197</v>
      </c>
      <c r="B683" s="1">
        <v>1034</v>
      </c>
      <c r="C683" s="1">
        <v>1042</v>
      </c>
      <c r="D683" s="1" t="s">
        <v>183</v>
      </c>
      <c r="E683" s="1">
        <v>13.29</v>
      </c>
      <c r="F683" s="1">
        <v>1</v>
      </c>
      <c r="G683" s="1">
        <v>6</v>
      </c>
      <c r="H683" s="1">
        <v>13.01</v>
      </c>
      <c r="I683" s="1">
        <v>13.36</v>
      </c>
      <c r="J683" s="1">
        <v>2.7570000000000001</v>
      </c>
      <c r="K683" s="1">
        <v>45.95</v>
      </c>
      <c r="L683" s="1">
        <v>0.92910000000000004</v>
      </c>
      <c r="M683" s="1" t="s">
        <v>15</v>
      </c>
      <c r="N683" s="1">
        <v>13.01</v>
      </c>
      <c r="O683" s="1">
        <v>13.36</v>
      </c>
      <c r="P683" s="1">
        <v>2.6389999999999998</v>
      </c>
      <c r="Q683" s="1">
        <v>43.975999999999999</v>
      </c>
      <c r="R683" s="1">
        <v>0.92390000000000005</v>
      </c>
      <c r="S683" s="1" t="s">
        <v>15</v>
      </c>
      <c r="T683" s="1">
        <v>13.01</v>
      </c>
      <c r="U683" s="1">
        <v>13.36</v>
      </c>
      <c r="V683" s="1">
        <v>2.702</v>
      </c>
      <c r="W683" s="1">
        <v>45.042000000000002</v>
      </c>
      <c r="X683" s="1">
        <v>0.91769999999999996</v>
      </c>
      <c r="Y683" s="1" t="s">
        <v>15</v>
      </c>
      <c r="Z683" s="1">
        <v>13.01</v>
      </c>
      <c r="AA683" s="1">
        <v>13.36</v>
      </c>
      <c r="AB683" s="1">
        <v>4.0750000000000002</v>
      </c>
      <c r="AC683" s="1">
        <v>67.914000000000001</v>
      </c>
      <c r="AD683" s="1">
        <v>0.91269999999999996</v>
      </c>
      <c r="AE683" s="1" t="s">
        <v>15</v>
      </c>
      <c r="AF683" s="1">
        <v>13.01</v>
      </c>
      <c r="AG683" s="1">
        <v>13.36</v>
      </c>
      <c r="AH683" s="1">
        <v>4.024</v>
      </c>
      <c r="AI683" s="1">
        <v>67.061999999999998</v>
      </c>
      <c r="AJ683" s="1">
        <v>0.90480000000000005</v>
      </c>
      <c r="AK683" s="1" t="s">
        <v>15</v>
      </c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 spans="1:97" ht="15" customHeight="1" x14ac:dyDescent="0.25">
      <c r="A684" s="1" t="s">
        <v>197</v>
      </c>
      <c r="B684" s="1">
        <v>1035</v>
      </c>
      <c r="C684" s="1">
        <v>1042</v>
      </c>
      <c r="D684" s="1" t="s">
        <v>184</v>
      </c>
      <c r="E684" s="1">
        <v>12.13</v>
      </c>
      <c r="F684" s="1">
        <v>2</v>
      </c>
      <c r="G684" s="1">
        <v>5</v>
      </c>
      <c r="H684" s="1">
        <v>12.18</v>
      </c>
      <c r="I684" s="1">
        <v>12.26</v>
      </c>
      <c r="J684" s="1">
        <v>2.4990000000000001</v>
      </c>
      <c r="K684" s="1">
        <v>49.987000000000002</v>
      </c>
      <c r="L684" s="1">
        <v>0.9042</v>
      </c>
      <c r="M684" s="1" t="s">
        <v>16</v>
      </c>
      <c r="N684" s="1">
        <v>12.19</v>
      </c>
      <c r="O684" s="1">
        <v>12.26</v>
      </c>
      <c r="P684" s="1">
        <v>2.48</v>
      </c>
      <c r="Q684" s="1">
        <v>49.603000000000002</v>
      </c>
      <c r="R684" s="1">
        <v>0.90210000000000001</v>
      </c>
      <c r="S684" s="1" t="s">
        <v>16</v>
      </c>
      <c r="T684" s="1">
        <v>12.18</v>
      </c>
      <c r="U684" s="1">
        <v>12.26</v>
      </c>
      <c r="V684" s="1">
        <v>2.5030000000000001</v>
      </c>
      <c r="W684" s="1">
        <v>50.061999999999998</v>
      </c>
      <c r="X684" s="1">
        <v>0.90880000000000005</v>
      </c>
      <c r="Y684" s="1" t="s">
        <v>15</v>
      </c>
      <c r="Z684" s="1">
        <v>12.19</v>
      </c>
      <c r="AA684" s="1">
        <v>12.26</v>
      </c>
      <c r="AB684" s="1">
        <v>3.6629999999999998</v>
      </c>
      <c r="AC684" s="1">
        <v>73.263999999999996</v>
      </c>
      <c r="AD684" s="1">
        <v>0.89729999999999999</v>
      </c>
      <c r="AE684" s="1" t="s">
        <v>15</v>
      </c>
      <c r="AF684" s="1">
        <v>12.18</v>
      </c>
      <c r="AG684" s="1">
        <v>12.26</v>
      </c>
      <c r="AH684" s="1">
        <v>3.633</v>
      </c>
      <c r="AI684" s="1">
        <v>72.656000000000006</v>
      </c>
      <c r="AJ684" s="1">
        <v>0.88280000000000003</v>
      </c>
      <c r="AK684" s="1" t="s">
        <v>15</v>
      </c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 spans="1:97" ht="15" customHeight="1" x14ac:dyDescent="0.25">
      <c r="A685" s="1" t="s">
        <v>197</v>
      </c>
      <c r="B685" s="1">
        <v>1036</v>
      </c>
      <c r="C685" s="1">
        <v>1042</v>
      </c>
      <c r="D685" s="1" t="s">
        <v>185</v>
      </c>
      <c r="E685" s="1">
        <v>11.45</v>
      </c>
      <c r="F685" s="1">
        <v>1</v>
      </c>
      <c r="G685" s="1">
        <v>4</v>
      </c>
      <c r="H685" s="1">
        <v>11.39</v>
      </c>
      <c r="I685" s="1">
        <v>11.52</v>
      </c>
      <c r="J685" s="1">
        <v>2.6949999999999998</v>
      </c>
      <c r="K685" s="1">
        <v>67.384</v>
      </c>
      <c r="L685" s="1">
        <v>0.88490000000000002</v>
      </c>
      <c r="M685" s="1" t="s">
        <v>15</v>
      </c>
      <c r="N685" s="1">
        <v>11.4</v>
      </c>
      <c r="O685" s="1">
        <v>11.52</v>
      </c>
      <c r="P685" s="1">
        <v>2.617</v>
      </c>
      <c r="Q685" s="1">
        <v>65.432000000000002</v>
      </c>
      <c r="R685" s="1">
        <v>0.88819999999999999</v>
      </c>
      <c r="S685" s="1" t="s">
        <v>15</v>
      </c>
      <c r="T685" s="1">
        <v>11.39</v>
      </c>
      <c r="U685" s="1">
        <v>11.52</v>
      </c>
      <c r="V685" s="1">
        <v>2.6629999999999998</v>
      </c>
      <c r="W685" s="1">
        <v>66.576999999999998</v>
      </c>
      <c r="X685" s="1">
        <v>0.88449999999999995</v>
      </c>
      <c r="Y685" s="1" t="s">
        <v>15</v>
      </c>
      <c r="Z685" s="1">
        <v>11.4</v>
      </c>
      <c r="AA685" s="1">
        <v>11.52</v>
      </c>
      <c r="AB685" s="1">
        <v>3.5129999999999999</v>
      </c>
      <c r="AC685" s="1">
        <v>87.828000000000003</v>
      </c>
      <c r="AD685" s="1">
        <v>0.86160000000000003</v>
      </c>
      <c r="AE685" s="1" t="s">
        <v>15</v>
      </c>
      <c r="AF685" s="1">
        <v>11.39</v>
      </c>
      <c r="AG685" s="1">
        <v>11.52</v>
      </c>
      <c r="AH685" s="1">
        <v>3.3969999999999998</v>
      </c>
      <c r="AI685" s="1">
        <v>84.923000000000002</v>
      </c>
      <c r="AJ685" s="1">
        <v>0.85260000000000002</v>
      </c>
      <c r="AK685" s="1" t="s">
        <v>15</v>
      </c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 spans="1:97" ht="15" customHeight="1" x14ac:dyDescent="0.25">
      <c r="A686" s="1" t="s">
        <v>197</v>
      </c>
      <c r="B686" s="1">
        <v>1053</v>
      </c>
      <c r="C686" s="1">
        <v>1063</v>
      </c>
      <c r="D686" s="1" t="s">
        <v>186</v>
      </c>
      <c r="E686" s="1">
        <v>7.01</v>
      </c>
      <c r="F686" s="1">
        <v>1</v>
      </c>
      <c r="G686" s="1">
        <v>9</v>
      </c>
      <c r="H686" s="1">
        <v>7.01</v>
      </c>
      <c r="I686" s="1">
        <v>7.08</v>
      </c>
      <c r="J686" s="1">
        <v>3.0249999999999999</v>
      </c>
      <c r="K686" s="1">
        <v>33.613</v>
      </c>
      <c r="L686" s="1">
        <v>0.81979999999999997</v>
      </c>
      <c r="M686" s="1" t="s">
        <v>15</v>
      </c>
      <c r="N686" s="1">
        <v>7.01</v>
      </c>
      <c r="O686" s="1">
        <v>7.08</v>
      </c>
      <c r="P686" s="1">
        <v>2.891</v>
      </c>
      <c r="Q686" s="1">
        <v>32.119999999999997</v>
      </c>
      <c r="R686" s="1">
        <v>0.83389999999999997</v>
      </c>
      <c r="S686" s="1" t="s">
        <v>15</v>
      </c>
      <c r="T686" s="1">
        <v>7</v>
      </c>
      <c r="U686" s="1">
        <v>7.08</v>
      </c>
      <c r="V686" s="1">
        <v>3.0219999999999998</v>
      </c>
      <c r="W686" s="1">
        <v>33.576000000000001</v>
      </c>
      <c r="X686" s="1">
        <v>0.81720000000000004</v>
      </c>
      <c r="Y686" s="1" t="s">
        <v>15</v>
      </c>
      <c r="Z686" s="1">
        <v>7.01</v>
      </c>
      <c r="AA686" s="1">
        <v>7.08</v>
      </c>
      <c r="AB686" s="1">
        <v>3.657</v>
      </c>
      <c r="AC686" s="1">
        <v>40.631999999999998</v>
      </c>
      <c r="AD686" s="1">
        <v>0.82840000000000003</v>
      </c>
      <c r="AE686" s="1" t="s">
        <v>15</v>
      </c>
      <c r="AF686" s="1">
        <v>7</v>
      </c>
      <c r="AG686" s="1">
        <v>7.08</v>
      </c>
      <c r="AH686" s="1">
        <v>3.706</v>
      </c>
      <c r="AI686" s="1">
        <v>41.183</v>
      </c>
      <c r="AJ686" s="1">
        <v>0.80420000000000003</v>
      </c>
      <c r="AK686" s="1" t="s">
        <v>15</v>
      </c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 spans="1:97" ht="15" customHeight="1" x14ac:dyDescent="0.25">
      <c r="A687" s="1" t="s">
        <v>197</v>
      </c>
      <c r="B687" s="1">
        <v>1053</v>
      </c>
      <c r="C687" s="1">
        <v>1066</v>
      </c>
      <c r="D687" s="1" t="s">
        <v>187</v>
      </c>
      <c r="E687" s="1">
        <v>5.76</v>
      </c>
      <c r="F687" s="1">
        <v>2</v>
      </c>
      <c r="G687" s="1">
        <v>12</v>
      </c>
      <c r="H687" s="1">
        <v>5.8</v>
      </c>
      <c r="I687" s="1">
        <v>6.06</v>
      </c>
      <c r="J687" s="1">
        <v>2.7330000000000001</v>
      </c>
      <c r="K687" s="1">
        <v>22.773</v>
      </c>
      <c r="L687" s="1">
        <v>0.75990000000000002</v>
      </c>
      <c r="M687" s="1" t="s">
        <v>15</v>
      </c>
      <c r="N687" s="1">
        <v>5.8</v>
      </c>
      <c r="O687" s="1">
        <v>6.06</v>
      </c>
      <c r="P687" s="1">
        <v>2.6379999999999999</v>
      </c>
      <c r="Q687" s="1">
        <v>21.98</v>
      </c>
      <c r="R687" s="1">
        <v>0.79349999999999998</v>
      </c>
      <c r="S687" s="1" t="s">
        <v>15</v>
      </c>
      <c r="T687" s="1">
        <v>5.8</v>
      </c>
      <c r="U687" s="1">
        <v>6.06</v>
      </c>
      <c r="V687" s="1">
        <v>2.8420000000000001</v>
      </c>
      <c r="W687" s="1">
        <v>23.686</v>
      </c>
      <c r="X687" s="1">
        <v>0.7843</v>
      </c>
      <c r="Y687" s="1" t="s">
        <v>15</v>
      </c>
      <c r="Z687" s="1">
        <v>5.8</v>
      </c>
      <c r="AA687" s="1">
        <v>6.06</v>
      </c>
      <c r="AB687" s="1">
        <v>3.7210000000000001</v>
      </c>
      <c r="AC687" s="1">
        <v>31.004999999999999</v>
      </c>
      <c r="AD687" s="1">
        <v>0.77290000000000003</v>
      </c>
      <c r="AE687" s="1" t="s">
        <v>15</v>
      </c>
      <c r="AF687" s="1">
        <v>5.8</v>
      </c>
      <c r="AG687" s="1">
        <v>6.06</v>
      </c>
      <c r="AH687" s="1">
        <v>3.5859999999999999</v>
      </c>
      <c r="AI687" s="1">
        <v>29.882000000000001</v>
      </c>
      <c r="AJ687" s="1">
        <v>0.73880000000000001</v>
      </c>
      <c r="AK687" s="1" t="s">
        <v>15</v>
      </c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 spans="1:97" ht="15" customHeight="1" x14ac:dyDescent="0.25">
      <c r="A688" s="1" t="s">
        <v>197</v>
      </c>
      <c r="B688" s="1">
        <v>1055</v>
      </c>
      <c r="C688" s="1">
        <v>1063</v>
      </c>
      <c r="D688" s="1" t="s">
        <v>188</v>
      </c>
      <c r="E688" s="1">
        <v>5.87</v>
      </c>
      <c r="F688" s="1">
        <v>1</v>
      </c>
      <c r="G688" s="1">
        <v>7</v>
      </c>
      <c r="H688" s="1">
        <v>5.82</v>
      </c>
      <c r="I688" s="1">
        <v>6.07</v>
      </c>
      <c r="J688" s="1">
        <v>2.8860000000000001</v>
      </c>
      <c r="K688" s="1">
        <v>41.223999999999997</v>
      </c>
      <c r="L688" s="1">
        <v>0.83289999999999997</v>
      </c>
      <c r="M688" s="1" t="s">
        <v>15</v>
      </c>
      <c r="N688" s="1">
        <v>5.82</v>
      </c>
      <c r="O688" s="1">
        <v>6.07</v>
      </c>
      <c r="P688" s="1">
        <v>2.7120000000000002</v>
      </c>
      <c r="Q688" s="1">
        <v>38.744</v>
      </c>
      <c r="R688" s="1">
        <v>0.83860000000000001</v>
      </c>
      <c r="S688" s="1" t="s">
        <v>15</v>
      </c>
      <c r="T688" s="1">
        <v>5.82</v>
      </c>
      <c r="U688" s="1">
        <v>6.06</v>
      </c>
      <c r="V688" s="1">
        <v>2.827</v>
      </c>
      <c r="W688" s="1">
        <v>40.378999999999998</v>
      </c>
      <c r="X688" s="1">
        <v>0.83120000000000005</v>
      </c>
      <c r="Y688" s="1" t="s">
        <v>15</v>
      </c>
      <c r="Z688" s="1">
        <v>5.82</v>
      </c>
      <c r="AA688" s="1">
        <v>6.07</v>
      </c>
      <c r="AB688" s="1">
        <v>3.5190000000000001</v>
      </c>
      <c r="AC688" s="1">
        <v>50.277000000000001</v>
      </c>
      <c r="AD688" s="1">
        <v>0.79900000000000004</v>
      </c>
      <c r="AE688" s="1" t="s">
        <v>15</v>
      </c>
      <c r="AF688" s="1">
        <v>5.82</v>
      </c>
      <c r="AG688" s="1">
        <v>6.06</v>
      </c>
      <c r="AH688" s="1">
        <v>3.6219999999999999</v>
      </c>
      <c r="AI688" s="1">
        <v>51.741999999999997</v>
      </c>
      <c r="AJ688" s="1">
        <v>0.80120000000000002</v>
      </c>
      <c r="AK688" s="1" t="s">
        <v>15</v>
      </c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 spans="1:97" ht="15" customHeight="1" x14ac:dyDescent="0.25">
      <c r="A689" s="1" t="s">
        <v>197</v>
      </c>
      <c r="B689" s="1">
        <v>1055</v>
      </c>
      <c r="C689" s="1">
        <v>1066</v>
      </c>
      <c r="D689" s="1" t="s">
        <v>189</v>
      </c>
      <c r="E689" s="1">
        <v>4.6399999999999997</v>
      </c>
      <c r="F689" s="1">
        <v>3</v>
      </c>
      <c r="G689" s="1">
        <v>10</v>
      </c>
      <c r="H689" s="1">
        <v>4.6100000000000003</v>
      </c>
      <c r="I689" s="1">
        <v>4.7699999999999996</v>
      </c>
      <c r="J689" s="1">
        <v>2.52</v>
      </c>
      <c r="K689" s="1">
        <v>25.204000000000001</v>
      </c>
      <c r="L689" s="1">
        <v>0.73799999999999999</v>
      </c>
      <c r="M689" s="1" t="s">
        <v>15</v>
      </c>
      <c r="N689" s="1">
        <v>4.6100000000000003</v>
      </c>
      <c r="O689" s="1">
        <v>4.7699999999999996</v>
      </c>
      <c r="P689" s="1">
        <v>2.4260000000000002</v>
      </c>
      <c r="Q689" s="1">
        <v>24.259</v>
      </c>
      <c r="R689" s="1">
        <v>0.76060000000000005</v>
      </c>
      <c r="S689" s="1" t="s">
        <v>15</v>
      </c>
      <c r="T689" s="1">
        <v>4.6100000000000003</v>
      </c>
      <c r="U689" s="1">
        <v>4.7699999999999996</v>
      </c>
      <c r="V689" s="1">
        <v>2.472</v>
      </c>
      <c r="W689" s="1">
        <v>24.72</v>
      </c>
      <c r="X689" s="1">
        <v>0.74350000000000005</v>
      </c>
      <c r="Y689" s="1" t="s">
        <v>15</v>
      </c>
      <c r="Z689" s="1">
        <v>4.6100000000000003</v>
      </c>
      <c r="AA689" s="1">
        <v>4.7699999999999996</v>
      </c>
      <c r="AB689" s="1">
        <v>3.1230000000000002</v>
      </c>
      <c r="AC689" s="1">
        <v>31.234000000000002</v>
      </c>
      <c r="AD689" s="1">
        <v>0.75670000000000004</v>
      </c>
      <c r="AE689" s="1" t="s">
        <v>15</v>
      </c>
      <c r="AF689" s="1">
        <v>4.6100000000000003</v>
      </c>
      <c r="AG689" s="1">
        <v>4.7699999999999996</v>
      </c>
      <c r="AH689" s="1">
        <v>2.8860000000000001</v>
      </c>
      <c r="AI689" s="1">
        <v>28.859000000000002</v>
      </c>
      <c r="AJ689" s="1">
        <v>0.74780000000000002</v>
      </c>
      <c r="AK689" s="1" t="s">
        <v>15</v>
      </c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 spans="1:97" ht="15" customHeight="1" x14ac:dyDescent="0.25">
      <c r="A690" s="1" t="s">
        <v>197</v>
      </c>
      <c r="B690" s="1">
        <v>1056</v>
      </c>
      <c r="C690" s="1">
        <v>1066</v>
      </c>
      <c r="D690" s="1" t="s">
        <v>190</v>
      </c>
      <c r="E690" s="1">
        <v>3.74</v>
      </c>
      <c r="F690" s="1">
        <v>2</v>
      </c>
      <c r="G690" s="1">
        <v>9</v>
      </c>
      <c r="H690" s="1">
        <v>3.75</v>
      </c>
      <c r="I690" s="1">
        <v>3.97</v>
      </c>
      <c r="J690" s="1">
        <v>2.4900000000000002</v>
      </c>
      <c r="K690" s="1">
        <v>27.666</v>
      </c>
      <c r="L690" s="1">
        <v>0.8669</v>
      </c>
      <c r="M690" s="1" t="s">
        <v>15</v>
      </c>
      <c r="N690" s="1">
        <v>3.75</v>
      </c>
      <c r="O690" s="1">
        <v>3.97</v>
      </c>
      <c r="P690" s="1">
        <v>2.2789999999999999</v>
      </c>
      <c r="Q690" s="1">
        <v>25.326000000000001</v>
      </c>
      <c r="R690" s="1">
        <v>0.87660000000000005</v>
      </c>
      <c r="S690" s="1" t="s">
        <v>15</v>
      </c>
      <c r="T690" s="1">
        <v>3.75</v>
      </c>
      <c r="U690" s="1">
        <v>3.97</v>
      </c>
      <c r="V690" s="1">
        <v>2.4039999999999999</v>
      </c>
      <c r="W690" s="1">
        <v>26.713999999999999</v>
      </c>
      <c r="X690" s="1">
        <v>0.86539999999999995</v>
      </c>
      <c r="Y690" s="1" t="s">
        <v>15</v>
      </c>
      <c r="Z690" s="1">
        <v>3.75</v>
      </c>
      <c r="AA690" s="1">
        <v>3.97</v>
      </c>
      <c r="AB690" s="1">
        <v>3.0680000000000001</v>
      </c>
      <c r="AC690" s="1">
        <v>34.091999999999999</v>
      </c>
      <c r="AD690" s="1">
        <v>0.86439999999999995</v>
      </c>
      <c r="AE690" s="1" t="s">
        <v>15</v>
      </c>
      <c r="AF690" s="1">
        <v>3.75</v>
      </c>
      <c r="AG690" s="1">
        <v>3.97</v>
      </c>
      <c r="AH690" s="1">
        <v>2.8260000000000001</v>
      </c>
      <c r="AI690" s="1">
        <v>31.402000000000001</v>
      </c>
      <c r="AJ690" s="1">
        <v>0.87229999999999996</v>
      </c>
      <c r="AK690" s="1" t="s">
        <v>15</v>
      </c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 spans="1:97" ht="15" customHeight="1" x14ac:dyDescent="0.25">
      <c r="A691" s="1" t="s">
        <v>197</v>
      </c>
      <c r="B691" s="1">
        <v>1067</v>
      </c>
      <c r="C691" s="1">
        <v>1073</v>
      </c>
      <c r="D691" s="1" t="s">
        <v>191</v>
      </c>
      <c r="E691" s="1">
        <v>12.51</v>
      </c>
      <c r="F691" s="1">
        <v>1</v>
      </c>
      <c r="G691" s="1">
        <v>5</v>
      </c>
      <c r="H691" s="1">
        <v>12.44</v>
      </c>
      <c r="I691" s="1">
        <v>12.81</v>
      </c>
      <c r="J691" s="1">
        <v>9.5000000000000001E-2</v>
      </c>
      <c r="K691" s="1">
        <v>1.8979999999999999</v>
      </c>
      <c r="L691" s="1">
        <v>0.86209999999999998</v>
      </c>
      <c r="M691" s="1" t="s">
        <v>15</v>
      </c>
      <c r="N691" s="1">
        <v>12.45</v>
      </c>
      <c r="O691" s="1">
        <v>12.82</v>
      </c>
      <c r="P691" s="1">
        <v>2.8000000000000001E-2</v>
      </c>
      <c r="Q691" s="1">
        <v>0.55400000000000005</v>
      </c>
      <c r="R691" s="1">
        <v>0.84699999999999998</v>
      </c>
      <c r="S691" s="1" t="s">
        <v>15</v>
      </c>
      <c r="T691" s="1">
        <v>12.44</v>
      </c>
      <c r="U691" s="1">
        <v>12.81</v>
      </c>
      <c r="V691" s="1">
        <v>4.4999999999999998E-2</v>
      </c>
      <c r="W691" s="1">
        <v>0.9</v>
      </c>
      <c r="X691" s="1">
        <v>0.83779999999999999</v>
      </c>
      <c r="Y691" s="1" t="s">
        <v>15</v>
      </c>
      <c r="Z691" s="1">
        <v>12.45</v>
      </c>
      <c r="AA691" s="1">
        <v>12.81</v>
      </c>
      <c r="AB691" s="1">
        <v>4.8000000000000001E-2</v>
      </c>
      <c r="AC691" s="1">
        <v>0.96</v>
      </c>
      <c r="AD691" s="1">
        <v>0.84209999999999996</v>
      </c>
      <c r="AE691" s="1" t="s">
        <v>15</v>
      </c>
      <c r="AF691" s="1">
        <v>12.44</v>
      </c>
      <c r="AG691" s="1">
        <v>12.81</v>
      </c>
      <c r="AH691" s="1">
        <v>3.9E-2</v>
      </c>
      <c r="AI691" s="1">
        <v>0.77200000000000002</v>
      </c>
      <c r="AJ691" s="1">
        <v>0.83530000000000004</v>
      </c>
      <c r="AK691" s="1" t="s">
        <v>15</v>
      </c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 spans="1:97" ht="15" customHeight="1" x14ac:dyDescent="0.25">
      <c r="A692" s="1" t="s">
        <v>197</v>
      </c>
      <c r="B692" s="1">
        <v>1077</v>
      </c>
      <c r="C692" s="1">
        <v>1084</v>
      </c>
      <c r="D692" s="1" t="s">
        <v>192</v>
      </c>
      <c r="E692" s="1">
        <v>12.12</v>
      </c>
      <c r="F692" s="1">
        <v>1</v>
      </c>
      <c r="G692" s="1">
        <v>6</v>
      </c>
      <c r="H692" s="1">
        <v>12.06</v>
      </c>
      <c r="I692" s="1">
        <v>12.34</v>
      </c>
      <c r="J692" s="1">
        <v>2.5049999999999999</v>
      </c>
      <c r="K692" s="1">
        <v>41.747</v>
      </c>
      <c r="L692" s="1">
        <v>0.81489999999999996</v>
      </c>
      <c r="M692" s="1" t="s">
        <v>15</v>
      </c>
      <c r="N692" s="1">
        <v>12.06</v>
      </c>
      <c r="O692" s="1">
        <v>12.35</v>
      </c>
      <c r="P692" s="1">
        <v>2.5430000000000001</v>
      </c>
      <c r="Q692" s="1">
        <v>42.387999999999998</v>
      </c>
      <c r="R692" s="1">
        <v>0.77</v>
      </c>
      <c r="S692" s="1" t="s">
        <v>15</v>
      </c>
      <c r="T692" s="1">
        <v>12.07</v>
      </c>
      <c r="U692" s="1">
        <v>12.34</v>
      </c>
      <c r="V692" s="1">
        <v>2.5230000000000001</v>
      </c>
      <c r="W692" s="1">
        <v>42.043999999999997</v>
      </c>
      <c r="X692" s="1">
        <v>0.78129999999999999</v>
      </c>
      <c r="Y692" s="1" t="s">
        <v>15</v>
      </c>
      <c r="Z692" s="1">
        <v>12.06</v>
      </c>
      <c r="AA692" s="1">
        <v>12.34</v>
      </c>
      <c r="AB692" s="1">
        <v>5.1230000000000002</v>
      </c>
      <c r="AC692" s="1">
        <v>85.388000000000005</v>
      </c>
      <c r="AD692" s="1">
        <v>0.75890000000000002</v>
      </c>
      <c r="AE692" s="1" t="s">
        <v>15</v>
      </c>
      <c r="AF692" s="1">
        <v>12.07</v>
      </c>
      <c r="AG692" s="1">
        <v>12.34</v>
      </c>
      <c r="AH692" s="1">
        <v>4.883</v>
      </c>
      <c r="AI692" s="1">
        <v>81.39</v>
      </c>
      <c r="AJ692" s="1">
        <v>0.79190000000000005</v>
      </c>
      <c r="AK692" s="1" t="s">
        <v>15</v>
      </c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 spans="1:97" ht="15" customHeight="1" x14ac:dyDescent="0.25">
      <c r="A693" s="1" t="s">
        <v>197</v>
      </c>
      <c r="B693" s="1">
        <v>1079</v>
      </c>
      <c r="C693" s="1">
        <v>1084</v>
      </c>
      <c r="D693" s="1" t="s">
        <v>193</v>
      </c>
      <c r="E693" s="1">
        <v>13.25</v>
      </c>
      <c r="F693" s="1">
        <v>1</v>
      </c>
      <c r="G693" s="1">
        <v>4</v>
      </c>
      <c r="H693" s="1">
        <v>13.38</v>
      </c>
      <c r="I693" s="1">
        <v>13.52</v>
      </c>
      <c r="J693" s="1">
        <v>1.647</v>
      </c>
      <c r="K693" s="1">
        <v>41.186999999999998</v>
      </c>
      <c r="L693" s="1">
        <v>0.77629999999999999</v>
      </c>
      <c r="M693" s="1" t="s">
        <v>15</v>
      </c>
      <c r="N693" s="1">
        <v>13.38</v>
      </c>
      <c r="O693" s="1">
        <v>13.52</v>
      </c>
      <c r="P693" s="1">
        <v>1.518</v>
      </c>
      <c r="Q693" s="1">
        <v>37.951999999999998</v>
      </c>
      <c r="R693" s="1">
        <v>0.73170000000000002</v>
      </c>
      <c r="S693" s="1" t="s">
        <v>15</v>
      </c>
      <c r="T693" s="1">
        <v>13.38</v>
      </c>
      <c r="U693" s="1">
        <v>13.52</v>
      </c>
      <c r="V693" s="1">
        <v>1.5589999999999999</v>
      </c>
      <c r="W693" s="1">
        <v>38.965000000000003</v>
      </c>
      <c r="X693" s="1">
        <v>0.73629999999999995</v>
      </c>
      <c r="Y693" s="1" t="s">
        <v>15</v>
      </c>
      <c r="Z693" s="1">
        <v>13.38</v>
      </c>
      <c r="AA693" s="1">
        <v>13.52</v>
      </c>
      <c r="AB693" s="1">
        <v>3.294</v>
      </c>
      <c r="AC693" s="1">
        <v>82.36</v>
      </c>
      <c r="AD693" s="1">
        <v>0.72940000000000005</v>
      </c>
      <c r="AE693" s="1" t="s">
        <v>15</v>
      </c>
      <c r="AF693" s="1">
        <v>13.38</v>
      </c>
      <c r="AG693" s="1">
        <v>13.52</v>
      </c>
      <c r="AH693" s="1">
        <v>3.4910000000000001</v>
      </c>
      <c r="AI693" s="1">
        <v>87.27</v>
      </c>
      <c r="AJ693" s="1">
        <v>0.82279999999999998</v>
      </c>
      <c r="AK693" s="1" t="s">
        <v>15</v>
      </c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 spans="1:97" ht="15" customHeight="1" x14ac:dyDescent="0.25">
      <c r="A694" s="1" t="s">
        <v>197</v>
      </c>
      <c r="B694" s="1">
        <v>1086</v>
      </c>
      <c r="C694" s="1">
        <v>1091</v>
      </c>
      <c r="D694" s="1" t="s">
        <v>194</v>
      </c>
      <c r="E694" s="1">
        <v>14.22</v>
      </c>
      <c r="F694" s="1">
        <v>2</v>
      </c>
      <c r="G694" s="1">
        <v>4</v>
      </c>
      <c r="H694" s="1">
        <v>14.06</v>
      </c>
      <c r="I694" s="1">
        <v>14.56</v>
      </c>
      <c r="J694" s="1">
        <v>2.0019999999999998</v>
      </c>
      <c r="K694" s="1">
        <v>50.045999999999999</v>
      </c>
      <c r="L694" s="1">
        <v>0.8931</v>
      </c>
      <c r="M694" s="1" t="s">
        <v>15</v>
      </c>
      <c r="N694" s="1">
        <v>14.06</v>
      </c>
      <c r="O694" s="1">
        <v>14.56</v>
      </c>
      <c r="P694" s="1">
        <v>1.857</v>
      </c>
      <c r="Q694" s="1">
        <v>46.414000000000001</v>
      </c>
      <c r="R694" s="1">
        <v>0.88100000000000001</v>
      </c>
      <c r="S694" s="1" t="s">
        <v>15</v>
      </c>
      <c r="T694" s="1">
        <v>14.05</v>
      </c>
      <c r="U694" s="1">
        <v>14.56</v>
      </c>
      <c r="V694" s="1">
        <v>1.9710000000000001</v>
      </c>
      <c r="W694" s="1">
        <v>49.276000000000003</v>
      </c>
      <c r="X694" s="1">
        <v>0.87660000000000005</v>
      </c>
      <c r="Y694" s="1" t="s">
        <v>15</v>
      </c>
      <c r="Z694" s="1">
        <v>14.06</v>
      </c>
      <c r="AA694" s="1">
        <v>14.56</v>
      </c>
      <c r="AB694" s="1">
        <v>2.637</v>
      </c>
      <c r="AC694" s="1">
        <v>65.936999999999998</v>
      </c>
      <c r="AD694" s="1">
        <v>0.88019999999999998</v>
      </c>
      <c r="AE694" s="1" t="s">
        <v>15</v>
      </c>
      <c r="AF694" s="1">
        <v>14.05</v>
      </c>
      <c r="AG694" s="1">
        <v>14.56</v>
      </c>
      <c r="AH694" s="1">
        <v>2.6120000000000001</v>
      </c>
      <c r="AI694" s="1">
        <v>65.290000000000006</v>
      </c>
      <c r="AJ694" s="1">
        <v>0.87739999999999996</v>
      </c>
      <c r="AK694" s="1" t="s">
        <v>15</v>
      </c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 spans="1:97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 spans="1:97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 spans="1:97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 spans="1:97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 spans="1:97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 spans="1:97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 spans="1:97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 spans="1:97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 spans="1:97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 spans="1:97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 spans="1:97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 spans="1:97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 spans="1:97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 spans="1:97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 spans="1:97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 spans="1:97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 spans="1:97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 spans="1:97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 spans="1:97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 spans="1:97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 spans="1:97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 spans="1:97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 spans="1:97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 spans="1:97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 spans="1:97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 spans="1:97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 spans="1:97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 spans="1:97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 spans="1:97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 spans="1:97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 spans="1:97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 spans="1:97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 spans="1:97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 spans="1:97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 spans="1:97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 spans="1:97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 spans="1:97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 spans="1:97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 spans="1:97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 spans="1:97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 spans="1:97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 spans="1:97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 spans="1:97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 spans="1:97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 spans="1:97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 spans="1:97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 spans="1:97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 spans="1:97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 spans="1:97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 spans="1:97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 spans="1:97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 spans="1:97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 spans="1:97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 spans="1:97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 spans="1:97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 spans="1:97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 spans="1:97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 spans="1:97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 spans="1:97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 spans="1:97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 spans="1:97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 spans="1:97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 spans="1:97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 spans="1:97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 spans="1:97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 spans="1:97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 spans="1:97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 spans="1:97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 spans="1:97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 spans="1:97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 spans="1:97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 spans="1:97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 spans="1:97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 spans="1:97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 spans="1:97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 spans="1:97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 spans="1:97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 spans="1:97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 spans="1:97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 spans="1:97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 spans="1:97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 spans="1:97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 spans="1:97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 spans="1:97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 spans="1:97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 spans="1:97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 spans="1:97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 spans="1:97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 spans="1:97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 spans="1:97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 spans="1:97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 spans="1:97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 spans="1:97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 spans="1:97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 spans="1:97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 spans="1:97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 spans="1:97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 spans="1:97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 spans="1:97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 spans="1:97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 spans="1:97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 spans="1:97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 spans="1:97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 spans="1:97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 spans="1:97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 spans="1:97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 spans="1:97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 spans="1:97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 spans="1:97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 spans="1:97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 spans="1:97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 spans="1:97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 spans="1:97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 spans="1:97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 spans="1:97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 spans="1:97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 spans="1:97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 spans="1:97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 spans="1:97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 spans="1:97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 spans="1:97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 spans="1:97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 spans="1:97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 spans="1:97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 spans="1:97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 spans="1:97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 spans="1:97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 spans="1:97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 spans="1:97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 spans="1:97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 spans="1:97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 spans="1:97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 spans="1:97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 spans="1:97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 spans="1:97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 spans="1:97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 spans="1:97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 spans="1:97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 spans="1:97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 spans="1:97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 spans="1:97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 spans="1:97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 spans="1:97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 spans="1:97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 spans="1:97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 spans="1:97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 spans="1:97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 spans="1:97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 spans="1:97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 spans="1:97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 spans="1:97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 spans="1:97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 spans="1:97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 spans="1:97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 spans="1:97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 spans="1:97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 spans="1:97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 spans="1:97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 spans="1:97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 spans="1:97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 spans="1:97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 spans="1:97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 spans="1:97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 spans="1:97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 spans="1:97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 spans="1:97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 spans="1:97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 spans="1:97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 spans="1:97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 spans="1:97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 spans="1:97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 spans="1:97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 spans="1:97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 spans="1:97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 spans="1:97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 spans="1:97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 spans="1:97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 spans="1:97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 spans="1:97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 spans="1:97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 spans="1:97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 spans="1:97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 spans="1:97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 spans="1:97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 spans="1:97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 spans="1:97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 spans="1:97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 spans="1:97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 spans="1:97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 spans="1:97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 spans="1:97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 spans="1:97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 spans="1:97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 spans="1:97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 spans="1:97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 spans="1:97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</sheetData>
  <conditionalFormatting sqref="CB1:CS16">
    <cfRule type="containsBlanks" dxfId="62" priority="1">
      <formula>LEN(TRIM(A17))=0</formula>
    </cfRule>
  </conditionalFormatting>
  <conditionalFormatting sqref="A1:CS890">
    <cfRule type="containsBlanks" dxfId="61" priority="2">
      <formula>LEN(TRIM(A1))=0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02"/>
  <sheetViews>
    <sheetView zoomScale="70" zoomScaleNormal="70" workbookViewId="0">
      <selection activeCell="I3" sqref="I3"/>
    </sheetView>
  </sheetViews>
  <sheetFormatPr defaultColWidth="12.625" defaultRowHeight="15" customHeight="1" x14ac:dyDescent="0.2"/>
  <cols>
    <col min="1" max="1" width="24.125" customWidth="1"/>
    <col min="2" max="4" width="7.625" customWidth="1"/>
    <col min="5" max="5" width="17" customWidth="1"/>
    <col min="6" max="7" width="7.875" customWidth="1"/>
    <col min="8" max="8" width="7.125" customWidth="1"/>
    <col min="9" max="10" width="7.875" customWidth="1"/>
    <col min="11" max="11" width="7.125" customWidth="1"/>
    <col min="12" max="13" width="7.875" customWidth="1"/>
    <col min="14" max="14" width="7.125" customWidth="1"/>
    <col min="15" max="15" width="7.625" customWidth="1"/>
    <col min="16" max="18" width="12.625" customWidth="1"/>
    <col min="19" max="19" width="7.625" customWidth="1"/>
    <col min="20" max="22" width="12.625" customWidth="1"/>
    <col min="23" max="23" width="7.625" customWidth="1"/>
    <col min="24" max="26" width="12.625" customWidth="1"/>
    <col min="28" max="38" width="12.625" style="48"/>
  </cols>
  <sheetData>
    <row r="1" spans="1:26" x14ac:dyDescent="0.25">
      <c r="F1" s="3"/>
      <c r="I1" s="3"/>
      <c r="L1" s="3"/>
      <c r="P1" s="66" t="s">
        <v>199</v>
      </c>
      <c r="Q1" s="67"/>
      <c r="R1" s="67"/>
      <c r="T1" s="66" t="s">
        <v>198</v>
      </c>
      <c r="U1" s="67"/>
      <c r="V1" s="67"/>
      <c r="X1" s="66" t="s">
        <v>200</v>
      </c>
      <c r="Y1" s="66"/>
      <c r="Z1" s="66"/>
    </row>
    <row r="2" spans="1:26" ht="18.75" x14ac:dyDescent="0.3">
      <c r="A2" s="2" t="str">
        <f>'Raw Data'!A2</f>
        <v>State</v>
      </c>
      <c r="B2" s="2" t="str">
        <f>'Raw Data'!B2</f>
        <v>Start</v>
      </c>
      <c r="C2" s="2" t="str">
        <f>'Raw Data'!C2</f>
        <v>End</v>
      </c>
      <c r="D2" s="2" t="str">
        <f>'Raw Data'!D2</f>
        <v>Sequence</v>
      </c>
      <c r="F2" s="68">
        <v>3</v>
      </c>
      <c r="G2" s="69"/>
      <c r="H2" s="70"/>
      <c r="I2" s="68">
        <v>30</v>
      </c>
      <c r="J2" s="69"/>
      <c r="K2" s="70"/>
      <c r="L2" s="68">
        <v>300</v>
      </c>
      <c r="M2" s="69"/>
      <c r="N2" s="70"/>
      <c r="P2" s="2">
        <v>3</v>
      </c>
      <c r="Q2" s="2">
        <v>30</v>
      </c>
      <c r="R2" s="2">
        <v>300</v>
      </c>
      <c r="T2" s="1">
        <v>3</v>
      </c>
      <c r="U2" s="2">
        <v>30</v>
      </c>
      <c r="V2" s="2">
        <v>300</v>
      </c>
      <c r="X2" s="2">
        <v>3</v>
      </c>
      <c r="Y2" s="2">
        <v>30</v>
      </c>
      <c r="Z2" s="2">
        <v>300</v>
      </c>
    </row>
    <row r="3" spans="1:26" x14ac:dyDescent="0.25">
      <c r="A3" s="2" t="str">
        <f>'Raw Data'!A3</f>
        <v>A- p84 high</v>
      </c>
      <c r="B3" s="2">
        <f>'Raw Data'!B3</f>
        <v>5</v>
      </c>
      <c r="C3" s="2">
        <f>'Raw Data'!C3</f>
        <v>15</v>
      </c>
      <c r="D3" s="2" t="str">
        <f>'Raw Data'!D3</f>
        <v>NYKQPVVLRED</v>
      </c>
      <c r="F3" s="3">
        <f>'Raw Data'!J3</f>
        <v>6.0209999999999999</v>
      </c>
      <c r="G3" s="3">
        <f>'Raw Data'!P3</f>
        <v>6.2359999999999998</v>
      </c>
      <c r="H3" s="3">
        <f>'Raw Data'!V3</f>
        <v>5.8570000000000002</v>
      </c>
      <c r="I3" s="3">
        <f>'Raw Data'!AB3</f>
        <v>6.048</v>
      </c>
      <c r="J3" s="3">
        <f>'Raw Data'!AH3</f>
        <v>6.2889999999999997</v>
      </c>
      <c r="K3" s="3">
        <f>'Raw Data'!AH3</f>
        <v>6.2889999999999997</v>
      </c>
      <c r="L3" s="3"/>
      <c r="M3" s="3"/>
      <c r="N3" s="3"/>
      <c r="P3" s="4">
        <f>TTEST(F3:H3,F176:H176,2,3)</f>
        <v>0.78620004379302144</v>
      </c>
      <c r="Q3" s="4">
        <f>TTEST(I3:K3,I176:K176,2,3)</f>
        <v>0.58840433583539919</v>
      </c>
      <c r="R3" s="4" t="e">
        <f>TTEST(L3:N3,L176:N176,2,3)</f>
        <v>#DIV/0!</v>
      </c>
      <c r="T3" s="4">
        <f>TTEST(F3:H3,F349:H349,2,3)</f>
        <v>0.11095555813650233</v>
      </c>
      <c r="U3" s="4">
        <f>TTEST(I3:K3,I349:K349,2,3)</f>
        <v>5.4019789241062363E-2</v>
      </c>
      <c r="V3" s="4" t="e">
        <f>TTEST(L3:N3,L349:N349,2,3)</f>
        <v>#DIV/0!</v>
      </c>
      <c r="X3" s="4">
        <f>TTEST(F176:H176,F522:H522,2,3)</f>
        <v>8.2443361723190028E-2</v>
      </c>
      <c r="Y3" s="4">
        <f>TTEST(I176:K176,I522:K522,2,3)</f>
        <v>0.11512687564009093</v>
      </c>
      <c r="Z3" s="4" t="e">
        <f>TTEST(L176:N176,L522:N522,2,3)</f>
        <v>#DIV/0!</v>
      </c>
    </row>
    <row r="4" spans="1:26" x14ac:dyDescent="0.25">
      <c r="A4" s="2" t="str">
        <f>'Raw Data'!A4</f>
        <v>A- p84 high</v>
      </c>
      <c r="B4" s="2">
        <f>'Raw Data'!B4</f>
        <v>29</v>
      </c>
      <c r="C4" s="2">
        <f>'Raw Data'!C4</f>
        <v>35</v>
      </c>
      <c r="D4" s="2" t="str">
        <f>'Raw Data'!D4</f>
        <v>AASLSSM</v>
      </c>
      <c r="F4" s="3">
        <f>'Raw Data'!J4</f>
        <v>3.6339999999999999</v>
      </c>
      <c r="G4" s="3">
        <f>'Raw Data'!P4</f>
        <v>3.7519999999999998</v>
      </c>
      <c r="H4" s="3">
        <f>'Raw Data'!V4</f>
        <v>3.6619999999999999</v>
      </c>
      <c r="I4" s="3">
        <f>'Raw Data'!AB4</f>
        <v>3.7789999999999999</v>
      </c>
      <c r="J4" s="3">
        <f>'Raw Data'!AH4</f>
        <v>3.867</v>
      </c>
      <c r="K4" s="3">
        <f>'Raw Data'!AH4</f>
        <v>3.867</v>
      </c>
      <c r="L4" s="3"/>
      <c r="M4" s="3"/>
      <c r="N4" s="3"/>
      <c r="P4" s="4">
        <f t="shared" ref="P4:P67" si="0">TTEST(F4:H4,F177:H177,2,3)</f>
        <v>0.47363326566554792</v>
      </c>
      <c r="Q4" s="4">
        <f t="shared" ref="Q4:Q67" si="1">TTEST(I4:K4,I177:K177,2,3)</f>
        <v>9.8913999934354485E-2</v>
      </c>
      <c r="R4" s="4" t="e">
        <f t="shared" ref="R4:R67" si="2">TTEST(L4:N4,L177:N177,2,3)</f>
        <v>#DIV/0!</v>
      </c>
      <c r="T4" s="4">
        <f t="shared" ref="T4:T67" si="3">TTEST(F4:H4,F350:H350,2,3)</f>
        <v>0.10707117566688781</v>
      </c>
      <c r="U4" s="4">
        <f t="shared" ref="U4:U67" si="4">TTEST(I4:K4,I350:K350,2,3)</f>
        <v>1.1299065550638376E-2</v>
      </c>
      <c r="V4" s="4" t="e">
        <f t="shared" ref="V4:V67" si="5">TTEST(L4:N4,L350:N350,2,3)</f>
        <v>#DIV/0!</v>
      </c>
      <c r="X4" s="4">
        <f t="shared" ref="X4:X67" si="6">TTEST(F177:H177,F523:H523,2,3)</f>
        <v>0.14161421177142985</v>
      </c>
      <c r="Y4" s="4">
        <f t="shared" ref="Y4:Y67" si="7">TTEST(I177:K177,I523:K523,2,3)</f>
        <v>5.5866575116104052E-2</v>
      </c>
      <c r="Z4" s="4" t="e">
        <f t="shared" ref="Z4:Z67" si="8">TTEST(L177:N177,L523:N523,2,3)</f>
        <v>#DIV/0!</v>
      </c>
    </row>
    <row r="5" spans="1:26" x14ac:dyDescent="0.25">
      <c r="A5" s="2" t="str">
        <f>'Raw Data'!A5</f>
        <v>A- p84 high</v>
      </c>
      <c r="B5" s="2">
        <f>'Raw Data'!B5</f>
        <v>29</v>
      </c>
      <c r="C5" s="2">
        <f>'Raw Data'!C5</f>
        <v>41</v>
      </c>
      <c r="D5" s="2" t="str">
        <f>'Raw Data'!D5</f>
        <v>AASLSSMELIPIE</v>
      </c>
      <c r="F5" s="3">
        <f>'Raw Data'!J5</f>
        <v>4.5490000000000004</v>
      </c>
      <c r="G5" s="3">
        <f>'Raw Data'!P5</f>
        <v>5.048</v>
      </c>
      <c r="H5" s="3">
        <f>'Raw Data'!V5</f>
        <v>4.5010000000000003</v>
      </c>
      <c r="I5" s="3">
        <f>'Raw Data'!AB5</f>
        <v>4.9000000000000004</v>
      </c>
      <c r="J5" s="3">
        <f>'Raw Data'!AH5</f>
        <v>5.2919999999999998</v>
      </c>
      <c r="K5" s="3">
        <f>'Raw Data'!AH5</f>
        <v>5.2919999999999998</v>
      </c>
      <c r="L5" s="3"/>
      <c r="M5" s="3"/>
      <c r="N5" s="3"/>
      <c r="P5" s="4">
        <f t="shared" si="0"/>
        <v>0.82125801523296327</v>
      </c>
      <c r="Q5" s="4">
        <f t="shared" si="1"/>
        <v>0.55004820859462833</v>
      </c>
      <c r="R5" s="4" t="e">
        <f t="shared" si="2"/>
        <v>#DIV/0!</v>
      </c>
      <c r="T5" s="4">
        <f t="shared" si="3"/>
        <v>0.35783664275646165</v>
      </c>
      <c r="U5" s="4">
        <f t="shared" si="4"/>
        <v>0.13545688510674209</v>
      </c>
      <c r="V5" s="4" t="e">
        <f t="shared" si="5"/>
        <v>#DIV/0!</v>
      </c>
      <c r="X5" s="4">
        <f t="shared" si="6"/>
        <v>0.21863940983437868</v>
      </c>
      <c r="Y5" s="4">
        <f t="shared" si="7"/>
        <v>0.1242352879245768</v>
      </c>
      <c r="Z5" s="4" t="e">
        <f t="shared" si="8"/>
        <v>#DIV/0!</v>
      </c>
    </row>
    <row r="6" spans="1:26" x14ac:dyDescent="0.25">
      <c r="A6" s="2" t="str">
        <f>'Raw Data'!A6</f>
        <v>A- p84 high</v>
      </c>
      <c r="B6" s="2">
        <f>'Raw Data'!B6</f>
        <v>33</v>
      </c>
      <c r="C6" s="2">
        <f>'Raw Data'!C6</f>
        <v>41</v>
      </c>
      <c r="D6" s="2" t="str">
        <f>'Raw Data'!D6</f>
        <v>SSMELIPIE</v>
      </c>
      <c r="F6" s="3">
        <f>'Raw Data'!J6</f>
        <v>2.0289999999999999</v>
      </c>
      <c r="G6" s="3">
        <f>'Raw Data'!P6</f>
        <v>2.1379999999999999</v>
      </c>
      <c r="H6" s="3">
        <f>'Raw Data'!V6</f>
        <v>2.024</v>
      </c>
      <c r="I6" s="3">
        <f>'Raw Data'!AB6</f>
        <v>2.262</v>
      </c>
      <c r="J6" s="3">
        <f>'Raw Data'!AH6</f>
        <v>2.3809999999999998</v>
      </c>
      <c r="K6" s="3">
        <f>'Raw Data'!AH6</f>
        <v>2.3809999999999998</v>
      </c>
      <c r="L6" s="3"/>
      <c r="M6" s="3"/>
      <c r="N6" s="3"/>
      <c r="P6" s="4">
        <f t="shared" si="0"/>
        <v>0.67703861233554119</v>
      </c>
      <c r="Q6" s="4">
        <f t="shared" si="1"/>
        <v>0.16102751844880819</v>
      </c>
      <c r="R6" s="4" t="e">
        <f t="shared" si="2"/>
        <v>#DIV/0!</v>
      </c>
      <c r="S6" s="1"/>
      <c r="T6" s="4">
        <f t="shared" si="3"/>
        <v>0.10861524594611428</v>
      </c>
      <c r="U6" s="4">
        <f t="shared" si="4"/>
        <v>7.9179621537288185E-3</v>
      </c>
      <c r="V6" s="4" t="e">
        <f t="shared" si="5"/>
        <v>#DIV/0!</v>
      </c>
      <c r="X6" s="4">
        <f t="shared" si="6"/>
        <v>0.19236516155444039</v>
      </c>
      <c r="Y6" s="4">
        <f t="shared" si="7"/>
        <v>0.10804579614993798</v>
      </c>
      <c r="Z6" s="4" t="e">
        <f t="shared" si="8"/>
        <v>#DIV/0!</v>
      </c>
    </row>
    <row r="7" spans="1:26" x14ac:dyDescent="0.25">
      <c r="A7" s="2" t="str">
        <f>'Raw Data'!A7</f>
        <v>A- p84 high</v>
      </c>
      <c r="B7" s="2">
        <f>'Raw Data'!B7</f>
        <v>36</v>
      </c>
      <c r="C7" s="2">
        <f>'Raw Data'!C7</f>
        <v>41</v>
      </c>
      <c r="D7" s="2" t="str">
        <f>'Raw Data'!D7</f>
        <v>ELIPIE</v>
      </c>
      <c r="F7" s="3">
        <f>'Raw Data'!J7</f>
        <v>0.33700000000000002</v>
      </c>
      <c r="G7" s="3">
        <f>'Raw Data'!P7</f>
        <v>0.26700000000000002</v>
      </c>
      <c r="H7" s="3">
        <f>'Raw Data'!V7</f>
        <v>0.29899999999999999</v>
      </c>
      <c r="I7" s="3">
        <f>'Raw Data'!AB7</f>
        <v>0.55500000000000005</v>
      </c>
      <c r="J7" s="3">
        <f>'Raw Data'!AH7</f>
        <v>0.55200000000000005</v>
      </c>
      <c r="K7" s="3">
        <f>'Raw Data'!AH7</f>
        <v>0.55200000000000005</v>
      </c>
      <c r="L7" s="3"/>
      <c r="M7" s="3"/>
      <c r="N7" s="3"/>
      <c r="P7" s="4">
        <f t="shared" si="0"/>
        <v>0.66765041529870373</v>
      </c>
      <c r="Q7" s="4">
        <f t="shared" si="1"/>
        <v>2.2047849773285485E-5</v>
      </c>
      <c r="R7" s="4" t="e">
        <f t="shared" si="2"/>
        <v>#DIV/0!</v>
      </c>
      <c r="T7" s="4">
        <f t="shared" si="3"/>
        <v>0.34594121758019047</v>
      </c>
      <c r="U7" s="4">
        <f t="shared" si="4"/>
        <v>4.1365677656252729E-2</v>
      </c>
      <c r="V7" s="4" t="e">
        <f t="shared" si="5"/>
        <v>#DIV/0!</v>
      </c>
      <c r="X7" s="4">
        <f t="shared" si="6"/>
        <v>0.1573398092756545</v>
      </c>
      <c r="Y7" s="4">
        <f t="shared" si="7"/>
        <v>0.15193470614167501</v>
      </c>
      <c r="Z7" s="4" t="e">
        <f t="shared" si="8"/>
        <v>#DIV/0!</v>
      </c>
    </row>
    <row r="8" spans="1:26" ht="17.25" customHeight="1" x14ac:dyDescent="0.25">
      <c r="A8" s="2" t="str">
        <f>'Raw Data'!A8</f>
        <v>A- p84 high</v>
      </c>
      <c r="B8" s="2">
        <f>'Raw Data'!B8</f>
        <v>42</v>
      </c>
      <c r="C8" s="2">
        <f>'Raw Data'!C8</f>
        <v>50</v>
      </c>
      <c r="D8" s="2" t="str">
        <f>'Raw Data'!D8</f>
        <v>FVLPTSQRK</v>
      </c>
      <c r="F8" s="3">
        <f>'Raw Data'!J8</f>
        <v>3.4460000000000002</v>
      </c>
      <c r="G8" s="3">
        <f>'Raw Data'!P8</f>
        <v>3.62</v>
      </c>
      <c r="H8" s="3">
        <f>'Raw Data'!V8</f>
        <v>3.46</v>
      </c>
      <c r="I8" s="3">
        <f>'Raw Data'!AB8</f>
        <v>3.5510000000000002</v>
      </c>
      <c r="J8" s="3">
        <f>'Raw Data'!AH8</f>
        <v>3.6429999999999998</v>
      </c>
      <c r="K8" s="3">
        <f>'Raw Data'!AH8</f>
        <v>3.6429999999999998</v>
      </c>
      <c r="L8" s="3"/>
      <c r="M8" s="3"/>
      <c r="N8" s="3"/>
      <c r="P8" s="4">
        <f t="shared" si="0"/>
        <v>0.96480923004402297</v>
      </c>
      <c r="Q8" s="4">
        <f t="shared" si="1"/>
        <v>0.48629655439288588</v>
      </c>
      <c r="R8" s="4" t="e">
        <f t="shared" si="2"/>
        <v>#DIV/0!</v>
      </c>
      <c r="T8" s="4">
        <f t="shared" si="3"/>
        <v>0.32556857443507548</v>
      </c>
      <c r="U8" s="4">
        <f t="shared" si="4"/>
        <v>2.6486746751485718E-3</v>
      </c>
      <c r="V8" s="4" t="e">
        <f t="shared" si="5"/>
        <v>#DIV/0!</v>
      </c>
      <c r="X8" s="4">
        <f t="shared" si="6"/>
        <v>8.2120399078386627E-2</v>
      </c>
      <c r="Y8" s="4">
        <f t="shared" si="7"/>
        <v>3.8986117621799279E-2</v>
      </c>
      <c r="Z8" s="4" t="e">
        <f t="shared" si="8"/>
        <v>#DIV/0!</v>
      </c>
    </row>
    <row r="9" spans="1:26" x14ac:dyDescent="0.25">
      <c r="A9" s="2" t="str">
        <f>'Raw Data'!A9</f>
        <v>A- p84 high</v>
      </c>
      <c r="B9" s="2">
        <f>'Raw Data'!B9</f>
        <v>59</v>
      </c>
      <c r="C9" s="2">
        <f>'Raw Data'!C9</f>
        <v>71</v>
      </c>
      <c r="D9" s="2" t="str">
        <f>'Raw Data'!D9</f>
        <v>LHVAGHGNVEQMK</v>
      </c>
      <c r="F9" s="3">
        <f>'Raw Data'!J9</f>
        <v>0.92700000000000005</v>
      </c>
      <c r="G9" s="3">
        <f>'Raw Data'!P9</f>
        <v>0.875</v>
      </c>
      <c r="H9" s="3">
        <f>'Raw Data'!V9</f>
        <v>0.88500000000000001</v>
      </c>
      <c r="I9" s="3">
        <f>'Raw Data'!AB9</f>
        <v>1.4370000000000001</v>
      </c>
      <c r="J9" s="3">
        <f>'Raw Data'!AH9</f>
        <v>1.5109999999999999</v>
      </c>
      <c r="K9" s="3">
        <f>'Raw Data'!AH9</f>
        <v>1.5109999999999999</v>
      </c>
      <c r="L9" s="3"/>
      <c r="M9" s="3"/>
      <c r="N9" s="3"/>
      <c r="P9" s="4">
        <f t="shared" si="0"/>
        <v>6.8169010977857741E-2</v>
      </c>
      <c r="Q9" s="4">
        <f t="shared" si="1"/>
        <v>8.0757784740162989E-3</v>
      </c>
      <c r="R9" s="4" t="e">
        <f t="shared" si="2"/>
        <v>#DIV/0!</v>
      </c>
      <c r="T9" s="4">
        <f t="shared" si="3"/>
        <v>2.2105651701167977E-3</v>
      </c>
      <c r="U9" s="4">
        <f t="shared" si="4"/>
        <v>0.13025786803766465</v>
      </c>
      <c r="V9" s="4" t="e">
        <f t="shared" si="5"/>
        <v>#DIV/0!</v>
      </c>
      <c r="X9" s="4">
        <f t="shared" si="6"/>
        <v>9.5233666452054742E-3</v>
      </c>
      <c r="Y9" s="4">
        <f t="shared" si="7"/>
        <v>1.6482266437274889E-2</v>
      </c>
      <c r="Z9" s="4" t="e">
        <f t="shared" si="8"/>
        <v>#DIV/0!</v>
      </c>
    </row>
    <row r="10" spans="1:26" x14ac:dyDescent="0.25">
      <c r="A10" s="2" t="str">
        <f>'Raw Data'!A10</f>
        <v>A- p84 high</v>
      </c>
      <c r="B10" s="2">
        <f>'Raw Data'!B10</f>
        <v>72</v>
      </c>
      <c r="C10" s="2">
        <f>'Raw Data'!C10</f>
        <v>78</v>
      </c>
      <c r="D10" s="2" t="str">
        <f>'Raw Data'!D10</f>
        <v>AQVWLRA</v>
      </c>
      <c r="F10" s="3">
        <f>'Raw Data'!J10</f>
        <v>0.125</v>
      </c>
      <c r="G10" s="3">
        <f>'Raw Data'!P10</f>
        <v>0.115</v>
      </c>
      <c r="H10" s="3">
        <f>'Raw Data'!V10</f>
        <v>0.1</v>
      </c>
      <c r="I10" s="3">
        <f>'Raw Data'!AB10</f>
        <v>0.48</v>
      </c>
      <c r="J10" s="3">
        <f>'Raw Data'!AH10</f>
        <v>0.495</v>
      </c>
      <c r="K10" s="3">
        <f>'Raw Data'!AH10</f>
        <v>0.495</v>
      </c>
      <c r="L10" s="3"/>
      <c r="M10" s="3"/>
      <c r="N10" s="3"/>
      <c r="P10" s="4">
        <f t="shared" si="0"/>
        <v>3.1540694547175278E-2</v>
      </c>
      <c r="Q10" s="4">
        <f t="shared" si="1"/>
        <v>6.6169289883694513E-2</v>
      </c>
      <c r="R10" s="4" t="e">
        <f t="shared" si="2"/>
        <v>#DIV/0!</v>
      </c>
      <c r="T10" s="4">
        <f t="shared" si="3"/>
        <v>4.1707356234699407E-2</v>
      </c>
      <c r="U10" s="4">
        <f t="shared" si="4"/>
        <v>2.345941325380568E-2</v>
      </c>
      <c r="V10" s="4" t="e">
        <f t="shared" si="5"/>
        <v>#DIV/0!</v>
      </c>
      <c r="X10" s="4">
        <f t="shared" si="6"/>
        <v>0.31449330173576856</v>
      </c>
      <c r="Y10" s="4">
        <f t="shared" si="7"/>
        <v>0.85041074406946338</v>
      </c>
      <c r="Z10" s="4" t="e">
        <f t="shared" si="8"/>
        <v>#DIV/0!</v>
      </c>
    </row>
    <row r="11" spans="1:26" x14ac:dyDescent="0.25">
      <c r="A11" s="2" t="str">
        <f>'Raw Data'!A11</f>
        <v>A- p84 high</v>
      </c>
      <c r="B11" s="2">
        <f>'Raw Data'!B11</f>
        <v>79</v>
      </c>
      <c r="C11" s="2">
        <f>'Raw Data'!C11</f>
        <v>84</v>
      </c>
      <c r="D11" s="2" t="str">
        <f>'Raw Data'!D11</f>
        <v>LETSVA</v>
      </c>
      <c r="F11" s="3">
        <f>'Raw Data'!J11</f>
        <v>2.76</v>
      </c>
      <c r="G11" s="3">
        <f>'Raw Data'!P11</f>
        <v>2.9849999999999999</v>
      </c>
      <c r="H11" s="3">
        <f>'Raw Data'!V11</f>
        <v>2.734</v>
      </c>
      <c r="I11" s="3">
        <f>'Raw Data'!AB11</f>
        <v>3.0859999999999999</v>
      </c>
      <c r="J11" s="3">
        <f>'Raw Data'!AH11</f>
        <v>3.1669999999999998</v>
      </c>
      <c r="K11" s="3">
        <f>'Raw Data'!AH11</f>
        <v>3.1669999999999998</v>
      </c>
      <c r="L11" s="3"/>
      <c r="M11" s="3"/>
      <c r="N11" s="3"/>
      <c r="P11" s="4">
        <f t="shared" si="0"/>
        <v>0.96563509852132468</v>
      </c>
      <c r="Q11" s="4">
        <f t="shared" si="1"/>
        <v>0.74334006573140421</v>
      </c>
      <c r="R11" s="4" t="e">
        <f t="shared" si="2"/>
        <v>#DIV/0!</v>
      </c>
      <c r="T11" s="4">
        <f t="shared" si="3"/>
        <v>0.45821046176440916</v>
      </c>
      <c r="U11" s="4">
        <f t="shared" si="4"/>
        <v>2.4024424048832553E-3</v>
      </c>
      <c r="V11" s="4" t="e">
        <f t="shared" si="5"/>
        <v>#DIV/0!</v>
      </c>
      <c r="X11" s="4">
        <f t="shared" si="6"/>
        <v>0.2224772114754287</v>
      </c>
      <c r="Y11" s="4">
        <f t="shared" si="7"/>
        <v>0.13682009328542161</v>
      </c>
      <c r="Z11" s="4" t="e">
        <f t="shared" si="8"/>
        <v>#DIV/0!</v>
      </c>
    </row>
    <row r="12" spans="1:26" x14ac:dyDescent="0.25">
      <c r="A12" s="2" t="str">
        <f>'Raw Data'!A12</f>
        <v>A- p84 high</v>
      </c>
      <c r="B12" s="2">
        <f>'Raw Data'!B12</f>
        <v>79</v>
      </c>
      <c r="C12" s="2">
        <f>'Raw Data'!C12</f>
        <v>86</v>
      </c>
      <c r="D12" s="2" t="str">
        <f>'Raw Data'!D12</f>
        <v>LETSVAAD</v>
      </c>
      <c r="F12" s="3">
        <f>'Raw Data'!J12</f>
        <v>4.13</v>
      </c>
      <c r="G12" s="3">
        <f>'Raw Data'!P12</f>
        <v>4.282</v>
      </c>
      <c r="H12" s="3">
        <f>'Raw Data'!V12</f>
        <v>4.0250000000000004</v>
      </c>
      <c r="I12" s="3">
        <f>'Raw Data'!AB12</f>
        <v>4.524</v>
      </c>
      <c r="J12" s="3">
        <f>'Raw Data'!AH12</f>
        <v>4.5919999999999996</v>
      </c>
      <c r="K12" s="3">
        <f>'Raw Data'!AH12</f>
        <v>4.5919999999999996</v>
      </c>
      <c r="L12" s="3"/>
      <c r="M12" s="3"/>
      <c r="N12" s="3"/>
      <c r="P12" s="4">
        <f t="shared" si="0"/>
        <v>0.92047891694188733</v>
      </c>
      <c r="Q12" s="4">
        <f t="shared" si="1"/>
        <v>0.3847638358509668</v>
      </c>
      <c r="R12" s="4" t="e">
        <f t="shared" si="2"/>
        <v>#DIV/0!</v>
      </c>
      <c r="S12" s="1"/>
      <c r="T12" s="4">
        <f t="shared" si="3"/>
        <v>0.11081496655734777</v>
      </c>
      <c r="U12" s="4">
        <f t="shared" si="4"/>
        <v>3.7492516810368583E-3</v>
      </c>
      <c r="V12" s="4" t="e">
        <f t="shared" si="5"/>
        <v>#DIV/0!</v>
      </c>
      <c r="X12" s="4">
        <f t="shared" si="6"/>
        <v>0.17354525867772888</v>
      </c>
      <c r="Y12" s="4">
        <f t="shared" si="7"/>
        <v>7.0278609788345145E-2</v>
      </c>
      <c r="Z12" s="4" t="e">
        <f t="shared" si="8"/>
        <v>#DIV/0!</v>
      </c>
    </row>
    <row r="13" spans="1:26" x14ac:dyDescent="0.25">
      <c r="A13" s="2" t="str">
        <f>'Raw Data'!A13</f>
        <v>A- p84 high</v>
      </c>
      <c r="B13" s="2">
        <f>'Raw Data'!B13</f>
        <v>80</v>
      </c>
      <c r="C13" s="2">
        <f>'Raw Data'!C13</f>
        <v>86</v>
      </c>
      <c r="D13" s="2" t="str">
        <f>'Raw Data'!D13</f>
        <v>ETSVAAD</v>
      </c>
      <c r="F13" s="3">
        <f>'Raw Data'!J13</f>
        <v>3.5249999999999999</v>
      </c>
      <c r="G13" s="3">
        <f>'Raw Data'!P13</f>
        <v>3.5169999999999999</v>
      </c>
      <c r="H13" s="3">
        <f>'Raw Data'!V13</f>
        <v>3.4279999999999999</v>
      </c>
      <c r="I13" s="3">
        <f>'Raw Data'!AB13</f>
        <v>3.5219999999999998</v>
      </c>
      <c r="J13" s="3">
        <f>'Raw Data'!AH13</f>
        <v>3.6749999999999998</v>
      </c>
      <c r="K13" s="3">
        <f>'Raw Data'!AH13</f>
        <v>3.6749999999999998</v>
      </c>
      <c r="L13" s="3"/>
      <c r="M13" s="3"/>
      <c r="N13" s="3"/>
      <c r="P13" s="4">
        <f t="shared" si="0"/>
        <v>0.19024548575971448</v>
      </c>
      <c r="Q13" s="4">
        <f t="shared" si="1"/>
        <v>0.34004170799185512</v>
      </c>
      <c r="R13" s="4" t="e">
        <f t="shared" si="2"/>
        <v>#DIV/0!</v>
      </c>
      <c r="S13" s="1"/>
      <c r="T13" s="4">
        <f t="shared" si="3"/>
        <v>1.0439339978995753E-2</v>
      </c>
      <c r="U13" s="4">
        <f t="shared" si="4"/>
        <v>2.2340718029289271E-2</v>
      </c>
      <c r="V13" s="4" t="e">
        <f t="shared" si="5"/>
        <v>#DIV/0!</v>
      </c>
      <c r="X13" s="4">
        <f t="shared" si="6"/>
        <v>9.0686338959313634E-2</v>
      </c>
      <c r="Y13" s="4">
        <f t="shared" si="7"/>
        <v>7.3189497777484833E-5</v>
      </c>
      <c r="Z13" s="4" t="e">
        <f t="shared" si="8"/>
        <v>#DIV/0!</v>
      </c>
    </row>
    <row r="14" spans="1:26" x14ac:dyDescent="0.25">
      <c r="A14" s="2" t="str">
        <f>'Raw Data'!A14</f>
        <v>A- p84 high</v>
      </c>
      <c r="B14" s="2">
        <f>'Raw Data'!B14</f>
        <v>100</v>
      </c>
      <c r="C14" s="2">
        <f>'Raw Data'!C14</f>
        <v>110</v>
      </c>
      <c r="D14" s="2" t="str">
        <f>'Raw Data'!D14</f>
        <v>YQKKGQWYEIY</v>
      </c>
      <c r="F14" s="3">
        <f>'Raw Data'!J14</f>
        <v>2.42</v>
      </c>
      <c r="G14" s="3">
        <f>'Raw Data'!P14</f>
        <v>2.5110000000000001</v>
      </c>
      <c r="H14" s="3">
        <f>'Raw Data'!V14</f>
        <v>2.3010000000000002</v>
      </c>
      <c r="I14" s="3">
        <f>'Raw Data'!AB14</f>
        <v>3.0659999999999998</v>
      </c>
      <c r="J14" s="3">
        <f>'Raw Data'!AH14</f>
        <v>3.11</v>
      </c>
      <c r="K14" s="3">
        <f>'Raw Data'!AH14</f>
        <v>3.11</v>
      </c>
      <c r="L14" s="3"/>
      <c r="M14" s="3"/>
      <c r="N14" s="3"/>
      <c r="P14" s="4">
        <f t="shared" si="0"/>
        <v>0.15446622133848709</v>
      </c>
      <c r="Q14" s="4">
        <f t="shared" si="1"/>
        <v>0.63448915144259277</v>
      </c>
      <c r="R14" s="4" t="e">
        <f t="shared" si="2"/>
        <v>#DIV/0!</v>
      </c>
      <c r="T14" s="4">
        <f t="shared" si="3"/>
        <v>0.14114750136738149</v>
      </c>
      <c r="U14" s="4">
        <f t="shared" si="4"/>
        <v>2.2348905188671282E-2</v>
      </c>
      <c r="V14" s="4" t="e">
        <f t="shared" si="5"/>
        <v>#DIV/0!</v>
      </c>
      <c r="X14" s="4">
        <f t="shared" si="6"/>
        <v>0.30481186838693081</v>
      </c>
      <c r="Y14" s="4">
        <f t="shared" si="7"/>
        <v>2.2412462607374582E-2</v>
      </c>
      <c r="Z14" s="4" t="e">
        <f t="shared" si="8"/>
        <v>#DIV/0!</v>
      </c>
    </row>
    <row r="15" spans="1:26" x14ac:dyDescent="0.25">
      <c r="A15" s="2" t="str">
        <f>'Raw Data'!A15</f>
        <v>A- p84 high</v>
      </c>
      <c r="B15" s="2">
        <f>'Raw Data'!B15</f>
        <v>103</v>
      </c>
      <c r="C15" s="2">
        <f>'Raw Data'!C15</f>
        <v>110</v>
      </c>
      <c r="D15" s="2" t="str">
        <f>'Raw Data'!D15</f>
        <v>KGQWYEIY</v>
      </c>
      <c r="F15" s="3">
        <f>'Raw Data'!J15</f>
        <v>1.532</v>
      </c>
      <c r="G15" s="3">
        <f>'Raw Data'!P15</f>
        <v>1.5940000000000001</v>
      </c>
      <c r="H15" s="3">
        <f>'Raw Data'!V15</f>
        <v>1.3819999999999999</v>
      </c>
      <c r="I15" s="3">
        <f>'Raw Data'!AB15</f>
        <v>2.1949999999999998</v>
      </c>
      <c r="J15" s="3">
        <f>'Raw Data'!AH15</f>
        <v>2.0659999999999998</v>
      </c>
      <c r="K15" s="3">
        <f>'Raw Data'!AH15</f>
        <v>2.0659999999999998</v>
      </c>
      <c r="L15" s="3"/>
      <c r="M15" s="3"/>
      <c r="N15" s="3"/>
      <c r="P15" s="4">
        <f t="shared" si="0"/>
        <v>0.12417141309192017</v>
      </c>
      <c r="Q15" s="4">
        <f t="shared" si="1"/>
        <v>6.8159761199584931E-2</v>
      </c>
      <c r="R15" s="4" t="e">
        <f t="shared" si="2"/>
        <v>#DIV/0!</v>
      </c>
      <c r="T15" s="4">
        <f t="shared" si="3"/>
        <v>0.14728460641680832</v>
      </c>
      <c r="U15" s="4">
        <f t="shared" si="4"/>
        <v>3.5604983875013249E-3</v>
      </c>
      <c r="V15" s="4" t="e">
        <f t="shared" si="5"/>
        <v>#DIV/0!</v>
      </c>
      <c r="X15" s="4">
        <f t="shared" si="6"/>
        <v>0.35825026194412229</v>
      </c>
      <c r="Y15" s="4">
        <f t="shared" si="7"/>
        <v>0.98962518432585211</v>
      </c>
      <c r="Z15" s="4" t="e">
        <f t="shared" si="8"/>
        <v>#DIV/0!</v>
      </c>
    </row>
    <row r="16" spans="1:26" x14ac:dyDescent="0.25">
      <c r="A16" s="2" t="str">
        <f>'Raw Data'!A16</f>
        <v>A- p84 high</v>
      </c>
      <c r="B16" s="2">
        <f>'Raw Data'!B16</f>
        <v>106</v>
      </c>
      <c r="C16" s="2">
        <f>'Raw Data'!C16</f>
        <v>110</v>
      </c>
      <c r="D16" s="2" t="str">
        <f>'Raw Data'!D16</f>
        <v>WYEIY</v>
      </c>
      <c r="F16" s="3">
        <f>'Raw Data'!J16</f>
        <v>0.71799999999999997</v>
      </c>
      <c r="G16" s="3">
        <f>'Raw Data'!P16</f>
        <v>0.73399999999999999</v>
      </c>
      <c r="H16" s="3">
        <f>'Raw Data'!V16</f>
        <v>0.69199999999999995</v>
      </c>
      <c r="I16" s="3">
        <f>'Raw Data'!AB16</f>
        <v>0.84699999999999998</v>
      </c>
      <c r="J16" s="3">
        <f>'Raw Data'!AH16</f>
        <v>0.86799999999999999</v>
      </c>
      <c r="K16" s="3">
        <f>'Raw Data'!AH16</f>
        <v>0.86799999999999999</v>
      </c>
      <c r="L16" s="3"/>
      <c r="M16" s="3"/>
      <c r="N16" s="3"/>
      <c r="P16" s="4">
        <f t="shared" si="0"/>
        <v>1.8037018991806632E-2</v>
      </c>
      <c r="Q16" s="4">
        <f t="shared" si="1"/>
        <v>8.813888352249917E-2</v>
      </c>
      <c r="R16" s="4" t="e">
        <f t="shared" si="2"/>
        <v>#DIV/0!</v>
      </c>
      <c r="T16" s="4">
        <f t="shared" si="3"/>
        <v>0.86766986246003286</v>
      </c>
      <c r="U16" s="4">
        <f t="shared" si="4"/>
        <v>0.1048154204492352</v>
      </c>
      <c r="V16" s="4" t="e">
        <f t="shared" si="5"/>
        <v>#DIV/0!</v>
      </c>
      <c r="X16" s="4">
        <f t="shared" si="6"/>
        <v>0.45883743072592176</v>
      </c>
      <c r="Y16" s="4">
        <f t="shared" si="7"/>
        <v>0.23918721770046367</v>
      </c>
      <c r="Z16" s="4" t="e">
        <f t="shared" si="8"/>
        <v>#DIV/0!</v>
      </c>
    </row>
    <row r="17" spans="1:26" x14ac:dyDescent="0.25">
      <c r="A17" s="2" t="str">
        <f>'Raw Data'!A17</f>
        <v>A- p84 high</v>
      </c>
      <c r="B17" s="2">
        <f>'Raw Data'!B17</f>
        <v>111</v>
      </c>
      <c r="C17" s="2">
        <f>'Raw Data'!C17</f>
        <v>119</v>
      </c>
      <c r="D17" s="2" t="str">
        <f>'Raw Data'!D17</f>
        <v>DKYQVVQTL</v>
      </c>
      <c r="F17" s="3">
        <f>'Raw Data'!J17</f>
        <v>0.20200000000000001</v>
      </c>
      <c r="G17" s="3">
        <f>'Raw Data'!P17</f>
        <v>0.19600000000000001</v>
      </c>
      <c r="H17" s="3">
        <f>'Raw Data'!V17</f>
        <v>0.222</v>
      </c>
      <c r="I17" s="3">
        <f>'Raw Data'!AB17</f>
        <v>1.3009999999999999</v>
      </c>
      <c r="J17" s="3">
        <f>'Raw Data'!AH17</f>
        <v>1.292</v>
      </c>
      <c r="K17" s="3">
        <f>'Raw Data'!AH17</f>
        <v>1.292</v>
      </c>
      <c r="L17" s="3"/>
      <c r="M17" s="3"/>
      <c r="N17" s="3"/>
      <c r="P17" s="4">
        <f t="shared" si="0"/>
        <v>0.48525219774218642</v>
      </c>
      <c r="Q17" s="4">
        <f t="shared" si="1"/>
        <v>1.5453474979068928E-2</v>
      </c>
      <c r="R17" s="4" t="e">
        <f t="shared" si="2"/>
        <v>#DIV/0!</v>
      </c>
      <c r="T17" s="4">
        <f t="shared" si="3"/>
        <v>3.6398454636720808E-3</v>
      </c>
      <c r="U17" s="4">
        <f t="shared" si="4"/>
        <v>0.16207980667839933</v>
      </c>
      <c r="V17" s="4" t="e">
        <f t="shared" si="5"/>
        <v>#DIV/0!</v>
      </c>
      <c r="X17" s="4">
        <f t="shared" si="6"/>
        <v>0.75851063357825799</v>
      </c>
      <c r="Y17" s="4">
        <f t="shared" si="7"/>
        <v>0.22862119421394217</v>
      </c>
      <c r="Z17" s="4" t="e">
        <f t="shared" si="8"/>
        <v>#DIV/0!</v>
      </c>
    </row>
    <row r="18" spans="1:26" x14ac:dyDescent="0.25">
      <c r="A18" s="2" t="str">
        <f>'Raw Data'!A18</f>
        <v>A- p84 high</v>
      </c>
      <c r="B18" s="2">
        <f>'Raw Data'!B18</f>
        <v>113</v>
      </c>
      <c r="C18" s="2">
        <f>'Raw Data'!C18</f>
        <v>119</v>
      </c>
      <c r="D18" s="2" t="str">
        <f>'Raw Data'!D18</f>
        <v>YQVVQTL</v>
      </c>
      <c r="F18" s="3">
        <f>'Raw Data'!J18</f>
        <v>0.10199999999999999</v>
      </c>
      <c r="G18" s="3">
        <f>'Raw Data'!P18</f>
        <v>8.2000000000000003E-2</v>
      </c>
      <c r="H18" s="3">
        <f>'Raw Data'!V18</f>
        <v>7.8E-2</v>
      </c>
      <c r="I18" s="3">
        <f>'Raw Data'!AB18</f>
        <v>0.40799999999999997</v>
      </c>
      <c r="J18" s="3">
        <f>'Raw Data'!AH18</f>
        <v>0.375</v>
      </c>
      <c r="K18" s="3">
        <f>'Raw Data'!AH18</f>
        <v>0.375</v>
      </c>
      <c r="L18" s="3"/>
      <c r="M18" s="3"/>
      <c r="N18" s="3"/>
      <c r="P18" s="4">
        <f t="shared" si="0"/>
        <v>0.67792026902783697</v>
      </c>
      <c r="Q18" s="4">
        <f t="shared" si="1"/>
        <v>0.19409580255865239</v>
      </c>
      <c r="R18" s="4" t="e">
        <f t="shared" si="2"/>
        <v>#DIV/0!</v>
      </c>
      <c r="T18" s="4">
        <f t="shared" si="3"/>
        <v>2.203162133556999E-2</v>
      </c>
      <c r="U18" s="4">
        <f t="shared" si="4"/>
        <v>5.7476597911367017E-3</v>
      </c>
      <c r="V18" s="4" t="e">
        <f t="shared" si="5"/>
        <v>#DIV/0!</v>
      </c>
      <c r="X18" s="4">
        <f t="shared" si="6"/>
        <v>0.15944473188526825</v>
      </c>
      <c r="Y18" s="4">
        <f t="shared" si="7"/>
        <v>2.1580588845028847E-2</v>
      </c>
      <c r="Z18" s="4" t="e">
        <f t="shared" si="8"/>
        <v>#DIV/0!</v>
      </c>
    </row>
    <row r="19" spans="1:26" x14ac:dyDescent="0.25">
      <c r="A19" s="2" t="str">
        <f>'Raw Data'!A19</f>
        <v>A- p84 high</v>
      </c>
      <c r="B19" s="2">
        <f>'Raw Data'!B19</f>
        <v>123</v>
      </c>
      <c r="C19" s="2">
        <f>'Raw Data'!C19</f>
        <v>136</v>
      </c>
      <c r="D19" s="2" t="str">
        <f>'Raw Data'!D19</f>
        <v>RYWKATHRSPGQIH</v>
      </c>
      <c r="F19" s="3">
        <f>'Raw Data'!J19</f>
        <v>1.1220000000000001</v>
      </c>
      <c r="G19" s="3">
        <f>'Raw Data'!P19</f>
        <v>1.165</v>
      </c>
      <c r="H19" s="3">
        <f>'Raw Data'!V19</f>
        <v>0.98199999999999998</v>
      </c>
      <c r="I19" s="3">
        <f>'Raw Data'!AB19</f>
        <v>2</v>
      </c>
      <c r="J19" s="3">
        <f>'Raw Data'!AH19</f>
        <v>2.0910000000000002</v>
      </c>
      <c r="K19" s="3">
        <f>'Raw Data'!AH19</f>
        <v>2.0910000000000002</v>
      </c>
      <c r="L19" s="3"/>
      <c r="M19" s="3"/>
      <c r="N19" s="3"/>
      <c r="P19" s="4">
        <f t="shared" si="0"/>
        <v>0.81439030676372004</v>
      </c>
      <c r="Q19" s="4">
        <f t="shared" si="1"/>
        <v>0.28886313831339883</v>
      </c>
      <c r="R19" s="4" t="e">
        <f t="shared" si="2"/>
        <v>#DIV/0!</v>
      </c>
      <c r="T19" s="4">
        <f t="shared" si="3"/>
        <v>8.4121249048085031E-2</v>
      </c>
      <c r="U19" s="4">
        <f t="shared" si="4"/>
        <v>1.3389687418293073E-2</v>
      </c>
      <c r="V19" s="4" t="e">
        <f t="shared" si="5"/>
        <v>#DIV/0!</v>
      </c>
      <c r="X19" s="4">
        <f t="shared" si="6"/>
        <v>0.10267087468963026</v>
      </c>
      <c r="Y19" s="4">
        <f t="shared" si="7"/>
        <v>0.23776618566703611</v>
      </c>
      <c r="Z19" s="4" t="e">
        <f t="shared" si="8"/>
        <v>#DIV/0!</v>
      </c>
    </row>
    <row r="20" spans="1:26" x14ac:dyDescent="0.25">
      <c r="A20" s="2" t="str">
        <f>'Raw Data'!A20</f>
        <v>A- p84 high</v>
      </c>
      <c r="B20" s="2">
        <f>'Raw Data'!B20</f>
        <v>125</v>
      </c>
      <c r="C20" s="2">
        <f>'Raw Data'!C20</f>
        <v>136</v>
      </c>
      <c r="D20" s="2" t="str">
        <f>'Raw Data'!D20</f>
        <v>WKATHRSPGQIH</v>
      </c>
      <c r="F20" s="3">
        <f>'Raw Data'!J20</f>
        <v>1.2350000000000001</v>
      </c>
      <c r="G20" s="3">
        <f>'Raw Data'!P20</f>
        <v>1.3009999999999999</v>
      </c>
      <c r="H20" s="3">
        <f>'Raw Data'!V20</f>
        <v>1.2010000000000001</v>
      </c>
      <c r="I20" s="3">
        <f>'Raw Data'!AB20</f>
        <v>1.8080000000000001</v>
      </c>
      <c r="J20" s="3">
        <f>'Raw Data'!AH20</f>
        <v>1.9690000000000001</v>
      </c>
      <c r="K20" s="3">
        <f>'Raw Data'!AH20</f>
        <v>1.9690000000000001</v>
      </c>
      <c r="L20" s="3"/>
      <c r="M20" s="3"/>
      <c r="N20" s="3"/>
      <c r="P20" s="4">
        <f t="shared" si="0"/>
        <v>0.63718325968556577</v>
      </c>
      <c r="Q20" s="4">
        <f t="shared" si="1"/>
        <v>0.62680051237864465</v>
      </c>
      <c r="R20" s="4" t="e">
        <f t="shared" si="2"/>
        <v>#DIV/0!</v>
      </c>
      <c r="T20" s="4">
        <f t="shared" si="3"/>
        <v>4.0705050855161164E-2</v>
      </c>
      <c r="U20" s="4">
        <f t="shared" si="4"/>
        <v>0.31247516417539917</v>
      </c>
      <c r="V20" s="4" t="e">
        <f t="shared" si="5"/>
        <v>#DIV/0!</v>
      </c>
      <c r="X20" s="4">
        <f t="shared" si="6"/>
        <v>0.13141305297514899</v>
      </c>
      <c r="Y20" s="4">
        <f t="shared" si="7"/>
        <v>0.10774247953844547</v>
      </c>
      <c r="Z20" s="4" t="e">
        <f t="shared" si="8"/>
        <v>#DIV/0!</v>
      </c>
    </row>
    <row r="21" spans="1:26" ht="15.75" customHeight="1" x14ac:dyDescent="0.25">
      <c r="A21" s="2" t="str">
        <f>'Raw Data'!A21</f>
        <v>A- p84 high</v>
      </c>
      <c r="B21" s="2">
        <f>'Raw Data'!B21</f>
        <v>137</v>
      </c>
      <c r="C21" s="2">
        <f>'Raw Data'!C21</f>
        <v>149</v>
      </c>
      <c r="D21" s="2" t="str">
        <f>'Raw Data'!D21</f>
        <v>LVQRHPPSEESQA</v>
      </c>
      <c r="F21" s="3">
        <f>'Raw Data'!J21</f>
        <v>3.5459999999999998</v>
      </c>
      <c r="G21" s="3">
        <f>'Raw Data'!P21</f>
        <v>3.7090000000000001</v>
      </c>
      <c r="H21" s="3">
        <f>'Raw Data'!V21</f>
        <v>3.42</v>
      </c>
      <c r="I21" s="3">
        <f>'Raw Data'!AB21</f>
        <v>4.9859999999999998</v>
      </c>
      <c r="J21" s="3">
        <f>'Raw Data'!AH21</f>
        <v>5.1180000000000003</v>
      </c>
      <c r="K21" s="3">
        <f>'Raw Data'!AH21</f>
        <v>5.1180000000000003</v>
      </c>
      <c r="L21" s="3"/>
      <c r="M21" s="3"/>
      <c r="N21" s="3"/>
      <c r="P21" s="4">
        <f t="shared" si="0"/>
        <v>0.36837062884037175</v>
      </c>
      <c r="Q21" s="4">
        <f t="shared" si="1"/>
        <v>0.66745792550223271</v>
      </c>
      <c r="R21" s="4" t="e">
        <f t="shared" si="2"/>
        <v>#DIV/0!</v>
      </c>
      <c r="T21" s="4">
        <f t="shared" si="3"/>
        <v>0.16596715506989729</v>
      </c>
      <c r="U21" s="4">
        <f t="shared" si="4"/>
        <v>4.763576084725993E-3</v>
      </c>
      <c r="V21" s="4" t="e">
        <f t="shared" si="5"/>
        <v>#DIV/0!</v>
      </c>
      <c r="X21" s="4">
        <f t="shared" si="6"/>
        <v>0.12252963166547547</v>
      </c>
      <c r="Y21" s="4">
        <f t="shared" si="7"/>
        <v>6.2520313027198141E-2</v>
      </c>
      <c r="Z21" s="4" t="e">
        <f t="shared" si="8"/>
        <v>#DIV/0!</v>
      </c>
    </row>
    <row r="22" spans="1:26" ht="15.75" customHeight="1" x14ac:dyDescent="0.25">
      <c r="A22" s="2" t="str">
        <f>'Raw Data'!A22</f>
        <v>A- p84 high</v>
      </c>
      <c r="B22" s="2">
        <f>'Raw Data'!B22</f>
        <v>151</v>
      </c>
      <c r="C22" s="2">
        <f>'Raw Data'!C22</f>
        <v>157</v>
      </c>
      <c r="D22" s="2" t="str">
        <f>'Raw Data'!D22</f>
        <v>QRQLTAL</v>
      </c>
      <c r="F22" s="3">
        <f>'Raw Data'!J22</f>
        <v>3.0430000000000001</v>
      </c>
      <c r="G22" s="3">
        <f>'Raw Data'!P22</f>
        <v>2.984</v>
      </c>
      <c r="H22" s="3">
        <f>'Raw Data'!V22</f>
        <v>2.8639999999999999</v>
      </c>
      <c r="I22" s="3">
        <f>'Raw Data'!AB22</f>
        <v>3.032</v>
      </c>
      <c r="J22" s="3">
        <f>'Raw Data'!AH22</f>
        <v>3.04</v>
      </c>
      <c r="K22" s="3">
        <f>'Raw Data'!AH22</f>
        <v>3.04</v>
      </c>
      <c r="L22" s="3"/>
      <c r="M22" s="3"/>
      <c r="N22" s="3"/>
      <c r="P22" s="4">
        <f t="shared" si="0"/>
        <v>0.36169974690031914</v>
      </c>
      <c r="Q22" s="4">
        <f t="shared" si="1"/>
        <v>0.10463697808398695</v>
      </c>
      <c r="R22" s="4" t="e">
        <f t="shared" si="2"/>
        <v>#DIV/0!</v>
      </c>
      <c r="T22" s="4">
        <f t="shared" si="3"/>
        <v>0.33785388228663404</v>
      </c>
      <c r="U22" s="4">
        <f t="shared" si="4"/>
        <v>5.1594525213997752E-2</v>
      </c>
      <c r="V22" s="4" t="e">
        <f t="shared" si="5"/>
        <v>#DIV/0!</v>
      </c>
      <c r="X22" s="4">
        <f t="shared" si="6"/>
        <v>5.0249281349830879E-2</v>
      </c>
      <c r="Y22" s="4">
        <f t="shared" si="7"/>
        <v>1.1134275700925985E-2</v>
      </c>
      <c r="Z22" s="4" t="e">
        <f t="shared" si="8"/>
        <v>#DIV/0!</v>
      </c>
    </row>
    <row r="23" spans="1:26" ht="15.75" customHeight="1" x14ac:dyDescent="0.25">
      <c r="A23" s="2" t="str">
        <f>'Raw Data'!A23</f>
        <v>A- p84 high</v>
      </c>
      <c r="B23" s="2">
        <f>'Raw Data'!B23</f>
        <v>155</v>
      </c>
      <c r="C23" s="2">
        <f>'Raw Data'!C23</f>
        <v>160</v>
      </c>
      <c r="D23" s="2" t="str">
        <f>'Raw Data'!D23</f>
        <v>TALIGY</v>
      </c>
      <c r="F23" s="3">
        <f>'Raw Data'!J23</f>
        <v>4.5999999999999999E-2</v>
      </c>
      <c r="G23" s="3">
        <f>'Raw Data'!P23</f>
        <v>6.0999999999999999E-2</v>
      </c>
      <c r="H23" s="3">
        <f>'Raw Data'!V23</f>
        <v>6.9000000000000006E-2</v>
      </c>
      <c r="I23" s="3">
        <f>'Raw Data'!AB23</f>
        <v>0.21099999999999999</v>
      </c>
      <c r="J23" s="3">
        <f>'Raw Data'!AH23</f>
        <v>0.253</v>
      </c>
      <c r="K23" s="3">
        <f>'Raw Data'!AH23</f>
        <v>0.253</v>
      </c>
      <c r="L23" s="3"/>
      <c r="M23" s="3"/>
      <c r="N23" s="3"/>
      <c r="P23" s="4">
        <f t="shared" si="0"/>
        <v>0.10333868524673764</v>
      </c>
      <c r="Q23" s="4">
        <f t="shared" si="1"/>
        <v>0.62670993519559071</v>
      </c>
      <c r="R23" s="4" t="e">
        <f t="shared" si="2"/>
        <v>#DIV/0!</v>
      </c>
      <c r="T23" s="4">
        <f t="shared" si="3"/>
        <v>3.2927596639452578E-2</v>
      </c>
      <c r="U23" s="4">
        <f t="shared" si="4"/>
        <v>0.11280504099937234</v>
      </c>
      <c r="V23" s="4" t="e">
        <f t="shared" si="5"/>
        <v>#DIV/0!</v>
      </c>
      <c r="X23" s="4">
        <f t="shared" si="6"/>
        <v>1.4157901654626675E-2</v>
      </c>
      <c r="Y23" s="4">
        <f t="shared" si="7"/>
        <v>0.77335720236232852</v>
      </c>
      <c r="Z23" s="4" t="e">
        <f t="shared" si="8"/>
        <v>#DIV/0!</v>
      </c>
    </row>
    <row r="24" spans="1:26" ht="15.75" customHeight="1" x14ac:dyDescent="0.25">
      <c r="A24" s="2" t="str">
        <f>'Raw Data'!A24</f>
        <v>A- p84 high</v>
      </c>
      <c r="B24" s="2">
        <f>'Raw Data'!B24</f>
        <v>155</v>
      </c>
      <c r="C24" s="2">
        <f>'Raw Data'!C24</f>
        <v>163</v>
      </c>
      <c r="D24" s="2" t="str">
        <f>'Raw Data'!D24</f>
        <v>TALIGYDVT</v>
      </c>
      <c r="F24" s="3">
        <f>'Raw Data'!J24</f>
        <v>0.78400000000000003</v>
      </c>
      <c r="G24" s="3">
        <f>'Raw Data'!P24</f>
        <v>0.83299999999999996</v>
      </c>
      <c r="H24" s="3">
        <f>'Raw Data'!V24</f>
        <v>0.73299999999999998</v>
      </c>
      <c r="I24" s="3">
        <f>'Raw Data'!AB24</f>
        <v>1.909</v>
      </c>
      <c r="J24" s="3">
        <f>'Raw Data'!AH24</f>
        <v>1.911</v>
      </c>
      <c r="K24" s="3">
        <f>'Raw Data'!AH24</f>
        <v>1.911</v>
      </c>
      <c r="L24" s="3"/>
      <c r="M24" s="3"/>
      <c r="N24" s="3"/>
      <c r="P24" s="4">
        <f t="shared" si="0"/>
        <v>0.23565504909242058</v>
      </c>
      <c r="Q24" s="4">
        <f t="shared" si="1"/>
        <v>7.4169405783129473E-3</v>
      </c>
      <c r="R24" s="4" t="e">
        <f t="shared" si="2"/>
        <v>#DIV/0!</v>
      </c>
      <c r="T24" s="4">
        <f t="shared" si="3"/>
        <v>1.4342423736939261E-2</v>
      </c>
      <c r="U24" s="4">
        <f t="shared" si="4"/>
        <v>4.6730092058201505E-3</v>
      </c>
      <c r="V24" s="4" t="e">
        <f t="shared" si="5"/>
        <v>#DIV/0!</v>
      </c>
      <c r="X24" s="4">
        <f t="shared" si="6"/>
        <v>1.1739323785136722E-2</v>
      </c>
      <c r="Y24" s="4">
        <f t="shared" si="7"/>
        <v>6.7735058570486638E-3</v>
      </c>
      <c r="Z24" s="4" t="e">
        <f t="shared" si="8"/>
        <v>#DIV/0!</v>
      </c>
    </row>
    <row r="25" spans="1:26" ht="15.75" customHeight="1" x14ac:dyDescent="0.25">
      <c r="A25" s="2" t="str">
        <f>'Raw Data'!A25</f>
        <v>A- p84 high</v>
      </c>
      <c r="B25" s="2">
        <f>'Raw Data'!B25</f>
        <v>158</v>
      </c>
      <c r="C25" s="2">
        <f>'Raw Data'!C25</f>
        <v>163</v>
      </c>
      <c r="D25" s="2" t="str">
        <f>'Raw Data'!D25</f>
        <v>IGYDVT</v>
      </c>
      <c r="F25" s="3">
        <f>'Raw Data'!J25</f>
        <v>1.3859999999999999</v>
      </c>
      <c r="G25" s="3">
        <f>'Raw Data'!P25</f>
        <v>1.51</v>
      </c>
      <c r="H25" s="3">
        <f>'Raw Data'!V25</f>
        <v>1.226</v>
      </c>
      <c r="I25" s="3">
        <f>'Raw Data'!AB25</f>
        <v>2.089</v>
      </c>
      <c r="J25" s="3">
        <f>'Raw Data'!AH25</f>
        <v>2.13</v>
      </c>
      <c r="K25" s="3">
        <f>'Raw Data'!AH25</f>
        <v>2.13</v>
      </c>
      <c r="L25" s="3"/>
      <c r="M25" s="3"/>
      <c r="N25" s="3"/>
      <c r="P25" s="4">
        <f t="shared" si="0"/>
        <v>0.23382750826947951</v>
      </c>
      <c r="Q25" s="4">
        <f t="shared" si="1"/>
        <v>0.16367623399618661</v>
      </c>
      <c r="R25" s="4" t="e">
        <f t="shared" si="2"/>
        <v>#DIV/0!</v>
      </c>
      <c r="T25" s="4">
        <f t="shared" si="3"/>
        <v>0.35249040656237857</v>
      </c>
      <c r="U25" s="4">
        <f t="shared" si="4"/>
        <v>4.7172833372917666E-3</v>
      </c>
      <c r="V25" s="4" t="e">
        <f t="shared" si="5"/>
        <v>#DIV/0!</v>
      </c>
      <c r="X25" s="4">
        <f t="shared" si="6"/>
        <v>0.61145711001884684</v>
      </c>
      <c r="Y25" s="4">
        <f t="shared" si="7"/>
        <v>0.69485626850351379</v>
      </c>
      <c r="Z25" s="4" t="e">
        <f t="shared" si="8"/>
        <v>#DIV/0!</v>
      </c>
    </row>
    <row r="26" spans="1:26" ht="15.75" customHeight="1" x14ac:dyDescent="0.25">
      <c r="A26" s="2" t="str">
        <f>'Raw Data'!A26</f>
        <v>A- p84 high</v>
      </c>
      <c r="B26" s="2">
        <f>'Raw Data'!B26</f>
        <v>164</v>
      </c>
      <c r="C26" s="2">
        <f>'Raw Data'!C26</f>
        <v>171</v>
      </c>
      <c r="D26" s="2" t="str">
        <f>'Raw Data'!D26</f>
        <v>DVSNVHDD</v>
      </c>
      <c r="F26" s="3">
        <f>'Raw Data'!J26</f>
        <v>2.1</v>
      </c>
      <c r="G26" s="3">
        <f>'Raw Data'!P26</f>
        <v>2.379</v>
      </c>
      <c r="H26" s="3">
        <f>'Raw Data'!V26</f>
        <v>2.3839999999999999</v>
      </c>
      <c r="I26" s="3">
        <f>'Raw Data'!AB26</f>
        <v>2.367</v>
      </c>
      <c r="J26" s="3">
        <f>'Raw Data'!AH26</f>
        <v>2.4590000000000001</v>
      </c>
      <c r="K26" s="3">
        <f>'Raw Data'!AH26</f>
        <v>2.4590000000000001</v>
      </c>
      <c r="L26" s="3"/>
      <c r="M26" s="3"/>
      <c r="N26" s="3"/>
      <c r="P26" s="4">
        <f t="shared" si="0"/>
        <v>0.47504101864899112</v>
      </c>
      <c r="Q26" s="4">
        <f t="shared" si="1"/>
        <v>0.93159131438258447</v>
      </c>
      <c r="R26" s="4" t="e">
        <f t="shared" si="2"/>
        <v>#DIV/0!</v>
      </c>
      <c r="T26" s="4">
        <f t="shared" si="3"/>
        <v>0.94183013537018079</v>
      </c>
      <c r="U26" s="4">
        <f t="shared" si="4"/>
        <v>0.81341534379843117</v>
      </c>
      <c r="V26" s="4" t="e">
        <f t="shared" si="5"/>
        <v>#DIV/0!</v>
      </c>
      <c r="X26" s="4">
        <f t="shared" si="6"/>
        <v>8.7904789829085339E-2</v>
      </c>
      <c r="Y26" s="4">
        <f t="shared" si="7"/>
        <v>0.74597574290499924</v>
      </c>
      <c r="Z26" s="4" t="e">
        <f t="shared" si="8"/>
        <v>#DIV/0!</v>
      </c>
    </row>
    <row r="27" spans="1:26" ht="15.75" customHeight="1" x14ac:dyDescent="0.25">
      <c r="A27" s="2" t="str">
        <f>'Raw Data'!A27</f>
        <v>A- p84 high</v>
      </c>
      <c r="B27" s="2">
        <f>'Raw Data'!B27</f>
        <v>164</v>
      </c>
      <c r="C27" s="2">
        <f>'Raw Data'!C27</f>
        <v>172</v>
      </c>
      <c r="D27" s="2" t="str">
        <f>'Raw Data'!D27</f>
        <v>DVSNVHDDE</v>
      </c>
      <c r="F27" s="3">
        <f>'Raw Data'!J27</f>
        <v>2.359</v>
      </c>
      <c r="G27" s="3">
        <f>'Raw Data'!P27</f>
        <v>2.3650000000000002</v>
      </c>
      <c r="H27" s="3">
        <f>'Raw Data'!V27</f>
        <v>2.2280000000000002</v>
      </c>
      <c r="I27" s="3">
        <f>'Raw Data'!AB27</f>
        <v>2.81</v>
      </c>
      <c r="J27" s="3">
        <f>'Raw Data'!AH27</f>
        <v>2.56</v>
      </c>
      <c r="K27" s="3">
        <f>'Raw Data'!AH27</f>
        <v>2.56</v>
      </c>
      <c r="L27" s="3"/>
      <c r="M27" s="3"/>
      <c r="N27" s="3"/>
      <c r="P27" s="4">
        <f t="shared" si="0"/>
        <v>0.70442962424328748</v>
      </c>
      <c r="Q27" s="4">
        <f t="shared" si="1"/>
        <v>0.48338322445476867</v>
      </c>
      <c r="R27" s="4" t="e">
        <f t="shared" si="2"/>
        <v>#DIV/0!</v>
      </c>
      <c r="T27" s="4">
        <f t="shared" si="3"/>
        <v>0.36381261351019661</v>
      </c>
      <c r="U27" s="4">
        <f t="shared" si="4"/>
        <v>7.3367834761373388E-2</v>
      </c>
      <c r="V27" s="4" t="e">
        <f t="shared" si="5"/>
        <v>#DIV/0!</v>
      </c>
      <c r="X27" s="4">
        <f t="shared" si="6"/>
        <v>0.16676100339253874</v>
      </c>
      <c r="Y27" s="4">
        <f t="shared" si="7"/>
        <v>0.15123842844485047</v>
      </c>
      <c r="Z27" s="4" t="e">
        <f t="shared" si="8"/>
        <v>#DIV/0!</v>
      </c>
    </row>
    <row r="28" spans="1:26" ht="15.75" customHeight="1" x14ac:dyDescent="0.25">
      <c r="A28" s="2" t="str">
        <f>'Raw Data'!A28</f>
        <v>A- p84 high</v>
      </c>
      <c r="B28" s="2">
        <f>'Raw Data'!B28</f>
        <v>164</v>
      </c>
      <c r="C28" s="2">
        <f>'Raw Data'!C28</f>
        <v>173</v>
      </c>
      <c r="D28" s="2" t="str">
        <f>'Raw Data'!D28</f>
        <v>DVSNVHDDEL</v>
      </c>
      <c r="F28" s="3">
        <f>'Raw Data'!J28</f>
        <v>2.64</v>
      </c>
      <c r="G28" s="3">
        <f>'Raw Data'!P28</f>
        <v>2.8170000000000002</v>
      </c>
      <c r="H28" s="3">
        <f>'Raw Data'!V28</f>
        <v>2.5510000000000002</v>
      </c>
      <c r="I28" s="3">
        <f>'Raw Data'!AB28</f>
        <v>3.206</v>
      </c>
      <c r="J28" s="3">
        <f>'Raw Data'!AH28</f>
        <v>3.2789999999999999</v>
      </c>
      <c r="K28" s="3">
        <f>'Raw Data'!AH28</f>
        <v>3.2789999999999999</v>
      </c>
      <c r="L28" s="3"/>
      <c r="M28" s="3"/>
      <c r="N28" s="3"/>
      <c r="P28" s="4">
        <f t="shared" si="0"/>
        <v>0.54536687526333538</v>
      </c>
      <c r="Q28" s="4">
        <f t="shared" si="1"/>
        <v>0.76426657684254662</v>
      </c>
      <c r="R28" s="4" t="e">
        <f t="shared" si="2"/>
        <v>#DIV/0!</v>
      </c>
      <c r="T28" s="4">
        <f t="shared" si="3"/>
        <v>0.19421176970544418</v>
      </c>
      <c r="U28" s="4">
        <f t="shared" si="4"/>
        <v>1.5859888083959325E-2</v>
      </c>
      <c r="V28" s="4" t="e">
        <f t="shared" si="5"/>
        <v>#DIV/0!</v>
      </c>
      <c r="X28" s="4">
        <f t="shared" si="6"/>
        <v>0.10560202498315151</v>
      </c>
      <c r="Y28" s="4">
        <f t="shared" si="7"/>
        <v>9.7798071762410926E-2</v>
      </c>
      <c r="Z28" s="4" t="e">
        <f t="shared" si="8"/>
        <v>#DIV/0!</v>
      </c>
    </row>
    <row r="29" spans="1:26" ht="15.75" customHeight="1" x14ac:dyDescent="0.25">
      <c r="A29" s="2" t="str">
        <f>'Raw Data'!A29</f>
        <v>A- p84 high</v>
      </c>
      <c r="B29" s="2">
        <f>'Raw Data'!B29</f>
        <v>164</v>
      </c>
      <c r="C29" s="2">
        <f>'Raw Data'!C29</f>
        <v>174</v>
      </c>
      <c r="D29" s="2" t="str">
        <f>'Raw Data'!D29</f>
        <v>DVSNVHDDELE</v>
      </c>
      <c r="F29" s="3">
        <f>'Raw Data'!J29</f>
        <v>2.6749999999999998</v>
      </c>
      <c r="G29" s="3">
        <f>'Raw Data'!P29</f>
        <v>2.9169999999999998</v>
      </c>
      <c r="H29" s="3">
        <f>'Raw Data'!V29</f>
        <v>2.702</v>
      </c>
      <c r="I29" s="3">
        <f>'Raw Data'!AB29</f>
        <v>3.399</v>
      </c>
      <c r="J29" s="3">
        <f>'Raw Data'!AH29</f>
        <v>3.6040000000000001</v>
      </c>
      <c r="K29" s="3">
        <f>'Raw Data'!AH29</f>
        <v>3.6040000000000001</v>
      </c>
      <c r="L29" s="3"/>
      <c r="M29" s="3"/>
      <c r="N29" s="3"/>
      <c r="P29" s="4">
        <f t="shared" si="0"/>
        <v>0.59089455827396664</v>
      </c>
      <c r="Q29" s="4">
        <f t="shared" si="1"/>
        <v>0.33738999954214821</v>
      </c>
      <c r="R29" s="4" t="e">
        <f t="shared" si="2"/>
        <v>#DIV/0!</v>
      </c>
      <c r="T29" s="4">
        <f t="shared" si="3"/>
        <v>0.17006548871261978</v>
      </c>
      <c r="U29" s="4">
        <f t="shared" si="4"/>
        <v>2.664142363145388E-2</v>
      </c>
      <c r="V29" s="4" t="e">
        <f t="shared" si="5"/>
        <v>#DIV/0!</v>
      </c>
      <c r="X29" s="4">
        <f t="shared" si="6"/>
        <v>5.0213079149524664E-2</v>
      </c>
      <c r="Y29" s="4">
        <f t="shared" si="7"/>
        <v>0.44435316325191171</v>
      </c>
      <c r="Z29" s="4" t="e">
        <f t="shared" si="8"/>
        <v>#DIV/0!</v>
      </c>
    </row>
    <row r="30" spans="1:26" ht="15.75" customHeight="1" x14ac:dyDescent="0.25">
      <c r="A30" s="2" t="str">
        <f>'Raw Data'!A30</f>
        <v>A- p84 high</v>
      </c>
      <c r="B30" s="2">
        <f>'Raw Data'!B30</f>
        <v>165</v>
      </c>
      <c r="C30" s="2">
        <f>'Raw Data'!C30</f>
        <v>174</v>
      </c>
      <c r="D30" s="2" t="str">
        <f>'Raw Data'!D30</f>
        <v>VSNVHDDELE</v>
      </c>
      <c r="F30" s="3">
        <f>'Raw Data'!J30</f>
        <v>1.948</v>
      </c>
      <c r="G30" s="3">
        <f>'Raw Data'!P30</f>
        <v>2.0529999999999999</v>
      </c>
      <c r="H30" s="3">
        <f>'Raw Data'!V30</f>
        <v>1.98</v>
      </c>
      <c r="I30" s="3">
        <f>'Raw Data'!AB30</f>
        <v>2.5659999999999998</v>
      </c>
      <c r="J30" s="3">
        <f>'Raw Data'!AH30</f>
        <v>2.6680000000000001</v>
      </c>
      <c r="K30" s="3">
        <f>'Raw Data'!AH30</f>
        <v>2.6680000000000001</v>
      </c>
      <c r="L30" s="3"/>
      <c r="M30" s="3"/>
      <c r="N30" s="3"/>
      <c r="P30" s="4">
        <f t="shared" si="0"/>
        <v>6.7527208902815258E-2</v>
      </c>
      <c r="Q30" s="4">
        <f t="shared" si="1"/>
        <v>1.7866846330455863E-2</v>
      </c>
      <c r="R30" s="4" t="e">
        <f t="shared" si="2"/>
        <v>#DIV/0!</v>
      </c>
      <c r="T30" s="4">
        <f t="shared" si="3"/>
        <v>4.7987953877722776E-2</v>
      </c>
      <c r="U30" s="4">
        <f t="shared" si="4"/>
        <v>9.7796697807797942E-2</v>
      </c>
      <c r="V30" s="4" t="e">
        <f t="shared" si="5"/>
        <v>#DIV/0!</v>
      </c>
      <c r="X30" s="4">
        <f t="shared" si="6"/>
        <v>0.35314990596406109</v>
      </c>
      <c r="Y30" s="4">
        <f t="shared" si="7"/>
        <v>0.23788132474368984</v>
      </c>
      <c r="Z30" s="4" t="e">
        <f t="shared" si="8"/>
        <v>#DIV/0!</v>
      </c>
    </row>
    <row r="31" spans="1:26" ht="15.75" customHeight="1" x14ac:dyDescent="0.25">
      <c r="A31" s="2" t="str">
        <f>'Raw Data'!A31</f>
        <v>A- p84 high</v>
      </c>
      <c r="B31" s="2">
        <f>'Raw Data'!B31</f>
        <v>165</v>
      </c>
      <c r="C31" s="2">
        <f>'Raw Data'!C31</f>
        <v>174</v>
      </c>
      <c r="D31" s="2" t="str">
        <f>'Raw Data'!D31</f>
        <v>VSNVHDDELE</v>
      </c>
      <c r="F31" s="3">
        <f>'Raw Data'!J31</f>
        <v>1.9910000000000001</v>
      </c>
      <c r="G31" s="3">
        <f>'Raw Data'!P31</f>
        <v>2.125</v>
      </c>
      <c r="H31" s="3">
        <f>'Raw Data'!V31</f>
        <v>1.9430000000000001</v>
      </c>
      <c r="I31" s="3">
        <f>'Raw Data'!AB31</f>
        <v>2.9740000000000002</v>
      </c>
      <c r="J31" s="3">
        <f>'Raw Data'!AH31</f>
        <v>2.851</v>
      </c>
      <c r="K31" s="3">
        <f>'Raw Data'!AH31</f>
        <v>2.851</v>
      </c>
      <c r="L31" s="3"/>
      <c r="M31" s="3"/>
      <c r="N31" s="3"/>
      <c r="P31" s="4">
        <f t="shared" si="0"/>
        <v>0.11612692418769614</v>
      </c>
      <c r="Q31" s="4">
        <f t="shared" si="1"/>
        <v>0.81901245156017155</v>
      </c>
      <c r="R31" s="4" t="e">
        <f t="shared" si="2"/>
        <v>#DIV/0!</v>
      </c>
      <c r="T31" s="4">
        <f t="shared" si="3"/>
        <v>0.18030735878406126</v>
      </c>
      <c r="U31" s="4">
        <f t="shared" si="4"/>
        <v>0.90035352365372057</v>
      </c>
      <c r="V31" s="4" t="e">
        <f t="shared" si="5"/>
        <v>#DIV/0!</v>
      </c>
      <c r="X31" s="4">
        <f t="shared" si="6"/>
        <v>0.45729566635128649</v>
      </c>
      <c r="Y31" s="4">
        <f t="shared" si="7"/>
        <v>0.57103651009409606</v>
      </c>
      <c r="Z31" s="4" t="e">
        <f t="shared" si="8"/>
        <v>#DIV/0!</v>
      </c>
    </row>
    <row r="32" spans="1:26" ht="15.75" customHeight="1" x14ac:dyDescent="0.25">
      <c r="A32" s="2" t="str">
        <f>'Raw Data'!A32</f>
        <v>A- p84 high</v>
      </c>
      <c r="B32" s="2">
        <f>'Raw Data'!B32</f>
        <v>175</v>
      </c>
      <c r="C32" s="2">
        <f>'Raw Data'!C32</f>
        <v>186</v>
      </c>
      <c r="D32" s="2" t="str">
        <f>'Raw Data'!D32</f>
        <v>FTRRGLVTPRMA</v>
      </c>
      <c r="F32" s="3">
        <f>'Raw Data'!J32</f>
        <v>8.6999999999999994E-2</v>
      </c>
      <c r="G32" s="3">
        <f>'Raw Data'!P32</f>
        <v>0.114</v>
      </c>
      <c r="H32" s="3">
        <f>'Raw Data'!V32</f>
        <v>0.125</v>
      </c>
      <c r="I32" s="3">
        <f>'Raw Data'!AB32</f>
        <v>0.57799999999999996</v>
      </c>
      <c r="J32" s="3">
        <f>'Raw Data'!AH32</f>
        <v>0.57099999999999995</v>
      </c>
      <c r="K32" s="3">
        <f>'Raw Data'!AH32</f>
        <v>0.57099999999999995</v>
      </c>
      <c r="L32" s="3"/>
      <c r="M32" s="3"/>
      <c r="N32" s="3"/>
      <c r="P32" s="4">
        <f t="shared" si="0"/>
        <v>0.61322895946667355</v>
      </c>
      <c r="Q32" s="4">
        <f t="shared" si="1"/>
        <v>5.7538029088531728E-2</v>
      </c>
      <c r="R32" s="4" t="e">
        <f t="shared" si="2"/>
        <v>#DIV/0!</v>
      </c>
      <c r="T32" s="4">
        <f t="shared" si="3"/>
        <v>2.7290756963694891E-3</v>
      </c>
      <c r="U32" s="4">
        <f t="shared" si="4"/>
        <v>9.1297321020408512E-4</v>
      </c>
      <c r="V32" s="4" t="e">
        <f t="shared" si="5"/>
        <v>#DIV/0!</v>
      </c>
      <c r="X32" s="4">
        <f t="shared" si="6"/>
        <v>2.8785923286579829E-3</v>
      </c>
      <c r="Y32" s="4">
        <f t="shared" si="7"/>
        <v>1.2471879068467889E-3</v>
      </c>
      <c r="Z32" s="4" t="e">
        <f t="shared" si="8"/>
        <v>#DIV/0!</v>
      </c>
    </row>
    <row r="33" spans="1:26" ht="15.75" customHeight="1" x14ac:dyDescent="0.25">
      <c r="A33" s="2" t="str">
        <f>'Raw Data'!A33</f>
        <v>A- p84 high</v>
      </c>
      <c r="B33" s="2">
        <f>'Raw Data'!B33</f>
        <v>175</v>
      </c>
      <c r="C33" s="2">
        <f>'Raw Data'!C33</f>
        <v>187</v>
      </c>
      <c r="D33" s="2" t="str">
        <f>'Raw Data'!D33</f>
        <v>FTRRGLVTPRMAE</v>
      </c>
      <c r="F33" s="3">
        <f>'Raw Data'!J33</f>
        <v>0.159</v>
      </c>
      <c r="G33" s="3">
        <f>'Raw Data'!P33</f>
        <v>0.152</v>
      </c>
      <c r="H33" s="3">
        <f>'Raw Data'!V33</f>
        <v>0.14199999999999999</v>
      </c>
      <c r="I33" s="3">
        <f>'Raw Data'!AB33</f>
        <v>0.623</v>
      </c>
      <c r="J33" s="3">
        <f>'Raw Data'!AH33</f>
        <v>0.66</v>
      </c>
      <c r="K33" s="3">
        <f>'Raw Data'!AH33</f>
        <v>0.66</v>
      </c>
      <c r="L33" s="3"/>
      <c r="M33" s="3"/>
      <c r="N33" s="3"/>
      <c r="P33" s="4">
        <f t="shared" si="0"/>
        <v>4.2766913090793938E-2</v>
      </c>
      <c r="Q33" s="4">
        <f t="shared" si="1"/>
        <v>0.11302516462416194</v>
      </c>
      <c r="R33" s="4" t="e">
        <f t="shared" si="2"/>
        <v>#DIV/0!</v>
      </c>
      <c r="T33" s="4">
        <f t="shared" si="3"/>
        <v>1.005693397694263E-2</v>
      </c>
      <c r="U33" s="4">
        <f t="shared" si="4"/>
        <v>5.8157020682309663E-4</v>
      </c>
      <c r="V33" s="4" t="e">
        <f t="shared" si="5"/>
        <v>#DIV/0!</v>
      </c>
      <c r="X33" s="4">
        <f t="shared" si="6"/>
        <v>1.6549182970697959E-2</v>
      </c>
      <c r="Y33" s="4">
        <f t="shared" si="7"/>
        <v>1.372128394059411E-2</v>
      </c>
      <c r="Z33" s="4" t="e">
        <f t="shared" si="8"/>
        <v>#DIV/0!</v>
      </c>
    </row>
    <row r="34" spans="1:26" ht="15.75" customHeight="1" x14ac:dyDescent="0.25">
      <c r="A34" s="2" t="str">
        <f>'Raw Data'!A34</f>
        <v>A- p84 high</v>
      </c>
      <c r="B34" s="2">
        <f>'Raw Data'!B34</f>
        <v>196</v>
      </c>
      <c r="C34" s="2">
        <f>'Raw Data'!C34</f>
        <v>203</v>
      </c>
      <c r="D34" s="2" t="str">
        <f>'Raw Data'!D34</f>
        <v>YAMHPWVT</v>
      </c>
      <c r="F34" s="3">
        <f>'Raw Data'!J34</f>
        <v>1.0209999999999999</v>
      </c>
      <c r="G34" s="3">
        <f>'Raw Data'!P34</f>
        <v>0.95799999999999996</v>
      </c>
      <c r="H34" s="3">
        <f>'Raw Data'!V34</f>
        <v>0.90800000000000003</v>
      </c>
      <c r="I34" s="3">
        <f>'Raw Data'!AB34</f>
        <v>2.0739999999999998</v>
      </c>
      <c r="J34" s="3">
        <f>'Raw Data'!AH34</f>
        <v>2.081</v>
      </c>
      <c r="K34" s="3">
        <f>'Raw Data'!AH34</f>
        <v>2.081</v>
      </c>
      <c r="L34" s="3"/>
      <c r="M34" s="3"/>
      <c r="N34" s="3"/>
      <c r="P34" s="4">
        <f t="shared" si="0"/>
        <v>0.16026101030950071</v>
      </c>
      <c r="Q34" s="4">
        <f t="shared" si="1"/>
        <v>7.7825071053778005E-2</v>
      </c>
      <c r="R34" s="4" t="e">
        <f t="shared" si="2"/>
        <v>#DIV/0!</v>
      </c>
      <c r="T34" s="4">
        <f t="shared" si="3"/>
        <v>0.24420412616083403</v>
      </c>
      <c r="U34" s="4">
        <f t="shared" si="4"/>
        <v>4.0087032083426311E-3</v>
      </c>
      <c r="V34" s="4" t="e">
        <f t="shared" si="5"/>
        <v>#DIV/0!</v>
      </c>
      <c r="X34" s="4">
        <f t="shared" si="6"/>
        <v>0.39955779113290424</v>
      </c>
      <c r="Y34" s="4">
        <f t="shared" si="7"/>
        <v>0.22151655841000981</v>
      </c>
      <c r="Z34" s="4" t="e">
        <f t="shared" si="8"/>
        <v>#DIV/0!</v>
      </c>
    </row>
    <row r="35" spans="1:26" ht="15.75" customHeight="1" x14ac:dyDescent="0.25">
      <c r="A35" s="2" t="str">
        <f>'Raw Data'!A35</f>
        <v>A- p84 high</v>
      </c>
      <c r="B35" s="2">
        <f>'Raw Data'!B35</f>
        <v>197</v>
      </c>
      <c r="C35" s="2">
        <f>'Raw Data'!C35</f>
        <v>210</v>
      </c>
      <c r="D35" s="2" t="str">
        <f>'Raw Data'!D35</f>
        <v>AMHPWVTSKPLPEY</v>
      </c>
      <c r="F35" s="3">
        <f>'Raw Data'!J35</f>
        <v>3.5990000000000002</v>
      </c>
      <c r="G35" s="3">
        <f>'Raw Data'!P35</f>
        <v>3.714</v>
      </c>
      <c r="H35" s="3">
        <f>'Raw Data'!V35</f>
        <v>3.508</v>
      </c>
      <c r="I35" s="3">
        <f>'Raw Data'!AB35</f>
        <v>4.9420000000000002</v>
      </c>
      <c r="J35" s="3">
        <f>'Raw Data'!AH35</f>
        <v>4.9939999999999998</v>
      </c>
      <c r="K35" s="3">
        <f>'Raw Data'!AH35</f>
        <v>4.9939999999999998</v>
      </c>
      <c r="L35" s="3"/>
      <c r="M35" s="3"/>
      <c r="N35" s="3"/>
      <c r="P35" s="4">
        <f t="shared" si="0"/>
        <v>0.56895660754492294</v>
      </c>
      <c r="Q35" s="4">
        <f t="shared" si="1"/>
        <v>2.4277267269042302E-3</v>
      </c>
      <c r="R35" s="4" t="e">
        <f t="shared" si="2"/>
        <v>#DIV/0!</v>
      </c>
      <c r="T35" s="4">
        <f t="shared" si="3"/>
        <v>6.9054300929897422E-2</v>
      </c>
      <c r="U35" s="4">
        <f t="shared" si="4"/>
        <v>1.6226478890532258E-2</v>
      </c>
      <c r="V35" s="4" t="e">
        <f t="shared" si="5"/>
        <v>#DIV/0!</v>
      </c>
      <c r="X35" s="4">
        <f t="shared" si="6"/>
        <v>0.25704214037541528</v>
      </c>
      <c r="Y35" s="4">
        <f t="shared" si="7"/>
        <v>0.631989765474261</v>
      </c>
      <c r="Z35" s="4" t="e">
        <f t="shared" si="8"/>
        <v>#DIV/0!</v>
      </c>
    </row>
    <row r="36" spans="1:26" ht="15.75" customHeight="1" x14ac:dyDescent="0.25">
      <c r="A36" s="2" t="str">
        <f>'Raw Data'!A36</f>
        <v>A- p84 high</v>
      </c>
      <c r="B36" s="2">
        <f>'Raw Data'!B36</f>
        <v>200</v>
      </c>
      <c r="C36" s="2">
        <f>'Raw Data'!C36</f>
        <v>210</v>
      </c>
      <c r="D36" s="2" t="str">
        <f>'Raw Data'!D36</f>
        <v>PWVTSKPLPEY</v>
      </c>
      <c r="F36" s="3">
        <f>'Raw Data'!J36</f>
        <v>3.4289999999999998</v>
      </c>
      <c r="G36" s="3">
        <f>'Raw Data'!P36</f>
        <v>3.5779999999999998</v>
      </c>
      <c r="H36" s="3">
        <f>'Raw Data'!V36</f>
        <v>3.3420000000000001</v>
      </c>
      <c r="I36" s="3">
        <f>'Raw Data'!AB36</f>
        <v>4.3230000000000004</v>
      </c>
      <c r="J36" s="3">
        <f>'Raw Data'!AH36</f>
        <v>4.3230000000000004</v>
      </c>
      <c r="K36" s="3">
        <f>'Raw Data'!AH36</f>
        <v>4.3230000000000004</v>
      </c>
      <c r="L36" s="3"/>
      <c r="M36" s="3"/>
      <c r="N36" s="3"/>
      <c r="P36" s="4">
        <f t="shared" si="0"/>
        <v>0.88036368853193914</v>
      </c>
      <c r="Q36" s="4">
        <f t="shared" si="1"/>
        <v>5.28280401739607E-2</v>
      </c>
      <c r="R36" s="4" t="e">
        <f t="shared" si="2"/>
        <v>#DIV/0!</v>
      </c>
      <c r="T36" s="4">
        <f t="shared" si="3"/>
        <v>0.17854378290290551</v>
      </c>
      <c r="U36" s="4">
        <f t="shared" si="4"/>
        <v>1.4534874408010304E-2</v>
      </c>
      <c r="V36" s="4" t="e">
        <f t="shared" si="5"/>
        <v>#DIV/0!</v>
      </c>
      <c r="X36" s="4">
        <f t="shared" si="6"/>
        <v>0.22665032828205536</v>
      </c>
      <c r="Y36" s="4">
        <f t="shared" si="7"/>
        <v>4.6448417831684498E-2</v>
      </c>
      <c r="Z36" s="4" t="e">
        <f t="shared" si="8"/>
        <v>#DIV/0!</v>
      </c>
    </row>
    <row r="37" spans="1:26" ht="15.75" customHeight="1" x14ac:dyDescent="0.25">
      <c r="A37" s="2" t="str">
        <f>'Raw Data'!A37</f>
        <v>A- p84 high</v>
      </c>
      <c r="B37" s="2">
        <f>'Raw Data'!B37</f>
        <v>215</v>
      </c>
      <c r="C37" s="2">
        <f>'Raw Data'!C37</f>
        <v>219</v>
      </c>
      <c r="D37" s="2" t="str">
        <f>'Raw Data'!D37</f>
        <v>IANNC</v>
      </c>
      <c r="F37" s="3">
        <f>'Raw Data'!J37</f>
        <v>2.117</v>
      </c>
      <c r="G37" s="3">
        <f>'Raw Data'!P37</f>
        <v>2.202</v>
      </c>
      <c r="H37" s="3">
        <f>'Raw Data'!V37</f>
        <v>2.1019999999999999</v>
      </c>
      <c r="I37" s="3">
        <f>'Raw Data'!AB37</f>
        <v>2.1259999999999999</v>
      </c>
      <c r="J37" s="3">
        <f>'Raw Data'!AH37</f>
        <v>2.2490000000000001</v>
      </c>
      <c r="K37" s="3">
        <f>'Raw Data'!AH37</f>
        <v>2.2490000000000001</v>
      </c>
      <c r="L37" s="3"/>
      <c r="M37" s="3"/>
      <c r="N37" s="3"/>
      <c r="P37" s="4">
        <f t="shared" si="0"/>
        <v>0.99574851796768149</v>
      </c>
      <c r="Q37" s="4">
        <f t="shared" si="1"/>
        <v>0.81957360937898716</v>
      </c>
      <c r="R37" s="4" t="e">
        <f t="shared" si="2"/>
        <v>#DIV/0!</v>
      </c>
      <c r="T37" s="4">
        <f t="shared" si="3"/>
        <v>9.5297101132713002E-2</v>
      </c>
      <c r="U37" s="4">
        <f t="shared" si="4"/>
        <v>0.11985245227117541</v>
      </c>
      <c r="V37" s="4" t="e">
        <f t="shared" si="5"/>
        <v>#DIV/0!</v>
      </c>
      <c r="X37" s="4">
        <f t="shared" si="6"/>
        <v>3.7085147915776356E-2</v>
      </c>
      <c r="Y37" s="4">
        <f t="shared" si="7"/>
        <v>6.7600089312865822E-5</v>
      </c>
      <c r="Z37" s="4" t="e">
        <f t="shared" si="8"/>
        <v>#DIV/0!</v>
      </c>
    </row>
    <row r="38" spans="1:26" ht="15.75" customHeight="1" x14ac:dyDescent="0.25">
      <c r="A38" s="2" t="str">
        <f>'Raw Data'!A38</f>
        <v>A- p84 high</v>
      </c>
      <c r="B38" s="2">
        <f>'Raw Data'!B38</f>
        <v>215</v>
      </c>
      <c r="C38" s="2">
        <f>'Raw Data'!C38</f>
        <v>221</v>
      </c>
      <c r="D38" s="2" t="str">
        <f>'Raw Data'!D38</f>
        <v>IANNCIF</v>
      </c>
      <c r="F38" s="3">
        <f>'Raw Data'!J38</f>
        <v>2.177</v>
      </c>
      <c r="G38" s="3">
        <f>'Raw Data'!P38</f>
        <v>2.2320000000000002</v>
      </c>
      <c r="H38" s="3">
        <f>'Raw Data'!V38</f>
        <v>2.286</v>
      </c>
      <c r="I38" s="3">
        <f>'Raw Data'!AB38</f>
        <v>3.3</v>
      </c>
      <c r="J38" s="3">
        <f>'Raw Data'!AH38</f>
        <v>3.2719999999999998</v>
      </c>
      <c r="K38" s="3">
        <f>'Raw Data'!AH38</f>
        <v>3.2719999999999998</v>
      </c>
      <c r="L38" s="3"/>
      <c r="M38" s="3"/>
      <c r="N38" s="3"/>
      <c r="P38" s="4">
        <f t="shared" si="0"/>
        <v>0.52013754154143932</v>
      </c>
      <c r="Q38" s="4">
        <f t="shared" si="1"/>
        <v>0.20011660897108624</v>
      </c>
      <c r="R38" s="4" t="e">
        <f t="shared" si="2"/>
        <v>#DIV/0!</v>
      </c>
      <c r="T38" s="4">
        <f t="shared" si="3"/>
        <v>1.2860329330053323E-2</v>
      </c>
      <c r="U38" s="4">
        <f t="shared" si="4"/>
        <v>1.9375576306780593E-4</v>
      </c>
      <c r="V38" s="4" t="e">
        <f t="shared" si="5"/>
        <v>#DIV/0!</v>
      </c>
      <c r="X38" s="4">
        <f t="shared" si="6"/>
        <v>0.20157688019378051</v>
      </c>
      <c r="Y38" s="4">
        <f t="shared" si="7"/>
        <v>0.16897609616552992</v>
      </c>
      <c r="Z38" s="4" t="e">
        <f t="shared" si="8"/>
        <v>#DIV/0!</v>
      </c>
    </row>
    <row r="39" spans="1:26" ht="15.75" customHeight="1" x14ac:dyDescent="0.25">
      <c r="A39" s="2" t="str">
        <f>'Raw Data'!A39</f>
        <v>A- p84 high</v>
      </c>
      <c r="B39" s="2">
        <f>'Raw Data'!B39</f>
        <v>222</v>
      </c>
      <c r="C39" s="2">
        <f>'Raw Data'!C39</f>
        <v>234</v>
      </c>
      <c r="D39" s="2" t="str">
        <f>'Raw Data'!D39</f>
        <v>IVIHRSTTSQTIK</v>
      </c>
      <c r="F39" s="3">
        <f>'Raw Data'!J39</f>
        <v>2.64</v>
      </c>
      <c r="G39" s="3">
        <f>'Raw Data'!P39</f>
        <v>2.7629999999999999</v>
      </c>
      <c r="H39" s="3">
        <f>'Raw Data'!V39</f>
        <v>2.524</v>
      </c>
      <c r="I39" s="3">
        <f>'Raw Data'!AB39</f>
        <v>2.88</v>
      </c>
      <c r="J39" s="3">
        <f>'Raw Data'!AH39</f>
        <v>2.99</v>
      </c>
      <c r="K39" s="3">
        <f>'Raw Data'!AH39</f>
        <v>2.99</v>
      </c>
      <c r="L39" s="3"/>
      <c r="M39" s="3"/>
      <c r="N39" s="3"/>
      <c r="P39" s="4">
        <f t="shared" si="0"/>
        <v>0.61943184390003259</v>
      </c>
      <c r="Q39" s="4">
        <f t="shared" si="1"/>
        <v>0.81612694338772629</v>
      </c>
      <c r="R39" s="4" t="e">
        <f t="shared" si="2"/>
        <v>#DIV/0!</v>
      </c>
      <c r="T39" s="4">
        <f t="shared" si="3"/>
        <v>0.16353042796785658</v>
      </c>
      <c r="U39" s="4">
        <f t="shared" si="4"/>
        <v>2.8384107399183438E-2</v>
      </c>
      <c r="V39" s="4" t="e">
        <f t="shared" si="5"/>
        <v>#DIV/0!</v>
      </c>
      <c r="X39" s="4">
        <f t="shared" si="6"/>
        <v>7.1379252260543286E-2</v>
      </c>
      <c r="Y39" s="4">
        <f t="shared" si="7"/>
        <v>0.14263923317351224</v>
      </c>
      <c r="Z39" s="4" t="e">
        <f t="shared" si="8"/>
        <v>#DIV/0!</v>
      </c>
    </row>
    <row r="40" spans="1:26" ht="15.75" customHeight="1" x14ac:dyDescent="0.25">
      <c r="A40" s="2" t="str">
        <f>'Raw Data'!A40</f>
        <v>A- p84 high</v>
      </c>
      <c r="B40" s="2">
        <f>'Raw Data'!B40</f>
        <v>226</v>
      </c>
      <c r="C40" s="2">
        <f>'Raw Data'!C40</f>
        <v>234</v>
      </c>
      <c r="D40" s="2" t="str">
        <f>'Raw Data'!D40</f>
        <v>RSTTSQTIK</v>
      </c>
      <c r="F40" s="3">
        <f>'Raw Data'!J40</f>
        <v>2.8330000000000002</v>
      </c>
      <c r="G40" s="3">
        <f>'Raw Data'!P40</f>
        <v>2.8530000000000002</v>
      </c>
      <c r="H40" s="3">
        <f>'Raw Data'!V40</f>
        <v>2.6459999999999999</v>
      </c>
      <c r="I40" s="3">
        <f>'Raw Data'!AB40</f>
        <v>2.8029999999999999</v>
      </c>
      <c r="J40" s="3">
        <f>'Raw Data'!AH40</f>
        <v>2.7240000000000002</v>
      </c>
      <c r="K40" s="3">
        <f>'Raw Data'!AH40</f>
        <v>2.7240000000000002</v>
      </c>
      <c r="L40" s="3"/>
      <c r="M40" s="3"/>
      <c r="N40" s="3"/>
      <c r="P40" s="4">
        <f t="shared" si="0"/>
        <v>0.64088707035205272</v>
      </c>
      <c r="Q40" s="4">
        <f t="shared" si="1"/>
        <v>0.20043409182027508</v>
      </c>
      <c r="R40" s="4" t="e">
        <f t="shared" si="2"/>
        <v>#DIV/0!</v>
      </c>
      <c r="T40" s="4">
        <f t="shared" si="3"/>
        <v>0.84413774206997172</v>
      </c>
      <c r="U40" s="4">
        <f t="shared" si="4"/>
        <v>3.4427514797377115E-2</v>
      </c>
      <c r="V40" s="4" t="e">
        <f t="shared" si="5"/>
        <v>#DIV/0!</v>
      </c>
      <c r="X40" s="4">
        <f t="shared" si="6"/>
        <v>0.23688213307454256</v>
      </c>
      <c r="Y40" s="4">
        <f t="shared" si="7"/>
        <v>0.27186266350704658</v>
      </c>
      <c r="Z40" s="4" t="e">
        <f t="shared" si="8"/>
        <v>#DIV/0!</v>
      </c>
    </row>
    <row r="41" spans="1:26" ht="15.75" customHeight="1" x14ac:dyDescent="0.25">
      <c r="A41" s="2" t="str">
        <f>'Raw Data'!A41</f>
        <v>A- p84 high</v>
      </c>
      <c r="B41" s="2">
        <f>'Raw Data'!B41</f>
        <v>226</v>
      </c>
      <c r="C41" s="2">
        <f>'Raw Data'!C41</f>
        <v>245</v>
      </c>
      <c r="D41" s="2" t="str">
        <f>'Raw Data'!D41</f>
        <v>RSTTSQTIKVSPDDTPGAIL</v>
      </c>
      <c r="F41" s="3">
        <f>'Raw Data'!J41</f>
        <v>2.8759999999999999</v>
      </c>
      <c r="G41" s="3">
        <f>'Raw Data'!P41</f>
        <v>2.9860000000000002</v>
      </c>
      <c r="H41" s="3">
        <f>'Raw Data'!V41</f>
        <v>2.758</v>
      </c>
      <c r="I41" s="3">
        <f>'Raw Data'!AB41</f>
        <v>4.1120000000000001</v>
      </c>
      <c r="J41" s="3">
        <f>'Raw Data'!AH41</f>
        <v>4.0460000000000003</v>
      </c>
      <c r="K41" s="3">
        <f>'Raw Data'!AH41</f>
        <v>4.0460000000000003</v>
      </c>
      <c r="L41" s="3"/>
      <c r="M41" s="3"/>
      <c r="N41" s="3"/>
      <c r="P41" s="4">
        <f t="shared" si="0"/>
        <v>0.49282603451107815</v>
      </c>
      <c r="Q41" s="4">
        <f t="shared" si="1"/>
        <v>0.42029692869356616</v>
      </c>
      <c r="R41" s="4" t="e">
        <f t="shared" si="2"/>
        <v>#DIV/0!</v>
      </c>
      <c r="T41" s="4">
        <f t="shared" si="3"/>
        <v>2.7406731486010503E-2</v>
      </c>
      <c r="U41" s="4">
        <f t="shared" si="4"/>
        <v>3.1938462100759688E-4</v>
      </c>
      <c r="V41" s="4" t="e">
        <f t="shared" si="5"/>
        <v>#DIV/0!</v>
      </c>
      <c r="X41" s="4">
        <f t="shared" si="6"/>
        <v>7.3719237774399607E-2</v>
      </c>
      <c r="Y41" s="4">
        <f t="shared" si="7"/>
        <v>0.36082662340866301</v>
      </c>
      <c r="Z41" s="4" t="e">
        <f t="shared" si="8"/>
        <v>#DIV/0!</v>
      </c>
    </row>
    <row r="42" spans="1:26" ht="15.75" customHeight="1" x14ac:dyDescent="0.25">
      <c r="A42" s="2" t="str">
        <f>'Raw Data'!A42</f>
        <v>A- p84 high</v>
      </c>
      <c r="B42" s="2">
        <f>'Raw Data'!B42</f>
        <v>228</v>
      </c>
      <c r="C42" s="2">
        <f>'Raw Data'!C42</f>
        <v>234</v>
      </c>
      <c r="D42" s="2" t="str">
        <f>'Raw Data'!D42</f>
        <v>TTSQTIK</v>
      </c>
      <c r="F42" s="3">
        <f>'Raw Data'!J42</f>
        <v>1.94</v>
      </c>
      <c r="G42" s="3">
        <f>'Raw Data'!P42</f>
        <v>2.044</v>
      </c>
      <c r="H42" s="3">
        <f>'Raw Data'!V42</f>
        <v>1.913</v>
      </c>
      <c r="I42" s="3">
        <f>'Raw Data'!AB42</f>
        <v>2.157</v>
      </c>
      <c r="J42" s="3">
        <f>'Raw Data'!AH42</f>
        <v>2.1269999999999998</v>
      </c>
      <c r="K42" s="3">
        <f>'Raw Data'!AH42</f>
        <v>2.1269999999999998</v>
      </c>
      <c r="L42" s="3"/>
      <c r="M42" s="3"/>
      <c r="N42" s="3"/>
      <c r="P42" s="4">
        <f t="shared" si="0"/>
        <v>0.93000914190619122</v>
      </c>
      <c r="Q42" s="4">
        <f t="shared" si="1"/>
        <v>0.8958778801845515</v>
      </c>
      <c r="R42" s="4" t="e">
        <f t="shared" si="2"/>
        <v>#DIV/0!</v>
      </c>
      <c r="T42" s="4">
        <f t="shared" si="3"/>
        <v>0.5649684761315853</v>
      </c>
      <c r="U42" s="4">
        <f t="shared" si="4"/>
        <v>1.9296398720804226E-3</v>
      </c>
      <c r="V42" s="4" t="e">
        <f t="shared" si="5"/>
        <v>#DIV/0!</v>
      </c>
      <c r="X42" s="4">
        <f t="shared" si="6"/>
        <v>8.0506937958616562E-2</v>
      </c>
      <c r="Y42" s="4">
        <f t="shared" si="7"/>
        <v>0.15446218830606714</v>
      </c>
      <c r="Z42" s="4" t="e">
        <f t="shared" si="8"/>
        <v>#DIV/0!</v>
      </c>
    </row>
    <row r="43" spans="1:26" ht="15.75" customHeight="1" x14ac:dyDescent="0.25">
      <c r="A43" s="2" t="str">
        <f>'Raw Data'!A43</f>
        <v>A- p84 high</v>
      </c>
      <c r="B43" s="2">
        <f>'Raw Data'!B43</f>
        <v>228</v>
      </c>
      <c r="C43" s="2">
        <f>'Raw Data'!C43</f>
        <v>245</v>
      </c>
      <c r="D43" s="2" t="str">
        <f>'Raw Data'!D43</f>
        <v>TTSQTIKVSPDDTPGAIL</v>
      </c>
      <c r="F43" s="3">
        <f>'Raw Data'!J43</f>
        <v>2.4710000000000001</v>
      </c>
      <c r="G43" s="3">
        <f>'Raw Data'!P43</f>
        <v>2.6080000000000001</v>
      </c>
      <c r="H43" s="3">
        <f>'Raw Data'!V43</f>
        <v>2.4489999999999998</v>
      </c>
      <c r="I43" s="3">
        <f>'Raw Data'!AB43</f>
        <v>3.7290000000000001</v>
      </c>
      <c r="J43" s="3">
        <f>'Raw Data'!AH43</f>
        <v>3.6219999999999999</v>
      </c>
      <c r="K43" s="3">
        <f>'Raw Data'!AH43</f>
        <v>3.6219999999999999</v>
      </c>
      <c r="L43" s="3"/>
      <c r="M43" s="3"/>
      <c r="N43" s="3"/>
      <c r="P43" s="4">
        <f t="shared" si="0"/>
        <v>0.44523608755105332</v>
      </c>
      <c r="Q43" s="4">
        <f t="shared" si="1"/>
        <v>0.11459772825028507</v>
      </c>
      <c r="R43" s="4" t="e">
        <f t="shared" si="2"/>
        <v>#DIV/0!</v>
      </c>
      <c r="T43" s="4">
        <f t="shared" si="3"/>
        <v>3.1155137962566758E-2</v>
      </c>
      <c r="U43" s="4">
        <f t="shared" si="4"/>
        <v>4.7983410235961765E-3</v>
      </c>
      <c r="V43" s="4" t="e">
        <f t="shared" si="5"/>
        <v>#DIV/0!</v>
      </c>
      <c r="X43" s="4">
        <f t="shared" si="6"/>
        <v>7.3089618727335173E-2</v>
      </c>
      <c r="Y43" s="4">
        <f t="shared" si="7"/>
        <v>9.4891834290607088E-3</v>
      </c>
      <c r="Z43" s="4" t="e">
        <f t="shared" si="8"/>
        <v>#DIV/0!</v>
      </c>
    </row>
    <row r="44" spans="1:26" ht="15.75" customHeight="1" x14ac:dyDescent="0.25">
      <c r="A44" s="2" t="str">
        <f>'Raw Data'!A44</f>
        <v>A- p84 high</v>
      </c>
      <c r="B44" s="2">
        <f>'Raw Data'!B44</f>
        <v>235</v>
      </c>
      <c r="C44" s="2">
        <f>'Raw Data'!C44</f>
        <v>245</v>
      </c>
      <c r="D44" s="2" t="str">
        <f>'Raw Data'!D44</f>
        <v>VSPDDTPGAIL</v>
      </c>
      <c r="F44" s="3">
        <f>'Raw Data'!J44</f>
        <v>0.97099999999999997</v>
      </c>
      <c r="G44" s="3">
        <f>'Raw Data'!P44</f>
        <v>0.99</v>
      </c>
      <c r="H44" s="3">
        <f>'Raw Data'!V44</f>
        <v>1.0049999999999999</v>
      </c>
      <c r="I44" s="3">
        <f>'Raw Data'!AB44</f>
        <v>1.516</v>
      </c>
      <c r="J44" s="3">
        <f>'Raw Data'!AH44</f>
        <v>1.5349999999999999</v>
      </c>
      <c r="K44" s="3">
        <f>'Raw Data'!AH44</f>
        <v>1.5349999999999999</v>
      </c>
      <c r="L44" s="3"/>
      <c r="M44" s="3"/>
      <c r="N44" s="3"/>
      <c r="P44" s="4">
        <f t="shared" si="0"/>
        <v>0.92825461377231389</v>
      </c>
      <c r="Q44" s="4">
        <f t="shared" si="1"/>
        <v>0.86051635483885314</v>
      </c>
      <c r="R44" s="4" t="e">
        <f t="shared" si="2"/>
        <v>#DIV/0!</v>
      </c>
      <c r="T44" s="4">
        <f t="shared" si="3"/>
        <v>1.2873486029958242E-2</v>
      </c>
      <c r="U44" s="4">
        <f t="shared" si="4"/>
        <v>5.1935641110579262E-3</v>
      </c>
      <c r="V44" s="4" t="e">
        <f t="shared" si="5"/>
        <v>#DIV/0!</v>
      </c>
      <c r="X44" s="4">
        <f t="shared" si="6"/>
        <v>3.4602514890511027E-2</v>
      </c>
      <c r="Y44" s="4">
        <f t="shared" si="7"/>
        <v>4.1371504568631007E-2</v>
      </c>
      <c r="Z44" s="4" t="e">
        <f t="shared" si="8"/>
        <v>#DIV/0!</v>
      </c>
    </row>
    <row r="45" spans="1:26" ht="15.75" customHeight="1" x14ac:dyDescent="0.25">
      <c r="A45" s="2" t="str">
        <f>'Raw Data'!A45</f>
        <v>A- p84 high</v>
      </c>
      <c r="B45" s="2">
        <f>'Raw Data'!B45</f>
        <v>252</v>
      </c>
      <c r="C45" s="2">
        <f>'Raw Data'!C45</f>
        <v>258</v>
      </c>
      <c r="D45" s="2" t="str">
        <f>'Raw Data'!D45</f>
        <v>MAKKKSL</v>
      </c>
      <c r="F45" s="3">
        <f>'Raw Data'!J45</f>
        <v>3.0960000000000001</v>
      </c>
      <c r="G45" s="3">
        <f>'Raw Data'!P45</f>
        <v>3.0750000000000002</v>
      </c>
      <c r="H45" s="3">
        <f>'Raw Data'!V45</f>
        <v>2.9390000000000001</v>
      </c>
      <c r="I45" s="3">
        <f>'Raw Data'!AB45</f>
        <v>2.9319999999999999</v>
      </c>
      <c r="J45" s="3">
        <f>'Raw Data'!AH45</f>
        <v>3.03</v>
      </c>
      <c r="K45" s="3">
        <f>'Raw Data'!AH45</f>
        <v>3.03</v>
      </c>
      <c r="L45" s="3"/>
      <c r="M45" s="3"/>
      <c r="N45" s="3"/>
      <c r="P45" s="4">
        <f t="shared" si="0"/>
        <v>0.89566437570616531</v>
      </c>
      <c r="Q45" s="4">
        <f t="shared" si="1"/>
        <v>0.9633327152865756</v>
      </c>
      <c r="R45" s="4" t="e">
        <f t="shared" si="2"/>
        <v>#DIV/0!</v>
      </c>
      <c r="T45" s="4">
        <f t="shared" si="3"/>
        <v>0.16590867414767782</v>
      </c>
      <c r="U45" s="4">
        <f t="shared" si="4"/>
        <v>1.8909569267628985E-3</v>
      </c>
      <c r="V45" s="4" t="e">
        <f t="shared" si="5"/>
        <v>#DIV/0!</v>
      </c>
      <c r="X45" s="4">
        <f t="shared" si="6"/>
        <v>7.5550500785580704E-2</v>
      </c>
      <c r="Y45" s="4">
        <f t="shared" si="7"/>
        <v>4.2467332746542644E-2</v>
      </c>
      <c r="Z45" s="4" t="e">
        <f t="shared" si="8"/>
        <v>#DIV/0!</v>
      </c>
    </row>
    <row r="46" spans="1:26" ht="15.75" customHeight="1" x14ac:dyDescent="0.25">
      <c r="A46" s="2" t="str">
        <f>'Raw Data'!A46</f>
        <v>A- p84 high</v>
      </c>
      <c r="B46" s="2">
        <f>'Raw Data'!B46</f>
        <v>257</v>
      </c>
      <c r="C46" s="2">
        <f>'Raw Data'!C46</f>
        <v>269</v>
      </c>
      <c r="D46" s="2" t="str">
        <f>'Raw Data'!D46</f>
        <v>SLMDIPESQSEQD</v>
      </c>
      <c r="F46" s="3">
        <f>'Raw Data'!J46</f>
        <v>6.2670000000000003</v>
      </c>
      <c r="G46" s="3">
        <f>'Raw Data'!P46</f>
        <v>6.5330000000000004</v>
      </c>
      <c r="H46" s="3">
        <f>'Raw Data'!V46</f>
        <v>6.2889999999999997</v>
      </c>
      <c r="I46" s="3">
        <f>'Raw Data'!AB46</f>
        <v>6.3959999999999999</v>
      </c>
      <c r="J46" s="3">
        <f>'Raw Data'!AH46</f>
        <v>6.4820000000000002</v>
      </c>
      <c r="K46" s="3">
        <f>'Raw Data'!AH46</f>
        <v>6.4820000000000002</v>
      </c>
      <c r="L46" s="3"/>
      <c r="M46" s="3"/>
      <c r="N46" s="3"/>
      <c r="P46" s="4">
        <f t="shared" si="0"/>
        <v>0.60172456620139014</v>
      </c>
      <c r="Q46" s="4">
        <f t="shared" si="1"/>
        <v>9.7151796914031474E-3</v>
      </c>
      <c r="R46" s="4" t="e">
        <f t="shared" si="2"/>
        <v>#DIV/0!</v>
      </c>
      <c r="T46" s="4">
        <f t="shared" si="3"/>
        <v>0.44261619647400902</v>
      </c>
      <c r="U46" s="4">
        <f t="shared" si="4"/>
        <v>2.2386684181892459E-3</v>
      </c>
      <c r="V46" s="4" t="e">
        <f t="shared" si="5"/>
        <v>#DIV/0!</v>
      </c>
      <c r="X46" s="4">
        <f t="shared" si="6"/>
        <v>5.5891328357240845E-2</v>
      </c>
      <c r="Y46" s="4">
        <f t="shared" si="7"/>
        <v>3.6445931519451968E-2</v>
      </c>
      <c r="Z46" s="4" t="e">
        <f t="shared" si="8"/>
        <v>#DIV/0!</v>
      </c>
    </row>
    <row r="47" spans="1:26" ht="15.75" customHeight="1" x14ac:dyDescent="0.25">
      <c r="A47" s="2" t="str">
        <f>'Raw Data'!A47</f>
        <v>A- p84 high</v>
      </c>
      <c r="B47" s="2">
        <f>'Raw Data'!B47</f>
        <v>259</v>
      </c>
      <c r="C47" s="2">
        <f>'Raw Data'!C47</f>
        <v>269</v>
      </c>
      <c r="D47" s="2" t="str">
        <f>'Raw Data'!D47</f>
        <v>MDIPESQSEQD</v>
      </c>
      <c r="F47" s="3">
        <f>'Raw Data'!J47</f>
        <v>5.1449999999999996</v>
      </c>
      <c r="G47" s="3">
        <f>'Raw Data'!P47</f>
        <v>5.3689999999999998</v>
      </c>
      <c r="H47" s="3">
        <f>'Raw Data'!V47</f>
        <v>5.141</v>
      </c>
      <c r="I47" s="3">
        <f>'Raw Data'!AB47</f>
        <v>5.0490000000000004</v>
      </c>
      <c r="J47" s="3">
        <f>'Raw Data'!AH47</f>
        <v>5.2309999999999999</v>
      </c>
      <c r="K47" s="3">
        <f>'Raw Data'!AH47</f>
        <v>5.2309999999999999</v>
      </c>
      <c r="L47" s="3"/>
      <c r="M47" s="3"/>
      <c r="N47" s="3"/>
      <c r="P47" s="4">
        <f t="shared" si="0"/>
        <v>0.85970669595309956</v>
      </c>
      <c r="Q47" s="4">
        <f t="shared" si="1"/>
        <v>0.48427219265105448</v>
      </c>
      <c r="R47" s="4" t="e">
        <f t="shared" si="2"/>
        <v>#DIV/0!</v>
      </c>
      <c r="T47" s="4">
        <f t="shared" si="3"/>
        <v>0.32700636602131533</v>
      </c>
      <c r="U47" s="4">
        <f t="shared" si="4"/>
        <v>6.3062241865635103E-3</v>
      </c>
      <c r="V47" s="4" t="e">
        <f t="shared" si="5"/>
        <v>#DIV/0!</v>
      </c>
      <c r="X47" s="4">
        <f t="shared" si="6"/>
        <v>6.580001609925662E-2</v>
      </c>
      <c r="Y47" s="4">
        <f t="shared" si="7"/>
        <v>6.1081174020201141E-2</v>
      </c>
      <c r="Z47" s="4" t="e">
        <f t="shared" si="8"/>
        <v>#DIV/0!</v>
      </c>
    </row>
    <row r="48" spans="1:26" ht="15.75" customHeight="1" x14ac:dyDescent="0.25">
      <c r="A48" s="2" t="str">
        <f>'Raw Data'!A48</f>
        <v>A- p84 high</v>
      </c>
      <c r="B48" s="2">
        <f>'Raw Data'!B48</f>
        <v>279</v>
      </c>
      <c r="C48" s="2">
        <f>'Raw Data'!C48</f>
        <v>288</v>
      </c>
      <c r="D48" s="2" t="str">
        <f>'Raw Data'!D48</f>
        <v>EYLVGETPIK</v>
      </c>
      <c r="F48" s="3">
        <f>'Raw Data'!J48</f>
        <v>1.2270000000000001</v>
      </c>
      <c r="G48" s="3">
        <f>'Raw Data'!P48</f>
        <v>1.361</v>
      </c>
      <c r="H48" s="3">
        <f>'Raw Data'!V48</f>
        <v>1.1950000000000001</v>
      </c>
      <c r="I48" s="3">
        <f>'Raw Data'!AB48</f>
        <v>1.3029999999999999</v>
      </c>
      <c r="J48" s="3">
        <f>'Raw Data'!AH48</f>
        <v>1.2989999999999999</v>
      </c>
      <c r="K48" s="3">
        <f>'Raw Data'!AH48</f>
        <v>1.2989999999999999</v>
      </c>
      <c r="L48" s="3"/>
      <c r="M48" s="3"/>
      <c r="N48" s="3"/>
      <c r="P48" s="4">
        <f t="shared" si="0"/>
        <v>0.49044730597244268</v>
      </c>
      <c r="Q48" s="4">
        <f t="shared" si="1"/>
        <v>1.7560699585784847E-2</v>
      </c>
      <c r="R48" s="4" t="e">
        <f t="shared" si="2"/>
        <v>#DIV/0!</v>
      </c>
      <c r="T48" s="4">
        <f t="shared" si="3"/>
        <v>5.4546170158400027E-2</v>
      </c>
      <c r="U48" s="4">
        <f t="shared" si="4"/>
        <v>4.3622634947562957E-3</v>
      </c>
      <c r="V48" s="4" t="e">
        <f t="shared" si="5"/>
        <v>#DIV/0!</v>
      </c>
      <c r="X48" s="4">
        <f t="shared" si="6"/>
        <v>7.3132787807095728E-2</v>
      </c>
      <c r="Y48" s="4">
        <f t="shared" si="7"/>
        <v>1.4265920151427674E-2</v>
      </c>
      <c r="Z48" s="4" t="e">
        <f t="shared" si="8"/>
        <v>#DIV/0!</v>
      </c>
    </row>
    <row r="49" spans="1:26" ht="15.75" customHeight="1" x14ac:dyDescent="0.25">
      <c r="A49" s="2" t="str">
        <f>'Raw Data'!A49</f>
        <v>A- p84 high</v>
      </c>
      <c r="B49" s="2">
        <f>'Raw Data'!B49</f>
        <v>280</v>
      </c>
      <c r="C49" s="2">
        <f>'Raw Data'!C49</f>
        <v>288</v>
      </c>
      <c r="D49" s="2" t="str">
        <f>'Raw Data'!D49</f>
        <v>YLVGETPIK</v>
      </c>
      <c r="F49" s="3">
        <f>'Raw Data'!J49</f>
        <v>1.1419999999999999</v>
      </c>
      <c r="G49" s="3">
        <f>'Raw Data'!P49</f>
        <v>1.3129999999999999</v>
      </c>
      <c r="H49" s="3">
        <f>'Raw Data'!V49</f>
        <v>1.119</v>
      </c>
      <c r="I49" s="3">
        <f>'Raw Data'!AB49</f>
        <v>1.345</v>
      </c>
      <c r="J49" s="3">
        <f>'Raw Data'!AH49</f>
        <v>1.3839999999999999</v>
      </c>
      <c r="K49" s="3">
        <f>'Raw Data'!AH49</f>
        <v>1.3839999999999999</v>
      </c>
      <c r="L49" s="3"/>
      <c r="M49" s="3"/>
      <c r="N49" s="3"/>
      <c r="P49" s="4">
        <f t="shared" si="0"/>
        <v>0.17196384573709717</v>
      </c>
      <c r="Q49" s="4">
        <f t="shared" si="1"/>
        <v>0.45481235981324653</v>
      </c>
      <c r="R49" s="4" t="e">
        <f t="shared" si="2"/>
        <v>#DIV/0!</v>
      </c>
      <c r="T49" s="4">
        <f t="shared" si="3"/>
        <v>0.12617263414186697</v>
      </c>
      <c r="U49" s="4">
        <f t="shared" si="4"/>
        <v>1.0361373992895545E-3</v>
      </c>
      <c r="V49" s="4" t="e">
        <f t="shared" si="5"/>
        <v>#DIV/0!</v>
      </c>
      <c r="X49" s="4">
        <f t="shared" si="6"/>
        <v>0.1118504064823109</v>
      </c>
      <c r="Y49" s="4">
        <f t="shared" si="7"/>
        <v>0.12767382052778189</v>
      </c>
      <c r="Z49" s="4" t="e">
        <f t="shared" si="8"/>
        <v>#DIV/0!</v>
      </c>
    </row>
    <row r="50" spans="1:26" ht="15.75" customHeight="1" x14ac:dyDescent="0.25">
      <c r="A50" s="2" t="str">
        <f>'Raw Data'!A50</f>
        <v>A- p84 high</v>
      </c>
      <c r="B50" s="2">
        <f>'Raw Data'!B50</f>
        <v>281</v>
      </c>
      <c r="C50" s="2">
        <f>'Raw Data'!C50</f>
        <v>288</v>
      </c>
      <c r="D50" s="2" t="str">
        <f>'Raw Data'!D50</f>
        <v>LVGETPIK</v>
      </c>
      <c r="F50" s="3">
        <f>'Raw Data'!J50</f>
        <v>1.125</v>
      </c>
      <c r="G50" s="3">
        <f>'Raw Data'!P50</f>
        <v>1.1439999999999999</v>
      </c>
      <c r="H50" s="3">
        <f>'Raw Data'!V50</f>
        <v>1.0980000000000001</v>
      </c>
      <c r="I50" s="3">
        <f>'Raw Data'!AB50</f>
        <v>1.2150000000000001</v>
      </c>
      <c r="J50" s="3">
        <f>'Raw Data'!AH50</f>
        <v>1.1659999999999999</v>
      </c>
      <c r="K50" s="3">
        <f>'Raw Data'!AH50</f>
        <v>1.1659999999999999</v>
      </c>
      <c r="L50" s="3"/>
      <c r="M50" s="3"/>
      <c r="N50" s="3"/>
      <c r="P50" s="4">
        <f t="shared" si="0"/>
        <v>0.2819667496978161</v>
      </c>
      <c r="Q50" s="4">
        <f t="shared" si="1"/>
        <v>0.5871798867940099</v>
      </c>
      <c r="R50" s="4" t="e">
        <f t="shared" si="2"/>
        <v>#DIV/0!</v>
      </c>
      <c r="T50" s="4">
        <f t="shared" si="3"/>
        <v>9.8469082437029939E-2</v>
      </c>
      <c r="U50" s="4">
        <f t="shared" si="4"/>
        <v>1.1910324709768093E-3</v>
      </c>
      <c r="V50" s="4" t="e">
        <f t="shared" si="5"/>
        <v>#DIV/0!</v>
      </c>
      <c r="X50" s="4">
        <f t="shared" si="6"/>
        <v>3.152636969320622E-2</v>
      </c>
      <c r="Y50" s="4">
        <f t="shared" si="7"/>
        <v>0.1321068125361913</v>
      </c>
      <c r="Z50" s="4" t="e">
        <f t="shared" si="8"/>
        <v>#DIV/0!</v>
      </c>
    </row>
    <row r="51" spans="1:26" ht="15.75" customHeight="1" x14ac:dyDescent="0.25">
      <c r="A51" s="2" t="str">
        <f>'Raw Data'!A51</f>
        <v>A- p84 high</v>
      </c>
      <c r="B51" s="2">
        <f>'Raw Data'!B51</f>
        <v>281</v>
      </c>
      <c r="C51" s="2">
        <f>'Raw Data'!C51</f>
        <v>290</v>
      </c>
      <c r="D51" s="2" t="str">
        <f>'Raw Data'!D51</f>
        <v>LVGETPIKNF</v>
      </c>
      <c r="F51" s="3">
        <f>'Raw Data'!J51</f>
        <v>0.93400000000000005</v>
      </c>
      <c r="G51" s="3">
        <f>'Raw Data'!P51</f>
        <v>0.95699999999999996</v>
      </c>
      <c r="H51" s="3">
        <f>'Raw Data'!V51</f>
        <v>0.94199999999999995</v>
      </c>
      <c r="I51" s="3">
        <f>'Raw Data'!AB51</f>
        <v>1.085</v>
      </c>
      <c r="J51" s="3">
        <f>'Raw Data'!AH51</f>
        <v>1.115</v>
      </c>
      <c r="K51" s="3">
        <f>'Raw Data'!AH51</f>
        <v>1.115</v>
      </c>
      <c r="L51" s="3"/>
      <c r="M51" s="3"/>
      <c r="N51" s="3"/>
      <c r="P51" s="4">
        <f t="shared" si="0"/>
        <v>0.73339459185258515</v>
      </c>
      <c r="Q51" s="4">
        <f t="shared" si="1"/>
        <v>0.11439558637501976</v>
      </c>
      <c r="R51" s="4" t="e">
        <f t="shared" si="2"/>
        <v>#DIV/0!</v>
      </c>
      <c r="T51" s="4">
        <f t="shared" si="3"/>
        <v>3.240605799580578E-2</v>
      </c>
      <c r="U51" s="4">
        <f t="shared" si="4"/>
        <v>1.9714773443645509E-4</v>
      </c>
      <c r="V51" s="4" t="e">
        <f t="shared" si="5"/>
        <v>#DIV/0!</v>
      </c>
      <c r="X51" s="4">
        <f t="shared" si="6"/>
        <v>4.0497648586692657E-2</v>
      </c>
      <c r="Y51" s="4">
        <f t="shared" si="7"/>
        <v>9.2294002414536492E-3</v>
      </c>
      <c r="Z51" s="4" t="e">
        <f t="shared" si="8"/>
        <v>#DIV/0!</v>
      </c>
    </row>
    <row r="52" spans="1:26" ht="15.75" customHeight="1" x14ac:dyDescent="0.25">
      <c r="A52" s="2" t="str">
        <f>'Raw Data'!A52</f>
        <v>A- p84 high</v>
      </c>
      <c r="B52" s="2">
        <f>'Raw Data'!B52</f>
        <v>282</v>
      </c>
      <c r="C52" s="2">
        <f>'Raw Data'!C52</f>
        <v>290</v>
      </c>
      <c r="D52" s="2" t="str">
        <f>'Raw Data'!D52</f>
        <v>VGETPIKNF</v>
      </c>
      <c r="F52" s="3">
        <f>'Raw Data'!J52</f>
        <v>0.58499999999999996</v>
      </c>
      <c r="G52" s="3">
        <f>'Raw Data'!P52</f>
        <v>0.64900000000000002</v>
      </c>
      <c r="H52" s="3">
        <f>'Raw Data'!V52</f>
        <v>0.56599999999999995</v>
      </c>
      <c r="I52" s="3">
        <f>'Raw Data'!AB52</f>
        <v>0.71599999999999997</v>
      </c>
      <c r="J52" s="3">
        <f>'Raw Data'!AH52</f>
        <v>0.55800000000000005</v>
      </c>
      <c r="K52" s="3">
        <f>'Raw Data'!AH52</f>
        <v>0.55800000000000005</v>
      </c>
      <c r="L52" s="3"/>
      <c r="M52" s="3"/>
      <c r="N52" s="3"/>
      <c r="P52" s="4">
        <f t="shared" si="0"/>
        <v>7.8299618809597165E-3</v>
      </c>
      <c r="Q52" s="4">
        <f t="shared" si="1"/>
        <v>0.54941780390616013</v>
      </c>
      <c r="R52" s="4" t="e">
        <f t="shared" si="2"/>
        <v>#DIV/0!</v>
      </c>
      <c r="T52" s="4">
        <f t="shared" si="3"/>
        <v>1.331051321862952E-2</v>
      </c>
      <c r="U52" s="4">
        <f t="shared" si="4"/>
        <v>0.8459825769494953</v>
      </c>
      <c r="V52" s="4" t="e">
        <f t="shared" si="5"/>
        <v>#DIV/0!</v>
      </c>
      <c r="X52" s="4">
        <f t="shared" si="6"/>
        <v>0.11360509892672652</v>
      </c>
      <c r="Y52" s="4">
        <f t="shared" si="7"/>
        <v>7.2827350054469164E-2</v>
      </c>
      <c r="Z52" s="4" t="e">
        <f t="shared" si="8"/>
        <v>#DIV/0!</v>
      </c>
    </row>
    <row r="53" spans="1:26" ht="15.75" customHeight="1" x14ac:dyDescent="0.25">
      <c r="A53" s="2" t="str">
        <f>'Raw Data'!A53</f>
        <v>A- p84 high</v>
      </c>
      <c r="B53" s="2">
        <f>'Raw Data'!B53</f>
        <v>298</v>
      </c>
      <c r="C53" s="2">
        <f>'Raw Data'!C53</f>
        <v>304</v>
      </c>
      <c r="D53" s="2" t="str">
        <f>'Raw Data'!D53</f>
        <v>KNGEEIH</v>
      </c>
      <c r="F53" s="3">
        <f>'Raw Data'!J53</f>
        <v>1.427</v>
      </c>
      <c r="G53" s="3">
        <f>'Raw Data'!P53</f>
        <v>1.472</v>
      </c>
      <c r="H53" s="3">
        <f>'Raw Data'!V53</f>
        <v>1.2569999999999999</v>
      </c>
      <c r="I53" s="3">
        <f>'Raw Data'!AB53</f>
        <v>2.528</v>
      </c>
      <c r="J53" s="3">
        <f>'Raw Data'!AH53</f>
        <v>2.3540000000000001</v>
      </c>
      <c r="K53" s="3">
        <f>'Raw Data'!AH53</f>
        <v>2.3540000000000001</v>
      </c>
      <c r="L53" s="3"/>
      <c r="M53" s="3"/>
      <c r="N53" s="3"/>
      <c r="P53" s="4">
        <f t="shared" si="0"/>
        <v>0.69062934462610959</v>
      </c>
      <c r="Q53" s="4">
        <f t="shared" si="1"/>
        <v>0.32171465669633115</v>
      </c>
      <c r="R53" s="4" t="e">
        <f t="shared" si="2"/>
        <v>#DIV/0!</v>
      </c>
      <c r="T53" s="4">
        <f t="shared" si="3"/>
        <v>0.72882238523296594</v>
      </c>
      <c r="U53" s="4">
        <f t="shared" si="4"/>
        <v>2.8364525655753148E-2</v>
      </c>
      <c r="V53" s="4" t="e">
        <f t="shared" si="5"/>
        <v>#DIV/0!</v>
      </c>
      <c r="X53" s="4">
        <f t="shared" si="6"/>
        <v>0.26962678705588394</v>
      </c>
      <c r="Y53" s="4">
        <f t="shared" si="7"/>
        <v>9.6661268137587825E-2</v>
      </c>
      <c r="Z53" s="4" t="e">
        <f t="shared" si="8"/>
        <v>#DIV/0!</v>
      </c>
    </row>
    <row r="54" spans="1:26" ht="15.75" customHeight="1" x14ac:dyDescent="0.25">
      <c r="A54" s="2" t="str">
        <f>'Raw Data'!A54</f>
        <v>A- p84 high</v>
      </c>
      <c r="B54" s="2">
        <f>'Raw Data'!B54</f>
        <v>305</v>
      </c>
      <c r="C54" s="2">
        <f>'Raw Data'!C54</f>
        <v>315</v>
      </c>
      <c r="D54" s="2" t="str">
        <f>'Raw Data'!D54</f>
        <v>VVLDTPPDPAL</v>
      </c>
      <c r="F54" s="3">
        <f>'Raw Data'!J54</f>
        <v>1.1970000000000001</v>
      </c>
      <c r="G54" s="3">
        <f>'Raw Data'!P54</f>
        <v>1.343</v>
      </c>
      <c r="H54" s="3">
        <f>'Raw Data'!V54</f>
        <v>1.1930000000000001</v>
      </c>
      <c r="I54" s="3">
        <f>'Raw Data'!AB54</f>
        <v>2.153</v>
      </c>
      <c r="J54" s="3">
        <f>'Raw Data'!AH54</f>
        <v>2.1629999999999998</v>
      </c>
      <c r="K54" s="3">
        <f>'Raw Data'!AH54</f>
        <v>2.1629999999999998</v>
      </c>
      <c r="L54" s="3"/>
      <c r="M54" s="3"/>
      <c r="N54" s="3"/>
      <c r="P54" s="4">
        <f t="shared" si="0"/>
        <v>0.58045664855809687</v>
      </c>
      <c r="Q54" s="4">
        <f t="shared" si="1"/>
        <v>3.0146558244534057E-2</v>
      </c>
      <c r="R54" s="4" t="e">
        <f t="shared" si="2"/>
        <v>#DIV/0!</v>
      </c>
      <c r="T54" s="4">
        <f t="shared" si="3"/>
        <v>4.543862512185249E-2</v>
      </c>
      <c r="U54" s="4">
        <f t="shared" si="4"/>
        <v>1.1105069808581061E-3</v>
      </c>
      <c r="V54" s="4" t="e">
        <f t="shared" si="5"/>
        <v>#DIV/0!</v>
      </c>
      <c r="X54" s="4">
        <f t="shared" si="6"/>
        <v>4.8909662228009888E-2</v>
      </c>
      <c r="Y54" s="4">
        <f t="shared" si="7"/>
        <v>2.2657714895158898E-3</v>
      </c>
      <c r="Z54" s="4" t="e">
        <f t="shared" si="8"/>
        <v>#DIV/0!</v>
      </c>
    </row>
    <row r="55" spans="1:26" ht="15.75" customHeight="1" x14ac:dyDescent="0.25">
      <c r="A55" s="2" t="str">
        <f>'Raw Data'!A55</f>
        <v>A- p84 high</v>
      </c>
      <c r="B55" s="2">
        <f>'Raw Data'!B55</f>
        <v>305</v>
      </c>
      <c r="C55" s="2">
        <f>'Raw Data'!C55</f>
        <v>320</v>
      </c>
      <c r="D55" s="2" t="str">
        <f>'Raw Data'!D55</f>
        <v>VVLDTPPDPALDEVRK</v>
      </c>
      <c r="F55" s="3">
        <f>'Raw Data'!J55</f>
        <v>3.4740000000000002</v>
      </c>
      <c r="G55" s="3">
        <f>'Raw Data'!P55</f>
        <v>3.68</v>
      </c>
      <c r="H55" s="3">
        <f>'Raw Data'!V55</f>
        <v>3.387</v>
      </c>
      <c r="I55" s="3">
        <f>'Raw Data'!AB55</f>
        <v>4.5830000000000002</v>
      </c>
      <c r="J55" s="3">
        <f>'Raw Data'!AH55</f>
        <v>4.5869999999999997</v>
      </c>
      <c r="K55" s="3">
        <f>'Raw Data'!AH55</f>
        <v>4.5869999999999997</v>
      </c>
      <c r="L55" s="3"/>
      <c r="M55" s="3"/>
      <c r="N55" s="3"/>
      <c r="P55" s="4">
        <f t="shared" si="0"/>
        <v>0.4736031768788877</v>
      </c>
      <c r="Q55" s="4">
        <f t="shared" si="1"/>
        <v>1.4456505123843591E-2</v>
      </c>
      <c r="R55" s="4" t="e">
        <f t="shared" si="2"/>
        <v>#DIV/0!</v>
      </c>
      <c r="T55" s="4">
        <f t="shared" si="3"/>
        <v>2.8379670211388451E-2</v>
      </c>
      <c r="U55" s="4">
        <f t="shared" si="4"/>
        <v>1.6050782461624435E-3</v>
      </c>
      <c r="V55" s="4" t="e">
        <f t="shared" si="5"/>
        <v>#DIV/0!</v>
      </c>
      <c r="X55" s="4">
        <f t="shared" si="6"/>
        <v>3.2084582343810397E-2</v>
      </c>
      <c r="Y55" s="4">
        <f t="shared" si="7"/>
        <v>3.9585258379387034E-2</v>
      </c>
      <c r="Z55" s="4" t="e">
        <f t="shared" si="8"/>
        <v>#DIV/0!</v>
      </c>
    </row>
    <row r="56" spans="1:26" ht="15.75" customHeight="1" x14ac:dyDescent="0.25">
      <c r="A56" s="2" t="str">
        <f>'Raw Data'!A56</f>
        <v>A- p84 high</v>
      </c>
      <c r="B56" s="2">
        <f>'Raw Data'!B56</f>
        <v>307</v>
      </c>
      <c r="C56" s="2">
        <f>'Raw Data'!C56</f>
        <v>315</v>
      </c>
      <c r="D56" s="2" t="str">
        <f>'Raw Data'!D56</f>
        <v>LDTPPDPAL</v>
      </c>
      <c r="F56" s="3">
        <f>'Raw Data'!J56</f>
        <v>1.093</v>
      </c>
      <c r="G56" s="3">
        <f>'Raw Data'!P56</f>
        <v>1.3120000000000001</v>
      </c>
      <c r="H56" s="3">
        <f>'Raw Data'!V56</f>
        <v>1.139</v>
      </c>
      <c r="I56" s="3">
        <f>'Raw Data'!AB56</f>
        <v>1.9279999999999999</v>
      </c>
      <c r="J56" s="3">
        <f>'Raw Data'!AH56</f>
        <v>2.0470000000000002</v>
      </c>
      <c r="K56" s="3">
        <f>'Raw Data'!AH56</f>
        <v>2.0470000000000002</v>
      </c>
      <c r="L56" s="3"/>
      <c r="M56" s="3"/>
      <c r="N56" s="3"/>
      <c r="P56" s="4">
        <f t="shared" si="0"/>
        <v>5.5563336325818925E-2</v>
      </c>
      <c r="Q56" s="4">
        <f t="shared" si="1"/>
        <v>0.36767309221953043</v>
      </c>
      <c r="R56" s="4" t="e">
        <f t="shared" si="2"/>
        <v>#DIV/0!</v>
      </c>
      <c r="T56" s="4">
        <f t="shared" si="3"/>
        <v>0.6027355693630001</v>
      </c>
      <c r="U56" s="4">
        <f t="shared" si="4"/>
        <v>4.0771542657655853E-3</v>
      </c>
      <c r="V56" s="4" t="e">
        <f t="shared" si="5"/>
        <v>#DIV/0!</v>
      </c>
      <c r="X56" s="4">
        <f t="shared" si="6"/>
        <v>2.5782368551859652E-2</v>
      </c>
      <c r="Y56" s="4">
        <f t="shared" si="7"/>
        <v>3.3482179790899944E-2</v>
      </c>
      <c r="Z56" s="4" t="e">
        <f t="shared" si="8"/>
        <v>#DIV/0!</v>
      </c>
    </row>
    <row r="57" spans="1:26" ht="15.75" customHeight="1" x14ac:dyDescent="0.25">
      <c r="A57" s="2" t="str">
        <f>'Raw Data'!A57</f>
        <v>A- p84 high</v>
      </c>
      <c r="B57" s="2">
        <f>'Raw Data'!B57</f>
        <v>308</v>
      </c>
      <c r="C57" s="2">
        <f>'Raw Data'!C57</f>
        <v>315</v>
      </c>
      <c r="D57" s="2" t="str">
        <f>'Raw Data'!D57</f>
        <v>DTPPDPAL</v>
      </c>
      <c r="F57" s="3">
        <f>'Raw Data'!J57</f>
        <v>0.92400000000000004</v>
      </c>
      <c r="G57" s="3">
        <f>'Raw Data'!P57</f>
        <v>0.95899999999999996</v>
      </c>
      <c r="H57" s="3">
        <f>'Raw Data'!V57</f>
        <v>0.88400000000000001</v>
      </c>
      <c r="I57" s="3">
        <f>'Raw Data'!AB57</f>
        <v>1.399</v>
      </c>
      <c r="J57" s="3">
        <f>'Raw Data'!AH57</f>
        <v>1.304</v>
      </c>
      <c r="K57" s="3">
        <f>'Raw Data'!AH57</f>
        <v>1.304</v>
      </c>
      <c r="L57" s="3"/>
      <c r="M57" s="3"/>
      <c r="N57" s="3"/>
      <c r="P57" s="4">
        <f t="shared" si="0"/>
        <v>2.1521066223520471E-2</v>
      </c>
      <c r="Q57" s="4">
        <f t="shared" si="1"/>
        <v>0.13784326509702693</v>
      </c>
      <c r="R57" s="4" t="e">
        <f t="shared" si="2"/>
        <v>#DIV/0!</v>
      </c>
      <c r="T57" s="4">
        <f t="shared" si="3"/>
        <v>3.9815549247986193E-2</v>
      </c>
      <c r="U57" s="4">
        <f t="shared" si="4"/>
        <v>1.666077574438677E-2</v>
      </c>
      <c r="V57" s="4" t="e">
        <f t="shared" si="5"/>
        <v>#DIV/0!</v>
      </c>
      <c r="X57" s="4">
        <f t="shared" si="6"/>
        <v>3.274522437968639E-2</v>
      </c>
      <c r="Y57" s="4">
        <f t="shared" si="7"/>
        <v>0.15179726664673118</v>
      </c>
      <c r="Z57" s="4" t="e">
        <f t="shared" si="8"/>
        <v>#DIV/0!</v>
      </c>
    </row>
    <row r="58" spans="1:26" ht="15.75" customHeight="1" x14ac:dyDescent="0.25">
      <c r="A58" s="2" t="str">
        <f>'Raw Data'!A58</f>
        <v>A- p84 high</v>
      </c>
      <c r="B58" s="2">
        <f>'Raw Data'!B58</f>
        <v>308</v>
      </c>
      <c r="C58" s="2">
        <f>'Raw Data'!C58</f>
        <v>320</v>
      </c>
      <c r="D58" s="2" t="str">
        <f>'Raw Data'!D58</f>
        <v>DTPPDPALDEVRK</v>
      </c>
      <c r="F58" s="3">
        <f>'Raw Data'!J58</f>
        <v>3.4039999999999999</v>
      </c>
      <c r="G58" s="3">
        <f>'Raw Data'!P58</f>
        <v>3.4279999999999999</v>
      </c>
      <c r="H58" s="3">
        <f>'Raw Data'!V58</f>
        <v>3.298</v>
      </c>
      <c r="I58" s="3">
        <f>'Raw Data'!AB58</f>
        <v>4.07</v>
      </c>
      <c r="J58" s="3">
        <f>'Raw Data'!AH58</f>
        <v>4.18</v>
      </c>
      <c r="K58" s="3">
        <f>'Raw Data'!AH58</f>
        <v>4.18</v>
      </c>
      <c r="L58" s="3"/>
      <c r="M58" s="3"/>
      <c r="N58" s="3"/>
      <c r="P58" s="4">
        <f t="shared" si="0"/>
        <v>0.2628251889854285</v>
      </c>
      <c r="Q58" s="4">
        <f t="shared" si="1"/>
        <v>0.56309761758606958</v>
      </c>
      <c r="R58" s="4" t="e">
        <f t="shared" si="2"/>
        <v>#DIV/0!</v>
      </c>
      <c r="T58" s="4">
        <f t="shared" si="3"/>
        <v>2.3130044631757E-2</v>
      </c>
      <c r="U58" s="4">
        <f t="shared" si="4"/>
        <v>4.3167793797696608E-3</v>
      </c>
      <c r="V58" s="4" t="e">
        <f t="shared" si="5"/>
        <v>#DIV/0!</v>
      </c>
      <c r="X58" s="4">
        <f t="shared" si="6"/>
        <v>2.0096059231344929E-2</v>
      </c>
      <c r="Y58" s="4">
        <f t="shared" si="7"/>
        <v>3.7998112821746935E-2</v>
      </c>
      <c r="Z58" s="4" t="e">
        <f t="shared" si="8"/>
        <v>#DIV/0!</v>
      </c>
    </row>
    <row r="59" spans="1:26" ht="15.75" customHeight="1" x14ac:dyDescent="0.25">
      <c r="A59" s="2" t="str">
        <f>'Raw Data'!A59</f>
        <v>A- p84 high</v>
      </c>
      <c r="B59" s="2">
        <f>'Raw Data'!B59</f>
        <v>320</v>
      </c>
      <c r="C59" s="2">
        <f>'Raw Data'!C59</f>
        <v>327</v>
      </c>
      <c r="D59" s="2" t="str">
        <f>'Raw Data'!D59</f>
        <v>KEEWPLVD</v>
      </c>
      <c r="F59" s="3">
        <f>'Raw Data'!J59</f>
        <v>0.80600000000000005</v>
      </c>
      <c r="G59" s="3">
        <f>'Raw Data'!P59</f>
        <v>0.91</v>
      </c>
      <c r="H59" s="3">
        <f>'Raw Data'!V59</f>
        <v>0.82899999999999996</v>
      </c>
      <c r="I59" s="3">
        <f>'Raw Data'!AB59</f>
        <v>1.907</v>
      </c>
      <c r="J59" s="3">
        <f>'Raw Data'!AH59</f>
        <v>1.839</v>
      </c>
      <c r="K59" s="3">
        <f>'Raw Data'!AH59</f>
        <v>1.839</v>
      </c>
      <c r="L59" s="3"/>
      <c r="M59" s="3"/>
      <c r="N59" s="3"/>
      <c r="P59" s="4">
        <f t="shared" si="0"/>
        <v>0.49128998754121389</v>
      </c>
      <c r="Q59" s="4">
        <f t="shared" si="1"/>
        <v>0.19222319331894136</v>
      </c>
      <c r="R59" s="4" t="e">
        <f t="shared" si="2"/>
        <v>#DIV/0!</v>
      </c>
      <c r="T59" s="4">
        <f t="shared" si="3"/>
        <v>1.1012514282563833E-2</v>
      </c>
      <c r="U59" s="4">
        <f t="shared" si="4"/>
        <v>8.6649845655062662E-5</v>
      </c>
      <c r="V59" s="4" t="e">
        <f t="shared" si="5"/>
        <v>#DIV/0!</v>
      </c>
      <c r="X59" s="4">
        <f t="shared" si="6"/>
        <v>0.51098446563207511</v>
      </c>
      <c r="Y59" s="4">
        <f t="shared" si="7"/>
        <v>0.31007307723473615</v>
      </c>
      <c r="Z59" s="4" t="e">
        <f t="shared" si="8"/>
        <v>#DIV/0!</v>
      </c>
    </row>
    <row r="60" spans="1:26" ht="15.75" customHeight="1" x14ac:dyDescent="0.25">
      <c r="A60" s="2" t="str">
        <f>'Raw Data'!A60</f>
        <v>A- p84 high</v>
      </c>
      <c r="B60" s="2">
        <f>'Raw Data'!B60</f>
        <v>321</v>
      </c>
      <c r="C60" s="2">
        <f>'Raw Data'!C60</f>
        <v>327</v>
      </c>
      <c r="D60" s="2" t="str">
        <f>'Raw Data'!D60</f>
        <v>EEWPLVD</v>
      </c>
      <c r="F60" s="3">
        <f>'Raw Data'!J60</f>
        <v>0.78900000000000003</v>
      </c>
      <c r="G60" s="3">
        <f>'Raw Data'!P60</f>
        <v>0.84099999999999997</v>
      </c>
      <c r="H60" s="3">
        <f>'Raw Data'!V60</f>
        <v>0.60599999999999998</v>
      </c>
      <c r="I60" s="3">
        <f>'Raw Data'!AB60</f>
        <v>1.778</v>
      </c>
      <c r="J60" s="3">
        <f>'Raw Data'!AH60</f>
        <v>1.641</v>
      </c>
      <c r="K60" s="3">
        <f>'Raw Data'!AH60</f>
        <v>1.641</v>
      </c>
      <c r="L60" s="3"/>
      <c r="M60" s="3"/>
      <c r="N60" s="3"/>
      <c r="P60" s="4">
        <f t="shared" si="0"/>
        <v>0.47260379665423008</v>
      </c>
      <c r="Q60" s="4">
        <f t="shared" si="1"/>
        <v>6.23074408349042E-2</v>
      </c>
      <c r="R60" s="4" t="e">
        <f t="shared" si="2"/>
        <v>#DIV/0!</v>
      </c>
      <c r="T60" s="4">
        <f t="shared" si="3"/>
        <v>0.4303916824739758</v>
      </c>
      <c r="U60" s="4">
        <f t="shared" si="4"/>
        <v>1.0333927934388911E-2</v>
      </c>
      <c r="V60" s="4" t="e">
        <f t="shared" si="5"/>
        <v>#DIV/0!</v>
      </c>
      <c r="X60" s="4">
        <f t="shared" si="6"/>
        <v>0.78381923769889206</v>
      </c>
      <c r="Y60" s="4">
        <f t="shared" si="7"/>
        <v>1.1694679795476648E-2</v>
      </c>
      <c r="Z60" s="4" t="e">
        <f t="shared" si="8"/>
        <v>#DIV/0!</v>
      </c>
    </row>
    <row r="61" spans="1:26" ht="15.75" customHeight="1" x14ac:dyDescent="0.25">
      <c r="A61" s="2" t="str">
        <f>'Raw Data'!A61</f>
        <v>A- p84 high</v>
      </c>
      <c r="B61" s="2">
        <f>'Raw Data'!B61</f>
        <v>321</v>
      </c>
      <c r="C61" s="2">
        <f>'Raw Data'!C61</f>
        <v>328</v>
      </c>
      <c r="D61" s="2" t="str">
        <f>'Raw Data'!D61</f>
        <v>EEWPLVDD</v>
      </c>
      <c r="F61" s="3">
        <f>'Raw Data'!J61</f>
        <v>0.76700000000000002</v>
      </c>
      <c r="G61" s="3">
        <f>'Raw Data'!P61</f>
        <v>0.65900000000000003</v>
      </c>
      <c r="H61" s="3">
        <f>'Raw Data'!V61</f>
        <v>0.68100000000000005</v>
      </c>
      <c r="I61" s="3">
        <f>'Raw Data'!AB61</f>
        <v>1.643</v>
      </c>
      <c r="J61" s="3">
        <f>'Raw Data'!AH61</f>
        <v>1.704</v>
      </c>
      <c r="K61" s="3">
        <f>'Raw Data'!AH61</f>
        <v>1.704</v>
      </c>
      <c r="L61" s="3"/>
      <c r="M61" s="3"/>
      <c r="N61" s="3"/>
      <c r="P61" s="4">
        <f t="shared" si="0"/>
        <v>2.2252336165698484E-2</v>
      </c>
      <c r="Q61" s="4">
        <f t="shared" si="1"/>
        <v>2.1730924963965256E-3</v>
      </c>
      <c r="R61" s="4" t="e">
        <f t="shared" si="2"/>
        <v>#DIV/0!</v>
      </c>
      <c r="T61" s="4">
        <f t="shared" si="3"/>
        <v>3.5026566827599463E-2</v>
      </c>
      <c r="U61" s="4">
        <f t="shared" si="4"/>
        <v>1.7429505671654661E-3</v>
      </c>
      <c r="V61" s="4" t="e">
        <f t="shared" si="5"/>
        <v>#DIV/0!</v>
      </c>
      <c r="X61" s="4">
        <f t="shared" si="6"/>
        <v>0.25074358214220815</v>
      </c>
      <c r="Y61" s="4">
        <f t="shared" si="7"/>
        <v>3.0453869059065548E-3</v>
      </c>
      <c r="Z61" s="4" t="e">
        <f t="shared" si="8"/>
        <v>#DIV/0!</v>
      </c>
    </row>
    <row r="62" spans="1:26" ht="15.75" customHeight="1" x14ac:dyDescent="0.25">
      <c r="A62" s="2" t="str">
        <f>'Raw Data'!A62</f>
        <v>A- p84 high</v>
      </c>
      <c r="B62" s="2">
        <f>'Raw Data'!B62</f>
        <v>321</v>
      </c>
      <c r="C62" s="2">
        <f>'Raw Data'!C62</f>
        <v>328</v>
      </c>
      <c r="D62" s="2" t="str">
        <f>'Raw Data'!D62</f>
        <v>EEWPLVDD</v>
      </c>
      <c r="F62" s="3">
        <f>'Raw Data'!J62</f>
        <v>0.74399999999999999</v>
      </c>
      <c r="G62" s="3">
        <f>'Raw Data'!P62</f>
        <v>0.81499999999999995</v>
      </c>
      <c r="H62" s="3">
        <f>'Raw Data'!V62</f>
        <v>0.56000000000000005</v>
      </c>
      <c r="I62" s="3">
        <f>'Raw Data'!AB62</f>
        <v>1.8879999999999999</v>
      </c>
      <c r="J62" s="3">
        <f>'Raw Data'!AH62</f>
        <v>1.899</v>
      </c>
      <c r="K62" s="3">
        <f>'Raw Data'!AH62</f>
        <v>1.899</v>
      </c>
      <c r="L62" s="3"/>
      <c r="M62" s="3"/>
      <c r="N62" s="3"/>
      <c r="P62" s="4">
        <f t="shared" si="0"/>
        <v>0.15631728193262578</v>
      </c>
      <c r="Q62" s="4">
        <f t="shared" si="1"/>
        <v>1.9545139213989868E-3</v>
      </c>
      <c r="R62" s="4" t="e">
        <f t="shared" si="2"/>
        <v>#DIV/0!</v>
      </c>
      <c r="T62" s="4">
        <f t="shared" si="3"/>
        <v>0.13573448281057263</v>
      </c>
      <c r="U62" s="4">
        <f t="shared" si="4"/>
        <v>6.9083924265491044E-4</v>
      </c>
      <c r="V62" s="4" t="e">
        <f t="shared" si="5"/>
        <v>#DIV/0!</v>
      </c>
      <c r="X62" s="4">
        <f t="shared" si="6"/>
        <v>0.27919314277735352</v>
      </c>
      <c r="Y62" s="4">
        <f t="shared" si="7"/>
        <v>8.4670617137787327E-2</v>
      </c>
      <c r="Z62" s="4" t="e">
        <f t="shared" si="8"/>
        <v>#DIV/0!</v>
      </c>
    </row>
    <row r="63" spans="1:26" ht="15.75" customHeight="1" x14ac:dyDescent="0.25">
      <c r="A63" s="2" t="str">
        <f>'Raw Data'!A63</f>
        <v>A- p84 high</v>
      </c>
      <c r="B63" s="2">
        <f>'Raw Data'!B63</f>
        <v>328</v>
      </c>
      <c r="C63" s="2">
        <f>'Raw Data'!C63</f>
        <v>338</v>
      </c>
      <c r="D63" s="2" t="str">
        <f>'Raw Data'!D63</f>
        <v>DCTGVTGYHEQ</v>
      </c>
      <c r="F63" s="3">
        <f>'Raw Data'!J63</f>
        <v>6.0620000000000003</v>
      </c>
      <c r="G63" s="3">
        <f>'Raw Data'!P63</f>
        <v>6.0750000000000002</v>
      </c>
      <c r="H63" s="3">
        <f>'Raw Data'!V63</f>
        <v>5.5540000000000003</v>
      </c>
      <c r="I63" s="3">
        <f>'Raw Data'!AB63</f>
        <v>6.859</v>
      </c>
      <c r="J63" s="3">
        <f>'Raw Data'!AH63</f>
        <v>5.6079999999999997</v>
      </c>
      <c r="K63" s="3">
        <f>'Raw Data'!AH63</f>
        <v>5.6079999999999997</v>
      </c>
      <c r="L63" s="3"/>
      <c r="M63" s="3"/>
      <c r="N63" s="3"/>
      <c r="P63" s="4">
        <f t="shared" si="0"/>
        <v>5.2935890276123082E-2</v>
      </c>
      <c r="Q63" s="4">
        <f t="shared" si="1"/>
        <v>0.70198734710905875</v>
      </c>
      <c r="R63" s="4" t="e">
        <f t="shared" si="2"/>
        <v>#DIV/0!</v>
      </c>
      <c r="T63" s="4">
        <f t="shared" si="3"/>
        <v>0.9474001477340509</v>
      </c>
      <c r="U63" s="4">
        <f t="shared" si="4"/>
        <v>0.43454879243340166</v>
      </c>
      <c r="V63" s="4" t="e">
        <f t="shared" si="5"/>
        <v>#DIV/0!</v>
      </c>
      <c r="X63" s="4">
        <f t="shared" si="6"/>
        <v>0.28495006303165471</v>
      </c>
      <c r="Y63" s="4">
        <f t="shared" si="7"/>
        <v>0.14846465635273004</v>
      </c>
      <c r="Z63" s="4" t="e">
        <f t="shared" si="8"/>
        <v>#DIV/0!</v>
      </c>
    </row>
    <row r="64" spans="1:26" ht="15.75" customHeight="1" x14ac:dyDescent="0.25">
      <c r="A64" s="2" t="str">
        <f>'Raw Data'!A64</f>
        <v>A- p84 high</v>
      </c>
      <c r="B64" s="2">
        <f>'Raw Data'!B64</f>
        <v>328</v>
      </c>
      <c r="C64" s="2">
        <f>'Raw Data'!C64</f>
        <v>339</v>
      </c>
      <c r="D64" s="2" t="str">
        <f>'Raw Data'!D64</f>
        <v>DCTGVTGYHEQL</v>
      </c>
      <c r="F64" s="3">
        <f>'Raw Data'!J64</f>
        <v>5.63</v>
      </c>
      <c r="G64" s="3">
        <f>'Raw Data'!P64</f>
        <v>5.5869999999999997</v>
      </c>
      <c r="H64" s="3">
        <f>'Raw Data'!V64</f>
        <v>5.4269999999999996</v>
      </c>
      <c r="I64" s="3">
        <f>'Raw Data'!AB64</f>
        <v>5.67</v>
      </c>
      <c r="J64" s="3">
        <f>'Raw Data'!AH64</f>
        <v>5.9329999999999998</v>
      </c>
      <c r="K64" s="3">
        <f>'Raw Data'!AH64</f>
        <v>5.9329999999999998</v>
      </c>
      <c r="L64" s="3"/>
      <c r="M64" s="3"/>
      <c r="N64" s="3"/>
      <c r="P64" s="4">
        <f t="shared" si="0"/>
        <v>3.5084488916407798E-3</v>
      </c>
      <c r="Q64" s="4">
        <f t="shared" si="1"/>
        <v>8.2076699327513242E-2</v>
      </c>
      <c r="R64" s="4" t="e">
        <f t="shared" si="2"/>
        <v>#DIV/0!</v>
      </c>
      <c r="T64" s="4">
        <f t="shared" si="3"/>
        <v>0.92058793826643082</v>
      </c>
      <c r="U64" s="4">
        <f t="shared" si="4"/>
        <v>0.27417986964797225</v>
      </c>
      <c r="V64" s="4" t="e">
        <f t="shared" si="5"/>
        <v>#DIV/0!</v>
      </c>
      <c r="X64" s="4">
        <f t="shared" si="6"/>
        <v>9.2151237571200931E-2</v>
      </c>
      <c r="Y64" s="4">
        <f t="shared" si="7"/>
        <v>2.269099161344688E-5</v>
      </c>
      <c r="Z64" s="4" t="e">
        <f t="shared" si="8"/>
        <v>#DIV/0!</v>
      </c>
    </row>
    <row r="65" spans="1:26" ht="15.75" customHeight="1" x14ac:dyDescent="0.25">
      <c r="A65" s="2" t="str">
        <f>'Raw Data'!A65</f>
        <v>A- p84 high</v>
      </c>
      <c r="B65" s="2">
        <f>'Raw Data'!B65</f>
        <v>329</v>
      </c>
      <c r="C65" s="2">
        <f>'Raw Data'!C65</f>
        <v>339</v>
      </c>
      <c r="D65" s="2" t="str">
        <f>'Raw Data'!D65</f>
        <v>CTGVTGYHEQL</v>
      </c>
      <c r="F65" s="3">
        <f>'Raw Data'!J65</f>
        <v>4.9370000000000003</v>
      </c>
      <c r="G65" s="3">
        <f>'Raw Data'!P65</f>
        <v>5.218</v>
      </c>
      <c r="H65" s="3">
        <f>'Raw Data'!V65</f>
        <v>4.8789999999999996</v>
      </c>
      <c r="I65" s="3">
        <f>'Raw Data'!AB65</f>
        <v>5.2930000000000001</v>
      </c>
      <c r="J65" s="3">
        <f>'Raw Data'!AH65</f>
        <v>5.2050000000000001</v>
      </c>
      <c r="K65" s="3">
        <f>'Raw Data'!AH65</f>
        <v>5.2050000000000001</v>
      </c>
      <c r="L65" s="3"/>
      <c r="M65" s="3"/>
      <c r="N65" s="3"/>
      <c r="P65" s="4">
        <f t="shared" si="0"/>
        <v>2.1871188498598913E-3</v>
      </c>
      <c r="Q65" s="4">
        <f t="shared" si="1"/>
        <v>1.4681230532971266E-2</v>
      </c>
      <c r="R65" s="4" t="e">
        <f t="shared" si="2"/>
        <v>#DIV/0!</v>
      </c>
      <c r="T65" s="4">
        <f t="shared" si="3"/>
        <v>0.2770141055148318</v>
      </c>
      <c r="U65" s="4">
        <f t="shared" si="4"/>
        <v>5.3582527369632274E-3</v>
      </c>
      <c r="V65" s="4" t="e">
        <f t="shared" si="5"/>
        <v>#DIV/0!</v>
      </c>
      <c r="X65" s="4">
        <f t="shared" si="6"/>
        <v>0.11003931031402329</v>
      </c>
      <c r="Y65" s="4">
        <f t="shared" si="7"/>
        <v>1.0301197258038477E-3</v>
      </c>
      <c r="Z65" s="4" t="e">
        <f t="shared" si="8"/>
        <v>#DIV/0!</v>
      </c>
    </row>
    <row r="66" spans="1:26" ht="15.75" customHeight="1" x14ac:dyDescent="0.25">
      <c r="A66" s="2" t="str">
        <f>'Raw Data'!A66</f>
        <v>A- p84 high</v>
      </c>
      <c r="B66" s="2">
        <f>'Raw Data'!B66</f>
        <v>330</v>
      </c>
      <c r="C66" s="2">
        <f>'Raw Data'!C66</f>
        <v>339</v>
      </c>
      <c r="D66" s="2" t="str">
        <f>'Raw Data'!D66</f>
        <v>TGVTGYHEQL</v>
      </c>
      <c r="F66" s="3">
        <f>'Raw Data'!J66</f>
        <v>4.4539999999999997</v>
      </c>
      <c r="G66" s="3">
        <f>'Raw Data'!P66</f>
        <v>4.577</v>
      </c>
      <c r="H66" s="3">
        <f>'Raw Data'!V66</f>
        <v>4.2140000000000004</v>
      </c>
      <c r="I66" s="3">
        <f>'Raw Data'!AB66</f>
        <v>4.6589999999999998</v>
      </c>
      <c r="J66" s="3">
        <f>'Raw Data'!AH66</f>
        <v>4.8029999999999999</v>
      </c>
      <c r="K66" s="3">
        <f>'Raw Data'!AH66</f>
        <v>4.8029999999999999</v>
      </c>
      <c r="L66" s="3"/>
      <c r="M66" s="3"/>
      <c r="N66" s="3"/>
      <c r="P66" s="4">
        <f t="shared" si="0"/>
        <v>2.6001554545688949E-3</v>
      </c>
      <c r="Q66" s="4">
        <f t="shared" si="1"/>
        <v>0.34542339789851717</v>
      </c>
      <c r="R66" s="4" t="e">
        <f t="shared" si="2"/>
        <v>#DIV/0!</v>
      </c>
      <c r="T66" s="4">
        <f t="shared" si="3"/>
        <v>0.3211710439329219</v>
      </c>
      <c r="U66" s="4">
        <f t="shared" si="4"/>
        <v>0.11488695495090877</v>
      </c>
      <c r="V66" s="4" t="e">
        <f t="shared" si="5"/>
        <v>#DIV/0!</v>
      </c>
      <c r="X66" s="4">
        <f t="shared" si="6"/>
        <v>0.15997480272658879</v>
      </c>
      <c r="Y66" s="4">
        <f t="shared" si="7"/>
        <v>0.12297763829263236</v>
      </c>
      <c r="Z66" s="4" t="e">
        <f t="shared" si="8"/>
        <v>#DIV/0!</v>
      </c>
    </row>
    <row r="67" spans="1:26" ht="15.75" customHeight="1" x14ac:dyDescent="0.25">
      <c r="A67" s="2" t="str">
        <f>'Raw Data'!A67</f>
        <v>A- p84 high</v>
      </c>
      <c r="B67" s="2">
        <f>'Raw Data'!B67</f>
        <v>345</v>
      </c>
      <c r="C67" s="2">
        <f>'Raw Data'!C67</f>
        <v>350</v>
      </c>
      <c r="D67" s="2" t="str">
        <f>'Raw Data'!D67</f>
        <v>DHESVF</v>
      </c>
      <c r="F67" s="3">
        <f>'Raw Data'!J67</f>
        <v>1.919</v>
      </c>
      <c r="G67" s="3">
        <f>'Raw Data'!P67</f>
        <v>2.0070000000000001</v>
      </c>
      <c r="H67" s="3">
        <f>'Raw Data'!V67</f>
        <v>1.9710000000000001</v>
      </c>
      <c r="I67" s="3">
        <f>'Raw Data'!AB67</f>
        <v>2.181</v>
      </c>
      <c r="J67" s="3">
        <f>'Raw Data'!AH67</f>
        <v>2.1819999999999999</v>
      </c>
      <c r="K67" s="3">
        <f>'Raw Data'!AH67</f>
        <v>2.1819999999999999</v>
      </c>
      <c r="L67" s="3"/>
      <c r="M67" s="3"/>
      <c r="N67" s="3"/>
      <c r="P67" s="4">
        <f t="shared" si="0"/>
        <v>3.177197829281532E-3</v>
      </c>
      <c r="Q67" s="4">
        <f t="shared" si="1"/>
        <v>0.47812215015051873</v>
      </c>
      <c r="R67" s="4" t="e">
        <f t="shared" si="2"/>
        <v>#DIV/0!</v>
      </c>
      <c r="T67" s="4">
        <f t="shared" si="3"/>
        <v>0.3323934388820769</v>
      </c>
      <c r="U67" s="4">
        <f t="shared" si="4"/>
        <v>1.5860968442695558E-4</v>
      </c>
      <c r="V67" s="4" t="e">
        <f t="shared" si="5"/>
        <v>#DIV/0!</v>
      </c>
      <c r="X67" s="4">
        <f t="shared" si="6"/>
        <v>0.12446108325654114</v>
      </c>
      <c r="Y67" s="4">
        <f t="shared" si="7"/>
        <v>0.3341338789834834</v>
      </c>
      <c r="Z67" s="4" t="e">
        <f t="shared" si="8"/>
        <v>#DIV/0!</v>
      </c>
    </row>
    <row r="68" spans="1:26" ht="15.75" customHeight="1" x14ac:dyDescent="0.25">
      <c r="A68" s="2" t="str">
        <f>'Raw Data'!A68</f>
        <v>A- p84 high</v>
      </c>
      <c r="B68" s="2">
        <f>'Raw Data'!B68</f>
        <v>365</v>
      </c>
      <c r="C68" s="2">
        <f>'Raw Data'!C68</f>
        <v>378</v>
      </c>
      <c r="D68" s="2" t="str">
        <f>'Raw Data'!D68</f>
        <v>IRGIDIPVLPRNTD</v>
      </c>
      <c r="F68" s="3">
        <f>'Raw Data'!J68</f>
        <v>3.1019999999999999</v>
      </c>
      <c r="G68" s="3">
        <f>'Raw Data'!P68</f>
        <v>3.3340000000000001</v>
      </c>
      <c r="H68" s="3">
        <f>'Raw Data'!V68</f>
        <v>3.0939999999999999</v>
      </c>
      <c r="I68" s="3">
        <f>'Raw Data'!AB68</f>
        <v>4.2549999999999999</v>
      </c>
      <c r="J68" s="3">
        <f>'Raw Data'!AH68</f>
        <v>4.2619999999999996</v>
      </c>
      <c r="K68" s="3">
        <f>'Raw Data'!AH68</f>
        <v>4.2619999999999996</v>
      </c>
      <c r="L68" s="3"/>
      <c r="M68" s="3"/>
      <c r="N68" s="3"/>
      <c r="P68" s="4">
        <f t="shared" ref="P68:P131" si="9">TTEST(F68:H68,F241:H241,2,3)</f>
        <v>0.3535472126101375</v>
      </c>
      <c r="Q68" s="4">
        <f t="shared" ref="Q68:Q131" si="10">TTEST(I68:K68,I241:K241,2,3)</f>
        <v>1.644405540921142E-5</v>
      </c>
      <c r="R68" s="4" t="e">
        <f t="shared" ref="R68:R131" si="11">TTEST(L68:N68,L241:N241,2,3)</f>
        <v>#DIV/0!</v>
      </c>
      <c r="T68" s="4">
        <f t="shared" ref="T68:T131" si="12">TTEST(F68:H68,F414:H414,2,3)</f>
        <v>0.22516585611177359</v>
      </c>
      <c r="U68" s="4">
        <f t="shared" ref="U68:U131" si="13">TTEST(I68:K68,I414:K414,2,3)</f>
        <v>6.3040578609500934E-3</v>
      </c>
      <c r="V68" s="4" t="e">
        <f t="shared" ref="V68:V131" si="14">TTEST(L68:N68,L414:N414,2,3)</f>
        <v>#DIV/0!</v>
      </c>
      <c r="X68" s="4">
        <f t="shared" ref="X68:X131" si="15">TTEST(F241:H241,F587:H587,2,3)</f>
        <v>0.33885151921767859</v>
      </c>
      <c r="Y68" s="4">
        <f t="shared" ref="Y68:Y131" si="16">TTEST(I241:K241,I587:K587,2,3)</f>
        <v>6.7084485098146449E-2</v>
      </c>
      <c r="Z68" s="4" t="e">
        <f t="shared" ref="Z68:Z131" si="17">TTEST(L241:N241,L587:N587,2,3)</f>
        <v>#DIV/0!</v>
      </c>
    </row>
    <row r="69" spans="1:26" ht="15.75" customHeight="1" x14ac:dyDescent="0.25">
      <c r="A69" s="2" t="str">
        <f>'Raw Data'!A69</f>
        <v>A- p84 high</v>
      </c>
      <c r="B69" s="2">
        <f>'Raw Data'!B69</f>
        <v>365</v>
      </c>
      <c r="C69" s="2">
        <f>'Raw Data'!C69</f>
        <v>382</v>
      </c>
      <c r="D69" s="2" t="str">
        <f>'Raw Data'!D69</f>
        <v>IRGIDIPVLPRNTDLTVF</v>
      </c>
      <c r="F69" s="3">
        <f>'Raw Data'!J69</f>
        <v>4.6130000000000004</v>
      </c>
      <c r="G69" s="3">
        <f>'Raw Data'!P69</f>
        <v>4.1520000000000001</v>
      </c>
      <c r="H69" s="3">
        <f>'Raw Data'!V69</f>
        <v>3.859</v>
      </c>
      <c r="I69" s="3">
        <f>'Raw Data'!AB69</f>
        <v>5.484</v>
      </c>
      <c r="J69" s="3">
        <f>'Raw Data'!AH69</f>
        <v>5.6890000000000001</v>
      </c>
      <c r="K69" s="3">
        <f>'Raw Data'!AH69</f>
        <v>5.6890000000000001</v>
      </c>
      <c r="L69" s="3"/>
      <c r="M69" s="3"/>
      <c r="N69" s="3"/>
      <c r="P69" s="4">
        <f t="shared" si="9"/>
        <v>0.18819573431255063</v>
      </c>
      <c r="Q69" s="4">
        <f t="shared" si="10"/>
        <v>1.5315314980476523E-2</v>
      </c>
      <c r="R69" s="4" t="e">
        <f t="shared" si="11"/>
        <v>#DIV/0!</v>
      </c>
      <c r="T69" s="4">
        <f t="shared" si="12"/>
        <v>0.78857889377882417</v>
      </c>
      <c r="U69" s="4">
        <f t="shared" si="13"/>
        <v>1.8767293433011284E-2</v>
      </c>
      <c r="V69" s="4" t="e">
        <f t="shared" si="14"/>
        <v>#DIV/0!</v>
      </c>
      <c r="X69" s="4">
        <f t="shared" si="15"/>
        <v>0.34432427518065478</v>
      </c>
      <c r="Y69" s="4">
        <f t="shared" si="16"/>
        <v>0.12385761974733919</v>
      </c>
      <c r="Z69" s="4" t="e">
        <f t="shared" si="17"/>
        <v>#DIV/0!</v>
      </c>
    </row>
    <row r="70" spans="1:26" ht="15.75" customHeight="1" x14ac:dyDescent="0.25">
      <c r="A70" s="2" t="str">
        <f>'Raw Data'!A70</f>
        <v>A- p84 high</v>
      </c>
      <c r="B70" s="2">
        <f>'Raw Data'!B70</f>
        <v>370</v>
      </c>
      <c r="C70" s="2">
        <f>'Raw Data'!C70</f>
        <v>378</v>
      </c>
      <c r="D70" s="2" t="str">
        <f>'Raw Data'!D70</f>
        <v>IPVLPRNTD</v>
      </c>
      <c r="F70" s="3">
        <f>'Raw Data'!J70</f>
        <v>3.5030000000000001</v>
      </c>
      <c r="G70" s="3">
        <f>'Raw Data'!P70</f>
        <v>3.7170000000000001</v>
      </c>
      <c r="H70" s="3">
        <f>'Raw Data'!V70</f>
        <v>3.4889999999999999</v>
      </c>
      <c r="I70" s="3">
        <f>'Raw Data'!AB70</f>
        <v>4.1230000000000002</v>
      </c>
      <c r="J70" s="3">
        <f>'Raw Data'!AH70</f>
        <v>4.149</v>
      </c>
      <c r="K70" s="3">
        <f>'Raw Data'!AH70</f>
        <v>4.149</v>
      </c>
      <c r="L70" s="3"/>
      <c r="M70" s="3"/>
      <c r="N70" s="3"/>
      <c r="P70" s="4">
        <f t="shared" si="9"/>
        <v>0.37039481233324134</v>
      </c>
      <c r="Q70" s="4">
        <f t="shared" si="10"/>
        <v>0.17886395361102081</v>
      </c>
      <c r="R70" s="4" t="e">
        <f t="shared" si="11"/>
        <v>#DIV/0!</v>
      </c>
      <c r="T70" s="4">
        <f t="shared" si="12"/>
        <v>0.92631299282460955</v>
      </c>
      <c r="U70" s="4">
        <f t="shared" si="13"/>
        <v>2.7778781880184516E-3</v>
      </c>
      <c r="V70" s="4" t="e">
        <f t="shared" si="14"/>
        <v>#DIV/0!</v>
      </c>
      <c r="X70" s="4">
        <f t="shared" si="15"/>
        <v>0.24397542090418067</v>
      </c>
      <c r="Y70" s="4">
        <f t="shared" si="16"/>
        <v>0.1702847093837786</v>
      </c>
      <c r="Z70" s="4" t="e">
        <f t="shared" si="17"/>
        <v>#DIV/0!</v>
      </c>
    </row>
    <row r="71" spans="1:26" ht="15.75" customHeight="1" x14ac:dyDescent="0.25">
      <c r="A71" s="2" t="str">
        <f>'Raw Data'!A71</f>
        <v>A- p84 high</v>
      </c>
      <c r="B71" s="2">
        <f>'Raw Data'!B71</f>
        <v>370</v>
      </c>
      <c r="C71" s="2">
        <f>'Raw Data'!C71</f>
        <v>382</v>
      </c>
      <c r="D71" s="2" t="str">
        <f>'Raw Data'!D71</f>
        <v>IPVLPRNTDLTVF</v>
      </c>
      <c r="F71" s="3">
        <f>'Raw Data'!J71</f>
        <v>4.1280000000000001</v>
      </c>
      <c r="G71" s="3">
        <f>'Raw Data'!P71</f>
        <v>4.3</v>
      </c>
      <c r="H71" s="3">
        <f>'Raw Data'!V71</f>
        <v>4.024</v>
      </c>
      <c r="I71" s="3">
        <f>'Raw Data'!AB71</f>
        <v>5.6189999999999998</v>
      </c>
      <c r="J71" s="3">
        <f>'Raw Data'!AH71</f>
        <v>5.7</v>
      </c>
      <c r="K71" s="3">
        <f>'Raw Data'!AH71</f>
        <v>5.7</v>
      </c>
      <c r="L71" s="3"/>
      <c r="M71" s="3"/>
      <c r="N71" s="3"/>
      <c r="P71" s="4">
        <f t="shared" si="9"/>
        <v>0.31084370592253152</v>
      </c>
      <c r="Q71" s="4">
        <f t="shared" si="10"/>
        <v>1.6840121432359031E-3</v>
      </c>
      <c r="R71" s="4" t="e">
        <f t="shared" si="11"/>
        <v>#DIV/0!</v>
      </c>
      <c r="T71" s="4">
        <f t="shared" si="12"/>
        <v>0.43094112058160189</v>
      </c>
      <c r="U71" s="4">
        <f t="shared" si="13"/>
        <v>2.1887585557483461E-3</v>
      </c>
      <c r="V71" s="4" t="e">
        <f t="shared" si="14"/>
        <v>#DIV/0!</v>
      </c>
      <c r="X71" s="4">
        <f t="shared" si="15"/>
        <v>0.35979682415488851</v>
      </c>
      <c r="Y71" s="4">
        <f t="shared" si="16"/>
        <v>0.5971665740426777</v>
      </c>
      <c r="Z71" s="4" t="e">
        <f t="shared" si="17"/>
        <v>#DIV/0!</v>
      </c>
    </row>
    <row r="72" spans="1:26" ht="15.75" customHeight="1" x14ac:dyDescent="0.25">
      <c r="A72" s="2" t="str">
        <f>'Raw Data'!A72</f>
        <v>A- p84 high</v>
      </c>
      <c r="B72" s="2">
        <f>'Raw Data'!B72</f>
        <v>383</v>
      </c>
      <c r="C72" s="2">
        <f>'Raw Data'!C72</f>
        <v>394</v>
      </c>
      <c r="D72" s="2" t="str">
        <f>'Raw Data'!D72</f>
        <v>VEANIQHGQQVL</v>
      </c>
      <c r="F72" s="3">
        <f>'Raw Data'!J72</f>
        <v>1.855</v>
      </c>
      <c r="G72" s="3">
        <f>'Raw Data'!P72</f>
        <v>1.9359999999999999</v>
      </c>
      <c r="H72" s="3">
        <f>'Raw Data'!V72</f>
        <v>1.7969999999999999</v>
      </c>
      <c r="I72" s="3">
        <f>'Raw Data'!AB72</f>
        <v>2.1349999999999998</v>
      </c>
      <c r="J72" s="3">
        <f>'Raw Data'!AH72</f>
        <v>2.15</v>
      </c>
      <c r="K72" s="3">
        <f>'Raw Data'!AH72</f>
        <v>2.15</v>
      </c>
      <c r="L72" s="3"/>
      <c r="M72" s="3"/>
      <c r="N72" s="3"/>
      <c r="P72" s="4">
        <f t="shared" si="9"/>
        <v>0.70012004665520589</v>
      </c>
      <c r="Q72" s="4">
        <f t="shared" si="10"/>
        <v>0.72948641532479641</v>
      </c>
      <c r="R72" s="4" t="e">
        <f t="shared" si="11"/>
        <v>#DIV/0!</v>
      </c>
      <c r="T72" s="4">
        <f t="shared" si="12"/>
        <v>0.33356015700414188</v>
      </c>
      <c r="U72" s="4">
        <f t="shared" si="13"/>
        <v>9.0831500792840113E-4</v>
      </c>
      <c r="V72" s="4" t="e">
        <f t="shared" si="14"/>
        <v>#DIV/0!</v>
      </c>
      <c r="X72" s="4">
        <f t="shared" si="15"/>
        <v>7.0611753009141506E-2</v>
      </c>
      <c r="Y72" s="4">
        <f t="shared" si="16"/>
        <v>0.28839982964548655</v>
      </c>
      <c r="Z72" s="4" t="e">
        <f t="shared" si="17"/>
        <v>#DIV/0!</v>
      </c>
    </row>
    <row r="73" spans="1:26" ht="15.75" customHeight="1" x14ac:dyDescent="0.25">
      <c r="A73" s="2" t="str">
        <f>'Raw Data'!A73</f>
        <v>A- p84 high</v>
      </c>
      <c r="B73" s="2">
        <f>'Raw Data'!B73</f>
        <v>395</v>
      </c>
      <c r="C73" s="2">
        <f>'Raw Data'!C73</f>
        <v>409</v>
      </c>
      <c r="D73" s="2" t="str">
        <f>'Raw Data'!D73</f>
        <v>CQRRTSPKPFTEEVL</v>
      </c>
      <c r="F73" s="3">
        <f>'Raw Data'!J73</f>
        <v>1.8120000000000001</v>
      </c>
      <c r="G73" s="3">
        <f>'Raw Data'!P73</f>
        <v>1.8939999999999999</v>
      </c>
      <c r="H73" s="3">
        <f>'Raw Data'!V73</f>
        <v>1.679</v>
      </c>
      <c r="I73" s="3">
        <f>'Raw Data'!AB73</f>
        <v>3.8719999999999999</v>
      </c>
      <c r="J73" s="3">
        <f>'Raw Data'!AH73</f>
        <v>3.8719999999999999</v>
      </c>
      <c r="K73" s="3">
        <f>'Raw Data'!AH73</f>
        <v>3.8719999999999999</v>
      </c>
      <c r="L73" s="3"/>
      <c r="M73" s="3"/>
      <c r="N73" s="3"/>
      <c r="P73" s="4">
        <f t="shared" si="9"/>
        <v>9.2260160805016436E-3</v>
      </c>
      <c r="Q73" s="4">
        <f t="shared" si="10"/>
        <v>3.3849286733882871E-3</v>
      </c>
      <c r="R73" s="4" t="e">
        <f t="shared" si="11"/>
        <v>#DIV/0!</v>
      </c>
      <c r="T73" s="4">
        <f t="shared" si="12"/>
        <v>0.32814305350178197</v>
      </c>
      <c r="U73" s="4">
        <f t="shared" si="13"/>
        <v>8.9561716218718359E-3</v>
      </c>
      <c r="V73" s="4" t="e">
        <f t="shared" si="14"/>
        <v>#DIV/0!</v>
      </c>
      <c r="X73" s="4">
        <f t="shared" si="15"/>
        <v>0.34103430649238364</v>
      </c>
      <c r="Y73" s="4">
        <f t="shared" si="16"/>
        <v>0.1323045845530717</v>
      </c>
      <c r="Z73" s="4" t="e">
        <f t="shared" si="17"/>
        <v>#DIV/0!</v>
      </c>
    </row>
    <row r="74" spans="1:26" ht="15.75" customHeight="1" x14ac:dyDescent="0.25">
      <c r="A74" s="2" t="str">
        <f>'Raw Data'!A74</f>
        <v>A- p84 high</v>
      </c>
      <c r="B74" s="2">
        <f>'Raw Data'!B74</f>
        <v>410</v>
      </c>
      <c r="C74" s="2">
        <f>'Raw Data'!C74</f>
        <v>415</v>
      </c>
      <c r="D74" s="2" t="str">
        <f>'Raw Data'!D74</f>
        <v>WNVWLE</v>
      </c>
      <c r="F74" s="3">
        <f>'Raw Data'!J74</f>
        <v>1.5189999999999999</v>
      </c>
      <c r="G74" s="3">
        <f>'Raw Data'!P74</f>
        <v>1.5920000000000001</v>
      </c>
      <c r="H74" s="3">
        <f>'Raw Data'!V74</f>
        <v>1.4570000000000001</v>
      </c>
      <c r="I74" s="3">
        <f>'Raw Data'!AB74</f>
        <v>1.768</v>
      </c>
      <c r="J74" s="3">
        <f>'Raw Data'!AH74</f>
        <v>1.7949999999999999</v>
      </c>
      <c r="K74" s="3">
        <f>'Raw Data'!AH74</f>
        <v>1.7949999999999999</v>
      </c>
      <c r="L74" s="3"/>
      <c r="M74" s="3"/>
      <c r="N74" s="3"/>
      <c r="P74" s="4">
        <f t="shared" si="9"/>
        <v>0.85751633019555329</v>
      </c>
      <c r="Q74" s="4">
        <f t="shared" si="10"/>
        <v>0.69224454849686534</v>
      </c>
      <c r="R74" s="4" t="e">
        <f t="shared" si="11"/>
        <v>#DIV/0!</v>
      </c>
      <c r="T74" s="4">
        <f t="shared" si="12"/>
        <v>0.1355355257435549</v>
      </c>
      <c r="U74" s="4">
        <f t="shared" si="13"/>
        <v>1.4627432097577121E-2</v>
      </c>
      <c r="V74" s="4" t="e">
        <f t="shared" si="14"/>
        <v>#DIV/0!</v>
      </c>
      <c r="X74" s="4">
        <f t="shared" si="15"/>
        <v>0.16818567764822137</v>
      </c>
      <c r="Y74" s="4">
        <f t="shared" si="16"/>
        <v>3.6354736237168207E-2</v>
      </c>
      <c r="Z74" s="4" t="e">
        <f t="shared" si="17"/>
        <v>#DIV/0!</v>
      </c>
    </row>
    <row r="75" spans="1:26" ht="15.75" customHeight="1" x14ac:dyDescent="0.25">
      <c r="A75" s="2" t="str">
        <f>'Raw Data'!A75</f>
        <v>A- p84 high</v>
      </c>
      <c r="B75" s="2">
        <f>'Raw Data'!B75</f>
        <v>420</v>
      </c>
      <c r="C75" s="2">
        <f>'Raw Data'!C75</f>
        <v>434</v>
      </c>
      <c r="D75" s="2" t="str">
        <f>'Raw Data'!D75</f>
        <v>IKDLPKGALLNLQIY</v>
      </c>
      <c r="F75" s="3">
        <f>'Raw Data'!J75</f>
        <v>0.45300000000000001</v>
      </c>
      <c r="G75" s="3">
        <f>'Raw Data'!P75</f>
        <v>0.49399999999999999</v>
      </c>
      <c r="H75" s="3">
        <f>'Raw Data'!V75</f>
        <v>0.45200000000000001</v>
      </c>
      <c r="I75" s="3">
        <f>'Raw Data'!AB75</f>
        <v>0.93400000000000005</v>
      </c>
      <c r="J75" s="3">
        <f>'Raw Data'!AH75</f>
        <v>0.96499999999999997</v>
      </c>
      <c r="K75" s="3">
        <f>'Raw Data'!AH75</f>
        <v>0.96499999999999997</v>
      </c>
      <c r="L75" s="3"/>
      <c r="M75" s="3"/>
      <c r="N75" s="3"/>
      <c r="P75" s="4">
        <f t="shared" si="9"/>
        <v>8.7265585876377901E-5</v>
      </c>
      <c r="Q75" s="4">
        <f t="shared" si="10"/>
        <v>6.395673258180324E-5</v>
      </c>
      <c r="R75" s="4" t="e">
        <f t="shared" si="11"/>
        <v>#DIV/0!</v>
      </c>
      <c r="T75" s="4">
        <f t="shared" si="12"/>
        <v>6.4599074419019367E-2</v>
      </c>
      <c r="U75" s="4">
        <f t="shared" si="13"/>
        <v>1.6576337757035969E-2</v>
      </c>
      <c r="V75" s="4" t="e">
        <f t="shared" si="14"/>
        <v>#DIV/0!</v>
      </c>
      <c r="X75" s="4">
        <f t="shared" si="15"/>
        <v>0.74859993853396745</v>
      </c>
      <c r="Y75" s="4">
        <f t="shared" si="16"/>
        <v>8.3813411741310313E-3</v>
      </c>
      <c r="Z75" s="4" t="e">
        <f t="shared" si="17"/>
        <v>#DIV/0!</v>
      </c>
    </row>
    <row r="76" spans="1:26" ht="15.75" customHeight="1" x14ac:dyDescent="0.25">
      <c r="A76" s="2" t="str">
        <f>'Raw Data'!A76</f>
        <v>A- p84 high</v>
      </c>
      <c r="B76" s="2">
        <f>'Raw Data'!B76</f>
        <v>422</v>
      </c>
      <c r="C76" s="2">
        <f>'Raw Data'!C76</f>
        <v>431</v>
      </c>
      <c r="D76" s="2" t="str">
        <f>'Raw Data'!D76</f>
        <v>DLPKGALLNL</v>
      </c>
      <c r="F76" s="3">
        <f>'Raw Data'!J76</f>
        <v>0.46700000000000003</v>
      </c>
      <c r="G76" s="3">
        <f>'Raw Data'!P76</f>
        <v>0.52200000000000002</v>
      </c>
      <c r="H76" s="3">
        <f>'Raw Data'!V76</f>
        <v>0.46700000000000003</v>
      </c>
      <c r="I76" s="3">
        <f>'Raw Data'!AB76</f>
        <v>0.96199999999999997</v>
      </c>
      <c r="J76" s="3">
        <f>'Raw Data'!AH76</f>
        <v>0.98399999999999999</v>
      </c>
      <c r="K76" s="3">
        <f>'Raw Data'!AH76</f>
        <v>0.98399999999999999</v>
      </c>
      <c r="L76" s="3"/>
      <c r="M76" s="3"/>
      <c r="N76" s="3"/>
      <c r="P76" s="4">
        <f t="shared" si="9"/>
        <v>1.0186256590267174E-4</v>
      </c>
      <c r="Q76" s="4">
        <f t="shared" si="10"/>
        <v>2.3283528353457547E-5</v>
      </c>
      <c r="R76" s="4" t="e">
        <f t="shared" si="11"/>
        <v>#DIV/0!</v>
      </c>
      <c r="T76" s="4">
        <f t="shared" si="12"/>
        <v>4.5689432806930675E-3</v>
      </c>
      <c r="U76" s="4">
        <f t="shared" si="13"/>
        <v>7.8321526285850974E-3</v>
      </c>
      <c r="V76" s="4" t="e">
        <f t="shared" si="14"/>
        <v>#DIV/0!</v>
      </c>
      <c r="X76" s="4">
        <f t="shared" si="15"/>
        <v>0.29293587043954838</v>
      </c>
      <c r="Y76" s="4">
        <f t="shared" si="16"/>
        <v>1.912669085627363E-2</v>
      </c>
      <c r="Z76" s="4" t="e">
        <f t="shared" si="17"/>
        <v>#DIV/0!</v>
      </c>
    </row>
    <row r="77" spans="1:26" ht="15.75" customHeight="1" x14ac:dyDescent="0.25">
      <c r="A77" s="2" t="str">
        <f>'Raw Data'!A77</f>
        <v>A- p84 high</v>
      </c>
      <c r="B77" s="2">
        <f>'Raw Data'!B77</f>
        <v>429</v>
      </c>
      <c r="C77" s="2">
        <f>'Raw Data'!C77</f>
        <v>434</v>
      </c>
      <c r="D77" s="2" t="str">
        <f>'Raw Data'!D77</f>
        <v>LNLQIY</v>
      </c>
      <c r="F77" s="3">
        <f>'Raw Data'!J77</f>
        <v>2.5999999999999999E-2</v>
      </c>
      <c r="G77" s="3">
        <f>'Raw Data'!P77</f>
        <v>2.5999999999999999E-2</v>
      </c>
      <c r="H77" s="3">
        <f>'Raw Data'!V77</f>
        <v>2.5999999999999999E-2</v>
      </c>
      <c r="I77" s="3">
        <f>'Raw Data'!AB77</f>
        <v>3.5999999999999997E-2</v>
      </c>
      <c r="J77" s="3">
        <f>'Raw Data'!AH77</f>
        <v>4.2000000000000003E-2</v>
      </c>
      <c r="K77" s="3">
        <f>'Raw Data'!AH77</f>
        <v>4.2000000000000003E-2</v>
      </c>
      <c r="L77" s="3"/>
      <c r="M77" s="3"/>
      <c r="N77" s="3"/>
      <c r="P77" s="4">
        <f t="shared" si="9"/>
        <v>4.0695598674090977E-2</v>
      </c>
      <c r="Q77" s="4">
        <f t="shared" si="10"/>
        <v>0.32520888480808152</v>
      </c>
      <c r="R77" s="4" t="e">
        <f t="shared" si="11"/>
        <v>#DIV/0!</v>
      </c>
      <c r="T77" s="4">
        <f t="shared" si="12"/>
        <v>0.12430307666525475</v>
      </c>
      <c r="U77" s="4">
        <f t="shared" si="13"/>
        <v>0.91779692616505748</v>
      </c>
      <c r="V77" s="4" t="e">
        <f t="shared" si="14"/>
        <v>#DIV/0!</v>
      </c>
      <c r="X77" s="4">
        <f t="shared" si="15"/>
        <v>0.24294128689344013</v>
      </c>
      <c r="Y77" s="4">
        <f t="shared" si="16"/>
        <v>7.2071413720225547E-2</v>
      </c>
      <c r="Z77" s="4" t="e">
        <f t="shared" si="17"/>
        <v>#DIV/0!</v>
      </c>
    </row>
    <row r="78" spans="1:26" ht="15.75" customHeight="1" x14ac:dyDescent="0.25">
      <c r="A78" s="2" t="str">
        <f>'Raw Data'!A78</f>
        <v>A- p84 high</v>
      </c>
      <c r="B78" s="2">
        <f>'Raw Data'!B78</f>
        <v>430</v>
      </c>
      <c r="C78" s="2">
        <f>'Raw Data'!C78</f>
        <v>434</v>
      </c>
      <c r="D78" s="2" t="str">
        <f>'Raw Data'!D78</f>
        <v>NLQIY</v>
      </c>
      <c r="F78" s="3">
        <f>'Raw Data'!J78</f>
        <v>1.6E-2</v>
      </c>
      <c r="G78" s="3">
        <f>'Raw Data'!P78</f>
        <v>1.2E-2</v>
      </c>
      <c r="H78" s="3">
        <f>'Raw Data'!V78</f>
        <v>7.2999999999999995E-2</v>
      </c>
      <c r="I78" s="3">
        <f>'Raw Data'!AB78</f>
        <v>7.0000000000000007E-2</v>
      </c>
      <c r="J78" s="3">
        <f>'Raw Data'!AH78</f>
        <v>6.8000000000000005E-2</v>
      </c>
      <c r="K78" s="3">
        <f>'Raw Data'!AH78</f>
        <v>6.8000000000000005E-2</v>
      </c>
      <c r="L78" s="3"/>
      <c r="M78" s="3"/>
      <c r="N78" s="3"/>
      <c r="P78" s="4">
        <f t="shared" si="9"/>
        <v>0.78300325127899861</v>
      </c>
      <c r="Q78" s="4">
        <f t="shared" si="10"/>
        <v>5.2073655270979619E-3</v>
      </c>
      <c r="R78" s="4" t="e">
        <f t="shared" si="11"/>
        <v>#DIV/0!</v>
      </c>
      <c r="T78" s="4">
        <f t="shared" si="12"/>
        <v>0.62483686951633421</v>
      </c>
      <c r="U78" s="4">
        <f t="shared" si="13"/>
        <v>3.5043715147043561E-2</v>
      </c>
      <c r="V78" s="4" t="e">
        <f t="shared" si="14"/>
        <v>#DIV/0!</v>
      </c>
      <c r="X78" s="4">
        <f t="shared" si="15"/>
        <v>0.16414521922184089</v>
      </c>
      <c r="Y78" s="4">
        <f t="shared" si="16"/>
        <v>0.17818708687774606</v>
      </c>
      <c r="Z78" s="4" t="e">
        <f t="shared" si="17"/>
        <v>#DIV/0!</v>
      </c>
    </row>
    <row r="79" spans="1:26" ht="15.75" customHeight="1" x14ac:dyDescent="0.25">
      <c r="A79" s="2" t="str">
        <f>'Raw Data'!A79</f>
        <v>A- p84 high</v>
      </c>
      <c r="B79" s="2">
        <f>'Raw Data'!B79</f>
        <v>435</v>
      </c>
      <c r="C79" s="2">
        <f>'Raw Data'!C79</f>
        <v>444</v>
      </c>
      <c r="D79" s="2" t="str">
        <f>'Raw Data'!D79</f>
        <v>CGKAPALSSK</v>
      </c>
      <c r="F79" s="3">
        <f>'Raw Data'!J79</f>
        <v>4.6100000000000003</v>
      </c>
      <c r="G79" s="3">
        <f>'Raw Data'!P79</f>
        <v>4.766</v>
      </c>
      <c r="H79" s="3">
        <f>'Raw Data'!V79</f>
        <v>4.5179999999999998</v>
      </c>
      <c r="I79" s="3">
        <f>'Raw Data'!AB79</f>
        <v>4.6020000000000003</v>
      </c>
      <c r="J79" s="3">
        <f>'Raw Data'!AH79</f>
        <v>4.4960000000000004</v>
      </c>
      <c r="K79" s="3">
        <f>'Raw Data'!AH79</f>
        <v>4.4960000000000004</v>
      </c>
      <c r="L79" s="3"/>
      <c r="M79" s="3"/>
      <c r="N79" s="3"/>
      <c r="P79" s="4">
        <f t="shared" si="9"/>
        <v>0.69270301821381541</v>
      </c>
      <c r="Q79" s="4">
        <f t="shared" si="10"/>
        <v>0.5771934697163541</v>
      </c>
      <c r="R79" s="4" t="e">
        <f t="shared" si="11"/>
        <v>#DIV/0!</v>
      </c>
      <c r="T79" s="4">
        <f t="shared" si="12"/>
        <v>0.5592575049303008</v>
      </c>
      <c r="U79" s="4">
        <f t="shared" si="13"/>
        <v>2.7064535943626903E-3</v>
      </c>
      <c r="V79" s="4" t="e">
        <f t="shared" si="14"/>
        <v>#DIV/0!</v>
      </c>
      <c r="X79" s="4">
        <f t="shared" si="15"/>
        <v>2.9828145382191185E-2</v>
      </c>
      <c r="Y79" s="4">
        <f t="shared" si="16"/>
        <v>1.0515552205678666E-2</v>
      </c>
      <c r="Z79" s="4" t="e">
        <f t="shared" si="17"/>
        <v>#DIV/0!</v>
      </c>
    </row>
    <row r="80" spans="1:26" ht="15.75" customHeight="1" x14ac:dyDescent="0.25">
      <c r="A80" s="2" t="str">
        <f>'Raw Data'!A80</f>
        <v>A- p84 high</v>
      </c>
      <c r="B80" s="2">
        <f>'Raw Data'!B80</f>
        <v>445</v>
      </c>
      <c r="C80" s="2">
        <f>'Raw Data'!C80</f>
        <v>461</v>
      </c>
      <c r="D80" s="2" t="str">
        <f>'Raw Data'!D80</f>
        <v>ASAESPSSESKGKVRLL</v>
      </c>
      <c r="F80" s="3">
        <f>'Raw Data'!J80</f>
        <v>5.9249999999999998</v>
      </c>
      <c r="G80" s="3">
        <f>'Raw Data'!P80</f>
        <v>6.3410000000000002</v>
      </c>
      <c r="H80" s="3">
        <f>'Raw Data'!V80</f>
        <v>5.827</v>
      </c>
      <c r="I80" s="3">
        <f>'Raw Data'!AB80</f>
        <v>6.3739999999999997</v>
      </c>
      <c r="J80" s="3">
        <f>'Raw Data'!AH80</f>
        <v>6.6020000000000003</v>
      </c>
      <c r="K80" s="3">
        <f>'Raw Data'!AH80</f>
        <v>6.6020000000000003</v>
      </c>
      <c r="L80" s="3"/>
      <c r="M80" s="3"/>
      <c r="N80" s="3"/>
      <c r="P80" s="4">
        <f t="shared" si="9"/>
        <v>0.43414725014340616</v>
      </c>
      <c r="Q80" s="4">
        <f t="shared" si="10"/>
        <v>0.9722058661598707</v>
      </c>
      <c r="R80" s="4" t="e">
        <f t="shared" si="11"/>
        <v>#DIV/0!</v>
      </c>
      <c r="T80" s="4">
        <f t="shared" si="12"/>
        <v>0.76681381292117579</v>
      </c>
      <c r="U80" s="4">
        <f t="shared" si="13"/>
        <v>2.4209499960879014E-2</v>
      </c>
      <c r="V80" s="4" t="e">
        <f t="shared" si="14"/>
        <v>#DIV/0!</v>
      </c>
      <c r="X80" s="4">
        <f t="shared" si="15"/>
        <v>9.3182284127406215E-2</v>
      </c>
      <c r="Y80" s="4">
        <f t="shared" si="16"/>
        <v>5.76642230471065E-2</v>
      </c>
      <c r="Z80" s="4" t="e">
        <f t="shared" si="17"/>
        <v>#DIV/0!</v>
      </c>
    </row>
    <row r="81" spans="1:26" ht="15.75" customHeight="1" x14ac:dyDescent="0.25">
      <c r="A81" s="2" t="str">
        <f>'Raw Data'!A81</f>
        <v>A- p84 high</v>
      </c>
      <c r="B81" s="2">
        <f>'Raw Data'!B81</f>
        <v>463</v>
      </c>
      <c r="C81" s="2">
        <f>'Raw Data'!C81</f>
        <v>467</v>
      </c>
      <c r="D81" s="2" t="str">
        <f>'Raw Data'!D81</f>
        <v>YVNLL</v>
      </c>
      <c r="F81" s="3">
        <f>'Raw Data'!J81</f>
        <v>7.0000000000000007E-2</v>
      </c>
      <c r="G81" s="3">
        <f>'Raw Data'!P81</f>
        <v>3.6999999999999998E-2</v>
      </c>
      <c r="H81" s="3">
        <f>'Raw Data'!V81</f>
        <v>6.9000000000000006E-2</v>
      </c>
      <c r="I81" s="3">
        <f>'Raw Data'!AB81</f>
        <v>0.31900000000000001</v>
      </c>
      <c r="J81" s="3">
        <f>'Raw Data'!AH81</f>
        <v>0.40500000000000003</v>
      </c>
      <c r="K81" s="3">
        <f>'Raw Data'!AH81</f>
        <v>0.40500000000000003</v>
      </c>
      <c r="L81" s="3"/>
      <c r="M81" s="3"/>
      <c r="N81" s="3"/>
      <c r="P81" s="4">
        <f t="shared" si="9"/>
        <v>0.79706017634791415</v>
      </c>
      <c r="Q81" s="4">
        <f t="shared" si="10"/>
        <v>6.4940601569688769E-2</v>
      </c>
      <c r="R81" s="4" t="e">
        <f t="shared" si="11"/>
        <v>#DIV/0!</v>
      </c>
      <c r="T81" s="4">
        <f t="shared" si="12"/>
        <v>0.2815197157614911</v>
      </c>
      <c r="U81" s="4">
        <f t="shared" si="13"/>
        <v>8.1342409906692434E-2</v>
      </c>
      <c r="V81" s="4" t="e">
        <f t="shared" si="14"/>
        <v>#DIV/0!</v>
      </c>
      <c r="X81" s="4">
        <f t="shared" si="15"/>
        <v>0.78327901224601593</v>
      </c>
      <c r="Y81" s="4">
        <f t="shared" si="16"/>
        <v>0.72389627899444453</v>
      </c>
      <c r="Z81" s="4" t="e">
        <f t="shared" si="17"/>
        <v>#DIV/0!</v>
      </c>
    </row>
    <row r="82" spans="1:26" ht="15.75" customHeight="1" x14ac:dyDescent="0.25">
      <c r="A82" s="2" t="str">
        <f>'Raw Data'!A82</f>
        <v>A- p84 high</v>
      </c>
      <c r="B82" s="2">
        <f>'Raw Data'!B82</f>
        <v>463</v>
      </c>
      <c r="C82" s="2">
        <f>'Raw Data'!C82</f>
        <v>468</v>
      </c>
      <c r="D82" s="2" t="str">
        <f>'Raw Data'!D82</f>
        <v>YVNLLL</v>
      </c>
      <c r="F82" s="3">
        <f>'Raw Data'!J82</f>
        <v>0.13600000000000001</v>
      </c>
      <c r="G82" s="3">
        <f>'Raw Data'!P82</f>
        <v>0.157</v>
      </c>
      <c r="H82" s="3">
        <f>'Raw Data'!V82</f>
        <v>0.13500000000000001</v>
      </c>
      <c r="I82" s="3">
        <f>'Raw Data'!AB82</f>
        <v>0.45700000000000002</v>
      </c>
      <c r="J82" s="3">
        <f>'Raw Data'!AH82</f>
        <v>0.47799999999999998</v>
      </c>
      <c r="K82" s="3">
        <f>'Raw Data'!AH82</f>
        <v>0.47799999999999998</v>
      </c>
      <c r="L82" s="3"/>
      <c r="M82" s="3"/>
      <c r="N82" s="3"/>
      <c r="P82" s="4">
        <f t="shared" si="9"/>
        <v>0.96966937729646574</v>
      </c>
      <c r="Q82" s="4">
        <f t="shared" si="10"/>
        <v>8.2224516895304564E-2</v>
      </c>
      <c r="R82" s="4" t="e">
        <f t="shared" si="11"/>
        <v>#DIV/0!</v>
      </c>
      <c r="T82" s="4">
        <f t="shared" si="12"/>
        <v>9.1297278557860517E-2</v>
      </c>
      <c r="U82" s="4">
        <f t="shared" si="13"/>
        <v>0.18004536540097324</v>
      </c>
      <c r="V82" s="4" t="e">
        <f t="shared" si="14"/>
        <v>#DIV/0!</v>
      </c>
      <c r="X82" s="4">
        <f t="shared" si="15"/>
        <v>0.16896925467690005</v>
      </c>
      <c r="Y82" s="4">
        <f t="shared" si="16"/>
        <v>0.31002873501945072</v>
      </c>
      <c r="Z82" s="4" t="e">
        <f t="shared" si="17"/>
        <v>#DIV/0!</v>
      </c>
    </row>
    <row r="83" spans="1:26" ht="15.75" customHeight="1" x14ac:dyDescent="0.25">
      <c r="A83" s="2" t="str">
        <f>'Raw Data'!A83</f>
        <v>A- p84 high</v>
      </c>
      <c r="B83" s="2">
        <f>'Raw Data'!B83</f>
        <v>481</v>
      </c>
      <c r="C83" s="2">
        <f>'Raw Data'!C83</f>
        <v>490</v>
      </c>
      <c r="D83" s="2" t="str">
        <f>'Raw Data'!D83</f>
        <v>VLHMWQISGK</v>
      </c>
      <c r="F83" s="3">
        <f>'Raw Data'!J83</f>
        <v>2.633</v>
      </c>
      <c r="G83" s="3">
        <f>'Raw Data'!P83</f>
        <v>2.5859999999999999</v>
      </c>
      <c r="H83" s="3">
        <f>'Raw Data'!V83</f>
        <v>2.4279999999999999</v>
      </c>
      <c r="I83" s="3">
        <f>'Raw Data'!AB83</f>
        <v>3.38</v>
      </c>
      <c r="J83" s="3">
        <f>'Raw Data'!AH83</f>
        <v>3.38</v>
      </c>
      <c r="K83" s="3">
        <f>'Raw Data'!AH83</f>
        <v>3.38</v>
      </c>
      <c r="L83" s="3"/>
      <c r="M83" s="3"/>
      <c r="N83" s="3"/>
      <c r="P83" s="4">
        <f t="shared" si="9"/>
        <v>0.52568063758035488</v>
      </c>
      <c r="Q83" s="4">
        <f t="shared" si="10"/>
        <v>0.31264396260042215</v>
      </c>
      <c r="R83" s="4" t="e">
        <f t="shared" si="11"/>
        <v>#DIV/0!</v>
      </c>
      <c r="T83" s="4">
        <f t="shared" si="12"/>
        <v>0.53147610021616576</v>
      </c>
      <c r="U83" s="4">
        <f t="shared" si="13"/>
        <v>2.5828974694573196E-3</v>
      </c>
      <c r="V83" s="4" t="e">
        <f t="shared" si="14"/>
        <v>#DIV/0!</v>
      </c>
      <c r="X83" s="4">
        <f t="shared" si="15"/>
        <v>0.69488367426911335</v>
      </c>
      <c r="Y83" s="4">
        <f t="shared" si="16"/>
        <v>0.3288548896968726</v>
      </c>
      <c r="Z83" s="4" t="e">
        <f t="shared" si="17"/>
        <v>#DIV/0!</v>
      </c>
    </row>
    <row r="84" spans="1:26" ht="15.75" customHeight="1" x14ac:dyDescent="0.25">
      <c r="A84" s="2" t="str">
        <f>'Raw Data'!A84</f>
        <v>A- p84 high</v>
      </c>
      <c r="B84" s="2">
        <f>'Raw Data'!B84</f>
        <v>491</v>
      </c>
      <c r="C84" s="2">
        <f>'Raw Data'!C84</f>
        <v>497</v>
      </c>
      <c r="D84" s="2" t="str">
        <f>'Raw Data'!D84</f>
        <v>GEDQGSF</v>
      </c>
      <c r="F84" s="3">
        <f>'Raw Data'!J84</f>
        <v>2.4630000000000001</v>
      </c>
      <c r="G84" s="3">
        <f>'Raw Data'!P84</f>
        <v>2.5579999999999998</v>
      </c>
      <c r="H84" s="3">
        <f>'Raw Data'!V84</f>
        <v>2.452</v>
      </c>
      <c r="I84" s="3">
        <f>'Raw Data'!AB84</f>
        <v>2.391</v>
      </c>
      <c r="J84" s="3">
        <f>'Raw Data'!AH84</f>
        <v>2.3940000000000001</v>
      </c>
      <c r="K84" s="3">
        <f>'Raw Data'!AH84</f>
        <v>2.3940000000000001</v>
      </c>
      <c r="L84" s="3"/>
      <c r="M84" s="3"/>
      <c r="N84" s="3"/>
      <c r="P84" s="4">
        <f t="shared" si="9"/>
        <v>0.84867173235497473</v>
      </c>
      <c r="Q84" s="4">
        <f t="shared" si="10"/>
        <v>0.95792223350787387</v>
      </c>
      <c r="R84" s="4" t="e">
        <f t="shared" si="11"/>
        <v>#DIV/0!</v>
      </c>
      <c r="T84" s="4">
        <f t="shared" si="12"/>
        <v>0.74688724615894686</v>
      </c>
      <c r="U84" s="4">
        <f t="shared" si="13"/>
        <v>7.560174126513177E-6</v>
      </c>
      <c r="V84" s="4" t="e">
        <f t="shared" si="14"/>
        <v>#DIV/0!</v>
      </c>
      <c r="X84" s="4">
        <f t="shared" si="15"/>
        <v>6.3904701640143058E-2</v>
      </c>
      <c r="Y84" s="4">
        <f t="shared" si="16"/>
        <v>0.11035317099676055</v>
      </c>
      <c r="Z84" s="4" t="e">
        <f t="shared" si="17"/>
        <v>#DIV/0!</v>
      </c>
    </row>
    <row r="85" spans="1:26" ht="15.75" customHeight="1" x14ac:dyDescent="0.25">
      <c r="A85" s="2" t="str">
        <f>'Raw Data'!A85</f>
        <v>A- p84 high</v>
      </c>
      <c r="B85" s="2">
        <f>'Raw Data'!B85</f>
        <v>491</v>
      </c>
      <c r="C85" s="2">
        <f>'Raw Data'!C85</f>
        <v>501</v>
      </c>
      <c r="D85" s="2" t="str">
        <f>'Raw Data'!D85</f>
        <v>GEDQGSFNADK</v>
      </c>
      <c r="F85" s="3">
        <f>'Raw Data'!J85</f>
        <v>4.0179999999999998</v>
      </c>
      <c r="G85" s="3">
        <f>'Raw Data'!P85</f>
        <v>4.3419999999999996</v>
      </c>
      <c r="H85" s="3">
        <f>'Raw Data'!V85</f>
        <v>3.9220000000000002</v>
      </c>
      <c r="I85" s="3">
        <f>'Raw Data'!AB85</f>
        <v>4.5279999999999996</v>
      </c>
      <c r="J85" s="3">
        <f>'Raw Data'!AH85</f>
        <v>4.7300000000000004</v>
      </c>
      <c r="K85" s="3">
        <f>'Raw Data'!AH85</f>
        <v>4.7300000000000004</v>
      </c>
      <c r="L85" s="3"/>
      <c r="M85" s="3"/>
      <c r="N85" s="3"/>
      <c r="P85" s="4">
        <f t="shared" si="9"/>
        <v>0.23060468786455052</v>
      </c>
      <c r="Q85" s="4">
        <f t="shared" si="10"/>
        <v>0.71445146080159905</v>
      </c>
      <c r="R85" s="4" t="e">
        <f t="shared" si="11"/>
        <v>#DIV/0!</v>
      </c>
      <c r="T85" s="4">
        <f t="shared" si="12"/>
        <v>0.31512117312746052</v>
      </c>
      <c r="U85" s="4">
        <f t="shared" si="13"/>
        <v>2.7780315019880063E-2</v>
      </c>
      <c r="V85" s="4" t="e">
        <f t="shared" si="14"/>
        <v>#DIV/0!</v>
      </c>
      <c r="X85" s="4">
        <f t="shared" si="15"/>
        <v>2.1942910474749364E-2</v>
      </c>
      <c r="Y85" s="4">
        <f t="shared" si="16"/>
        <v>0.80891484914408363</v>
      </c>
      <c r="Z85" s="4" t="e">
        <f t="shared" si="17"/>
        <v>#DIV/0!</v>
      </c>
    </row>
    <row r="86" spans="1:26" ht="15.75" customHeight="1" x14ac:dyDescent="0.25">
      <c r="A86" s="2" t="str">
        <f>'Raw Data'!A86</f>
        <v>A- p84 high</v>
      </c>
      <c r="B86" s="2">
        <f>'Raw Data'!B86</f>
        <v>502</v>
      </c>
      <c r="C86" s="2">
        <f>'Raw Data'!C86</f>
        <v>513</v>
      </c>
      <c r="D86" s="2" t="str">
        <f>'Raw Data'!D86</f>
        <v>LTSATNPDKENS</v>
      </c>
      <c r="F86" s="3">
        <f>'Raw Data'!J86</f>
        <v>2.827</v>
      </c>
      <c r="G86" s="3">
        <f>'Raw Data'!P86</f>
        <v>3.0009999999999999</v>
      </c>
      <c r="H86" s="3">
        <f>'Raw Data'!V86</f>
        <v>2.7810000000000001</v>
      </c>
      <c r="I86" s="3">
        <f>'Raw Data'!AB86</f>
        <v>3.5630000000000002</v>
      </c>
      <c r="J86" s="3">
        <f>'Raw Data'!AH86</f>
        <v>3.4609999999999999</v>
      </c>
      <c r="K86" s="3">
        <f>'Raw Data'!AH86</f>
        <v>3.4609999999999999</v>
      </c>
      <c r="L86" s="3"/>
      <c r="M86" s="3"/>
      <c r="N86" s="3"/>
      <c r="P86" s="4">
        <f t="shared" si="9"/>
        <v>9.8674928180887286E-2</v>
      </c>
      <c r="Q86" s="4">
        <f t="shared" si="10"/>
        <v>0.52191198070599332</v>
      </c>
      <c r="R86" s="4" t="e">
        <f t="shared" si="11"/>
        <v>#DIV/0!</v>
      </c>
      <c r="T86" s="4">
        <f t="shared" si="12"/>
        <v>0.98592230078481924</v>
      </c>
      <c r="U86" s="4">
        <f t="shared" si="13"/>
        <v>1.5175735235132252E-4</v>
      </c>
      <c r="V86" s="4" t="e">
        <f t="shared" si="14"/>
        <v>#DIV/0!</v>
      </c>
      <c r="X86" s="4">
        <f t="shared" si="15"/>
        <v>3.3780858422679721E-2</v>
      </c>
      <c r="Y86" s="4">
        <f t="shared" si="16"/>
        <v>0.18782847899404434</v>
      </c>
      <c r="Z86" s="4" t="e">
        <f t="shared" si="17"/>
        <v>#DIV/0!</v>
      </c>
    </row>
    <row r="87" spans="1:26" ht="15.75" customHeight="1" x14ac:dyDescent="0.25">
      <c r="A87" s="2" t="str">
        <f>'Raw Data'!A87</f>
        <v>A- p84 high</v>
      </c>
      <c r="B87" s="2">
        <f>'Raw Data'!B87</f>
        <v>503</v>
      </c>
      <c r="C87" s="2">
        <f>'Raw Data'!C87</f>
        <v>517</v>
      </c>
      <c r="D87" s="2" t="str">
        <f>'Raw Data'!D87</f>
        <v>TSATNPDKENSMSIS</v>
      </c>
      <c r="F87" s="3">
        <f>'Raw Data'!J87</f>
        <v>2.4830000000000001</v>
      </c>
      <c r="G87" s="3">
        <f>'Raw Data'!P87</f>
        <v>2.657</v>
      </c>
      <c r="H87" s="3">
        <f>'Raw Data'!V87</f>
        <v>2.4089999999999998</v>
      </c>
      <c r="I87" s="3">
        <f>'Raw Data'!AB87</f>
        <v>3.5659999999999998</v>
      </c>
      <c r="J87" s="3">
        <f>'Raw Data'!AH87</f>
        <v>3.718</v>
      </c>
      <c r="K87" s="3">
        <f>'Raw Data'!AH87</f>
        <v>3.718</v>
      </c>
      <c r="L87" s="3"/>
      <c r="M87" s="3"/>
      <c r="N87" s="3"/>
      <c r="P87" s="4">
        <f t="shared" si="9"/>
        <v>0.82676960819647671</v>
      </c>
      <c r="Q87" s="4">
        <f t="shared" si="10"/>
        <v>0.21207198172159222</v>
      </c>
      <c r="R87" s="4" t="e">
        <f t="shared" si="11"/>
        <v>#DIV/0!</v>
      </c>
      <c r="T87" s="4">
        <f t="shared" si="12"/>
        <v>0.75912953024873087</v>
      </c>
      <c r="U87" s="4">
        <f t="shared" si="13"/>
        <v>1.2893889570440886E-2</v>
      </c>
      <c r="V87" s="4" t="e">
        <f t="shared" si="14"/>
        <v>#DIV/0!</v>
      </c>
      <c r="X87" s="4">
        <f t="shared" si="15"/>
        <v>0.16487208275752521</v>
      </c>
      <c r="Y87" s="4">
        <f t="shared" si="16"/>
        <v>0.11661694994333326</v>
      </c>
      <c r="Z87" s="4" t="e">
        <f t="shared" si="17"/>
        <v>#DIV/0!</v>
      </c>
    </row>
    <row r="88" spans="1:26" ht="15.75" customHeight="1" x14ac:dyDescent="0.25">
      <c r="A88" s="2" t="str">
        <f>'Raw Data'!A88</f>
        <v>A- p84 high</v>
      </c>
      <c r="B88" s="2">
        <f>'Raw Data'!B88</f>
        <v>503</v>
      </c>
      <c r="C88" s="2">
        <f>'Raw Data'!C88</f>
        <v>519</v>
      </c>
      <c r="D88" s="2" t="str">
        <f>'Raw Data'!D88</f>
        <v>TSATNPDKENSMSISIL</v>
      </c>
      <c r="F88" s="3">
        <f>'Raw Data'!J88</f>
        <v>2.2519999999999998</v>
      </c>
      <c r="G88" s="3">
        <f>'Raw Data'!P88</f>
        <v>2.2709999999999999</v>
      </c>
      <c r="H88" s="3">
        <f>'Raw Data'!V88</f>
        <v>2.169</v>
      </c>
      <c r="I88" s="3">
        <f>'Raw Data'!AB88</f>
        <v>3.2389999999999999</v>
      </c>
      <c r="J88" s="3">
        <f>'Raw Data'!AH88</f>
        <v>3.1520000000000001</v>
      </c>
      <c r="K88" s="3">
        <f>'Raw Data'!AH88</f>
        <v>3.1520000000000001</v>
      </c>
      <c r="L88" s="3"/>
      <c r="M88" s="3"/>
      <c r="N88" s="3"/>
      <c r="P88" s="4">
        <f t="shared" si="9"/>
        <v>0.89459611212855938</v>
      </c>
      <c r="Q88" s="4">
        <f t="shared" si="10"/>
        <v>0.63442899613122128</v>
      </c>
      <c r="R88" s="4" t="e">
        <f t="shared" si="11"/>
        <v>#DIV/0!</v>
      </c>
      <c r="T88" s="4">
        <f t="shared" si="12"/>
        <v>4.8685815294496157E-2</v>
      </c>
      <c r="U88" s="4">
        <f t="shared" si="13"/>
        <v>3.4994985309786948E-3</v>
      </c>
      <c r="V88" s="4" t="e">
        <f t="shared" si="14"/>
        <v>#DIV/0!</v>
      </c>
      <c r="X88" s="4">
        <f t="shared" si="15"/>
        <v>7.5072913137418068E-2</v>
      </c>
      <c r="Y88" s="4">
        <f t="shared" si="16"/>
        <v>4.862499765494065E-3</v>
      </c>
      <c r="Z88" s="4" t="e">
        <f t="shared" si="17"/>
        <v>#DIV/0!</v>
      </c>
    </row>
    <row r="89" spans="1:26" ht="15.75" customHeight="1" x14ac:dyDescent="0.25">
      <c r="A89" s="2" t="str">
        <f>'Raw Data'!A89</f>
        <v>A- p84 high</v>
      </c>
      <c r="B89" s="2">
        <f>'Raw Data'!B89</f>
        <v>530</v>
      </c>
      <c r="C89" s="2">
        <f>'Raw Data'!C89</f>
        <v>544</v>
      </c>
      <c r="D89" s="2" t="str">
        <f>'Raw Data'!D89</f>
        <v>PKHQPTPDPEGDRVR</v>
      </c>
      <c r="F89" s="3">
        <f>'Raw Data'!J89</f>
        <v>4.5510000000000002</v>
      </c>
      <c r="G89" s="3">
        <f>'Raw Data'!P89</f>
        <v>4.6420000000000003</v>
      </c>
      <c r="H89" s="3">
        <f>'Raw Data'!V89</f>
        <v>4.46</v>
      </c>
      <c r="I89" s="3">
        <f>'Raw Data'!AB89</f>
        <v>4.383</v>
      </c>
      <c r="J89" s="3">
        <f>'Raw Data'!AH89</f>
        <v>4.2640000000000002</v>
      </c>
      <c r="K89" s="3">
        <f>'Raw Data'!AH89</f>
        <v>4.2640000000000002</v>
      </c>
      <c r="L89" s="3"/>
      <c r="M89" s="3"/>
      <c r="N89" s="3"/>
      <c r="P89" s="4">
        <f t="shared" si="9"/>
        <v>0.80497991280432357</v>
      </c>
      <c r="Q89" s="4">
        <f t="shared" si="10"/>
        <v>0.26284493925752156</v>
      </c>
      <c r="R89" s="4" t="e">
        <f t="shared" si="11"/>
        <v>#DIV/0!</v>
      </c>
      <c r="T89" s="4">
        <f t="shared" si="12"/>
        <v>6.0459511401731378E-2</v>
      </c>
      <c r="U89" s="4">
        <f t="shared" si="13"/>
        <v>2.2737186776634554E-3</v>
      </c>
      <c r="V89" s="4" t="e">
        <f t="shared" si="14"/>
        <v>#DIV/0!</v>
      </c>
      <c r="X89" s="4">
        <f t="shared" si="15"/>
        <v>7.6943383715574215E-2</v>
      </c>
      <c r="Y89" s="4">
        <f t="shared" si="16"/>
        <v>0.34454130371953867</v>
      </c>
      <c r="Z89" s="4" t="e">
        <f t="shared" si="17"/>
        <v>#DIV/0!</v>
      </c>
    </row>
    <row r="90" spans="1:26" ht="15.75" customHeight="1" x14ac:dyDescent="0.25">
      <c r="A90" s="2" t="str">
        <f>'Raw Data'!A90</f>
        <v>A- p84 high</v>
      </c>
      <c r="B90" s="2">
        <f>'Raw Data'!B90</f>
        <v>545</v>
      </c>
      <c r="C90" s="2">
        <f>'Raw Data'!C90</f>
        <v>554</v>
      </c>
      <c r="D90" s="2" t="str">
        <f>'Raw Data'!D90</f>
        <v>AEMPNQLRKQ</v>
      </c>
      <c r="F90" s="3">
        <f>'Raw Data'!J90</f>
        <v>4.9770000000000003</v>
      </c>
      <c r="G90" s="3">
        <f>'Raw Data'!P90</f>
        <v>5.23</v>
      </c>
      <c r="H90" s="3">
        <f>'Raw Data'!V90</f>
        <v>4.9909999999999997</v>
      </c>
      <c r="I90" s="3">
        <f>'Raw Data'!AB90</f>
        <v>5.3470000000000004</v>
      </c>
      <c r="J90" s="3">
        <f>'Raw Data'!AH90</f>
        <v>5.5979999999999999</v>
      </c>
      <c r="K90" s="3">
        <f>'Raw Data'!AH90</f>
        <v>5.5979999999999999</v>
      </c>
      <c r="L90" s="3"/>
      <c r="M90" s="3"/>
      <c r="N90" s="3"/>
      <c r="P90" s="4">
        <f t="shared" si="9"/>
        <v>0.28871437039956627</v>
      </c>
      <c r="Q90" s="4">
        <f t="shared" si="10"/>
        <v>0.75416657494659334</v>
      </c>
      <c r="R90" s="4" t="e">
        <f t="shared" si="11"/>
        <v>#DIV/0!</v>
      </c>
      <c r="T90" s="4">
        <f t="shared" si="12"/>
        <v>6.4269988636595707E-2</v>
      </c>
      <c r="U90" s="4">
        <f t="shared" si="13"/>
        <v>4.6935273124473327E-2</v>
      </c>
      <c r="V90" s="4" t="e">
        <f t="shared" si="14"/>
        <v>#DIV/0!</v>
      </c>
      <c r="X90" s="4">
        <f t="shared" si="15"/>
        <v>9.7167653982975291E-2</v>
      </c>
      <c r="Y90" s="4">
        <f t="shared" si="16"/>
        <v>5.3740463863722922E-2</v>
      </c>
      <c r="Z90" s="4" t="e">
        <f t="shared" si="17"/>
        <v>#DIV/0!</v>
      </c>
    </row>
    <row r="91" spans="1:26" ht="15.75" customHeight="1" x14ac:dyDescent="0.25">
      <c r="A91" s="2" t="str">
        <f>'Raw Data'!A91</f>
        <v>A- p84 high</v>
      </c>
      <c r="B91" s="2">
        <f>'Raw Data'!B91</f>
        <v>545</v>
      </c>
      <c r="C91" s="2">
        <f>'Raw Data'!C91</f>
        <v>555</v>
      </c>
      <c r="D91" s="2" t="str">
        <f>'Raw Data'!D91</f>
        <v>AEMPNQLRKQL</v>
      </c>
      <c r="F91" s="3">
        <f>'Raw Data'!J91</f>
        <v>4.915</v>
      </c>
      <c r="G91" s="3">
        <f>'Raw Data'!P91</f>
        <v>5.2350000000000003</v>
      </c>
      <c r="H91" s="3">
        <f>'Raw Data'!V91</f>
        <v>4.8330000000000002</v>
      </c>
      <c r="I91" s="3">
        <f>'Raw Data'!AB91</f>
        <v>5.59</v>
      </c>
      <c r="J91" s="3">
        <f>'Raw Data'!AH91</f>
        <v>6.0439999999999996</v>
      </c>
      <c r="K91" s="3">
        <f>'Raw Data'!AH91</f>
        <v>6.0439999999999996</v>
      </c>
      <c r="L91" s="3"/>
      <c r="M91" s="3"/>
      <c r="N91" s="3"/>
      <c r="P91" s="4">
        <f t="shared" si="9"/>
        <v>0.22131892801787045</v>
      </c>
      <c r="Q91" s="4">
        <f t="shared" si="10"/>
        <v>8.505007677699794E-2</v>
      </c>
      <c r="R91" s="4" t="e">
        <f t="shared" si="11"/>
        <v>#DIV/0!</v>
      </c>
      <c r="T91" s="4">
        <f t="shared" si="12"/>
        <v>6.0668036873590646E-2</v>
      </c>
      <c r="U91" s="4">
        <f t="shared" si="13"/>
        <v>9.7552613214080278E-2</v>
      </c>
      <c r="V91" s="4" t="e">
        <f t="shared" si="14"/>
        <v>#DIV/0!</v>
      </c>
      <c r="X91" s="4">
        <f t="shared" si="15"/>
        <v>0.83473996456334576</v>
      </c>
      <c r="Y91" s="4">
        <f t="shared" si="16"/>
        <v>0.11655780688105893</v>
      </c>
      <c r="Z91" s="4" t="e">
        <f t="shared" si="17"/>
        <v>#DIV/0!</v>
      </c>
    </row>
    <row r="92" spans="1:26" ht="15.75" customHeight="1" x14ac:dyDescent="0.25">
      <c r="A92" s="2" t="str">
        <f>'Raw Data'!A92</f>
        <v>A- p84 high</v>
      </c>
      <c r="B92" s="2">
        <f>'Raw Data'!B92</f>
        <v>555</v>
      </c>
      <c r="C92" s="2">
        <f>'Raw Data'!C92</f>
        <v>573</v>
      </c>
      <c r="D92" s="2" t="str">
        <f>'Raw Data'!D92</f>
        <v>LEAIIATDPLNPLTAEDKE</v>
      </c>
      <c r="F92" s="3">
        <f>'Raw Data'!J92</f>
        <v>6.3250000000000002</v>
      </c>
      <c r="G92" s="3">
        <f>'Raw Data'!P92</f>
        <v>6.4729999999999999</v>
      </c>
      <c r="H92" s="3">
        <f>'Raw Data'!V92</f>
        <v>5.9640000000000004</v>
      </c>
      <c r="I92" s="3">
        <f>'Raw Data'!AB92</f>
        <v>10.06</v>
      </c>
      <c r="J92" s="3">
        <f>'Raw Data'!AH92</f>
        <v>9.8800000000000008</v>
      </c>
      <c r="K92" s="3">
        <f>'Raw Data'!AH92</f>
        <v>9.8800000000000008</v>
      </c>
      <c r="L92" s="3"/>
      <c r="M92" s="3"/>
      <c r="N92" s="3"/>
      <c r="P92" s="4">
        <f t="shared" si="9"/>
        <v>3.0575873940784452E-4</v>
      </c>
      <c r="Q92" s="4">
        <f t="shared" si="10"/>
        <v>1.58848884411836E-5</v>
      </c>
      <c r="R92" s="4" t="e">
        <f t="shared" si="11"/>
        <v>#DIV/0!</v>
      </c>
      <c r="T92" s="4">
        <f t="shared" si="12"/>
        <v>3.2283670355371472E-3</v>
      </c>
      <c r="U92" s="4">
        <f t="shared" si="13"/>
        <v>3.7857128083457426E-4</v>
      </c>
      <c r="V92" s="4" t="e">
        <f t="shared" si="14"/>
        <v>#DIV/0!</v>
      </c>
      <c r="X92" s="4">
        <f t="shared" si="15"/>
        <v>8.4478704302640734E-2</v>
      </c>
      <c r="Y92" s="4">
        <f t="shared" si="16"/>
        <v>0.86658461943237242</v>
      </c>
      <c r="Z92" s="4" t="e">
        <f t="shared" si="17"/>
        <v>#DIV/0!</v>
      </c>
    </row>
    <row r="93" spans="1:26" ht="15.75" customHeight="1" x14ac:dyDescent="0.25">
      <c r="A93" s="2" t="str">
        <f>'Raw Data'!A93</f>
        <v>A- p84 high</v>
      </c>
      <c r="B93" s="2">
        <f>'Raw Data'!B93</f>
        <v>556</v>
      </c>
      <c r="C93" s="2">
        <f>'Raw Data'!C93</f>
        <v>569</v>
      </c>
      <c r="D93" s="2" t="str">
        <f>'Raw Data'!D93</f>
        <v>EAIIATDPLNPLTA</v>
      </c>
      <c r="F93" s="3">
        <f>'Raw Data'!J93</f>
        <v>4.0510000000000002</v>
      </c>
      <c r="G93" s="3">
        <f>'Raw Data'!P93</f>
        <v>4.5780000000000003</v>
      </c>
      <c r="H93" s="3">
        <f>'Raw Data'!V93</f>
        <v>4.109</v>
      </c>
      <c r="I93" s="3">
        <f>'Raw Data'!AB93</f>
        <v>6.7069999999999999</v>
      </c>
      <c r="J93" s="3">
        <f>'Raw Data'!AH93</f>
        <v>6.7809999999999997</v>
      </c>
      <c r="K93" s="3">
        <f>'Raw Data'!AH93</f>
        <v>6.7809999999999997</v>
      </c>
      <c r="L93" s="3"/>
      <c r="M93" s="3"/>
      <c r="N93" s="3"/>
      <c r="P93" s="4">
        <f t="shared" si="9"/>
        <v>6.5638684823391509E-3</v>
      </c>
      <c r="Q93" s="4">
        <f t="shared" si="10"/>
        <v>7.6426816294403996E-2</v>
      </c>
      <c r="R93" s="4" t="e">
        <f t="shared" si="11"/>
        <v>#DIV/0!</v>
      </c>
      <c r="T93" s="4">
        <f t="shared" si="12"/>
        <v>1.4799681550036164E-2</v>
      </c>
      <c r="U93" s="4">
        <f t="shared" si="13"/>
        <v>1.9061495444437039E-3</v>
      </c>
      <c r="V93" s="4" t="e">
        <f t="shared" si="14"/>
        <v>#DIV/0!</v>
      </c>
      <c r="X93" s="4">
        <f t="shared" si="15"/>
        <v>0.25763264476208581</v>
      </c>
      <c r="Y93" s="4">
        <f t="shared" si="16"/>
        <v>0.26026849031837507</v>
      </c>
      <c r="Z93" s="4" t="e">
        <f t="shared" si="17"/>
        <v>#DIV/0!</v>
      </c>
    </row>
    <row r="94" spans="1:26" ht="15.75" customHeight="1" x14ac:dyDescent="0.25">
      <c r="A94" s="2" t="str">
        <f>'Raw Data'!A94</f>
        <v>A- p84 high</v>
      </c>
      <c r="B94" s="2">
        <f>'Raw Data'!B94</f>
        <v>556</v>
      </c>
      <c r="C94" s="2">
        <f>'Raw Data'!C94</f>
        <v>570</v>
      </c>
      <c r="D94" s="2" t="str">
        <f>'Raw Data'!D94</f>
        <v>EAIIATDPLNPLTAE</v>
      </c>
      <c r="F94" s="3">
        <f>'Raw Data'!J94</f>
        <v>5.3129999999999997</v>
      </c>
      <c r="G94" s="3">
        <f>'Raw Data'!P94</f>
        <v>5.52</v>
      </c>
      <c r="H94" s="3">
        <f>'Raw Data'!V94</f>
        <v>5.1319999999999997</v>
      </c>
      <c r="I94" s="3">
        <f>'Raw Data'!AB94</f>
        <v>7.8849999999999998</v>
      </c>
      <c r="J94" s="3">
        <f>'Raw Data'!AH94</f>
        <v>7.8650000000000002</v>
      </c>
      <c r="K94" s="3">
        <f>'Raw Data'!AH94</f>
        <v>7.8650000000000002</v>
      </c>
      <c r="L94" s="3"/>
      <c r="M94" s="3"/>
      <c r="N94" s="3"/>
      <c r="P94" s="4">
        <f t="shared" si="9"/>
        <v>6.7255014959647676E-4</v>
      </c>
      <c r="Q94" s="4">
        <f t="shared" si="10"/>
        <v>3.0738280429240053E-3</v>
      </c>
      <c r="R94" s="4" t="e">
        <f t="shared" si="11"/>
        <v>#DIV/0!</v>
      </c>
      <c r="T94" s="4">
        <f t="shared" si="12"/>
        <v>3.1552755263349204E-3</v>
      </c>
      <c r="U94" s="4">
        <f t="shared" si="13"/>
        <v>2.5604666395324552E-3</v>
      </c>
      <c r="V94" s="4" t="e">
        <f t="shared" si="14"/>
        <v>#DIV/0!</v>
      </c>
      <c r="X94" s="4">
        <f t="shared" si="15"/>
        <v>0.20772432672553498</v>
      </c>
      <c r="Y94" s="4">
        <f t="shared" si="16"/>
        <v>0.18848832308835781</v>
      </c>
      <c r="Z94" s="4" t="e">
        <f t="shared" si="17"/>
        <v>#DIV/0!</v>
      </c>
    </row>
    <row r="95" spans="1:26" ht="15.75" customHeight="1" x14ac:dyDescent="0.25">
      <c r="A95" s="2" t="str">
        <f>'Raw Data'!A95</f>
        <v>A- p84 high</v>
      </c>
      <c r="B95" s="2">
        <f>'Raw Data'!B95</f>
        <v>556</v>
      </c>
      <c r="C95" s="2">
        <f>'Raw Data'!C95</f>
        <v>573</v>
      </c>
      <c r="D95" s="2" t="str">
        <f>'Raw Data'!D95</f>
        <v>EAIIATDPLNPLTAEDKE</v>
      </c>
      <c r="F95" s="3">
        <f>'Raw Data'!J95</f>
        <v>5.9640000000000004</v>
      </c>
      <c r="G95" s="3">
        <f>'Raw Data'!P95</f>
        <v>6.9180000000000001</v>
      </c>
      <c r="H95" s="3">
        <f>'Raw Data'!V95</f>
        <v>6.1680000000000001</v>
      </c>
      <c r="I95" s="3">
        <f>'Raw Data'!AB95</f>
        <v>10.808</v>
      </c>
      <c r="J95" s="3">
        <f>'Raw Data'!AH95</f>
        <v>10.654999999999999</v>
      </c>
      <c r="K95" s="3">
        <f>'Raw Data'!AH95</f>
        <v>10.654999999999999</v>
      </c>
      <c r="L95" s="3"/>
      <c r="M95" s="3"/>
      <c r="N95" s="3"/>
      <c r="P95" s="4">
        <f t="shared" si="9"/>
        <v>9.4165340142506656E-3</v>
      </c>
      <c r="Q95" s="4">
        <f t="shared" si="10"/>
        <v>9.5347412537447815E-3</v>
      </c>
      <c r="R95" s="4" t="e">
        <f t="shared" si="11"/>
        <v>#DIV/0!</v>
      </c>
      <c r="T95" s="4">
        <f t="shared" si="12"/>
        <v>6.0554260615786074E-2</v>
      </c>
      <c r="U95" s="4">
        <f t="shared" si="13"/>
        <v>6.4382284040466975E-2</v>
      </c>
      <c r="V95" s="4" t="e">
        <f t="shared" si="14"/>
        <v>#DIV/0!</v>
      </c>
      <c r="X95" s="4">
        <f t="shared" si="15"/>
        <v>0.41220183096359991</v>
      </c>
      <c r="Y95" s="4">
        <f t="shared" si="16"/>
        <v>0.83539592665052154</v>
      </c>
      <c r="Z95" s="4" t="e">
        <f t="shared" si="17"/>
        <v>#DIV/0!</v>
      </c>
    </row>
    <row r="96" spans="1:26" ht="15.75" customHeight="1" x14ac:dyDescent="0.25">
      <c r="A96" s="2" t="str">
        <f>'Raw Data'!A96</f>
        <v>A- p84 high</v>
      </c>
      <c r="B96" s="2">
        <f>'Raw Data'!B96</f>
        <v>556</v>
      </c>
      <c r="C96" s="2">
        <f>'Raw Data'!C96</f>
        <v>574</v>
      </c>
      <c r="D96" s="2" t="str">
        <f>'Raw Data'!D96</f>
        <v>EAIIATDPLNPLTAEDKEL</v>
      </c>
      <c r="F96" s="3">
        <f>'Raw Data'!J96</f>
        <v>6.04</v>
      </c>
      <c r="G96" s="3">
        <f>'Raw Data'!P96</f>
        <v>6.391</v>
      </c>
      <c r="H96" s="3">
        <f>'Raw Data'!V96</f>
        <v>5.9109999999999996</v>
      </c>
      <c r="I96" s="3">
        <f>'Raw Data'!AB96</f>
        <v>9.9909999999999997</v>
      </c>
      <c r="J96" s="3">
        <f>'Raw Data'!AH96</f>
        <v>9.9160000000000004</v>
      </c>
      <c r="K96" s="3">
        <f>'Raw Data'!AH96</f>
        <v>9.9160000000000004</v>
      </c>
      <c r="L96" s="3"/>
      <c r="M96" s="3"/>
      <c r="N96" s="3"/>
      <c r="P96" s="4">
        <f t="shared" si="9"/>
        <v>2.9614322138327306E-4</v>
      </c>
      <c r="Q96" s="4">
        <f t="shared" si="10"/>
        <v>8.3081994545444239E-6</v>
      </c>
      <c r="R96" s="4" t="e">
        <f t="shared" si="11"/>
        <v>#DIV/0!</v>
      </c>
      <c r="T96" s="4">
        <f t="shared" si="12"/>
        <v>2.3361046205104168E-3</v>
      </c>
      <c r="U96" s="4">
        <f t="shared" si="13"/>
        <v>6.8514449813640165E-4</v>
      </c>
      <c r="V96" s="4" t="e">
        <f t="shared" si="14"/>
        <v>#DIV/0!</v>
      </c>
      <c r="X96" s="4">
        <f t="shared" si="15"/>
        <v>5.5606751201315439E-2</v>
      </c>
      <c r="Y96" s="4">
        <f t="shared" si="16"/>
        <v>0.28299479319901361</v>
      </c>
      <c r="Z96" s="4" t="e">
        <f t="shared" si="17"/>
        <v>#DIV/0!</v>
      </c>
    </row>
    <row r="97" spans="1:26" ht="15.75" customHeight="1" x14ac:dyDescent="0.25">
      <c r="A97" s="2" t="str">
        <f>'Raw Data'!A97</f>
        <v>A- p84 high</v>
      </c>
      <c r="B97" s="2">
        <f>'Raw Data'!B97</f>
        <v>558</v>
      </c>
      <c r="C97" s="2">
        <f>'Raw Data'!C97</f>
        <v>570</v>
      </c>
      <c r="D97" s="2" t="str">
        <f>'Raw Data'!D97</f>
        <v>IIATDPLNPLTAE</v>
      </c>
      <c r="F97" s="3">
        <f>'Raw Data'!J97</f>
        <v>4.4550000000000001</v>
      </c>
      <c r="G97" s="3">
        <f>'Raw Data'!P97</f>
        <v>4.875</v>
      </c>
      <c r="H97" s="3">
        <f>'Raw Data'!V97</f>
        <v>4.4630000000000001</v>
      </c>
      <c r="I97" s="3">
        <f>'Raw Data'!AB97</f>
        <v>6.1829999999999998</v>
      </c>
      <c r="J97" s="3">
        <f>'Raw Data'!AH97</f>
        <v>6.3209999999999997</v>
      </c>
      <c r="K97" s="3">
        <f>'Raw Data'!AH97</f>
        <v>6.3209999999999997</v>
      </c>
      <c r="L97" s="3"/>
      <c r="M97" s="3"/>
      <c r="N97" s="3"/>
      <c r="P97" s="4">
        <f t="shared" si="9"/>
        <v>5.129808955483043E-3</v>
      </c>
      <c r="Q97" s="4">
        <f t="shared" si="10"/>
        <v>0.1260810009063604</v>
      </c>
      <c r="R97" s="4" t="e">
        <f t="shared" si="11"/>
        <v>#DIV/0!</v>
      </c>
      <c r="T97" s="4">
        <f t="shared" si="12"/>
        <v>4.4974345264262701E-2</v>
      </c>
      <c r="U97" s="4">
        <f t="shared" si="13"/>
        <v>2.5026353881510578E-2</v>
      </c>
      <c r="V97" s="4" t="e">
        <f t="shared" si="14"/>
        <v>#DIV/0!</v>
      </c>
      <c r="X97" s="4">
        <f t="shared" si="15"/>
        <v>3.6728461408478554E-2</v>
      </c>
      <c r="Y97" s="4">
        <f t="shared" si="16"/>
        <v>0.10153002779772145</v>
      </c>
      <c r="Z97" s="4" t="e">
        <f t="shared" si="17"/>
        <v>#DIV/0!</v>
      </c>
    </row>
    <row r="98" spans="1:26" ht="15.75" customHeight="1" x14ac:dyDescent="0.25">
      <c r="A98" s="2" t="str">
        <f>'Raw Data'!A98</f>
        <v>A- p84 high</v>
      </c>
      <c r="B98" s="2">
        <f>'Raw Data'!B98</f>
        <v>580</v>
      </c>
      <c r="C98" s="2">
        <f>'Raw Data'!C98</f>
        <v>589</v>
      </c>
      <c r="D98" s="2" t="str">
        <f>'Raw Data'!D98</f>
        <v>YESLKHPKAY</v>
      </c>
      <c r="F98" s="3">
        <f>'Raw Data'!J98</f>
        <v>1.641</v>
      </c>
      <c r="G98" s="3">
        <f>'Raw Data'!P98</f>
        <v>1.802</v>
      </c>
      <c r="H98" s="3">
        <f>'Raw Data'!V98</f>
        <v>1.6160000000000001</v>
      </c>
      <c r="I98" s="3">
        <f>'Raw Data'!AB98</f>
        <v>3.0590000000000002</v>
      </c>
      <c r="J98" s="3">
        <f>'Raw Data'!AH98</f>
        <v>3.169</v>
      </c>
      <c r="K98" s="3">
        <f>'Raw Data'!AH98</f>
        <v>3.169</v>
      </c>
      <c r="L98" s="3"/>
      <c r="M98" s="3"/>
      <c r="N98" s="3"/>
      <c r="P98" s="4">
        <f t="shared" si="9"/>
        <v>6.6154161676057737E-4</v>
      </c>
      <c r="Q98" s="4">
        <f t="shared" si="10"/>
        <v>1.1292911695298547E-4</v>
      </c>
      <c r="R98" s="4" t="e">
        <f t="shared" si="11"/>
        <v>#DIV/0!</v>
      </c>
      <c r="T98" s="4">
        <f t="shared" si="12"/>
        <v>3.9659218469832459E-4</v>
      </c>
      <c r="U98" s="4">
        <f t="shared" si="13"/>
        <v>4.8959022323659101E-3</v>
      </c>
      <c r="V98" s="4" t="e">
        <f t="shared" si="14"/>
        <v>#DIV/0!</v>
      </c>
      <c r="X98" s="4">
        <f t="shared" si="15"/>
        <v>9.4193237909005398E-2</v>
      </c>
      <c r="Y98" s="4">
        <f t="shared" si="16"/>
        <v>8.6749040843778824E-2</v>
      </c>
      <c r="Z98" s="4" t="e">
        <f t="shared" si="17"/>
        <v>#DIV/0!</v>
      </c>
    </row>
    <row r="99" spans="1:26" ht="15.75" customHeight="1" x14ac:dyDescent="0.25">
      <c r="A99" s="2" t="str">
        <f>'Raw Data'!A99</f>
        <v>A- p84 high</v>
      </c>
      <c r="B99" s="2">
        <f>'Raw Data'!B99</f>
        <v>580</v>
      </c>
      <c r="C99" s="2">
        <f>'Raw Data'!C99</f>
        <v>592</v>
      </c>
      <c r="D99" s="2" t="str">
        <f>'Raw Data'!D99</f>
        <v>YESLKHPKAYPKL</v>
      </c>
      <c r="F99" s="3">
        <f>'Raw Data'!J99</f>
        <v>2.6120000000000001</v>
      </c>
      <c r="G99" s="3">
        <f>'Raw Data'!P99</f>
        <v>2.8250000000000002</v>
      </c>
      <c r="H99" s="3">
        <f>'Raw Data'!V99</f>
        <v>2.3820000000000001</v>
      </c>
      <c r="I99" s="3">
        <f>'Raw Data'!AB99</f>
        <v>3.9660000000000002</v>
      </c>
      <c r="J99" s="3">
        <f>'Raw Data'!AH99</f>
        <v>4.0890000000000004</v>
      </c>
      <c r="K99" s="3">
        <f>'Raw Data'!AH99</f>
        <v>4.0890000000000004</v>
      </c>
      <c r="L99" s="3"/>
      <c r="M99" s="3"/>
      <c r="N99" s="3"/>
      <c r="P99" s="4">
        <f t="shared" si="9"/>
        <v>3.2593334015352032E-3</v>
      </c>
      <c r="Q99" s="4">
        <f t="shared" si="10"/>
        <v>3.7383553754301975E-6</v>
      </c>
      <c r="R99" s="4" t="e">
        <f t="shared" si="11"/>
        <v>#DIV/0!</v>
      </c>
      <c r="T99" s="4">
        <f t="shared" si="12"/>
        <v>2.5040378748718641E-2</v>
      </c>
      <c r="U99" s="4">
        <f t="shared" si="13"/>
        <v>2.1754624308607728E-3</v>
      </c>
      <c r="V99" s="4" t="e">
        <f t="shared" si="14"/>
        <v>#DIV/0!</v>
      </c>
      <c r="X99" s="4">
        <f t="shared" si="15"/>
        <v>6.8416790956533552E-2</v>
      </c>
      <c r="Y99" s="4">
        <f t="shared" si="16"/>
        <v>4.1291430992889462E-2</v>
      </c>
      <c r="Z99" s="4" t="e">
        <f t="shared" si="17"/>
        <v>#DIV/0!</v>
      </c>
    </row>
    <row r="100" spans="1:26" ht="15.75" customHeight="1" x14ac:dyDescent="0.25">
      <c r="A100" s="2" t="str">
        <f>'Raw Data'!A100</f>
        <v>A- p84 high</v>
      </c>
      <c r="B100" s="2">
        <f>'Raw Data'!B100</f>
        <v>581</v>
      </c>
      <c r="C100" s="2">
        <f>'Raw Data'!C100</f>
        <v>592</v>
      </c>
      <c r="D100" s="2" t="str">
        <f>'Raw Data'!D100</f>
        <v>ESLKHPKAYPKL</v>
      </c>
      <c r="F100" s="3">
        <f>'Raw Data'!J100</f>
        <v>2.0939999999999999</v>
      </c>
      <c r="G100" s="3">
        <f>'Raw Data'!P100</f>
        <v>2.37</v>
      </c>
      <c r="H100" s="3">
        <f>'Raw Data'!V100</f>
        <v>1.9359999999999999</v>
      </c>
      <c r="I100" s="3">
        <f>'Raw Data'!AB100</f>
        <v>3.6040000000000001</v>
      </c>
      <c r="J100" s="3">
        <f>'Raw Data'!AH100</f>
        <v>3.7080000000000002</v>
      </c>
      <c r="K100" s="3">
        <f>'Raw Data'!AH100</f>
        <v>3.7080000000000002</v>
      </c>
      <c r="L100" s="3"/>
      <c r="M100" s="3"/>
      <c r="N100" s="3"/>
      <c r="P100" s="4">
        <f t="shared" si="9"/>
        <v>8.7429126870571883E-4</v>
      </c>
      <c r="Q100" s="4">
        <f t="shared" si="10"/>
        <v>2.533457920481638E-6</v>
      </c>
      <c r="R100" s="4" t="e">
        <f t="shared" si="11"/>
        <v>#DIV/0!</v>
      </c>
      <c r="T100" s="4">
        <f t="shared" si="12"/>
        <v>1.0303797048775239E-2</v>
      </c>
      <c r="U100" s="4">
        <f t="shared" si="13"/>
        <v>6.3539231840117026E-4</v>
      </c>
      <c r="V100" s="4" t="e">
        <f t="shared" si="14"/>
        <v>#DIV/0!</v>
      </c>
      <c r="X100" s="4">
        <f t="shared" si="15"/>
        <v>7.9589033717558683E-2</v>
      </c>
      <c r="Y100" s="4">
        <f t="shared" si="16"/>
        <v>6.9772262868150635E-3</v>
      </c>
      <c r="Z100" s="4" t="e">
        <f t="shared" si="17"/>
        <v>#DIV/0!</v>
      </c>
    </row>
    <row r="101" spans="1:26" ht="15.75" customHeight="1" x14ac:dyDescent="0.25">
      <c r="A101" s="2" t="str">
        <f>'Raw Data'!A101</f>
        <v>A- p84 high</v>
      </c>
      <c r="B101" s="2">
        <f>'Raw Data'!B101</f>
        <v>593</v>
      </c>
      <c r="C101" s="2">
        <f>'Raw Data'!C101</f>
        <v>602</v>
      </c>
      <c r="D101" s="2" t="str">
        <f>'Raw Data'!D101</f>
        <v>FSSVKWGQQE</v>
      </c>
      <c r="F101" s="3">
        <f>'Raw Data'!J101</f>
        <v>3.891</v>
      </c>
      <c r="G101" s="3">
        <f>'Raw Data'!P101</f>
        <v>4.0350000000000001</v>
      </c>
      <c r="H101" s="3">
        <f>'Raw Data'!V101</f>
        <v>3.72</v>
      </c>
      <c r="I101" s="3">
        <f>'Raw Data'!AB101</f>
        <v>5.3929999999999998</v>
      </c>
      <c r="J101" s="3">
        <f>'Raw Data'!AH101</f>
        <v>5.4669999999999996</v>
      </c>
      <c r="K101" s="3">
        <f>'Raw Data'!AH101</f>
        <v>5.4669999999999996</v>
      </c>
      <c r="L101" s="3"/>
      <c r="M101" s="3"/>
      <c r="N101" s="3"/>
      <c r="P101" s="4">
        <f t="shared" si="9"/>
        <v>2.3036059500892655E-4</v>
      </c>
      <c r="Q101" s="4">
        <f t="shared" si="10"/>
        <v>1.1486657372545141E-4</v>
      </c>
      <c r="R101" s="4" t="e">
        <f t="shared" si="11"/>
        <v>#DIV/0!</v>
      </c>
      <c r="T101" s="4">
        <f t="shared" si="12"/>
        <v>2.8139728105065743E-3</v>
      </c>
      <c r="U101" s="4">
        <f t="shared" si="13"/>
        <v>1.5473936283453223E-2</v>
      </c>
      <c r="V101" s="4" t="e">
        <f t="shared" si="14"/>
        <v>#DIV/0!</v>
      </c>
      <c r="X101" s="4">
        <f t="shared" si="15"/>
        <v>4.0623356229665647E-2</v>
      </c>
      <c r="Y101" s="4">
        <f t="shared" si="16"/>
        <v>0.16865715569461595</v>
      </c>
      <c r="Z101" s="4" t="e">
        <f t="shared" si="17"/>
        <v>#DIV/0!</v>
      </c>
    </row>
    <row r="102" spans="1:26" ht="15.75" customHeight="1" x14ac:dyDescent="0.25">
      <c r="A102" s="2" t="str">
        <f>'Raw Data'!A102</f>
        <v>A- p84 high</v>
      </c>
      <c r="B102" s="2">
        <f>'Raw Data'!B102</f>
        <v>598</v>
      </c>
      <c r="C102" s="2">
        <f>'Raw Data'!C102</f>
        <v>602</v>
      </c>
      <c r="D102" s="2" t="str">
        <f>'Raw Data'!D102</f>
        <v>WGQQE</v>
      </c>
      <c r="F102" s="3">
        <f>'Raw Data'!J102</f>
        <v>1.5780000000000001</v>
      </c>
      <c r="G102" s="3">
        <f>'Raw Data'!P102</f>
        <v>1.7270000000000001</v>
      </c>
      <c r="H102" s="3">
        <f>'Raw Data'!V102</f>
        <v>1.5580000000000001</v>
      </c>
      <c r="I102" s="3">
        <f>'Raw Data'!AB102</f>
        <v>1.8620000000000001</v>
      </c>
      <c r="J102" s="3">
        <f>'Raw Data'!AH102</f>
        <v>1.8740000000000001</v>
      </c>
      <c r="K102" s="3">
        <f>'Raw Data'!AH102</f>
        <v>1.8740000000000001</v>
      </c>
      <c r="L102" s="3"/>
      <c r="M102" s="3"/>
      <c r="N102" s="3"/>
      <c r="P102" s="4">
        <f t="shared" si="9"/>
        <v>5.9466232454136701E-4</v>
      </c>
      <c r="Q102" s="4">
        <f t="shared" si="10"/>
        <v>6.9533155998129561E-3</v>
      </c>
      <c r="R102" s="4" t="e">
        <f t="shared" si="11"/>
        <v>#DIV/0!</v>
      </c>
      <c r="T102" s="4">
        <f t="shared" si="12"/>
        <v>3.6366581678452532E-2</v>
      </c>
      <c r="U102" s="4">
        <f t="shared" si="13"/>
        <v>4.6242489933035516E-4</v>
      </c>
      <c r="V102" s="4" t="e">
        <f t="shared" si="14"/>
        <v>#DIV/0!</v>
      </c>
      <c r="X102" s="4">
        <f t="shared" si="15"/>
        <v>0.37535980486937492</v>
      </c>
      <c r="Y102" s="4">
        <f t="shared" si="16"/>
        <v>0.15426570706768597</v>
      </c>
      <c r="Z102" s="4" t="e">
        <f t="shared" si="17"/>
        <v>#DIV/0!</v>
      </c>
    </row>
    <row r="103" spans="1:26" ht="15.75" customHeight="1" x14ac:dyDescent="0.25">
      <c r="A103" s="2" t="str">
        <f>'Raw Data'!A103</f>
        <v>A- p84 high</v>
      </c>
      <c r="B103" s="2">
        <f>'Raw Data'!B103</f>
        <v>603</v>
      </c>
      <c r="C103" s="2">
        <f>'Raw Data'!C103</f>
        <v>610</v>
      </c>
      <c r="D103" s="2" t="str">
        <f>'Raw Data'!D103</f>
        <v>IVAKTYQL</v>
      </c>
      <c r="F103" s="3">
        <f>'Raw Data'!J103</f>
        <v>2.976</v>
      </c>
      <c r="G103" s="3">
        <f>'Raw Data'!P103</f>
        <v>3.056</v>
      </c>
      <c r="H103" s="3">
        <f>'Raw Data'!V103</f>
        <v>2.859</v>
      </c>
      <c r="I103" s="3">
        <f>'Raw Data'!AB103</f>
        <v>4.9180000000000001</v>
      </c>
      <c r="J103" s="3">
        <f>'Raw Data'!AH103</f>
        <v>5.1509999999999998</v>
      </c>
      <c r="K103" s="3">
        <f>'Raw Data'!AH103</f>
        <v>5.1509999999999998</v>
      </c>
      <c r="L103" s="3"/>
      <c r="M103" s="3"/>
      <c r="N103" s="3"/>
      <c r="P103" s="4">
        <f t="shared" si="9"/>
        <v>3.0501331122419716E-4</v>
      </c>
      <c r="Q103" s="4">
        <f t="shared" si="10"/>
        <v>1.136667492755372E-4</v>
      </c>
      <c r="R103" s="4" t="e">
        <f t="shared" si="11"/>
        <v>#DIV/0!</v>
      </c>
      <c r="T103" s="4">
        <f t="shared" si="12"/>
        <v>2.6076845472633734E-3</v>
      </c>
      <c r="U103" s="4">
        <f t="shared" si="13"/>
        <v>1.9544084554448782E-2</v>
      </c>
      <c r="V103" s="4" t="e">
        <f t="shared" si="14"/>
        <v>#DIV/0!</v>
      </c>
      <c r="X103" s="4">
        <f t="shared" si="15"/>
        <v>0.36226559529212304</v>
      </c>
      <c r="Y103" s="4">
        <f t="shared" si="16"/>
        <v>0.91551808121357858</v>
      </c>
      <c r="Z103" s="4" t="e">
        <f t="shared" si="17"/>
        <v>#DIV/0!</v>
      </c>
    </row>
    <row r="104" spans="1:26" ht="15.75" customHeight="1" x14ac:dyDescent="0.25">
      <c r="A104" s="2" t="str">
        <f>'Raw Data'!A104</f>
        <v>A- p84 high</v>
      </c>
      <c r="B104" s="2">
        <f>'Raw Data'!B104</f>
        <v>603</v>
      </c>
      <c r="C104" s="2">
        <f>'Raw Data'!C104</f>
        <v>611</v>
      </c>
      <c r="D104" s="2" t="str">
        <f>'Raw Data'!D104</f>
        <v>IVAKTYQLL</v>
      </c>
      <c r="F104" s="3">
        <f>'Raw Data'!J104</f>
        <v>2.74</v>
      </c>
      <c r="G104" s="3">
        <f>'Raw Data'!P104</f>
        <v>2.6949999999999998</v>
      </c>
      <c r="H104" s="3">
        <f>'Raw Data'!V104</f>
        <v>2.5430000000000001</v>
      </c>
      <c r="I104" s="3">
        <f>'Raw Data'!AB104</f>
        <v>5.05</v>
      </c>
      <c r="J104" s="3">
        <f>'Raw Data'!AH104</f>
        <v>5.0609999999999999</v>
      </c>
      <c r="K104" s="3">
        <f>'Raw Data'!AH104</f>
        <v>5.0609999999999999</v>
      </c>
      <c r="L104" s="3"/>
      <c r="M104" s="3"/>
      <c r="N104" s="3"/>
      <c r="P104" s="4">
        <f t="shared" si="9"/>
        <v>6.867074364635499E-5</v>
      </c>
      <c r="Q104" s="4">
        <f t="shared" si="10"/>
        <v>2.1296092510759081E-5</v>
      </c>
      <c r="R104" s="4" t="e">
        <f t="shared" si="11"/>
        <v>#DIV/0!</v>
      </c>
      <c r="T104" s="4">
        <f t="shared" si="12"/>
        <v>1.0139806334984536E-3</v>
      </c>
      <c r="U104" s="4">
        <f t="shared" si="13"/>
        <v>5.4379630055679312E-3</v>
      </c>
      <c r="V104" s="4" t="e">
        <f t="shared" si="14"/>
        <v>#DIV/0!</v>
      </c>
      <c r="X104" s="4">
        <f t="shared" si="15"/>
        <v>0.93208556654026808</v>
      </c>
      <c r="Y104" s="4">
        <f t="shared" si="16"/>
        <v>0.67915257090391246</v>
      </c>
      <c r="Z104" s="4" t="e">
        <f t="shared" si="17"/>
        <v>#DIV/0!</v>
      </c>
    </row>
    <row r="105" spans="1:26" ht="15.75" customHeight="1" x14ac:dyDescent="0.25">
      <c r="A105" s="2" t="str">
        <f>'Raw Data'!A105</f>
        <v>A- p84 high</v>
      </c>
      <c r="B105" s="2">
        <f>'Raw Data'!B105</f>
        <v>615</v>
      </c>
      <c r="C105" s="2">
        <f>'Raw Data'!C105</f>
        <v>619</v>
      </c>
      <c r="D105" s="2" t="str">
        <f>'Raw Data'!D105</f>
        <v>EVWDQ</v>
      </c>
      <c r="F105" s="3">
        <f>'Raw Data'!J105</f>
        <v>1.954</v>
      </c>
      <c r="G105" s="3">
        <f>'Raw Data'!P105</f>
        <v>1.992</v>
      </c>
      <c r="H105" s="3">
        <f>'Raw Data'!V105</f>
        <v>1.8979999999999999</v>
      </c>
      <c r="I105" s="3">
        <f>'Raw Data'!AB105</f>
        <v>1.917</v>
      </c>
      <c r="J105" s="3">
        <f>'Raw Data'!AH105</f>
        <v>1.9650000000000001</v>
      </c>
      <c r="K105" s="3">
        <f>'Raw Data'!AH105</f>
        <v>1.9650000000000001</v>
      </c>
      <c r="L105" s="3"/>
      <c r="M105" s="3"/>
      <c r="N105" s="3"/>
      <c r="P105" s="4">
        <f t="shared" si="9"/>
        <v>0.94251983508393344</v>
      </c>
      <c r="Q105" s="4">
        <f t="shared" si="10"/>
        <v>0.99146801336518675</v>
      </c>
      <c r="R105" s="4" t="e">
        <f t="shared" si="11"/>
        <v>#DIV/0!</v>
      </c>
      <c r="T105" s="4">
        <f t="shared" si="12"/>
        <v>0.6226467884439113</v>
      </c>
      <c r="U105" s="4">
        <f t="shared" si="13"/>
        <v>8.8931009215096907E-3</v>
      </c>
      <c r="V105" s="4" t="e">
        <f t="shared" si="14"/>
        <v>#DIV/0!</v>
      </c>
      <c r="X105" s="4">
        <f t="shared" si="15"/>
        <v>8.507762654629844E-2</v>
      </c>
      <c r="Y105" s="4">
        <f t="shared" si="16"/>
        <v>0.19792909485609694</v>
      </c>
      <c r="Z105" s="4" t="e">
        <f t="shared" si="17"/>
        <v>#DIV/0!</v>
      </c>
    </row>
    <row r="106" spans="1:26" ht="15.75" customHeight="1" x14ac:dyDescent="0.25">
      <c r="A106" s="2" t="str">
        <f>'Raw Data'!A106</f>
        <v>A- p84 high</v>
      </c>
      <c r="B106" s="2">
        <f>'Raw Data'!B106</f>
        <v>623</v>
      </c>
      <c r="C106" s="2">
        <f>'Raw Data'!C106</f>
        <v>630</v>
      </c>
      <c r="D106" s="2" t="str">
        <f>'Raw Data'!D106</f>
        <v>DVGLTMQL</v>
      </c>
      <c r="F106" s="3">
        <f>'Raw Data'!J106</f>
        <v>1.8169999999999999</v>
      </c>
      <c r="G106" s="3">
        <f>'Raw Data'!P106</f>
        <v>1.9339999999999999</v>
      </c>
      <c r="H106" s="3">
        <f>'Raw Data'!V106</f>
        <v>1.786</v>
      </c>
      <c r="I106" s="3">
        <f>'Raw Data'!AB106</f>
        <v>3.1930000000000001</v>
      </c>
      <c r="J106" s="3">
        <f>'Raw Data'!AH106</f>
        <v>3.2309999999999999</v>
      </c>
      <c r="K106" s="3">
        <f>'Raw Data'!AH106</f>
        <v>3.2309999999999999</v>
      </c>
      <c r="L106" s="3"/>
      <c r="M106" s="3"/>
      <c r="N106" s="3"/>
      <c r="P106" s="4">
        <f t="shared" si="9"/>
        <v>2.8513243329183357E-4</v>
      </c>
      <c r="Q106" s="4">
        <f t="shared" si="10"/>
        <v>5.009934557409158E-8</v>
      </c>
      <c r="R106" s="4" t="e">
        <f t="shared" si="11"/>
        <v>#DIV/0!</v>
      </c>
      <c r="T106" s="4">
        <f t="shared" si="12"/>
        <v>6.5603121108027442E-3</v>
      </c>
      <c r="U106" s="4">
        <f t="shared" si="13"/>
        <v>1.6634501525581416E-6</v>
      </c>
      <c r="V106" s="4" t="e">
        <f t="shared" si="14"/>
        <v>#DIV/0!</v>
      </c>
      <c r="X106" s="4">
        <f t="shared" si="15"/>
        <v>0.63371587543211549</v>
      </c>
      <c r="Y106" s="4">
        <f t="shared" si="16"/>
        <v>2.9074821987533786E-3</v>
      </c>
      <c r="Z106" s="4" t="e">
        <f t="shared" si="17"/>
        <v>#DIV/0!</v>
      </c>
    </row>
    <row r="107" spans="1:26" ht="15.75" customHeight="1" x14ac:dyDescent="0.25">
      <c r="A107" s="2" t="str">
        <f>'Raw Data'!A107</f>
        <v>A- p84 high</v>
      </c>
      <c r="B107" s="2">
        <f>'Raw Data'!B107</f>
        <v>623</v>
      </c>
      <c r="C107" s="2">
        <f>'Raw Data'!C107</f>
        <v>631</v>
      </c>
      <c r="D107" s="2" t="str">
        <f>'Raw Data'!D107</f>
        <v>DVGLTMQLL</v>
      </c>
      <c r="F107" s="3">
        <f>'Raw Data'!J107</f>
        <v>1.72</v>
      </c>
      <c r="G107" s="3">
        <f>'Raw Data'!P107</f>
        <v>1.8680000000000001</v>
      </c>
      <c r="H107" s="3">
        <f>'Raw Data'!V107</f>
        <v>1.6479999999999999</v>
      </c>
      <c r="I107" s="3">
        <f>'Raw Data'!AB107</f>
        <v>3.516</v>
      </c>
      <c r="J107" s="3">
        <f>'Raw Data'!AH107</f>
        <v>3.2959999999999998</v>
      </c>
      <c r="K107" s="3">
        <f>'Raw Data'!AH107</f>
        <v>3.2959999999999998</v>
      </c>
      <c r="L107" s="3"/>
      <c r="M107" s="3"/>
      <c r="N107" s="3"/>
      <c r="P107" s="4">
        <f t="shared" si="9"/>
        <v>1.8529065578997217E-3</v>
      </c>
      <c r="Q107" s="4">
        <f t="shared" si="10"/>
        <v>1.089752801155231E-3</v>
      </c>
      <c r="R107" s="4" t="e">
        <f t="shared" si="11"/>
        <v>#DIV/0!</v>
      </c>
      <c r="T107" s="4">
        <f t="shared" si="12"/>
        <v>7.1182938135342117E-3</v>
      </c>
      <c r="U107" s="4">
        <f t="shared" si="13"/>
        <v>4.1276643678059277E-3</v>
      </c>
      <c r="V107" s="4" t="e">
        <f t="shared" si="14"/>
        <v>#DIV/0!</v>
      </c>
      <c r="X107" s="4">
        <f t="shared" si="15"/>
        <v>3.1720660627419781E-2</v>
      </c>
      <c r="Y107" s="4">
        <f t="shared" si="16"/>
        <v>2.5222189620810815E-2</v>
      </c>
      <c r="Z107" s="4" t="e">
        <f t="shared" si="17"/>
        <v>#DIV/0!</v>
      </c>
    </row>
    <row r="108" spans="1:26" ht="15.75" customHeight="1" x14ac:dyDescent="0.25">
      <c r="A108" s="2" t="str">
        <f>'Raw Data'!A108</f>
        <v>A- p84 high</v>
      </c>
      <c r="B108" s="2">
        <f>'Raw Data'!B108</f>
        <v>648</v>
      </c>
      <c r="C108" s="2">
        <f>'Raw Data'!C108</f>
        <v>654</v>
      </c>
      <c r="D108" s="2" t="str">
        <f>'Raw Data'!D108</f>
        <v>LESLEDD</v>
      </c>
      <c r="F108" s="3">
        <f>'Raw Data'!J108</f>
        <v>2.1960000000000002</v>
      </c>
      <c r="G108" s="3">
        <f>'Raw Data'!P108</f>
        <v>2.0169999999999999</v>
      </c>
      <c r="H108" s="3">
        <f>'Raw Data'!V108</f>
        <v>1.9470000000000001</v>
      </c>
      <c r="I108" s="3">
        <f>'Raw Data'!AB108</f>
        <v>1.857</v>
      </c>
      <c r="J108" s="3">
        <f>'Raw Data'!AH108</f>
        <v>1.9810000000000001</v>
      </c>
      <c r="K108" s="3">
        <f>'Raw Data'!AH108</f>
        <v>1.9810000000000001</v>
      </c>
      <c r="L108" s="3"/>
      <c r="M108" s="3"/>
      <c r="N108" s="3"/>
      <c r="P108" s="4">
        <f t="shared" si="9"/>
        <v>8.0020351421777783E-2</v>
      </c>
      <c r="Q108" s="4">
        <f t="shared" si="10"/>
        <v>0.3407225195827398</v>
      </c>
      <c r="R108" s="4" t="e">
        <f t="shared" si="11"/>
        <v>#DIV/0!</v>
      </c>
      <c r="T108" s="4">
        <f t="shared" si="12"/>
        <v>2.2620640693137649E-2</v>
      </c>
      <c r="U108" s="4">
        <f t="shared" si="13"/>
        <v>1.1231319440039812E-2</v>
      </c>
      <c r="V108" s="4" t="e">
        <f t="shared" si="14"/>
        <v>#DIV/0!</v>
      </c>
      <c r="X108" s="4">
        <f t="shared" si="15"/>
        <v>2.3823587458141875E-2</v>
      </c>
      <c r="Y108" s="4">
        <f t="shared" si="16"/>
        <v>0.14049772804539248</v>
      </c>
      <c r="Z108" s="4" t="e">
        <f t="shared" si="17"/>
        <v>#DIV/0!</v>
      </c>
    </row>
    <row r="109" spans="1:26" ht="15.75" customHeight="1" x14ac:dyDescent="0.25">
      <c r="A109" s="2" t="str">
        <f>'Raw Data'!A109</f>
        <v>A- p84 high</v>
      </c>
      <c r="B109" s="2">
        <f>'Raw Data'!B109</f>
        <v>649</v>
      </c>
      <c r="C109" s="2">
        <f>'Raw Data'!C109</f>
        <v>654</v>
      </c>
      <c r="D109" s="2" t="str">
        <f>'Raw Data'!D109</f>
        <v>ESLEDD</v>
      </c>
      <c r="F109" s="3">
        <f>'Raw Data'!J109</f>
        <v>1.228</v>
      </c>
      <c r="G109" s="3">
        <f>'Raw Data'!P109</f>
        <v>1.2969999999999999</v>
      </c>
      <c r="H109" s="3">
        <f>'Raw Data'!V109</f>
        <v>1.161</v>
      </c>
      <c r="I109" s="3">
        <f>'Raw Data'!AB109</f>
        <v>1.2609999999999999</v>
      </c>
      <c r="J109" s="3">
        <f>'Raw Data'!AH109</f>
        <v>1.355</v>
      </c>
      <c r="K109" s="3">
        <f>'Raw Data'!AH109</f>
        <v>1.355</v>
      </c>
      <c r="L109" s="3"/>
      <c r="M109" s="3"/>
      <c r="N109" s="3"/>
      <c r="P109" s="4">
        <f t="shared" si="9"/>
        <v>0.77843314698637567</v>
      </c>
      <c r="Q109" s="4">
        <f t="shared" si="10"/>
        <v>0.80709777715347986</v>
      </c>
      <c r="R109" s="4" t="e">
        <f t="shared" si="11"/>
        <v>#DIV/0!</v>
      </c>
      <c r="T109" s="4">
        <f t="shared" si="12"/>
        <v>0.61863111676660476</v>
      </c>
      <c r="U109" s="4">
        <f t="shared" si="13"/>
        <v>7.2145459671024495E-2</v>
      </c>
      <c r="V109" s="4" t="e">
        <f t="shared" si="14"/>
        <v>#DIV/0!</v>
      </c>
      <c r="X109" s="4">
        <f t="shared" si="15"/>
        <v>4.3866866699544677E-2</v>
      </c>
      <c r="Y109" s="4">
        <f t="shared" si="16"/>
        <v>0.1302997949558031</v>
      </c>
      <c r="Z109" s="4" t="e">
        <f t="shared" si="17"/>
        <v>#DIV/0!</v>
      </c>
    </row>
    <row r="110" spans="1:26" ht="15.75" customHeight="1" x14ac:dyDescent="0.25">
      <c r="A110" s="2" t="str">
        <f>'Raw Data'!A110</f>
        <v>A- p84 high</v>
      </c>
      <c r="B110" s="2">
        <f>'Raw Data'!B110</f>
        <v>652</v>
      </c>
      <c r="C110" s="2">
        <f>'Raw Data'!C110</f>
        <v>660</v>
      </c>
      <c r="D110" s="2" t="str">
        <f>'Raw Data'!D110</f>
        <v>EDDDVLHYL</v>
      </c>
      <c r="F110" s="3">
        <f>'Raw Data'!J110</f>
        <v>0.13900000000000001</v>
      </c>
      <c r="G110" s="3">
        <f>'Raw Data'!P110</f>
        <v>0.13</v>
      </c>
      <c r="H110" s="3">
        <f>'Raw Data'!V110</f>
        <v>0.09</v>
      </c>
      <c r="I110" s="3">
        <f>'Raw Data'!AB110</f>
        <v>0.68</v>
      </c>
      <c r="J110" s="3">
        <f>'Raw Data'!AH110</f>
        <v>0.73399999999999999</v>
      </c>
      <c r="K110" s="3">
        <f>'Raw Data'!AH110</f>
        <v>0.73399999999999999</v>
      </c>
      <c r="L110" s="3"/>
      <c r="M110" s="3"/>
      <c r="N110" s="3"/>
      <c r="P110" s="4">
        <f t="shared" si="9"/>
        <v>0.28448278262946036</v>
      </c>
      <c r="Q110" s="4">
        <f t="shared" si="10"/>
        <v>0.68127020662538285</v>
      </c>
      <c r="R110" s="4" t="e">
        <f t="shared" si="11"/>
        <v>#DIV/0!</v>
      </c>
      <c r="T110" s="4">
        <f t="shared" si="12"/>
        <v>0.18780753015223658</v>
      </c>
      <c r="U110" s="4">
        <f t="shared" si="13"/>
        <v>2.0170397596122373E-2</v>
      </c>
      <c r="V110" s="4" t="e">
        <f t="shared" si="14"/>
        <v>#DIV/0!</v>
      </c>
      <c r="X110" s="4">
        <f t="shared" si="15"/>
        <v>0.17235226821875307</v>
      </c>
      <c r="Y110" s="4">
        <f t="shared" si="16"/>
        <v>0.20969953475593517</v>
      </c>
      <c r="Z110" s="4" t="e">
        <f t="shared" si="17"/>
        <v>#DIV/0!</v>
      </c>
    </row>
    <row r="111" spans="1:26" ht="15.75" customHeight="1" x14ac:dyDescent="0.25">
      <c r="A111" s="2" t="str">
        <f>'Raw Data'!A111</f>
        <v>A- p84 high</v>
      </c>
      <c r="B111" s="2">
        <f>'Raw Data'!B111</f>
        <v>655</v>
      </c>
      <c r="C111" s="2">
        <f>'Raw Data'!C111</f>
        <v>660</v>
      </c>
      <c r="D111" s="2" t="str">
        <f>'Raw Data'!D111</f>
        <v>DVLHYL</v>
      </c>
      <c r="F111" s="3">
        <f>'Raw Data'!J111</f>
        <v>0.438</v>
      </c>
      <c r="G111" s="3">
        <f>'Raw Data'!P111</f>
        <v>0.45100000000000001</v>
      </c>
      <c r="H111" s="3">
        <f>'Raw Data'!V111</f>
        <v>0.42599999999999999</v>
      </c>
      <c r="I111" s="3">
        <f>'Raw Data'!AB111</f>
        <v>0.99199999999999999</v>
      </c>
      <c r="J111" s="3">
        <f>'Raw Data'!AH111</f>
        <v>0.94599999999999995</v>
      </c>
      <c r="K111" s="3">
        <f>'Raw Data'!AH111</f>
        <v>0.94599999999999995</v>
      </c>
      <c r="L111" s="3"/>
      <c r="M111" s="3"/>
      <c r="N111" s="3"/>
      <c r="P111" s="4">
        <f t="shared" si="9"/>
        <v>1.3580650574987653E-4</v>
      </c>
      <c r="Q111" s="4">
        <f t="shared" si="10"/>
        <v>1.5192871266811258E-4</v>
      </c>
      <c r="R111" s="4" t="e">
        <f t="shared" si="11"/>
        <v>#DIV/0!</v>
      </c>
      <c r="T111" s="4">
        <f t="shared" si="12"/>
        <v>0.46430508541701609</v>
      </c>
      <c r="U111" s="4">
        <f t="shared" si="13"/>
        <v>1.169713599475956E-2</v>
      </c>
      <c r="V111" s="4" t="e">
        <f t="shared" si="14"/>
        <v>#DIV/0!</v>
      </c>
      <c r="X111" s="4">
        <f t="shared" si="15"/>
        <v>0.32241739594381041</v>
      </c>
      <c r="Y111" s="4">
        <f t="shared" si="16"/>
        <v>0.12521018248015631</v>
      </c>
      <c r="Z111" s="4" t="e">
        <f t="shared" si="17"/>
        <v>#DIV/0!</v>
      </c>
    </row>
    <row r="112" spans="1:26" ht="15.75" customHeight="1" x14ac:dyDescent="0.25">
      <c r="A112" s="2" t="str">
        <f>'Raw Data'!A112</f>
        <v>A- p84 high</v>
      </c>
      <c r="B112" s="2">
        <f>'Raw Data'!B112</f>
        <v>661</v>
      </c>
      <c r="C112" s="2">
        <f>'Raw Data'!C112</f>
        <v>666</v>
      </c>
      <c r="D112" s="2" t="str">
        <f>'Raw Data'!D112</f>
        <v>LQLVQA</v>
      </c>
      <c r="F112" s="3">
        <f>'Raw Data'!J112</f>
        <v>3.5999999999999997E-2</v>
      </c>
      <c r="G112" s="3">
        <f>'Raw Data'!P112</f>
        <v>1.4999999999999999E-2</v>
      </c>
      <c r="H112" s="3">
        <f>'Raw Data'!V112</f>
        <v>1.2E-2</v>
      </c>
      <c r="I112" s="3">
        <f>'Raw Data'!AB112</f>
        <v>3.6999999999999998E-2</v>
      </c>
      <c r="J112" s="3">
        <f>'Raw Data'!AH112</f>
        <v>0.09</v>
      </c>
      <c r="K112" s="3">
        <f>'Raw Data'!AH112</f>
        <v>0.09</v>
      </c>
      <c r="L112" s="3"/>
      <c r="M112" s="3"/>
      <c r="N112" s="3"/>
      <c r="P112" s="4">
        <f t="shared" si="9"/>
        <v>0.22051679254845902</v>
      </c>
      <c r="Q112" s="4">
        <f t="shared" si="10"/>
        <v>8.1952229475008645E-2</v>
      </c>
      <c r="R112" s="4" t="e">
        <f t="shared" si="11"/>
        <v>#DIV/0!</v>
      </c>
      <c r="T112" s="4">
        <f t="shared" si="12"/>
        <v>1.5615066107516163E-2</v>
      </c>
      <c r="U112" s="4">
        <f t="shared" si="13"/>
        <v>0.89755447194682736</v>
      </c>
      <c r="V112" s="4" t="e">
        <f t="shared" si="14"/>
        <v>#DIV/0!</v>
      </c>
      <c r="X112" s="4">
        <f t="shared" si="15"/>
        <v>4.8703917216603394E-2</v>
      </c>
      <c r="Y112" s="4">
        <f t="shared" si="16"/>
        <v>3.1231564354362618E-4</v>
      </c>
      <c r="Z112" s="4" t="e">
        <f t="shared" si="17"/>
        <v>#DIV/0!</v>
      </c>
    </row>
    <row r="113" spans="1:26" ht="15.75" customHeight="1" x14ac:dyDescent="0.25">
      <c r="A113" s="2" t="str">
        <f>'Raw Data'!A113</f>
        <v>A- p84 high</v>
      </c>
      <c r="B113" s="2">
        <f>'Raw Data'!B113</f>
        <v>664</v>
      </c>
      <c r="C113" s="2">
        <f>'Raw Data'!C113</f>
        <v>676</v>
      </c>
      <c r="D113" s="2" t="str">
        <f>'Raw Data'!D113</f>
        <v>VQAVKFEPYHDSA</v>
      </c>
      <c r="F113" s="3">
        <f>'Raw Data'!J113</f>
        <v>0.52800000000000002</v>
      </c>
      <c r="G113" s="3">
        <f>'Raw Data'!P113</f>
        <v>0.58599999999999997</v>
      </c>
      <c r="H113" s="3">
        <f>'Raw Data'!V113</f>
        <v>0.66700000000000004</v>
      </c>
      <c r="I113" s="3">
        <f>'Raw Data'!AB113</f>
        <v>0.81100000000000005</v>
      </c>
      <c r="J113" s="3">
        <f>'Raw Data'!AH113</f>
        <v>0.96499999999999997</v>
      </c>
      <c r="K113" s="3">
        <f>'Raw Data'!AH113</f>
        <v>0.96499999999999997</v>
      </c>
      <c r="L113" s="3"/>
      <c r="M113" s="3"/>
      <c r="N113" s="3"/>
      <c r="P113" s="4">
        <f t="shared" si="9"/>
        <v>0.93960623303481905</v>
      </c>
      <c r="Q113" s="4">
        <f t="shared" si="10"/>
        <v>0.80706870649609663</v>
      </c>
      <c r="R113" s="4" t="e">
        <f t="shared" si="11"/>
        <v>#DIV/0!</v>
      </c>
      <c r="T113" s="4">
        <f t="shared" si="12"/>
        <v>6.6616147055759481E-2</v>
      </c>
      <c r="U113" s="4">
        <f t="shared" si="13"/>
        <v>8.4921125187324087E-2</v>
      </c>
      <c r="V113" s="4" t="e">
        <f t="shared" si="14"/>
        <v>#DIV/0!</v>
      </c>
      <c r="X113" s="4">
        <f t="shared" si="15"/>
        <v>9.3585898432662226E-2</v>
      </c>
      <c r="Y113" s="4">
        <f t="shared" si="16"/>
        <v>0.91688966349413459</v>
      </c>
      <c r="Z113" s="4" t="e">
        <f t="shared" si="17"/>
        <v>#DIV/0!</v>
      </c>
    </row>
    <row r="114" spans="1:26" ht="15.75" customHeight="1" x14ac:dyDescent="0.25">
      <c r="A114" s="2" t="str">
        <f>'Raw Data'!A114</f>
        <v>A- p84 high</v>
      </c>
      <c r="B114" s="2">
        <f>'Raw Data'!B114</f>
        <v>667</v>
      </c>
      <c r="C114" s="2">
        <f>'Raw Data'!C114</f>
        <v>676</v>
      </c>
      <c r="D114" s="2" t="str">
        <f>'Raw Data'!D114</f>
        <v>VKFEPYHDSA</v>
      </c>
      <c r="F114" s="3">
        <f>'Raw Data'!J114</f>
        <v>0.66800000000000004</v>
      </c>
      <c r="G114" s="3">
        <f>'Raw Data'!P114</f>
        <v>0.80800000000000005</v>
      </c>
      <c r="H114" s="3">
        <f>'Raw Data'!V114</f>
        <v>0.69299999999999995</v>
      </c>
      <c r="I114" s="3">
        <f>'Raw Data'!AB114</f>
        <v>0.90700000000000003</v>
      </c>
      <c r="J114" s="3">
        <f>'Raw Data'!AH114</f>
        <v>0.98799999999999999</v>
      </c>
      <c r="K114" s="3">
        <f>'Raw Data'!AH114</f>
        <v>0.98799999999999999</v>
      </c>
      <c r="L114" s="3"/>
      <c r="M114" s="3"/>
      <c r="N114" s="3"/>
      <c r="P114" s="4">
        <f t="shared" si="9"/>
        <v>0.17492199406988942</v>
      </c>
      <c r="Q114" s="4">
        <f t="shared" si="10"/>
        <v>0.53668861257654166</v>
      </c>
      <c r="R114" s="4" t="e">
        <f t="shared" si="11"/>
        <v>#DIV/0!</v>
      </c>
      <c r="T114" s="4">
        <f t="shared" si="12"/>
        <v>0.94464212660083158</v>
      </c>
      <c r="U114" s="4">
        <f t="shared" si="13"/>
        <v>0.59224771920768926</v>
      </c>
      <c r="V114" s="4" t="e">
        <f t="shared" si="14"/>
        <v>#DIV/0!</v>
      </c>
      <c r="X114" s="4">
        <f t="shared" si="15"/>
        <v>0.87897022661782664</v>
      </c>
      <c r="Y114" s="4">
        <f t="shared" si="16"/>
        <v>0.12278050197232171</v>
      </c>
      <c r="Z114" s="4" t="e">
        <f t="shared" si="17"/>
        <v>#DIV/0!</v>
      </c>
    </row>
    <row r="115" spans="1:26" ht="15.75" customHeight="1" x14ac:dyDescent="0.25">
      <c r="A115" s="2" t="str">
        <f>'Raw Data'!A115</f>
        <v>A- p84 high</v>
      </c>
      <c r="B115" s="2">
        <f>'Raw Data'!B115</f>
        <v>669</v>
      </c>
      <c r="C115" s="2">
        <f>'Raw Data'!C115</f>
        <v>676</v>
      </c>
      <c r="D115" s="2" t="str">
        <f>'Raw Data'!D115</f>
        <v>FEPYHDSA</v>
      </c>
      <c r="F115" s="3">
        <f>'Raw Data'!J115</f>
        <v>0.59</v>
      </c>
      <c r="G115" s="3">
        <f>'Raw Data'!P115</f>
        <v>0.64</v>
      </c>
      <c r="H115" s="3">
        <f>'Raw Data'!V115</f>
        <v>0.55000000000000004</v>
      </c>
      <c r="I115" s="3">
        <f>'Raw Data'!AB115</f>
        <v>0.73299999999999998</v>
      </c>
      <c r="J115" s="3">
        <f>'Raw Data'!AH115</f>
        <v>0.80400000000000005</v>
      </c>
      <c r="K115" s="3">
        <f>'Raw Data'!AH115</f>
        <v>0.80400000000000005</v>
      </c>
      <c r="L115" s="3"/>
      <c r="M115" s="3"/>
      <c r="N115" s="3"/>
      <c r="P115" s="4">
        <f t="shared" si="9"/>
        <v>0.24794364940948746</v>
      </c>
      <c r="Q115" s="4">
        <f t="shared" si="10"/>
        <v>0.83159812439375047</v>
      </c>
      <c r="R115" s="4" t="e">
        <f t="shared" si="11"/>
        <v>#DIV/0!</v>
      </c>
      <c r="T115" s="4">
        <f t="shared" si="12"/>
        <v>6.9622846826682253E-2</v>
      </c>
      <c r="U115" s="4">
        <f t="shared" si="13"/>
        <v>4.5276135182705235E-3</v>
      </c>
      <c r="V115" s="4" t="e">
        <f t="shared" si="14"/>
        <v>#DIV/0!</v>
      </c>
      <c r="X115" s="4">
        <f t="shared" si="15"/>
        <v>0.12723809565292873</v>
      </c>
      <c r="Y115" s="4">
        <f t="shared" si="16"/>
        <v>0.11844919515067176</v>
      </c>
      <c r="Z115" s="4" t="e">
        <f t="shared" si="17"/>
        <v>#DIV/0!</v>
      </c>
    </row>
    <row r="116" spans="1:26" ht="15.75" customHeight="1" x14ac:dyDescent="0.25">
      <c r="A116" s="2" t="str">
        <f>'Raw Data'!A116</f>
        <v>A- p84 high</v>
      </c>
      <c r="B116" s="2">
        <f>'Raw Data'!B116</f>
        <v>697</v>
      </c>
      <c r="C116" s="2">
        <f>'Raw Data'!C116</f>
        <v>702</v>
      </c>
      <c r="D116" s="2" t="str">
        <f>'Raw Data'!D116</f>
        <v>WFLRSE</v>
      </c>
      <c r="F116" s="3">
        <f>'Raw Data'!J116</f>
        <v>0.115</v>
      </c>
      <c r="G116" s="3">
        <f>'Raw Data'!P116</f>
        <v>0.13300000000000001</v>
      </c>
      <c r="H116" s="3">
        <f>'Raw Data'!V116</f>
        <v>0.14499999999999999</v>
      </c>
      <c r="I116" s="3">
        <f>'Raw Data'!AB116</f>
        <v>0.13200000000000001</v>
      </c>
      <c r="J116" s="3">
        <f>'Raw Data'!AH116</f>
        <v>0.23</v>
      </c>
      <c r="K116" s="3">
        <f>'Raw Data'!AH116</f>
        <v>0.23</v>
      </c>
      <c r="L116" s="3"/>
      <c r="M116" s="3"/>
      <c r="N116" s="3"/>
      <c r="P116" s="4">
        <f t="shared" si="9"/>
        <v>6.7602693131587135E-2</v>
      </c>
      <c r="Q116" s="4">
        <f t="shared" si="10"/>
        <v>0.16637853451520374</v>
      </c>
      <c r="R116" s="4" t="e">
        <f t="shared" si="11"/>
        <v>#DIV/0!</v>
      </c>
      <c r="T116" s="4">
        <f t="shared" si="12"/>
        <v>0.15566698974252591</v>
      </c>
      <c r="U116" s="4">
        <f t="shared" si="13"/>
        <v>8.4124500407671804E-2</v>
      </c>
      <c r="V116" s="4" t="e">
        <f t="shared" si="14"/>
        <v>#DIV/0!</v>
      </c>
      <c r="X116" s="4">
        <f t="shared" si="15"/>
        <v>0.13523580120910839</v>
      </c>
      <c r="Y116" s="4">
        <f t="shared" si="16"/>
        <v>0.31101376058939723</v>
      </c>
      <c r="Z116" s="4" t="e">
        <f t="shared" si="17"/>
        <v>#DIV/0!</v>
      </c>
    </row>
    <row r="117" spans="1:26" ht="15.75" customHeight="1" x14ac:dyDescent="0.25">
      <c r="A117" s="2" t="str">
        <f>'Raw Data'!A117</f>
        <v>A- p84 high</v>
      </c>
      <c r="B117" s="2">
        <f>'Raw Data'!B117</f>
        <v>713</v>
      </c>
      <c r="C117" s="2">
        <f>'Raw Data'!C117</f>
        <v>719</v>
      </c>
      <c r="D117" s="2" t="str">
        <f>'Raw Data'!D117</f>
        <v>FAVILEA</v>
      </c>
      <c r="F117" s="3">
        <f>'Raw Data'!J117</f>
        <v>0.107</v>
      </c>
      <c r="G117" s="3">
        <f>'Raw Data'!P117</f>
        <v>0.111</v>
      </c>
      <c r="H117" s="3">
        <f>'Raw Data'!V117</f>
        <v>0.11</v>
      </c>
      <c r="I117" s="3">
        <f>'Raw Data'!AB117</f>
        <v>0.11799999999999999</v>
      </c>
      <c r="J117" s="3">
        <f>'Raw Data'!AH117</f>
        <v>0.25900000000000001</v>
      </c>
      <c r="K117" s="3">
        <f>'Raw Data'!AH117</f>
        <v>0.25900000000000001</v>
      </c>
      <c r="L117" s="3"/>
      <c r="M117" s="3"/>
      <c r="N117" s="3"/>
      <c r="P117" s="4">
        <f t="shared" si="9"/>
        <v>0.42513410751529962</v>
      </c>
      <c r="Q117" s="4">
        <f t="shared" si="10"/>
        <v>0.18698810352084017</v>
      </c>
      <c r="R117" s="4" t="e">
        <f t="shared" si="11"/>
        <v>#DIV/0!</v>
      </c>
      <c r="T117" s="4">
        <f t="shared" si="12"/>
        <v>0.32050867186515708</v>
      </c>
      <c r="U117" s="4">
        <f t="shared" si="13"/>
        <v>0.19072525665059079</v>
      </c>
      <c r="V117" s="4" t="e">
        <f t="shared" si="14"/>
        <v>#DIV/0!</v>
      </c>
      <c r="X117" s="4">
        <f t="shared" si="15"/>
        <v>0.16500191703093503</v>
      </c>
      <c r="Y117" s="4">
        <f t="shared" si="16"/>
        <v>8.254223693735005E-3</v>
      </c>
      <c r="Z117" s="4" t="e">
        <f t="shared" si="17"/>
        <v>#DIV/0!</v>
      </c>
    </row>
    <row r="118" spans="1:26" ht="15.75" customHeight="1" x14ac:dyDescent="0.25">
      <c r="A118" s="2" t="str">
        <f>'Raw Data'!A118</f>
        <v>A- p84 high</v>
      </c>
      <c r="B118" s="2">
        <f>'Raw Data'!B118</f>
        <v>720</v>
      </c>
      <c r="C118" s="2">
        <f>'Raw Data'!C118</f>
        <v>729</v>
      </c>
      <c r="D118" s="2" t="str">
        <f>'Raw Data'!D118</f>
        <v>YLRGCGTAML</v>
      </c>
      <c r="F118" s="3">
        <f>'Raw Data'!J118</f>
        <v>0.40100000000000002</v>
      </c>
      <c r="G118" s="3">
        <f>'Raw Data'!P118</f>
        <v>0.40899999999999997</v>
      </c>
      <c r="H118" s="3">
        <f>'Raw Data'!V118</f>
        <v>0.36699999999999999</v>
      </c>
      <c r="I118" s="3">
        <f>'Raw Data'!AB118</f>
        <v>1.2230000000000001</v>
      </c>
      <c r="J118" s="3">
        <f>'Raw Data'!AH118</f>
        <v>1.073</v>
      </c>
      <c r="K118" s="3">
        <f>'Raw Data'!AH118</f>
        <v>1.073</v>
      </c>
      <c r="L118" s="3"/>
      <c r="M118" s="3"/>
      <c r="N118" s="3"/>
      <c r="P118" s="4">
        <f t="shared" si="9"/>
        <v>0.33975882859330908</v>
      </c>
      <c r="Q118" s="4">
        <f t="shared" si="10"/>
        <v>0.28722492472477928</v>
      </c>
      <c r="R118" s="4" t="e">
        <f t="shared" si="11"/>
        <v>#DIV/0!</v>
      </c>
      <c r="T118" s="4">
        <f t="shared" si="12"/>
        <v>0.23341568269396437</v>
      </c>
      <c r="U118" s="4">
        <f t="shared" si="13"/>
        <v>7.1470134365191257E-2</v>
      </c>
      <c r="V118" s="4" t="e">
        <f t="shared" si="14"/>
        <v>#DIV/0!</v>
      </c>
      <c r="X118" s="4">
        <f t="shared" si="15"/>
        <v>0.56551062888680548</v>
      </c>
      <c r="Y118" s="4">
        <f t="shared" si="16"/>
        <v>0.91061983033036153</v>
      </c>
      <c r="Z118" s="4" t="e">
        <f t="shared" si="17"/>
        <v>#DIV/0!</v>
      </c>
    </row>
    <row r="119" spans="1:26" ht="15.75" customHeight="1" x14ac:dyDescent="0.25">
      <c r="A119" s="2" t="str">
        <f>'Raw Data'!A119</f>
        <v>A- p84 high</v>
      </c>
      <c r="B119" s="2">
        <f>'Raw Data'!B119</f>
        <v>733</v>
      </c>
      <c r="C119" s="2">
        <f>'Raw Data'!C119</f>
        <v>740</v>
      </c>
      <c r="D119" s="2" t="str">
        <f>'Raw Data'!D119</f>
        <v>TQQVQVIE</v>
      </c>
      <c r="F119" s="3">
        <f>'Raw Data'!J119</f>
        <v>7.1999999999999995E-2</v>
      </c>
      <c r="G119" s="3">
        <f>'Raw Data'!P119</f>
        <v>5.8000000000000003E-2</v>
      </c>
      <c r="H119" s="3">
        <f>'Raw Data'!V119</f>
        <v>4.7E-2</v>
      </c>
      <c r="I119" s="3">
        <f>'Raw Data'!AB119</f>
        <v>5.5E-2</v>
      </c>
      <c r="J119" s="3">
        <f>'Raw Data'!AH119</f>
        <v>5.8000000000000003E-2</v>
      </c>
      <c r="K119" s="3">
        <f>'Raw Data'!AH119</f>
        <v>5.8000000000000003E-2</v>
      </c>
      <c r="L119" s="3"/>
      <c r="M119" s="3"/>
      <c r="N119" s="3"/>
      <c r="P119" s="4">
        <f t="shared" si="9"/>
        <v>0.55233916638560021</v>
      </c>
      <c r="Q119" s="4">
        <f t="shared" si="10"/>
        <v>0.17177681033021117</v>
      </c>
      <c r="R119" s="4" t="e">
        <f t="shared" si="11"/>
        <v>#DIV/0!</v>
      </c>
      <c r="T119" s="4">
        <f t="shared" si="12"/>
        <v>9.86668379323664E-2</v>
      </c>
      <c r="U119" s="4">
        <f t="shared" si="13"/>
        <v>0.54928100355126286</v>
      </c>
      <c r="V119" s="4" t="e">
        <f t="shared" si="14"/>
        <v>#DIV/0!</v>
      </c>
      <c r="X119" s="4">
        <f t="shared" si="15"/>
        <v>0.71433650257253323</v>
      </c>
      <c r="Y119" s="4">
        <f t="shared" si="16"/>
        <v>0.462363297377404</v>
      </c>
      <c r="Z119" s="4" t="e">
        <f t="shared" si="17"/>
        <v>#DIV/0!</v>
      </c>
    </row>
    <row r="120" spans="1:26" ht="15.75" customHeight="1" x14ac:dyDescent="0.25">
      <c r="A120" s="2" t="str">
        <f>'Raw Data'!A120</f>
        <v>A- p84 high</v>
      </c>
      <c r="B120" s="2">
        <f>'Raw Data'!B120</f>
        <v>733</v>
      </c>
      <c r="C120" s="2">
        <f>'Raw Data'!C120</f>
        <v>741</v>
      </c>
      <c r="D120" s="2" t="str">
        <f>'Raw Data'!D120</f>
        <v>TQQVQVIEM</v>
      </c>
      <c r="F120" s="3">
        <f>'Raw Data'!J120</f>
        <v>4.9000000000000002E-2</v>
      </c>
      <c r="G120" s="3">
        <f>'Raw Data'!P120</f>
        <v>5.8000000000000003E-2</v>
      </c>
      <c r="H120" s="3">
        <f>'Raw Data'!V120</f>
        <v>3.5999999999999997E-2</v>
      </c>
      <c r="I120" s="3">
        <f>'Raw Data'!AB120</f>
        <v>6.2E-2</v>
      </c>
      <c r="J120" s="3">
        <f>'Raw Data'!AH120</f>
        <v>7.4999999999999997E-2</v>
      </c>
      <c r="K120" s="3">
        <f>'Raw Data'!AH120</f>
        <v>7.4999999999999997E-2</v>
      </c>
      <c r="L120" s="3"/>
      <c r="M120" s="3"/>
      <c r="N120" s="3"/>
      <c r="P120" s="4">
        <f t="shared" si="9"/>
        <v>0.62287337361184381</v>
      </c>
      <c r="Q120" s="4">
        <f t="shared" si="10"/>
        <v>0.14936805666004757</v>
      </c>
      <c r="R120" s="4" t="e">
        <f t="shared" si="11"/>
        <v>#DIV/0!</v>
      </c>
      <c r="T120" s="4">
        <f t="shared" si="12"/>
        <v>0.21912888000030889</v>
      </c>
      <c r="U120" s="4">
        <f t="shared" si="13"/>
        <v>6.1536933511945516E-2</v>
      </c>
      <c r="V120" s="4" t="e">
        <f t="shared" si="14"/>
        <v>#DIV/0!</v>
      </c>
      <c r="X120" s="4">
        <f t="shared" si="15"/>
        <v>0.26614100243849192</v>
      </c>
      <c r="Y120" s="4">
        <f t="shared" si="16"/>
        <v>7.6299709181898642E-2</v>
      </c>
      <c r="Z120" s="4" t="e">
        <f t="shared" si="17"/>
        <v>#DIV/0!</v>
      </c>
    </row>
    <row r="121" spans="1:26" ht="15.75" customHeight="1" x14ac:dyDescent="0.25">
      <c r="A121" s="2" t="str">
        <f>'Raw Data'!A121</f>
        <v>A- p84 high</v>
      </c>
      <c r="B121" s="2">
        <f>'Raw Data'!B121</f>
        <v>751</v>
      </c>
      <c r="C121" s="2">
        <f>'Raw Data'!C121</f>
        <v>757</v>
      </c>
      <c r="D121" s="2" t="str">
        <f>'Raw Data'!D121</f>
        <v>SLSAEKY</v>
      </c>
      <c r="F121" s="3">
        <f>'Raw Data'!J121</f>
        <v>3.6850000000000001</v>
      </c>
      <c r="G121" s="3">
        <f>'Raw Data'!P121</f>
        <v>3.843</v>
      </c>
      <c r="H121" s="3">
        <f>'Raw Data'!V121</f>
        <v>3.6669999999999998</v>
      </c>
      <c r="I121" s="3">
        <f>'Raw Data'!AB121</f>
        <v>3.6019999999999999</v>
      </c>
      <c r="J121" s="3">
        <f>'Raw Data'!AH121</f>
        <v>3.7959999999999998</v>
      </c>
      <c r="K121" s="3">
        <f>'Raw Data'!AH121</f>
        <v>3.7959999999999998</v>
      </c>
      <c r="L121" s="3"/>
      <c r="M121" s="3"/>
      <c r="N121" s="3"/>
      <c r="P121" s="4">
        <f t="shared" si="9"/>
        <v>0.54568700402938586</v>
      </c>
      <c r="Q121" s="4">
        <f t="shared" si="10"/>
        <v>0.40940009680678485</v>
      </c>
      <c r="R121" s="4" t="e">
        <f t="shared" si="11"/>
        <v>#DIV/0!</v>
      </c>
      <c r="T121" s="4">
        <f t="shared" si="12"/>
        <v>0.59857871486763614</v>
      </c>
      <c r="U121" s="4">
        <f t="shared" si="13"/>
        <v>5.6805119809561093E-2</v>
      </c>
      <c r="V121" s="4" t="e">
        <f t="shared" si="14"/>
        <v>#DIV/0!</v>
      </c>
      <c r="X121" s="4">
        <f t="shared" si="15"/>
        <v>1.2931653191393623E-2</v>
      </c>
      <c r="Y121" s="4">
        <f t="shared" si="16"/>
        <v>2.8381032248884695E-2</v>
      </c>
      <c r="Z121" s="4" t="e">
        <f t="shared" si="17"/>
        <v>#DIV/0!</v>
      </c>
    </row>
    <row r="122" spans="1:26" ht="15.75" customHeight="1" x14ac:dyDescent="0.25">
      <c r="A122" s="2" t="str">
        <f>'Raw Data'!A122</f>
        <v>A- p84 high</v>
      </c>
      <c r="B122" s="2">
        <f>'Raw Data'!B122</f>
        <v>757</v>
      </c>
      <c r="C122" s="2">
        <f>'Raw Data'!C122</f>
        <v>767</v>
      </c>
      <c r="D122" s="2" t="str">
        <f>'Raw Data'!D122</f>
        <v>YDVSSQVISQL</v>
      </c>
      <c r="F122" s="3">
        <f>'Raw Data'!J122</f>
        <v>7.39</v>
      </c>
      <c r="G122" s="3">
        <f>'Raw Data'!P122</f>
        <v>7.5650000000000004</v>
      </c>
      <c r="H122" s="3">
        <f>'Raw Data'!V122</f>
        <v>7.3440000000000003</v>
      </c>
      <c r="I122" s="3">
        <f>'Raw Data'!AB122</f>
        <v>7.1159999999999997</v>
      </c>
      <c r="J122" s="3">
        <f>'Raw Data'!AH122</f>
        <v>7.6029999999999998</v>
      </c>
      <c r="K122" s="3">
        <f>'Raw Data'!AH122</f>
        <v>7.6029999999999998</v>
      </c>
      <c r="L122" s="3"/>
      <c r="M122" s="3"/>
      <c r="N122" s="3"/>
      <c r="P122" s="4">
        <f t="shared" si="9"/>
        <v>0.50836207042820403</v>
      </c>
      <c r="Q122" s="4">
        <f t="shared" si="10"/>
        <v>0.21781929340465461</v>
      </c>
      <c r="R122" s="4" t="e">
        <f t="shared" si="11"/>
        <v>#DIV/0!</v>
      </c>
      <c r="T122" s="4">
        <f t="shared" si="12"/>
        <v>3.0729834446618164E-2</v>
      </c>
      <c r="U122" s="4">
        <f t="shared" si="13"/>
        <v>4.5692376639941711E-2</v>
      </c>
      <c r="V122" s="4" t="e">
        <f t="shared" si="14"/>
        <v>#DIV/0!</v>
      </c>
      <c r="X122" s="4">
        <f t="shared" si="15"/>
        <v>3.3345852719249891E-2</v>
      </c>
      <c r="Y122" s="4">
        <f t="shared" si="16"/>
        <v>3.1257894773010761E-2</v>
      </c>
      <c r="Z122" s="4" t="e">
        <f t="shared" si="17"/>
        <v>#DIV/0!</v>
      </c>
    </row>
    <row r="123" spans="1:26" ht="15.75" customHeight="1" x14ac:dyDescent="0.25">
      <c r="A123" s="2" t="str">
        <f>'Raw Data'!A123</f>
        <v>A- p84 high</v>
      </c>
      <c r="B123" s="2">
        <f>'Raw Data'!B123</f>
        <v>771</v>
      </c>
      <c r="C123" s="2">
        <f>'Raw Data'!C123</f>
        <v>779</v>
      </c>
      <c r="D123" s="2" t="str">
        <f>'Raw Data'!D123</f>
        <v>LENLQNSQL</v>
      </c>
      <c r="F123" s="3">
        <f>'Raw Data'!J123</f>
        <v>4.7430000000000003</v>
      </c>
      <c r="G123" s="3">
        <f>'Raw Data'!P123</f>
        <v>4.8630000000000004</v>
      </c>
      <c r="H123" s="3">
        <f>'Raw Data'!V123</f>
        <v>4.5330000000000004</v>
      </c>
      <c r="I123" s="3">
        <f>'Raw Data'!AB123</f>
        <v>5.4029999999999996</v>
      </c>
      <c r="J123" s="3">
        <f>'Raw Data'!AH123</f>
        <v>5.5069999999999997</v>
      </c>
      <c r="K123" s="3">
        <f>'Raw Data'!AH123</f>
        <v>5.5069999999999997</v>
      </c>
      <c r="L123" s="3"/>
      <c r="M123" s="3"/>
      <c r="N123" s="3"/>
      <c r="P123" s="4">
        <f t="shared" si="9"/>
        <v>0.69712071776065343</v>
      </c>
      <c r="Q123" s="4">
        <f t="shared" si="10"/>
        <v>0.87160391158012562</v>
      </c>
      <c r="R123" s="4" t="e">
        <f t="shared" si="11"/>
        <v>#DIV/0!</v>
      </c>
      <c r="T123" s="4">
        <f t="shared" si="12"/>
        <v>2.4859380832206224E-2</v>
      </c>
      <c r="U123" s="4">
        <f t="shared" si="13"/>
        <v>8.4907149313192751E-3</v>
      </c>
      <c r="V123" s="4" t="e">
        <f t="shared" si="14"/>
        <v>#DIV/0!</v>
      </c>
      <c r="X123" s="4">
        <f t="shared" si="15"/>
        <v>0.13659620888550417</v>
      </c>
      <c r="Y123" s="4">
        <f t="shared" si="16"/>
        <v>0.23574560590378829</v>
      </c>
      <c r="Z123" s="4" t="e">
        <f t="shared" si="17"/>
        <v>#DIV/0!</v>
      </c>
    </row>
    <row r="124" spans="1:26" ht="15.75" customHeight="1" x14ac:dyDescent="0.25">
      <c r="A124" s="2" t="str">
        <f>'Raw Data'!A124</f>
        <v>A- p84 high</v>
      </c>
      <c r="B124" s="2">
        <f>'Raw Data'!B124</f>
        <v>771</v>
      </c>
      <c r="C124" s="2">
        <f>'Raw Data'!C124</f>
        <v>782</v>
      </c>
      <c r="D124" s="2" t="str">
        <f>'Raw Data'!D124</f>
        <v>LENLQNSQLPES</v>
      </c>
      <c r="F124" s="3">
        <f>'Raw Data'!J124</f>
        <v>5.4109999999999996</v>
      </c>
      <c r="G124" s="3">
        <f>'Raw Data'!P124</f>
        <v>5.6150000000000002</v>
      </c>
      <c r="H124" s="3">
        <f>'Raw Data'!V124</f>
        <v>5.2629999999999999</v>
      </c>
      <c r="I124" s="3">
        <f>'Raw Data'!AB124</f>
        <v>6.5810000000000004</v>
      </c>
      <c r="J124" s="3">
        <f>'Raw Data'!AH124</f>
        <v>6.3280000000000003</v>
      </c>
      <c r="K124" s="3">
        <f>'Raw Data'!AH124</f>
        <v>6.3280000000000003</v>
      </c>
      <c r="L124" s="3"/>
      <c r="M124" s="3"/>
      <c r="N124" s="3"/>
      <c r="P124" s="4">
        <f t="shared" si="9"/>
        <v>0.68760206305796168</v>
      </c>
      <c r="Q124" s="4">
        <f t="shared" si="10"/>
        <v>0.49411504108550802</v>
      </c>
      <c r="R124" s="4" t="e">
        <f t="shared" si="11"/>
        <v>#DIV/0!</v>
      </c>
      <c r="T124" s="4">
        <f t="shared" si="12"/>
        <v>0.38647752759147097</v>
      </c>
      <c r="U124" s="4">
        <f t="shared" si="13"/>
        <v>0.3004297105480363</v>
      </c>
      <c r="V124" s="4" t="e">
        <f t="shared" si="14"/>
        <v>#DIV/0!</v>
      </c>
      <c r="X124" s="4">
        <f t="shared" si="15"/>
        <v>0.32293689333127584</v>
      </c>
      <c r="Y124" s="4">
        <f t="shared" si="16"/>
        <v>8.4451479526395862E-4</v>
      </c>
      <c r="Z124" s="4" t="e">
        <f t="shared" si="17"/>
        <v>#DIV/0!</v>
      </c>
    </row>
    <row r="125" spans="1:26" ht="15.75" customHeight="1" x14ac:dyDescent="0.25">
      <c r="A125" s="2" t="str">
        <f>'Raw Data'!A125</f>
        <v>A- p84 high</v>
      </c>
      <c r="B125" s="2">
        <f>'Raw Data'!B125</f>
        <v>783</v>
      </c>
      <c r="C125" s="2">
        <f>'Raw Data'!C125</f>
        <v>792</v>
      </c>
      <c r="D125" s="2" t="str">
        <f>'Raw Data'!D125</f>
        <v>FRVPYDPGLK</v>
      </c>
      <c r="F125" s="3">
        <f>'Raw Data'!J125</f>
        <v>6.5000000000000002E-2</v>
      </c>
      <c r="G125" s="3">
        <f>'Raw Data'!P125</f>
        <v>0.10100000000000001</v>
      </c>
      <c r="H125" s="3">
        <f>'Raw Data'!V125</f>
        <v>0.127</v>
      </c>
      <c r="I125" s="3">
        <f>'Raw Data'!AB125</f>
        <v>0.55200000000000005</v>
      </c>
      <c r="J125" s="3">
        <f>'Raw Data'!AH125</f>
        <v>0.46400000000000002</v>
      </c>
      <c r="K125" s="3">
        <f>'Raw Data'!AH125</f>
        <v>0.46400000000000002</v>
      </c>
      <c r="L125" s="3"/>
      <c r="M125" s="3"/>
      <c r="N125" s="3"/>
      <c r="P125" s="4">
        <f t="shared" si="9"/>
        <v>0.36341442807461954</v>
      </c>
      <c r="Q125" s="4">
        <f t="shared" si="10"/>
        <v>0.54817539707502205</v>
      </c>
      <c r="R125" s="4" t="e">
        <f t="shared" si="11"/>
        <v>#DIV/0!</v>
      </c>
      <c r="T125" s="4">
        <f t="shared" si="12"/>
        <v>6.3223535451769536E-2</v>
      </c>
      <c r="U125" s="4">
        <f t="shared" si="13"/>
        <v>1.4285514567418457E-2</v>
      </c>
      <c r="V125" s="4" t="e">
        <f t="shared" si="14"/>
        <v>#DIV/0!</v>
      </c>
      <c r="X125" s="4">
        <f t="shared" si="15"/>
        <v>0.17922716803667491</v>
      </c>
      <c r="Y125" s="4">
        <f t="shared" si="16"/>
        <v>3.849296539586558E-2</v>
      </c>
      <c r="Z125" s="4" t="e">
        <f t="shared" si="17"/>
        <v>#DIV/0!</v>
      </c>
    </row>
    <row r="126" spans="1:26" ht="15.75" customHeight="1" x14ac:dyDescent="0.25">
      <c r="A126" s="2" t="str">
        <f>'Raw Data'!A126</f>
        <v>A- p84 high</v>
      </c>
      <c r="B126" s="2">
        <f>'Raw Data'!B126</f>
        <v>805</v>
      </c>
      <c r="C126" s="2">
        <f>'Raw Data'!C126</f>
        <v>814</v>
      </c>
      <c r="D126" s="2" t="str">
        <f>'Raw Data'!D126</f>
        <v>ASKKKPLWLE</v>
      </c>
      <c r="F126" s="3">
        <f>'Raw Data'!J126</f>
        <v>0.77300000000000002</v>
      </c>
      <c r="G126" s="3">
        <f>'Raw Data'!P126</f>
        <v>0.88100000000000001</v>
      </c>
      <c r="H126" s="3">
        <f>'Raw Data'!V126</f>
        <v>0.749</v>
      </c>
      <c r="I126" s="3">
        <f>'Raw Data'!AB126</f>
        <v>1.1879999999999999</v>
      </c>
      <c r="J126" s="3">
        <f>'Raw Data'!AH126</f>
        <v>1.2270000000000001</v>
      </c>
      <c r="K126" s="3">
        <f>'Raw Data'!AH126</f>
        <v>1.2270000000000001</v>
      </c>
      <c r="L126" s="3"/>
      <c r="M126" s="3"/>
      <c r="N126" s="3"/>
      <c r="P126" s="4">
        <f t="shared" si="9"/>
        <v>0.92776488797424406</v>
      </c>
      <c r="Q126" s="4">
        <f t="shared" si="10"/>
        <v>0.71046305153858724</v>
      </c>
      <c r="R126" s="4" t="e">
        <f t="shared" si="11"/>
        <v>#DIV/0!</v>
      </c>
      <c r="T126" s="4">
        <f t="shared" si="12"/>
        <v>0.86350198029592651</v>
      </c>
      <c r="U126" s="4">
        <f t="shared" si="13"/>
        <v>1.4987671680038116E-3</v>
      </c>
      <c r="V126" s="4" t="e">
        <f t="shared" si="14"/>
        <v>#DIV/0!</v>
      </c>
      <c r="X126" s="4">
        <f t="shared" si="15"/>
        <v>0.15705090502922286</v>
      </c>
      <c r="Y126" s="4">
        <f t="shared" si="16"/>
        <v>0.25170100687641966</v>
      </c>
      <c r="Z126" s="4" t="e">
        <f t="shared" si="17"/>
        <v>#DIV/0!</v>
      </c>
    </row>
    <row r="127" spans="1:26" ht="15.75" customHeight="1" x14ac:dyDescent="0.25">
      <c r="A127" s="2" t="str">
        <f>'Raw Data'!A127</f>
        <v>A- p84 high</v>
      </c>
      <c r="B127" s="2">
        <f>'Raw Data'!B127</f>
        <v>815</v>
      </c>
      <c r="C127" s="2">
        <f>'Raw Data'!C127</f>
        <v>826</v>
      </c>
      <c r="D127" s="2" t="str">
        <f>'Raw Data'!D127</f>
        <v>FKCADPTALSNE</v>
      </c>
      <c r="F127" s="3">
        <f>'Raw Data'!J127</f>
        <v>4.3600000000000003</v>
      </c>
      <c r="G127" s="3">
        <f>'Raw Data'!P127</f>
        <v>4.6239999999999997</v>
      </c>
      <c r="H127" s="3">
        <f>'Raw Data'!V127</f>
        <v>4.3070000000000004</v>
      </c>
      <c r="I127" s="3">
        <f>'Raw Data'!AB127</f>
        <v>5.6609999999999996</v>
      </c>
      <c r="J127" s="3">
        <f>'Raw Data'!AH127</f>
        <v>5.7370000000000001</v>
      </c>
      <c r="K127" s="3">
        <f>'Raw Data'!AH127</f>
        <v>5.7370000000000001</v>
      </c>
      <c r="L127" s="3"/>
      <c r="M127" s="3"/>
      <c r="N127" s="3"/>
      <c r="P127" s="4">
        <f t="shared" si="9"/>
        <v>0.6750293105716596</v>
      </c>
      <c r="Q127" s="4">
        <f t="shared" si="10"/>
        <v>6.6271827267581438E-3</v>
      </c>
      <c r="R127" s="4" t="e">
        <f t="shared" si="11"/>
        <v>#DIV/0!</v>
      </c>
      <c r="T127" s="4">
        <f t="shared" si="12"/>
        <v>0.13413631137292073</v>
      </c>
      <c r="U127" s="4">
        <f t="shared" si="13"/>
        <v>2.6181617983324895E-2</v>
      </c>
      <c r="V127" s="4" t="e">
        <f t="shared" si="14"/>
        <v>#DIV/0!</v>
      </c>
      <c r="X127" s="4">
        <f t="shared" si="15"/>
        <v>0.10369897427065276</v>
      </c>
      <c r="Y127" s="4">
        <f t="shared" si="16"/>
        <v>4.4628602731157782E-3</v>
      </c>
      <c r="Z127" s="4" t="e">
        <f t="shared" si="17"/>
        <v>#DIV/0!</v>
      </c>
    </row>
    <row r="128" spans="1:26" ht="15.75" customHeight="1" x14ac:dyDescent="0.25">
      <c r="A128" s="2" t="str">
        <f>'Raw Data'!A128</f>
        <v>A- p84 high</v>
      </c>
      <c r="B128" s="2">
        <f>'Raw Data'!B128</f>
        <v>817</v>
      </c>
      <c r="C128" s="2">
        <f>'Raw Data'!C128</f>
        <v>826</v>
      </c>
      <c r="D128" s="2" t="str">
        <f>'Raw Data'!D128</f>
        <v>CADPTALSNE</v>
      </c>
      <c r="F128" s="3">
        <f>'Raw Data'!J128</f>
        <v>3.895</v>
      </c>
      <c r="G128" s="3">
        <f>'Raw Data'!P128</f>
        <v>4.1669999999999998</v>
      </c>
      <c r="H128" s="3">
        <f>'Raw Data'!V128</f>
        <v>3.7650000000000001</v>
      </c>
      <c r="I128" s="3">
        <f>'Raw Data'!AB128</f>
        <v>4.8550000000000004</v>
      </c>
      <c r="J128" s="3">
        <f>'Raw Data'!AH128</f>
        <v>4.8129999999999997</v>
      </c>
      <c r="K128" s="3">
        <f>'Raw Data'!AH128</f>
        <v>4.8129999999999997</v>
      </c>
      <c r="L128" s="3"/>
      <c r="M128" s="3"/>
      <c r="N128" s="3"/>
      <c r="P128" s="4">
        <f t="shared" si="9"/>
        <v>0.96073953819370961</v>
      </c>
      <c r="Q128" s="4">
        <f t="shared" si="10"/>
        <v>0.39609309856789943</v>
      </c>
      <c r="R128" s="4" t="e">
        <f t="shared" si="11"/>
        <v>#DIV/0!</v>
      </c>
      <c r="T128" s="4">
        <f t="shared" si="12"/>
        <v>0.41341455676762917</v>
      </c>
      <c r="U128" s="4">
        <f t="shared" si="13"/>
        <v>3.8666177530350247E-3</v>
      </c>
      <c r="V128" s="4" t="e">
        <f t="shared" si="14"/>
        <v>#DIV/0!</v>
      </c>
      <c r="X128" s="4">
        <f t="shared" si="15"/>
        <v>0.14496546123780607</v>
      </c>
      <c r="Y128" s="4">
        <f t="shared" si="16"/>
        <v>0.30730770456757944</v>
      </c>
      <c r="Z128" s="4" t="e">
        <f t="shared" si="17"/>
        <v>#DIV/0!</v>
      </c>
    </row>
    <row r="129" spans="1:26" ht="15.75" customHeight="1" x14ac:dyDescent="0.25">
      <c r="A129" s="2" t="str">
        <f>'Raw Data'!A129</f>
        <v>A- p84 high</v>
      </c>
      <c r="B129" s="2">
        <f>'Raw Data'!B129</f>
        <v>817</v>
      </c>
      <c r="C129" s="2">
        <f>'Raw Data'!C129</f>
        <v>827</v>
      </c>
      <c r="D129" s="2" t="str">
        <f>'Raw Data'!D129</f>
        <v>CADPTALSNET</v>
      </c>
      <c r="F129" s="3">
        <f>'Raw Data'!J129</f>
        <v>4.8380000000000001</v>
      </c>
      <c r="G129" s="3">
        <f>'Raw Data'!P129</f>
        <v>5.069</v>
      </c>
      <c r="H129" s="3">
        <f>'Raw Data'!V129</f>
        <v>4.7149999999999999</v>
      </c>
      <c r="I129" s="3">
        <f>'Raw Data'!AB129</f>
        <v>5.7169999999999996</v>
      </c>
      <c r="J129" s="3">
        <f>'Raw Data'!AH129</f>
        <v>6.0519999999999996</v>
      </c>
      <c r="K129" s="3">
        <f>'Raw Data'!AH129</f>
        <v>6.0519999999999996</v>
      </c>
      <c r="L129" s="3"/>
      <c r="M129" s="3"/>
      <c r="N129" s="3"/>
      <c r="P129" s="4">
        <f t="shared" si="9"/>
        <v>0.85048450110006946</v>
      </c>
      <c r="Q129" s="4">
        <f t="shared" si="10"/>
        <v>0.91641589772899845</v>
      </c>
      <c r="R129" s="4" t="e">
        <f t="shared" si="11"/>
        <v>#DIV/0!</v>
      </c>
      <c r="T129" s="4">
        <f t="shared" si="12"/>
        <v>0.14353668580950354</v>
      </c>
      <c r="U129" s="4">
        <f t="shared" si="13"/>
        <v>7.9705341228410442E-2</v>
      </c>
      <c r="V129" s="4" t="e">
        <f t="shared" si="14"/>
        <v>#DIV/0!</v>
      </c>
      <c r="X129" s="4">
        <f t="shared" si="15"/>
        <v>0.12252811828302734</v>
      </c>
      <c r="Y129" s="4">
        <f t="shared" si="16"/>
        <v>0.1039855859473935</v>
      </c>
      <c r="Z129" s="4" t="e">
        <f t="shared" si="17"/>
        <v>#DIV/0!</v>
      </c>
    </row>
    <row r="130" spans="1:26" ht="15.75" customHeight="1" x14ac:dyDescent="0.25">
      <c r="A130" s="2" t="str">
        <f>'Raw Data'!A130</f>
        <v>A- p84 high</v>
      </c>
      <c r="B130" s="2">
        <f>'Raw Data'!B130</f>
        <v>817</v>
      </c>
      <c r="C130" s="2">
        <f>'Raw Data'!C130</f>
        <v>836</v>
      </c>
      <c r="D130" s="2" t="str">
        <f>'Raw Data'!D130</f>
        <v>CADPTALSNETIGIIFKHGD</v>
      </c>
      <c r="F130" s="3">
        <f>'Raw Data'!J130</f>
        <v>5.6550000000000002</v>
      </c>
      <c r="G130" s="3">
        <f>'Raw Data'!P130</f>
        <v>5.782</v>
      </c>
      <c r="H130" s="3">
        <f>'Raw Data'!V130</f>
        <v>5.577</v>
      </c>
      <c r="I130" s="3">
        <f>'Raw Data'!AB130</f>
        <v>7.3849999999999998</v>
      </c>
      <c r="J130" s="3">
        <f>'Raw Data'!AH130</f>
        <v>7.3209999999999997</v>
      </c>
      <c r="K130" s="3">
        <f>'Raw Data'!AH130</f>
        <v>7.3209999999999997</v>
      </c>
      <c r="L130" s="3"/>
      <c r="M130" s="3"/>
      <c r="N130" s="3"/>
      <c r="P130" s="4">
        <f t="shared" si="9"/>
        <v>0.99736670066466437</v>
      </c>
      <c r="Q130" s="4">
        <f t="shared" si="10"/>
        <v>0.27327930871904854</v>
      </c>
      <c r="R130" s="4" t="e">
        <f t="shared" si="11"/>
        <v>#DIV/0!</v>
      </c>
      <c r="T130" s="4">
        <f t="shared" si="12"/>
        <v>2.3634018434191544E-2</v>
      </c>
      <c r="U130" s="4">
        <f t="shared" si="13"/>
        <v>6.5059915131496996E-4</v>
      </c>
      <c r="V130" s="4" t="e">
        <f t="shared" si="14"/>
        <v>#DIV/0!</v>
      </c>
      <c r="X130" s="4">
        <f t="shared" si="15"/>
        <v>0.163258228742617</v>
      </c>
      <c r="Y130" s="4">
        <f t="shared" si="16"/>
        <v>0.60526355324899994</v>
      </c>
      <c r="Z130" s="4" t="e">
        <f t="shared" si="17"/>
        <v>#DIV/0!</v>
      </c>
    </row>
    <row r="131" spans="1:26" ht="15.75" customHeight="1" x14ac:dyDescent="0.25">
      <c r="A131" s="2" t="str">
        <f>'Raw Data'!A131</f>
        <v>A- p84 high</v>
      </c>
      <c r="B131" s="2">
        <f>'Raw Data'!B131</f>
        <v>827</v>
      </c>
      <c r="C131" s="2">
        <f>'Raw Data'!C131</f>
        <v>838</v>
      </c>
      <c r="D131" s="2" t="str">
        <f>'Raw Data'!D131</f>
        <v>TIGIIFKHGDDL</v>
      </c>
      <c r="F131" s="3">
        <f>'Raw Data'!J131</f>
        <v>0.56499999999999995</v>
      </c>
      <c r="G131" s="3">
        <f>'Raw Data'!P131</f>
        <v>0.69599999999999995</v>
      </c>
      <c r="H131" s="3">
        <f>'Raw Data'!V131</f>
        <v>0.57899999999999996</v>
      </c>
      <c r="I131" s="3">
        <f>'Raw Data'!AB131</f>
        <v>1.464</v>
      </c>
      <c r="J131" s="3">
        <f>'Raw Data'!AH131</f>
        <v>1.6679999999999999</v>
      </c>
      <c r="K131" s="3">
        <f>'Raw Data'!AH131</f>
        <v>1.6679999999999999</v>
      </c>
      <c r="L131" s="3"/>
      <c r="M131" s="3"/>
      <c r="N131" s="3"/>
      <c r="P131" s="4">
        <f t="shared" si="9"/>
        <v>0.40093872514006273</v>
      </c>
      <c r="Q131" s="4">
        <f t="shared" si="10"/>
        <v>0.96553751389280962</v>
      </c>
      <c r="R131" s="4" t="e">
        <f t="shared" si="11"/>
        <v>#DIV/0!</v>
      </c>
      <c r="T131" s="4">
        <f t="shared" si="12"/>
        <v>9.2163479267582032E-2</v>
      </c>
      <c r="U131" s="4">
        <f t="shared" si="13"/>
        <v>8.2072742359823009E-2</v>
      </c>
      <c r="V131" s="4" t="e">
        <f t="shared" si="14"/>
        <v>#DIV/0!</v>
      </c>
      <c r="X131" s="4">
        <f t="shared" si="15"/>
        <v>3.5838297422142056E-2</v>
      </c>
      <c r="Y131" s="4">
        <f t="shared" si="16"/>
        <v>0.14315476618791892</v>
      </c>
      <c r="Z131" s="4" t="e">
        <f t="shared" si="17"/>
        <v>#DIV/0!</v>
      </c>
    </row>
    <row r="132" spans="1:26" ht="15.75" customHeight="1" x14ac:dyDescent="0.25">
      <c r="A132" s="2" t="str">
        <f>'Raw Data'!A132</f>
        <v>A- p84 high</v>
      </c>
      <c r="B132" s="2">
        <f>'Raw Data'!B132</f>
        <v>827</v>
      </c>
      <c r="C132" s="2">
        <f>'Raw Data'!C132</f>
        <v>838</v>
      </c>
      <c r="D132" s="2" t="str">
        <f>'Raw Data'!D132</f>
        <v>TIGIIFKHGDDL</v>
      </c>
      <c r="F132" s="3">
        <f>'Raw Data'!J132</f>
        <v>0.78700000000000003</v>
      </c>
      <c r="G132" s="3">
        <f>'Raw Data'!P132</f>
        <v>0.85099999999999998</v>
      </c>
      <c r="H132" s="3">
        <f>'Raw Data'!V132</f>
        <v>0.71</v>
      </c>
      <c r="I132" s="3">
        <f>'Raw Data'!AB132</f>
        <v>1.3919999999999999</v>
      </c>
      <c r="J132" s="3">
        <f>'Raw Data'!AH132</f>
        <v>1.59</v>
      </c>
      <c r="K132" s="3">
        <f>'Raw Data'!AH132</f>
        <v>1.59</v>
      </c>
      <c r="L132" s="3"/>
      <c r="M132" s="3"/>
      <c r="N132" s="3"/>
      <c r="P132" s="4">
        <f t="shared" ref="P132:P175" si="18">TTEST(F132:H132,F305:H305,2,3)</f>
        <v>0.59538878951648155</v>
      </c>
      <c r="Q132" s="4">
        <f t="shared" ref="Q132:Q175" si="19">TTEST(I132:K132,I305:K305,2,3)</f>
        <v>0.38171307315242398</v>
      </c>
      <c r="R132" s="4" t="e">
        <f t="shared" ref="R132:R175" si="20">TTEST(L132:N132,L305:N305,2,3)</f>
        <v>#DIV/0!</v>
      </c>
      <c r="T132" s="4">
        <f t="shared" ref="T132:T175" si="21">TTEST(F132:H132,F478:H478,2,3)</f>
        <v>0.41704318010105507</v>
      </c>
      <c r="U132" s="4">
        <f t="shared" ref="U132:U175" si="22">TTEST(I132:K132,I478:K478,2,3)</f>
        <v>6.5652072781362827E-2</v>
      </c>
      <c r="V132" s="4" t="e">
        <f t="shared" ref="V132:V175" si="23">TTEST(L132:N132,L478:N478,2,3)</f>
        <v>#DIV/0!</v>
      </c>
      <c r="X132" s="4">
        <f t="shared" ref="X132:X175" si="24">TTEST(F305:H305,F651:H651,2,3)</f>
        <v>0.36565159788680962</v>
      </c>
      <c r="Y132" s="4">
        <f t="shared" ref="Y132:Y175" si="25">TTEST(I305:K305,I651:K651,2,3)</f>
        <v>0.49353443671450559</v>
      </c>
      <c r="Z132" s="4" t="e">
        <f t="shared" ref="Z132:Z175" si="26">TTEST(L305:N305,L651:N651,2,3)</f>
        <v>#DIV/0!</v>
      </c>
    </row>
    <row r="133" spans="1:26" ht="15.75" customHeight="1" x14ac:dyDescent="0.25">
      <c r="A133" s="2" t="str">
        <f>'Raw Data'!A133</f>
        <v>A- p84 high</v>
      </c>
      <c r="B133" s="2">
        <f>'Raw Data'!B133</f>
        <v>828</v>
      </c>
      <c r="C133" s="2">
        <f>'Raw Data'!C133</f>
        <v>836</v>
      </c>
      <c r="D133" s="2" t="str">
        <f>'Raw Data'!D133</f>
        <v>IGIIFKHGD</v>
      </c>
      <c r="F133" s="3">
        <f>'Raw Data'!J133</f>
        <v>7.5999999999999998E-2</v>
      </c>
      <c r="G133" s="3">
        <f>'Raw Data'!P133</f>
        <v>9.9000000000000005E-2</v>
      </c>
      <c r="H133" s="3">
        <f>'Raw Data'!V133</f>
        <v>0.112</v>
      </c>
      <c r="I133" s="3">
        <f>'Raw Data'!AB133</f>
        <v>0.24299999999999999</v>
      </c>
      <c r="J133" s="3">
        <f>'Raw Data'!AH133</f>
        <v>0.312</v>
      </c>
      <c r="K133" s="3">
        <f>'Raw Data'!AH133</f>
        <v>0.312</v>
      </c>
      <c r="L133" s="3"/>
      <c r="M133" s="3"/>
      <c r="N133" s="3"/>
      <c r="P133" s="4">
        <f t="shared" si="18"/>
        <v>0.22561468209157445</v>
      </c>
      <c r="Q133" s="4">
        <f t="shared" si="19"/>
        <v>0.80904390672724136</v>
      </c>
      <c r="R133" s="4" t="e">
        <f t="shared" si="20"/>
        <v>#DIV/0!</v>
      </c>
      <c r="T133" s="4">
        <f t="shared" si="21"/>
        <v>0.86404457714285887</v>
      </c>
      <c r="U133" s="4">
        <f t="shared" si="22"/>
        <v>0.77811245628596759</v>
      </c>
      <c r="V133" s="4" t="e">
        <f t="shared" si="23"/>
        <v>#DIV/0!</v>
      </c>
      <c r="X133" s="4">
        <f t="shared" si="24"/>
        <v>5.4754103261121803E-2</v>
      </c>
      <c r="Y133" s="4">
        <f t="shared" si="25"/>
        <v>0.25768820500919537</v>
      </c>
      <c r="Z133" s="4" t="e">
        <f t="shared" si="26"/>
        <v>#DIV/0!</v>
      </c>
    </row>
    <row r="134" spans="1:26" ht="15.75" customHeight="1" x14ac:dyDescent="0.25">
      <c r="A134" s="2" t="str">
        <f>'Raw Data'!A134</f>
        <v>A- p84 high</v>
      </c>
      <c r="B134" s="2">
        <f>'Raw Data'!B134</f>
        <v>837</v>
      </c>
      <c r="C134" s="2">
        <f>'Raw Data'!C134</f>
        <v>843</v>
      </c>
      <c r="D134" s="2" t="str">
        <f>'Raw Data'!D134</f>
        <v>DLRQDML</v>
      </c>
      <c r="F134" s="3">
        <f>'Raw Data'!J134</f>
        <v>0.38800000000000001</v>
      </c>
      <c r="G134" s="3">
        <f>'Raw Data'!P134</f>
        <v>0.46800000000000003</v>
      </c>
      <c r="H134" s="3">
        <f>'Raw Data'!V134</f>
        <v>0.41499999999999998</v>
      </c>
      <c r="I134" s="3">
        <f>'Raw Data'!AB134</f>
        <v>1.2070000000000001</v>
      </c>
      <c r="J134" s="3">
        <f>'Raw Data'!AH134</f>
        <v>1.2609999999999999</v>
      </c>
      <c r="K134" s="3">
        <f>'Raw Data'!AH134</f>
        <v>1.2609999999999999</v>
      </c>
      <c r="L134" s="3"/>
      <c r="M134" s="3"/>
      <c r="N134" s="3"/>
      <c r="P134" s="4">
        <f t="shared" si="18"/>
        <v>5.9433742243177644E-3</v>
      </c>
      <c r="Q134" s="4">
        <f t="shared" si="19"/>
        <v>5.715601541237178E-2</v>
      </c>
      <c r="R134" s="4" t="e">
        <f t="shared" si="20"/>
        <v>#DIV/0!</v>
      </c>
      <c r="T134" s="4">
        <f t="shared" si="21"/>
        <v>6.6866276416394921E-2</v>
      </c>
      <c r="U134" s="4">
        <f t="shared" si="22"/>
        <v>1.4164087823378538E-2</v>
      </c>
      <c r="V134" s="4" t="e">
        <f t="shared" si="23"/>
        <v>#DIV/0!</v>
      </c>
      <c r="X134" s="4">
        <f t="shared" si="24"/>
        <v>0.75202043307783883</v>
      </c>
      <c r="Y134" s="4">
        <f t="shared" si="25"/>
        <v>0.27843593827503771</v>
      </c>
      <c r="Z134" s="4" t="e">
        <f t="shared" si="26"/>
        <v>#DIV/0!</v>
      </c>
    </row>
    <row r="135" spans="1:26" ht="15.75" customHeight="1" x14ac:dyDescent="0.25">
      <c r="A135" s="2" t="str">
        <f>'Raw Data'!A135</f>
        <v>A- p84 high</v>
      </c>
      <c r="B135" s="2">
        <f>'Raw Data'!B135</f>
        <v>844</v>
      </c>
      <c r="C135" s="2">
        <f>'Raw Data'!C135</f>
        <v>848</v>
      </c>
      <c r="D135" s="2" t="str">
        <f>'Raw Data'!D135</f>
        <v>ILQIL</v>
      </c>
      <c r="F135" s="3">
        <f>'Raw Data'!J135</f>
        <v>3.9E-2</v>
      </c>
      <c r="G135" s="3">
        <f>'Raw Data'!P135</f>
        <v>1E-3</v>
      </c>
      <c r="H135" s="3">
        <f>'Raw Data'!V135</f>
        <v>1.2E-2</v>
      </c>
      <c r="I135" s="3">
        <f>'Raw Data'!AB135</f>
        <v>5.3999999999999999E-2</v>
      </c>
      <c r="J135" s="3">
        <f>'Raw Data'!AH135</f>
        <v>2.3E-2</v>
      </c>
      <c r="K135" s="3">
        <f>'Raw Data'!AH135</f>
        <v>2.3E-2</v>
      </c>
      <c r="L135" s="3"/>
      <c r="M135" s="3"/>
      <c r="N135" s="3"/>
      <c r="P135" s="4">
        <f t="shared" si="18"/>
        <v>0.90119742547306703</v>
      </c>
      <c r="Q135" s="4">
        <f t="shared" si="19"/>
        <v>0.31678935089550242</v>
      </c>
      <c r="R135" s="4" t="e">
        <f t="shared" si="20"/>
        <v>#DIV/0!</v>
      </c>
      <c r="T135" s="4">
        <f t="shared" si="21"/>
        <v>0.58458269121047857</v>
      </c>
      <c r="U135" s="4">
        <f t="shared" si="22"/>
        <v>0.18082827542954458</v>
      </c>
      <c r="V135" s="4" t="e">
        <f t="shared" si="23"/>
        <v>#DIV/0!</v>
      </c>
      <c r="X135" s="4">
        <f t="shared" si="24"/>
        <v>0.50841825894567683</v>
      </c>
      <c r="Y135" s="4">
        <f t="shared" si="25"/>
        <v>7.3882721615991433E-3</v>
      </c>
      <c r="Z135" s="4" t="e">
        <f t="shared" si="26"/>
        <v>#DIV/0!</v>
      </c>
    </row>
    <row r="136" spans="1:26" ht="15.75" customHeight="1" x14ac:dyDescent="0.25">
      <c r="A136" s="2" t="str">
        <f>'Raw Data'!A136</f>
        <v>A- p84 high</v>
      </c>
      <c r="B136" s="2">
        <f>'Raw Data'!B136</f>
        <v>854</v>
      </c>
      <c r="C136" s="2">
        <f>'Raw Data'!C136</f>
        <v>860</v>
      </c>
      <c r="D136" s="2" t="str">
        <f>'Raw Data'!D136</f>
        <v>IWETESL</v>
      </c>
      <c r="F136" s="3">
        <f>'Raw Data'!J136</f>
        <v>0.49</v>
      </c>
      <c r="G136" s="3">
        <f>'Raw Data'!P136</f>
        <v>0.379</v>
      </c>
      <c r="H136" s="3">
        <f>'Raw Data'!V136</f>
        <v>0.37</v>
      </c>
      <c r="I136" s="3">
        <f>'Raw Data'!AB136</f>
        <v>1.351</v>
      </c>
      <c r="J136" s="3">
        <f>'Raw Data'!AH136</f>
        <v>1.3620000000000001</v>
      </c>
      <c r="K136" s="3">
        <f>'Raw Data'!AH136</f>
        <v>1.3620000000000001</v>
      </c>
      <c r="L136" s="3"/>
      <c r="M136" s="3"/>
      <c r="N136" s="3"/>
      <c r="P136" s="4">
        <f t="shared" si="18"/>
        <v>5.1363139246721458E-2</v>
      </c>
      <c r="Q136" s="4">
        <f t="shared" si="19"/>
        <v>0.40795884140189337</v>
      </c>
      <c r="R136" s="4" t="e">
        <f t="shared" si="20"/>
        <v>#DIV/0!</v>
      </c>
      <c r="T136" s="4">
        <f t="shared" si="21"/>
        <v>0.1512786515640766</v>
      </c>
      <c r="U136" s="4">
        <f t="shared" si="22"/>
        <v>5.8458594378796389E-3</v>
      </c>
      <c r="V136" s="4" t="e">
        <f t="shared" si="23"/>
        <v>#DIV/0!</v>
      </c>
      <c r="X136" s="4">
        <f t="shared" si="24"/>
        <v>0.50791304367144707</v>
      </c>
      <c r="Y136" s="4">
        <f t="shared" si="25"/>
        <v>0.87759461758676494</v>
      </c>
      <c r="Z136" s="4" t="e">
        <f t="shared" si="26"/>
        <v>#DIV/0!</v>
      </c>
    </row>
    <row r="137" spans="1:26" ht="15.75" customHeight="1" x14ac:dyDescent="0.25">
      <c r="A137" s="2" t="str">
        <f>'Raw Data'!A137</f>
        <v>A- p84 high</v>
      </c>
      <c r="B137" s="2">
        <f>'Raw Data'!B137</f>
        <v>861</v>
      </c>
      <c r="C137" s="2">
        <f>'Raw Data'!C137</f>
        <v>865</v>
      </c>
      <c r="D137" s="2" t="str">
        <f>'Raw Data'!D137</f>
        <v>DLCLL</v>
      </c>
      <c r="F137" s="3">
        <f>'Raw Data'!J137</f>
        <v>9.4E-2</v>
      </c>
      <c r="G137" s="3">
        <f>'Raw Data'!P137</f>
        <v>7.5999999999999998E-2</v>
      </c>
      <c r="H137" s="3">
        <f>'Raw Data'!V137</f>
        <v>6.7000000000000004E-2</v>
      </c>
      <c r="I137" s="3">
        <f>'Raw Data'!AB137</f>
        <v>0.65600000000000003</v>
      </c>
      <c r="J137" s="3">
        <f>'Raw Data'!AH137</f>
        <v>0.60899999999999999</v>
      </c>
      <c r="K137" s="3">
        <f>'Raw Data'!AH137</f>
        <v>0.60899999999999999</v>
      </c>
      <c r="L137" s="3"/>
      <c r="M137" s="3"/>
      <c r="N137" s="3"/>
      <c r="P137" s="4">
        <f t="shared" si="18"/>
        <v>6.4925913800322768E-2</v>
      </c>
      <c r="Q137" s="4">
        <f t="shared" si="19"/>
        <v>7.8703067662662482E-2</v>
      </c>
      <c r="R137" s="4" t="e">
        <f t="shared" si="20"/>
        <v>#DIV/0!</v>
      </c>
      <c r="T137" s="4">
        <f t="shared" si="21"/>
        <v>0.87722631478373003</v>
      </c>
      <c r="U137" s="4">
        <f t="shared" si="22"/>
        <v>4.8206164222857435E-3</v>
      </c>
      <c r="V137" s="4" t="e">
        <f t="shared" si="23"/>
        <v>#DIV/0!</v>
      </c>
      <c r="X137" s="4">
        <f t="shared" si="24"/>
        <v>0.12437546363138748</v>
      </c>
      <c r="Y137" s="4">
        <f t="shared" si="25"/>
        <v>0.27328564764506402</v>
      </c>
      <c r="Z137" s="4" t="e">
        <f t="shared" si="26"/>
        <v>#DIV/0!</v>
      </c>
    </row>
    <row r="138" spans="1:26" ht="15.75" customHeight="1" x14ac:dyDescent="0.25">
      <c r="A138" s="2" t="str">
        <f>'Raw Data'!A138</f>
        <v>A- p84 high</v>
      </c>
      <c r="B138" s="2">
        <f>'Raw Data'!B138</f>
        <v>863</v>
      </c>
      <c r="C138" s="2">
        <f>'Raw Data'!C138</f>
        <v>871</v>
      </c>
      <c r="D138" s="2" t="str">
        <f>'Raw Data'!D138</f>
        <v>CLLPYGCIS</v>
      </c>
      <c r="F138" s="3">
        <f>'Raw Data'!J138</f>
        <v>0.309</v>
      </c>
      <c r="G138" s="3">
        <f>'Raw Data'!P138</f>
        <v>0.40100000000000002</v>
      </c>
      <c r="H138" s="3">
        <f>'Raw Data'!V138</f>
        <v>0.30199999999999999</v>
      </c>
      <c r="I138" s="3">
        <f>'Raw Data'!AB138</f>
        <v>1.28</v>
      </c>
      <c r="J138" s="3">
        <f>'Raw Data'!AH138</f>
        <v>1.0900000000000001</v>
      </c>
      <c r="K138" s="3">
        <f>'Raw Data'!AH138</f>
        <v>1.0900000000000001</v>
      </c>
      <c r="L138" s="3"/>
      <c r="M138" s="3"/>
      <c r="N138" s="3"/>
      <c r="P138" s="4">
        <f t="shared" si="18"/>
        <v>0.76052376111279751</v>
      </c>
      <c r="Q138" s="4">
        <f t="shared" si="19"/>
        <v>0.61335059240241874</v>
      </c>
      <c r="R138" s="4" t="e">
        <f t="shared" si="20"/>
        <v>#DIV/0!</v>
      </c>
      <c r="T138" s="4">
        <f t="shared" si="21"/>
        <v>8.1611319569572988E-2</v>
      </c>
      <c r="U138" s="4">
        <f t="shared" si="22"/>
        <v>0.51588400395896139</v>
      </c>
      <c r="V138" s="4" t="e">
        <f t="shared" si="23"/>
        <v>#DIV/0!</v>
      </c>
      <c r="X138" s="4">
        <f t="shared" si="24"/>
        <v>0.29624291650871787</v>
      </c>
      <c r="Y138" s="4">
        <f t="shared" si="25"/>
        <v>0.43490827020370137</v>
      </c>
      <c r="Z138" s="4" t="e">
        <f t="shared" si="26"/>
        <v>#DIV/0!</v>
      </c>
    </row>
    <row r="139" spans="1:26" ht="15.75" customHeight="1" x14ac:dyDescent="0.25">
      <c r="A139" s="2" t="str">
        <f>'Raw Data'!A139</f>
        <v>A- p84 high</v>
      </c>
      <c r="B139" s="2">
        <f>'Raw Data'!B139</f>
        <v>866</v>
      </c>
      <c r="C139" s="2">
        <f>'Raw Data'!C139</f>
        <v>871</v>
      </c>
      <c r="D139" s="2" t="str">
        <f>'Raw Data'!D139</f>
        <v>PYGCIS</v>
      </c>
      <c r="F139" s="3">
        <f>'Raw Data'!J139</f>
        <v>0.27800000000000002</v>
      </c>
      <c r="G139" s="3">
        <f>'Raw Data'!P139</f>
        <v>0.27400000000000002</v>
      </c>
      <c r="H139" s="3">
        <f>'Raw Data'!V139</f>
        <v>0.23599999999999999</v>
      </c>
      <c r="I139" s="3">
        <f>'Raw Data'!AB139</f>
        <v>0.80500000000000005</v>
      </c>
      <c r="J139" s="3">
        <f>'Raw Data'!AH139</f>
        <v>0.74299999999999999</v>
      </c>
      <c r="K139" s="3">
        <f>'Raw Data'!AH139</f>
        <v>0.74299999999999999</v>
      </c>
      <c r="L139" s="3"/>
      <c r="M139" s="3"/>
      <c r="N139" s="3"/>
      <c r="P139" s="4">
        <f t="shared" si="18"/>
        <v>0.34575643478716866</v>
      </c>
      <c r="Q139" s="4">
        <f t="shared" si="19"/>
        <v>0.30224541969767876</v>
      </c>
      <c r="R139" s="4" t="e">
        <f t="shared" si="20"/>
        <v>#DIV/0!</v>
      </c>
      <c r="T139" s="4">
        <f t="shared" si="21"/>
        <v>5.8270895228866387E-2</v>
      </c>
      <c r="U139" s="4">
        <f t="shared" si="22"/>
        <v>7.2732609403900351E-3</v>
      </c>
      <c r="V139" s="4" t="e">
        <f t="shared" si="23"/>
        <v>#DIV/0!</v>
      </c>
      <c r="X139" s="4">
        <f t="shared" si="24"/>
        <v>1.3868553748268722E-2</v>
      </c>
      <c r="Y139" s="4">
        <f t="shared" si="25"/>
        <v>7.6935811615565343E-3</v>
      </c>
      <c r="Z139" s="4" t="e">
        <f t="shared" si="26"/>
        <v>#DIV/0!</v>
      </c>
    </row>
    <row r="140" spans="1:26" ht="15.75" customHeight="1" x14ac:dyDescent="0.25">
      <c r="A140" s="2" t="str">
        <f>'Raw Data'!A140</f>
        <v>A- p84 high</v>
      </c>
      <c r="B140" s="2">
        <f>'Raw Data'!B140</f>
        <v>876</v>
      </c>
      <c r="C140" s="2">
        <f>'Raw Data'!C140</f>
        <v>880</v>
      </c>
      <c r="D140" s="2" t="str">
        <f>'Raw Data'!D140</f>
        <v>IGMIE</v>
      </c>
      <c r="F140" s="3">
        <f>'Raw Data'!J140</f>
        <v>4.2000000000000003E-2</v>
      </c>
      <c r="G140" s="3">
        <f>'Raw Data'!P140</f>
        <v>7.0000000000000001E-3</v>
      </c>
      <c r="H140" s="3">
        <f>'Raw Data'!V140</f>
        <v>3.4000000000000002E-2</v>
      </c>
      <c r="I140" s="3">
        <f>'Raw Data'!AB140</f>
        <v>3.5999999999999997E-2</v>
      </c>
      <c r="J140" s="3">
        <f>'Raw Data'!AH140</f>
        <v>7.5999999999999998E-2</v>
      </c>
      <c r="K140" s="3">
        <f>'Raw Data'!AH140</f>
        <v>7.5999999999999998E-2</v>
      </c>
      <c r="L140" s="3"/>
      <c r="M140" s="3"/>
      <c r="N140" s="3"/>
      <c r="P140" s="4">
        <f t="shared" si="18"/>
        <v>0.62847709900743876</v>
      </c>
      <c r="Q140" s="4">
        <f t="shared" si="19"/>
        <v>0.14395783376662227</v>
      </c>
      <c r="R140" s="4" t="e">
        <f t="shared" si="20"/>
        <v>#DIV/0!</v>
      </c>
      <c r="T140" s="4">
        <f t="shared" si="21"/>
        <v>7.0201387059170922E-2</v>
      </c>
      <c r="U140" s="4">
        <f t="shared" si="22"/>
        <v>0.31626018813727103</v>
      </c>
      <c r="V140" s="4" t="e">
        <f t="shared" si="23"/>
        <v>#DIV/0!</v>
      </c>
      <c r="X140" s="4">
        <f t="shared" si="24"/>
        <v>1.5056882541321778E-2</v>
      </c>
      <c r="Y140" s="4">
        <f t="shared" si="25"/>
        <v>1.0352805028993743E-2</v>
      </c>
      <c r="Z140" s="4" t="e">
        <f t="shared" si="26"/>
        <v>#DIV/0!</v>
      </c>
    </row>
    <row r="141" spans="1:26" ht="15.75" customHeight="1" x14ac:dyDescent="0.25">
      <c r="A141" s="2" t="str">
        <f>'Raw Data'!A141</f>
        <v>A- p84 high</v>
      </c>
      <c r="B141" s="2">
        <f>'Raw Data'!B141</f>
        <v>881</v>
      </c>
      <c r="C141" s="2">
        <f>'Raw Data'!C141</f>
        <v>890</v>
      </c>
      <c r="D141" s="2" t="str">
        <f>'Raw Data'!D141</f>
        <v>IVKDATTIAK</v>
      </c>
      <c r="F141" s="3">
        <f>'Raw Data'!J141</f>
        <v>1.766</v>
      </c>
      <c r="G141" s="3">
        <f>'Raw Data'!P141</f>
        <v>1.8220000000000001</v>
      </c>
      <c r="H141" s="3">
        <f>'Raw Data'!V141</f>
        <v>1.653</v>
      </c>
      <c r="I141" s="3">
        <f>'Raw Data'!AB141</f>
        <v>2.3719999999999999</v>
      </c>
      <c r="J141" s="3">
        <f>'Raw Data'!AH141</f>
        <v>2.327</v>
      </c>
      <c r="K141" s="3">
        <f>'Raw Data'!AH141</f>
        <v>2.327</v>
      </c>
      <c r="L141" s="3"/>
      <c r="M141" s="3"/>
      <c r="N141" s="3"/>
      <c r="P141" s="4">
        <f t="shared" si="18"/>
        <v>0.7885648561884312</v>
      </c>
      <c r="Q141" s="4">
        <f t="shared" si="19"/>
        <v>4.7887584495529927E-2</v>
      </c>
      <c r="R141" s="4" t="e">
        <f t="shared" si="20"/>
        <v>#DIV/0!</v>
      </c>
      <c r="T141" s="4">
        <f t="shared" si="21"/>
        <v>0.83078941881148105</v>
      </c>
      <c r="U141" s="4">
        <f t="shared" si="22"/>
        <v>0.25921570654595716</v>
      </c>
      <c r="V141" s="4" t="e">
        <f t="shared" si="23"/>
        <v>#DIV/0!</v>
      </c>
      <c r="X141" s="4">
        <f t="shared" si="24"/>
        <v>2.0989410309890717E-2</v>
      </c>
      <c r="Y141" s="4">
        <f t="shared" si="25"/>
        <v>0.65738660701289497</v>
      </c>
      <c r="Z141" s="4" t="e">
        <f t="shared" si="26"/>
        <v>#DIV/0!</v>
      </c>
    </row>
    <row r="142" spans="1:26" ht="15.75" customHeight="1" x14ac:dyDescent="0.25">
      <c r="A142" s="2" t="str">
        <f>'Raw Data'!A142</f>
        <v>A- p84 high</v>
      </c>
      <c r="B142" s="2">
        <f>'Raw Data'!B142</f>
        <v>891</v>
      </c>
      <c r="C142" s="2">
        <f>'Raw Data'!C142</f>
        <v>904</v>
      </c>
      <c r="D142" s="2" t="str">
        <f>'Raw Data'!D142</f>
        <v>IQQSTVGNTGAFKD</v>
      </c>
      <c r="F142" s="3">
        <f>'Raw Data'!J142</f>
        <v>7.8410000000000002</v>
      </c>
      <c r="G142" s="3">
        <f>'Raw Data'!P142</f>
        <v>8.2910000000000004</v>
      </c>
      <c r="H142" s="3">
        <f>'Raw Data'!V142</f>
        <v>7.7389999999999999</v>
      </c>
      <c r="I142" s="3">
        <f>'Raw Data'!AB142</f>
        <v>7.8550000000000004</v>
      </c>
      <c r="J142" s="3">
        <f>'Raw Data'!AH142</f>
        <v>8.3810000000000002</v>
      </c>
      <c r="K142" s="3">
        <f>'Raw Data'!AH142</f>
        <v>8.3810000000000002</v>
      </c>
      <c r="L142" s="3"/>
      <c r="M142" s="3"/>
      <c r="N142" s="3"/>
      <c r="P142" s="4">
        <f t="shared" si="18"/>
        <v>0.93319018008638754</v>
      </c>
      <c r="Q142" s="4">
        <f t="shared" si="19"/>
        <v>0.8070302025483187</v>
      </c>
      <c r="R142" s="4" t="e">
        <f t="shared" si="20"/>
        <v>#DIV/0!</v>
      </c>
      <c r="T142" s="4">
        <f t="shared" si="21"/>
        <v>0.49544915486282171</v>
      </c>
      <c r="U142" s="4">
        <f t="shared" si="22"/>
        <v>2.0160838411157823E-2</v>
      </c>
      <c r="V142" s="4" t="e">
        <f t="shared" si="23"/>
        <v>#DIV/0!</v>
      </c>
      <c r="X142" s="4">
        <f t="shared" si="24"/>
        <v>5.2500566093736774E-2</v>
      </c>
      <c r="Y142" s="4">
        <f t="shared" si="25"/>
        <v>1.345319184643058E-2</v>
      </c>
      <c r="Z142" s="4" t="e">
        <f t="shared" si="26"/>
        <v>#DIV/0!</v>
      </c>
    </row>
    <row r="143" spans="1:26" ht="15.75" customHeight="1" x14ac:dyDescent="0.25">
      <c r="A143" s="2" t="str">
        <f>'Raw Data'!A143</f>
        <v>A- p84 high</v>
      </c>
      <c r="B143" s="2">
        <f>'Raw Data'!B143</f>
        <v>891</v>
      </c>
      <c r="C143" s="2">
        <f>'Raw Data'!C143</f>
        <v>907</v>
      </c>
      <c r="D143" s="2" t="str">
        <f>'Raw Data'!D143</f>
        <v>IQQSTVGNTGAFKDEVL</v>
      </c>
      <c r="F143" s="3">
        <f>'Raw Data'!J143</f>
        <v>7.2889999999999997</v>
      </c>
      <c r="G143" s="3">
        <f>'Raw Data'!P143</f>
        <v>7.6639999999999997</v>
      </c>
      <c r="H143" s="3">
        <f>'Raw Data'!V143</f>
        <v>7.2770000000000001</v>
      </c>
      <c r="I143" s="3">
        <f>'Raw Data'!AB143</f>
        <v>8.5820000000000007</v>
      </c>
      <c r="J143" s="3">
        <f>'Raw Data'!AH143</f>
        <v>8.5640000000000001</v>
      </c>
      <c r="K143" s="3">
        <f>'Raw Data'!AH143</f>
        <v>8.5640000000000001</v>
      </c>
      <c r="L143" s="3"/>
      <c r="M143" s="3"/>
      <c r="N143" s="3"/>
      <c r="P143" s="4">
        <f t="shared" si="18"/>
        <v>0.91977720435576282</v>
      </c>
      <c r="Q143" s="4">
        <f t="shared" si="19"/>
        <v>0.20416184439550436</v>
      </c>
      <c r="R143" s="4" t="e">
        <f t="shared" si="20"/>
        <v>#DIV/0!</v>
      </c>
      <c r="T143" s="4">
        <f t="shared" si="21"/>
        <v>3.935449373390211E-2</v>
      </c>
      <c r="U143" s="4">
        <f t="shared" si="22"/>
        <v>4.9085427971674574E-4</v>
      </c>
      <c r="V143" s="4" t="e">
        <f t="shared" si="23"/>
        <v>#DIV/0!</v>
      </c>
      <c r="X143" s="4">
        <f t="shared" si="24"/>
        <v>0.14350951783656118</v>
      </c>
      <c r="Y143" s="4">
        <f t="shared" si="25"/>
        <v>0.82858225127289675</v>
      </c>
      <c r="Z143" s="4" t="e">
        <f t="shared" si="26"/>
        <v>#DIV/0!</v>
      </c>
    </row>
    <row r="144" spans="1:26" ht="15.75" customHeight="1" x14ac:dyDescent="0.25">
      <c r="A144" s="2" t="str">
        <f>'Raw Data'!A144</f>
        <v>A- p84 high</v>
      </c>
      <c r="B144" s="2">
        <f>'Raw Data'!B144</f>
        <v>908</v>
      </c>
      <c r="C144" s="2">
        <f>'Raw Data'!C144</f>
        <v>912</v>
      </c>
      <c r="D144" s="2" t="str">
        <f>'Raw Data'!D144</f>
        <v>NHWLK</v>
      </c>
      <c r="F144" s="3">
        <f>'Raw Data'!J144</f>
        <v>4.7E-2</v>
      </c>
      <c r="G144" s="3">
        <f>'Raw Data'!P144</f>
        <v>7.1999999999999995E-2</v>
      </c>
      <c r="H144" s="3">
        <f>'Raw Data'!V144</f>
        <v>3.4000000000000002E-2</v>
      </c>
      <c r="I144" s="3">
        <f>'Raw Data'!AB144</f>
        <v>0.11799999999999999</v>
      </c>
      <c r="J144" s="3">
        <f>'Raw Data'!AH144</f>
        <v>0.129</v>
      </c>
      <c r="K144" s="3">
        <f>'Raw Data'!AH144</f>
        <v>0.129</v>
      </c>
      <c r="L144" s="3"/>
      <c r="M144" s="3"/>
      <c r="N144" s="3"/>
      <c r="P144" s="4">
        <f t="shared" si="18"/>
        <v>0.59202538789620185</v>
      </c>
      <c r="Q144" s="4">
        <f t="shared" si="19"/>
        <v>0.71616158110881223</v>
      </c>
      <c r="R144" s="4" t="e">
        <f t="shared" si="20"/>
        <v>#DIV/0!</v>
      </c>
      <c r="T144" s="4">
        <f t="shared" si="21"/>
        <v>0.38732109220850475</v>
      </c>
      <c r="U144" s="4">
        <f t="shared" si="22"/>
        <v>0.56550705286617275</v>
      </c>
      <c r="V144" s="4" t="e">
        <f t="shared" si="23"/>
        <v>#DIV/0!</v>
      </c>
      <c r="X144" s="4">
        <f t="shared" si="24"/>
        <v>0.97734064793106301</v>
      </c>
      <c r="Y144" s="4">
        <f t="shared" si="25"/>
        <v>0.53538546633608619</v>
      </c>
      <c r="Z144" s="4" t="e">
        <f t="shared" si="26"/>
        <v>#DIV/0!</v>
      </c>
    </row>
    <row r="145" spans="1:26" ht="15.75" customHeight="1" x14ac:dyDescent="0.25">
      <c r="A145" s="2" t="str">
        <f>'Raw Data'!A145</f>
        <v>A- p84 high</v>
      </c>
      <c r="B145" s="2">
        <f>'Raw Data'!B145</f>
        <v>913</v>
      </c>
      <c r="C145" s="2">
        <f>'Raw Data'!C145</f>
        <v>920</v>
      </c>
      <c r="D145" s="2" t="str">
        <f>'Raw Data'!D145</f>
        <v>EKSPTEEK</v>
      </c>
      <c r="F145" s="3">
        <f>'Raw Data'!J145</f>
        <v>2.2570000000000001</v>
      </c>
      <c r="G145" s="3">
        <f>'Raw Data'!P145</f>
        <v>2.3210000000000002</v>
      </c>
      <c r="H145" s="3">
        <f>'Raw Data'!V145</f>
        <v>2.222</v>
      </c>
      <c r="I145" s="3">
        <f>'Raw Data'!AB145</f>
        <v>2.794</v>
      </c>
      <c r="J145" s="3">
        <f>'Raw Data'!AH145</f>
        <v>2.8420000000000001</v>
      </c>
      <c r="K145" s="3">
        <f>'Raw Data'!AH145</f>
        <v>2.8420000000000001</v>
      </c>
      <c r="L145" s="3"/>
      <c r="M145" s="3"/>
      <c r="N145" s="3"/>
      <c r="P145" s="4">
        <f t="shared" si="18"/>
        <v>0.88938403592172111</v>
      </c>
      <c r="Q145" s="4">
        <f t="shared" si="19"/>
        <v>0.51592270534675866</v>
      </c>
      <c r="R145" s="4" t="e">
        <f t="shared" si="20"/>
        <v>#DIV/0!</v>
      </c>
      <c r="T145" s="4">
        <f t="shared" si="21"/>
        <v>0.70416824244897103</v>
      </c>
      <c r="U145" s="4">
        <f t="shared" si="22"/>
        <v>2.3668049672683792E-3</v>
      </c>
      <c r="V145" s="4" t="e">
        <f t="shared" si="23"/>
        <v>#DIV/0!</v>
      </c>
      <c r="X145" s="4">
        <f t="shared" si="24"/>
        <v>0.19296439278411059</v>
      </c>
      <c r="Y145" s="4">
        <f t="shared" si="25"/>
        <v>0.10543093075392573</v>
      </c>
      <c r="Z145" s="4" t="e">
        <f t="shared" si="26"/>
        <v>#DIV/0!</v>
      </c>
    </row>
    <row r="146" spans="1:26" ht="15.75" customHeight="1" x14ac:dyDescent="0.25">
      <c r="A146" s="2" t="str">
        <f>'Raw Data'!A146</f>
        <v>A- p84 high</v>
      </c>
      <c r="B146" s="2">
        <f>'Raw Data'!B146</f>
        <v>925</v>
      </c>
      <c r="C146" s="2">
        <f>'Raw Data'!C146</f>
        <v>930</v>
      </c>
      <c r="D146" s="2" t="str">
        <f>'Raw Data'!D146</f>
        <v>VERFVY</v>
      </c>
      <c r="F146" s="3">
        <f>'Raw Data'!J146</f>
        <v>9.2999999999999999E-2</v>
      </c>
      <c r="G146" s="3">
        <f>'Raw Data'!P146</f>
        <v>7.1999999999999995E-2</v>
      </c>
      <c r="H146" s="3">
        <f>'Raw Data'!V146</f>
        <v>6.0999999999999999E-2</v>
      </c>
      <c r="I146" s="3">
        <f>'Raw Data'!AB146</f>
        <v>7.5999999999999998E-2</v>
      </c>
      <c r="J146" s="3">
        <f>'Raw Data'!AH146</f>
        <v>9.5000000000000001E-2</v>
      </c>
      <c r="K146" s="3">
        <f>'Raw Data'!AH146</f>
        <v>9.5000000000000001E-2</v>
      </c>
      <c r="L146" s="3"/>
      <c r="M146" s="3"/>
      <c r="N146" s="3"/>
      <c r="P146" s="4">
        <f t="shared" si="18"/>
        <v>0.4360630955807912</v>
      </c>
      <c r="Q146" s="4">
        <f t="shared" si="19"/>
        <v>6.9638246516557895E-2</v>
      </c>
      <c r="R146" s="4" t="e">
        <f t="shared" si="20"/>
        <v>#DIV/0!</v>
      </c>
      <c r="T146" s="4">
        <f t="shared" si="21"/>
        <v>0.45944744287675687</v>
      </c>
      <c r="U146" s="4">
        <f t="shared" si="22"/>
        <v>5.2349082524460279E-2</v>
      </c>
      <c r="V146" s="4" t="e">
        <f t="shared" si="23"/>
        <v>#DIV/0!</v>
      </c>
      <c r="X146" s="4">
        <f t="shared" si="24"/>
        <v>0.19254369624980255</v>
      </c>
      <c r="Y146" s="4">
        <f t="shared" si="25"/>
        <v>0.15781613503683792</v>
      </c>
      <c r="Z146" s="4" t="e">
        <f t="shared" si="26"/>
        <v>#DIV/0!</v>
      </c>
    </row>
    <row r="147" spans="1:26" ht="15.75" customHeight="1" x14ac:dyDescent="0.25">
      <c r="A147" s="2" t="str">
        <f>'Raw Data'!A147</f>
        <v>A- p84 high</v>
      </c>
      <c r="B147" s="2">
        <f>'Raw Data'!B147</f>
        <v>939</v>
      </c>
      <c r="C147" s="2">
        <f>'Raw Data'!C147</f>
        <v>945</v>
      </c>
      <c r="D147" s="2" t="str">
        <f>'Raw Data'!D147</f>
        <v>TFVLGIG</v>
      </c>
      <c r="F147" s="3">
        <f>'Raw Data'!J147</f>
        <v>0.159</v>
      </c>
      <c r="G147" s="3">
        <f>'Raw Data'!P147</f>
        <v>0.10100000000000001</v>
      </c>
      <c r="H147" s="3">
        <f>'Raw Data'!V147</f>
        <v>0.108</v>
      </c>
      <c r="I147" s="3">
        <f>'Raw Data'!AB147</f>
        <v>0.58499999999999996</v>
      </c>
      <c r="J147" s="3">
        <f>'Raw Data'!AH147</f>
        <v>0.63100000000000001</v>
      </c>
      <c r="K147" s="3">
        <f>'Raw Data'!AH147</f>
        <v>0.63100000000000001</v>
      </c>
      <c r="L147" s="3"/>
      <c r="M147" s="3"/>
      <c r="N147" s="3"/>
      <c r="P147" s="4">
        <f t="shared" si="18"/>
        <v>0.10919675008138136</v>
      </c>
      <c r="Q147" s="4">
        <f t="shared" si="19"/>
        <v>0.19917830816166135</v>
      </c>
      <c r="R147" s="4" t="e">
        <f t="shared" si="20"/>
        <v>#DIV/0!</v>
      </c>
      <c r="T147" s="4">
        <f t="shared" si="21"/>
        <v>0.37846993633866616</v>
      </c>
      <c r="U147" s="4">
        <f t="shared" si="22"/>
        <v>7.8090410514990048E-3</v>
      </c>
      <c r="V147" s="4" t="e">
        <f t="shared" si="23"/>
        <v>#DIV/0!</v>
      </c>
      <c r="X147" s="4">
        <f t="shared" si="24"/>
        <v>0.5754881746642706</v>
      </c>
      <c r="Y147" s="4">
        <f t="shared" si="25"/>
        <v>0.89059026486443749</v>
      </c>
      <c r="Z147" s="4" t="e">
        <f t="shared" si="26"/>
        <v>#DIV/0!</v>
      </c>
    </row>
    <row r="148" spans="1:26" ht="15.75" customHeight="1" x14ac:dyDescent="0.25">
      <c r="A148" s="2" t="str">
        <f>'Raw Data'!A148</f>
        <v>A- p84 high</v>
      </c>
      <c r="B148" s="2">
        <f>'Raw Data'!B148</f>
        <v>939</v>
      </c>
      <c r="C148" s="2">
        <f>'Raw Data'!C148</f>
        <v>950</v>
      </c>
      <c r="D148" s="2" t="str">
        <f>'Raw Data'!D148</f>
        <v>TFVLGIGDRHND</v>
      </c>
      <c r="F148" s="3">
        <f>'Raw Data'!J148</f>
        <v>0.24299999999999999</v>
      </c>
      <c r="G148" s="3">
        <f>'Raw Data'!P148</f>
        <v>0.21099999999999999</v>
      </c>
      <c r="H148" s="3">
        <f>'Raw Data'!V148</f>
        <v>0.21</v>
      </c>
      <c r="I148" s="3">
        <f>'Raw Data'!AB148</f>
        <v>0.83299999999999996</v>
      </c>
      <c r="J148" s="3">
        <f>'Raw Data'!AH148</f>
        <v>1.141</v>
      </c>
      <c r="K148" s="3">
        <f>'Raw Data'!AH148</f>
        <v>1.141</v>
      </c>
      <c r="L148" s="3"/>
      <c r="M148" s="3"/>
      <c r="N148" s="3"/>
      <c r="P148" s="4">
        <f t="shared" si="18"/>
        <v>0.47023857293975246</v>
      </c>
      <c r="Q148" s="4">
        <f t="shared" si="19"/>
        <v>0.38354679646619333</v>
      </c>
      <c r="R148" s="4" t="e">
        <f t="shared" si="20"/>
        <v>#DIV/0!</v>
      </c>
      <c r="T148" s="4">
        <f t="shared" si="21"/>
        <v>0.12744839139127301</v>
      </c>
      <c r="U148" s="4">
        <f t="shared" si="22"/>
        <v>0.12762002024370181</v>
      </c>
      <c r="V148" s="4" t="e">
        <f t="shared" si="23"/>
        <v>#DIV/0!</v>
      </c>
      <c r="X148" s="4">
        <f t="shared" si="24"/>
        <v>0.80187182140763957</v>
      </c>
      <c r="Y148" s="4">
        <f t="shared" si="25"/>
        <v>2.0119445992787015E-4</v>
      </c>
      <c r="Z148" s="4" t="e">
        <f t="shared" si="26"/>
        <v>#DIV/0!</v>
      </c>
    </row>
    <row r="149" spans="1:26" ht="15.75" customHeight="1" x14ac:dyDescent="0.25">
      <c r="A149" s="2" t="str">
        <f>'Raw Data'!A149</f>
        <v>A- p84 high</v>
      </c>
      <c r="B149" s="2">
        <f>'Raw Data'!B149</f>
        <v>940</v>
      </c>
      <c r="C149" s="2">
        <f>'Raw Data'!C149</f>
        <v>945</v>
      </c>
      <c r="D149" s="2" t="str">
        <f>'Raw Data'!D149</f>
        <v>FVLGIG</v>
      </c>
      <c r="F149" s="3">
        <f>'Raw Data'!J149</f>
        <v>8.3000000000000004E-2</v>
      </c>
      <c r="G149" s="3">
        <f>'Raw Data'!P149</f>
        <v>9.0999999999999998E-2</v>
      </c>
      <c r="H149" s="3">
        <f>'Raw Data'!V149</f>
        <v>9.6000000000000002E-2</v>
      </c>
      <c r="I149" s="3">
        <f>'Raw Data'!AB149</f>
        <v>0.57099999999999995</v>
      </c>
      <c r="J149" s="3">
        <f>'Raw Data'!AH149</f>
        <v>0.51400000000000001</v>
      </c>
      <c r="K149" s="3">
        <f>'Raw Data'!AH149</f>
        <v>0.51400000000000001</v>
      </c>
      <c r="L149" s="3"/>
      <c r="M149" s="3"/>
      <c r="N149" s="3"/>
      <c r="P149" s="4">
        <f t="shared" si="18"/>
        <v>0.45067910608873923</v>
      </c>
      <c r="Q149" s="4">
        <f t="shared" si="19"/>
        <v>0.11770529316494055</v>
      </c>
      <c r="R149" s="4" t="e">
        <f t="shared" si="20"/>
        <v>#DIV/0!</v>
      </c>
      <c r="T149" s="4">
        <f t="shared" si="21"/>
        <v>0.10222613866747723</v>
      </c>
      <c r="U149" s="4">
        <f t="shared" si="22"/>
        <v>0.13369393699172713</v>
      </c>
      <c r="V149" s="4" t="e">
        <f t="shared" si="23"/>
        <v>#DIV/0!</v>
      </c>
      <c r="X149" s="4">
        <f t="shared" si="24"/>
        <v>0.89034448120814713</v>
      </c>
      <c r="Y149" s="4">
        <f t="shared" si="25"/>
        <v>0.43704976954038477</v>
      </c>
      <c r="Z149" s="4" t="e">
        <f t="shared" si="26"/>
        <v>#DIV/0!</v>
      </c>
    </row>
    <row r="150" spans="1:26" ht="15.75" customHeight="1" x14ac:dyDescent="0.25">
      <c r="A150" s="2" t="str">
        <f>'Raw Data'!A150</f>
        <v>A- p84 high</v>
      </c>
      <c r="B150" s="2">
        <f>'Raw Data'!B150</f>
        <v>954</v>
      </c>
      <c r="C150" s="2">
        <f>'Raw Data'!C150</f>
        <v>960</v>
      </c>
      <c r="D150" s="2" t="str">
        <f>'Raw Data'!D150</f>
        <v>ITETGNL</v>
      </c>
      <c r="F150" s="3">
        <f>'Raw Data'!J150</f>
        <v>0.50800000000000001</v>
      </c>
      <c r="G150" s="3">
        <f>'Raw Data'!P150</f>
        <v>0.51700000000000002</v>
      </c>
      <c r="H150" s="3">
        <f>'Raw Data'!V150</f>
        <v>0.45500000000000002</v>
      </c>
      <c r="I150" s="3">
        <f>'Raw Data'!AB150</f>
        <v>1.1870000000000001</v>
      </c>
      <c r="J150" s="3">
        <f>'Raw Data'!AH150</f>
        <v>1.1679999999999999</v>
      </c>
      <c r="K150" s="3">
        <f>'Raw Data'!AH150</f>
        <v>1.1679999999999999</v>
      </c>
      <c r="L150" s="3"/>
      <c r="M150" s="3"/>
      <c r="N150" s="3"/>
      <c r="P150" s="4">
        <f t="shared" si="18"/>
        <v>0.5780460116843783</v>
      </c>
      <c r="Q150" s="4">
        <f t="shared" si="19"/>
        <v>0.47539105970217066</v>
      </c>
      <c r="R150" s="4" t="e">
        <f t="shared" si="20"/>
        <v>#DIV/0!</v>
      </c>
      <c r="T150" s="4">
        <f t="shared" si="21"/>
        <v>5.9617420142665085E-2</v>
      </c>
      <c r="U150" s="4">
        <f t="shared" si="22"/>
        <v>2.6005586452354997E-5</v>
      </c>
      <c r="V150" s="4" t="e">
        <f t="shared" si="23"/>
        <v>#DIV/0!</v>
      </c>
      <c r="X150" s="4">
        <f t="shared" si="24"/>
        <v>0.30697815479091167</v>
      </c>
      <c r="Y150" s="4">
        <f t="shared" si="25"/>
        <v>0.20965294748035501</v>
      </c>
      <c r="Z150" s="4" t="e">
        <f t="shared" si="26"/>
        <v>#DIV/0!</v>
      </c>
    </row>
    <row r="151" spans="1:26" ht="15.75" customHeight="1" x14ac:dyDescent="0.25">
      <c r="A151" s="2" t="str">
        <f>'Raw Data'!A151</f>
        <v>A- p84 high</v>
      </c>
      <c r="B151" s="2">
        <f>'Raw Data'!B151</f>
        <v>976</v>
      </c>
      <c r="C151" s="2">
        <f>'Raw Data'!C151</f>
        <v>992</v>
      </c>
      <c r="D151" s="2" t="str">
        <f>'Raw Data'!D151</f>
        <v>LGINKERVPFVLTPDFL</v>
      </c>
      <c r="F151" s="3">
        <f>'Raw Data'!J151</f>
        <v>2.7810000000000001</v>
      </c>
      <c r="G151" s="3">
        <f>'Raw Data'!P151</f>
        <v>2.8460000000000001</v>
      </c>
      <c r="H151" s="3">
        <f>'Raw Data'!V151</f>
        <v>2.6720000000000002</v>
      </c>
      <c r="I151" s="3">
        <f>'Raw Data'!AB151</f>
        <v>3.4079999999999999</v>
      </c>
      <c r="J151" s="3">
        <f>'Raw Data'!AH151</f>
        <v>3.5339999999999998</v>
      </c>
      <c r="K151" s="3">
        <f>'Raw Data'!AH151</f>
        <v>3.5339999999999998</v>
      </c>
      <c r="L151" s="3"/>
      <c r="M151" s="3"/>
      <c r="N151" s="3"/>
      <c r="P151" s="4">
        <f t="shared" si="18"/>
        <v>0.35826406016936052</v>
      </c>
      <c r="Q151" s="4">
        <f t="shared" si="19"/>
        <v>0.37975540958325232</v>
      </c>
      <c r="R151" s="4" t="e">
        <f t="shared" si="20"/>
        <v>#DIV/0!</v>
      </c>
      <c r="T151" s="4">
        <f t="shared" si="21"/>
        <v>5.2274489854707076E-2</v>
      </c>
      <c r="U151" s="4">
        <f t="shared" si="22"/>
        <v>4.7680959596611552E-3</v>
      </c>
      <c r="V151" s="4" t="e">
        <f t="shared" si="23"/>
        <v>#DIV/0!</v>
      </c>
      <c r="X151" s="4">
        <f t="shared" si="24"/>
        <v>8.7515950363387635E-2</v>
      </c>
      <c r="Y151" s="4">
        <f t="shared" si="25"/>
        <v>1.845729629188245E-2</v>
      </c>
      <c r="Z151" s="4" t="e">
        <f t="shared" si="26"/>
        <v>#DIV/0!</v>
      </c>
    </row>
    <row r="152" spans="1:26" ht="15.75" customHeight="1" x14ac:dyDescent="0.25">
      <c r="A152" s="2" t="str">
        <f>'Raw Data'!A152</f>
        <v>A- p84 high</v>
      </c>
      <c r="B152" s="2">
        <f>'Raw Data'!B152</f>
        <v>976</v>
      </c>
      <c r="C152" s="2">
        <f>'Raw Data'!C152</f>
        <v>992</v>
      </c>
      <c r="D152" s="2" t="str">
        <f>'Raw Data'!D152</f>
        <v>LGINKERVPFVLTPDFL</v>
      </c>
      <c r="F152" s="3">
        <f>'Raw Data'!J152</f>
        <v>2.7309999999999999</v>
      </c>
      <c r="G152" s="3">
        <f>'Raw Data'!P152</f>
        <v>2.8410000000000002</v>
      </c>
      <c r="H152" s="3">
        <f>'Raw Data'!V152</f>
        <v>2.6509999999999998</v>
      </c>
      <c r="I152" s="3">
        <f>'Raw Data'!AB152</f>
        <v>3.4340000000000002</v>
      </c>
      <c r="J152" s="3">
        <f>'Raw Data'!AH152</f>
        <v>3.5310000000000001</v>
      </c>
      <c r="K152" s="3">
        <f>'Raw Data'!AH152</f>
        <v>3.5310000000000001</v>
      </c>
      <c r="L152" s="3"/>
      <c r="M152" s="3"/>
      <c r="N152" s="3"/>
      <c r="P152" s="4">
        <f t="shared" si="18"/>
        <v>0.30972584840583411</v>
      </c>
      <c r="Q152" s="4">
        <f t="shared" si="19"/>
        <v>0.17429354209210532</v>
      </c>
      <c r="R152" s="4" t="e">
        <f t="shared" si="20"/>
        <v>#DIV/0!</v>
      </c>
      <c r="T152" s="4">
        <f t="shared" si="21"/>
        <v>4.292655928223682E-2</v>
      </c>
      <c r="U152" s="4">
        <f t="shared" si="22"/>
        <v>1.1052271531067482E-2</v>
      </c>
      <c r="V152" s="4" t="e">
        <f t="shared" si="23"/>
        <v>#DIV/0!</v>
      </c>
      <c r="X152" s="4">
        <f t="shared" si="24"/>
        <v>7.1037363854170144E-2</v>
      </c>
      <c r="Y152" s="4">
        <f t="shared" si="25"/>
        <v>3.7758583504183428E-3</v>
      </c>
      <c r="Z152" s="4" t="e">
        <f t="shared" si="26"/>
        <v>#DIV/0!</v>
      </c>
    </row>
    <row r="153" spans="1:26" ht="15.75" customHeight="1" x14ac:dyDescent="0.25">
      <c r="A153" s="2" t="str">
        <f>'Raw Data'!A153</f>
        <v>A- p84 high</v>
      </c>
      <c r="B153" s="2">
        <f>'Raw Data'!B153</f>
        <v>980</v>
      </c>
      <c r="C153" s="2">
        <f>'Raw Data'!C153</f>
        <v>992</v>
      </c>
      <c r="D153" s="2" t="str">
        <f>'Raw Data'!D153</f>
        <v>KERVPFVLTPDFL</v>
      </c>
      <c r="F153" s="3">
        <f>'Raw Data'!J153</f>
        <v>0.67500000000000004</v>
      </c>
      <c r="G153" s="3">
        <f>'Raw Data'!P153</f>
        <v>0.66400000000000003</v>
      </c>
      <c r="H153" s="3">
        <f>'Raw Data'!V153</f>
        <v>0.628</v>
      </c>
      <c r="I153" s="3">
        <f>'Raw Data'!AB153</f>
        <v>1.2829999999999999</v>
      </c>
      <c r="J153" s="3">
        <f>'Raw Data'!AH153</f>
        <v>1.3280000000000001</v>
      </c>
      <c r="K153" s="3">
        <f>'Raw Data'!AH153</f>
        <v>1.3280000000000001</v>
      </c>
      <c r="L153" s="3"/>
      <c r="M153" s="3"/>
      <c r="N153" s="3"/>
      <c r="P153" s="4">
        <f t="shared" si="18"/>
        <v>0.82500940705832737</v>
      </c>
      <c r="Q153" s="4">
        <f t="shared" si="19"/>
        <v>0.14602307966637854</v>
      </c>
      <c r="R153" s="4" t="e">
        <f t="shared" si="20"/>
        <v>#DIV/0!</v>
      </c>
      <c r="T153" s="4">
        <f t="shared" si="21"/>
        <v>2.7225345240153623E-3</v>
      </c>
      <c r="U153" s="4">
        <f t="shared" si="22"/>
        <v>5.5687656895621251E-3</v>
      </c>
      <c r="V153" s="4" t="e">
        <f t="shared" si="23"/>
        <v>#DIV/0!</v>
      </c>
      <c r="X153" s="4">
        <f t="shared" si="24"/>
        <v>0.17515667345400324</v>
      </c>
      <c r="Y153" s="4">
        <f t="shared" si="25"/>
        <v>3.4454859042014909E-3</v>
      </c>
      <c r="Z153" s="4" t="e">
        <f t="shared" si="26"/>
        <v>#DIV/0!</v>
      </c>
    </row>
    <row r="154" spans="1:26" ht="15.75" customHeight="1" x14ac:dyDescent="0.25">
      <c r="A154" s="2" t="str">
        <f>'Raw Data'!A154</f>
        <v>A- p84 high</v>
      </c>
      <c r="B154" s="2">
        <f>'Raw Data'!B154</f>
        <v>980</v>
      </c>
      <c r="C154" s="2">
        <f>'Raw Data'!C154</f>
        <v>992</v>
      </c>
      <c r="D154" s="2" t="str">
        <f>'Raw Data'!D154</f>
        <v>KERVPFVLTPDFL</v>
      </c>
      <c r="F154" s="3">
        <f>'Raw Data'!J154</f>
        <v>0.624</v>
      </c>
      <c r="G154" s="3">
        <f>'Raw Data'!P154</f>
        <v>0.69799999999999995</v>
      </c>
      <c r="H154" s="3">
        <f>'Raw Data'!V154</f>
        <v>0.58099999999999996</v>
      </c>
      <c r="I154" s="3">
        <f>'Raw Data'!AB154</f>
        <v>1.2549999999999999</v>
      </c>
      <c r="J154" s="3">
        <f>'Raw Data'!AH154</f>
        <v>1.2569999999999999</v>
      </c>
      <c r="K154" s="3">
        <f>'Raw Data'!AH154</f>
        <v>1.2569999999999999</v>
      </c>
      <c r="L154" s="3"/>
      <c r="M154" s="3"/>
      <c r="N154" s="3"/>
      <c r="P154" s="4">
        <f t="shared" si="18"/>
        <v>0.98152165006120162</v>
      </c>
      <c r="Q154" s="4">
        <f t="shared" si="19"/>
        <v>0.20298389214008367</v>
      </c>
      <c r="R154" s="4" t="e">
        <f t="shared" si="20"/>
        <v>#DIV/0!</v>
      </c>
      <c r="T154" s="4">
        <f t="shared" si="21"/>
        <v>3.1694290245602746E-2</v>
      </c>
      <c r="U154" s="4">
        <f t="shared" si="22"/>
        <v>1.2628270149564552E-2</v>
      </c>
      <c r="V154" s="4" t="e">
        <f t="shared" si="23"/>
        <v>#DIV/0!</v>
      </c>
      <c r="X154" s="4">
        <f t="shared" si="24"/>
        <v>2.5146497789626264E-2</v>
      </c>
      <c r="Y154" s="4">
        <f t="shared" si="25"/>
        <v>0.36259758120124785</v>
      </c>
      <c r="Z154" s="4" t="e">
        <f t="shared" si="26"/>
        <v>#DIV/0!</v>
      </c>
    </row>
    <row r="155" spans="1:26" ht="15.75" customHeight="1" x14ac:dyDescent="0.25">
      <c r="A155" s="2" t="str">
        <f>'Raw Data'!A155</f>
        <v>A- p84 high</v>
      </c>
      <c r="B155" s="2">
        <f>'Raw Data'!B155</f>
        <v>981</v>
      </c>
      <c r="C155" s="2">
        <f>'Raw Data'!C155</f>
        <v>992</v>
      </c>
      <c r="D155" s="2" t="str">
        <f>'Raw Data'!D155</f>
        <v>ERVPFVLTPDFL</v>
      </c>
      <c r="F155" s="3">
        <f>'Raw Data'!J155</f>
        <v>0.315</v>
      </c>
      <c r="G155" s="3">
        <f>'Raw Data'!P155</f>
        <v>0.28499999999999998</v>
      </c>
      <c r="H155" s="3">
        <f>'Raw Data'!V155</f>
        <v>0.28999999999999998</v>
      </c>
      <c r="I155" s="3">
        <f>'Raw Data'!AB155</f>
        <v>0.86099999999999999</v>
      </c>
      <c r="J155" s="3">
        <f>'Raw Data'!AH155</f>
        <v>0.93</v>
      </c>
      <c r="K155" s="3">
        <f>'Raw Data'!AH155</f>
        <v>0.93</v>
      </c>
      <c r="L155" s="3"/>
      <c r="M155" s="3"/>
      <c r="N155" s="3"/>
      <c r="P155" s="4">
        <f t="shared" si="18"/>
        <v>0.10521855942385326</v>
      </c>
      <c r="Q155" s="4">
        <f t="shared" si="19"/>
        <v>4.2025733457244203E-2</v>
      </c>
      <c r="R155" s="4" t="e">
        <f t="shared" si="20"/>
        <v>#DIV/0!</v>
      </c>
      <c r="T155" s="4">
        <f t="shared" si="21"/>
        <v>1.146182740246772E-3</v>
      </c>
      <c r="U155" s="4">
        <f t="shared" si="22"/>
        <v>1.963200100964959E-2</v>
      </c>
      <c r="V155" s="4" t="e">
        <f t="shared" si="23"/>
        <v>#DIV/0!</v>
      </c>
      <c r="X155" s="4">
        <f t="shared" si="24"/>
        <v>6.1052154791982637E-2</v>
      </c>
      <c r="Y155" s="4">
        <f t="shared" si="25"/>
        <v>0.1118901324127239</v>
      </c>
      <c r="Z155" s="4" t="e">
        <f t="shared" si="26"/>
        <v>#DIV/0!</v>
      </c>
    </row>
    <row r="156" spans="1:26" ht="15.75" customHeight="1" x14ac:dyDescent="0.25">
      <c r="A156" s="2" t="str">
        <f>'Raw Data'!A156</f>
        <v>A- p84 high</v>
      </c>
      <c r="B156" s="2">
        <f>'Raw Data'!B156</f>
        <v>983</v>
      </c>
      <c r="C156" s="2">
        <f>'Raw Data'!C156</f>
        <v>992</v>
      </c>
      <c r="D156" s="2" t="str">
        <f>'Raw Data'!D156</f>
        <v>VPFVLTPDFL</v>
      </c>
      <c r="F156" s="3">
        <f>'Raw Data'!J156</f>
        <v>3.0000000000000001E-3</v>
      </c>
      <c r="G156" s="3">
        <f>'Raw Data'!P156</f>
        <v>1.0999999999999999E-2</v>
      </c>
      <c r="H156" s="3">
        <f>'Raw Data'!V156</f>
        <v>2E-3</v>
      </c>
      <c r="I156" s="3">
        <f>'Raw Data'!AB156</f>
        <v>6.7000000000000004E-2</v>
      </c>
      <c r="J156" s="3">
        <f>'Raw Data'!AH156</f>
        <v>0.14299999999999999</v>
      </c>
      <c r="K156" s="3">
        <f>'Raw Data'!AH156</f>
        <v>0.14299999999999999</v>
      </c>
      <c r="L156" s="3"/>
      <c r="M156" s="3"/>
      <c r="N156" s="3"/>
      <c r="P156" s="4">
        <f t="shared" si="18"/>
        <v>0.16609076740621465</v>
      </c>
      <c r="Q156" s="4">
        <f t="shared" si="19"/>
        <v>4.667997341477885E-2</v>
      </c>
      <c r="R156" s="4" t="e">
        <f t="shared" si="20"/>
        <v>#DIV/0!</v>
      </c>
      <c r="T156" s="4">
        <f t="shared" si="21"/>
        <v>0.1440034694971612</v>
      </c>
      <c r="U156" s="4">
        <f t="shared" si="22"/>
        <v>8.8604607402282209E-2</v>
      </c>
      <c r="V156" s="4" t="e">
        <f t="shared" si="23"/>
        <v>#DIV/0!</v>
      </c>
      <c r="X156" s="4">
        <f t="shared" si="24"/>
        <v>0.19323948678498867</v>
      </c>
      <c r="Y156" s="4">
        <f t="shared" si="25"/>
        <v>0.87768126344830866</v>
      </c>
      <c r="Z156" s="4" t="e">
        <f t="shared" si="26"/>
        <v>#DIV/0!</v>
      </c>
    </row>
    <row r="157" spans="1:26" ht="15.75" customHeight="1" x14ac:dyDescent="0.25">
      <c r="A157" s="2" t="str">
        <f>'Raw Data'!A157</f>
        <v>A- p84 high</v>
      </c>
      <c r="B157" s="2">
        <f>'Raw Data'!B157</f>
        <v>988</v>
      </c>
      <c r="C157" s="2">
        <f>'Raw Data'!C157</f>
        <v>992</v>
      </c>
      <c r="D157" s="2" t="str">
        <f>'Raw Data'!D157</f>
        <v>TPDFL</v>
      </c>
      <c r="F157" s="3">
        <f>'Raw Data'!J157</f>
        <v>0.05</v>
      </c>
      <c r="G157" s="3">
        <f>'Raw Data'!P157</f>
        <v>3.6999999999999998E-2</v>
      </c>
      <c r="H157" s="3">
        <f>'Raw Data'!V157</f>
        <v>5.2999999999999999E-2</v>
      </c>
      <c r="I157" s="3">
        <f>'Raw Data'!AB157</f>
        <v>0.112</v>
      </c>
      <c r="J157" s="3">
        <f>'Raw Data'!AH157</f>
        <v>8.1000000000000003E-2</v>
      </c>
      <c r="K157" s="3">
        <f>'Raw Data'!AH157</f>
        <v>8.1000000000000003E-2</v>
      </c>
      <c r="L157" s="3"/>
      <c r="M157" s="3"/>
      <c r="N157" s="3"/>
      <c r="P157" s="4">
        <f t="shared" si="18"/>
        <v>0.68598655091961191</v>
      </c>
      <c r="Q157" s="4">
        <f t="shared" si="19"/>
        <v>0.7864580062630766</v>
      </c>
      <c r="R157" s="4" t="e">
        <f t="shared" si="20"/>
        <v>#DIV/0!</v>
      </c>
      <c r="T157" s="4">
        <f t="shared" si="21"/>
        <v>0.803315227724267</v>
      </c>
      <c r="U157" s="4">
        <f t="shared" si="22"/>
        <v>1.4397673688380521E-2</v>
      </c>
      <c r="V157" s="4" t="e">
        <f t="shared" si="23"/>
        <v>#DIV/0!</v>
      </c>
      <c r="X157" s="4">
        <f t="shared" si="24"/>
        <v>8.0231495854073076E-2</v>
      </c>
      <c r="Y157" s="4">
        <f t="shared" si="25"/>
        <v>0.18373957145128789</v>
      </c>
      <c r="Z157" s="4" t="e">
        <f t="shared" si="26"/>
        <v>#DIV/0!</v>
      </c>
    </row>
    <row r="158" spans="1:26" ht="15.75" customHeight="1" x14ac:dyDescent="0.25">
      <c r="A158" s="2" t="str">
        <f>'Raw Data'!A158</f>
        <v>A- p84 high</v>
      </c>
      <c r="B158" s="2">
        <f>'Raw Data'!B158</f>
        <v>993</v>
      </c>
      <c r="C158" s="2">
        <f>'Raw Data'!C158</f>
        <v>1000</v>
      </c>
      <c r="D158" s="2" t="str">
        <f>'Raw Data'!D158</f>
        <v>FVMGTSGK</v>
      </c>
      <c r="F158" s="3">
        <f>'Raw Data'!J158</f>
        <v>2.3559999999999999</v>
      </c>
      <c r="G158" s="3">
        <f>'Raw Data'!P158</f>
        <v>2.5649999999999999</v>
      </c>
      <c r="H158" s="3">
        <f>'Raw Data'!V158</f>
        <v>2.2469999999999999</v>
      </c>
      <c r="I158" s="3">
        <f>'Raw Data'!AB158</f>
        <v>2.7130000000000001</v>
      </c>
      <c r="J158" s="3">
        <f>'Raw Data'!AH158</f>
        <v>2.7130000000000001</v>
      </c>
      <c r="K158" s="3">
        <f>'Raw Data'!AH158</f>
        <v>2.7130000000000001</v>
      </c>
      <c r="L158" s="3"/>
      <c r="M158" s="3"/>
      <c r="N158" s="3"/>
      <c r="P158" s="4">
        <f t="shared" si="18"/>
        <v>0.73772247533771795</v>
      </c>
      <c r="Q158" s="4">
        <f t="shared" si="19"/>
        <v>0.62607226028427765</v>
      </c>
      <c r="R158" s="4" t="e">
        <f t="shared" si="20"/>
        <v>#DIV/0!</v>
      </c>
      <c r="T158" s="4">
        <f t="shared" si="21"/>
        <v>0.79660588360329732</v>
      </c>
      <c r="U158" s="4">
        <f t="shared" si="22"/>
        <v>1.0558372955021954E-5</v>
      </c>
      <c r="V158" s="4" t="e">
        <f t="shared" si="23"/>
        <v>#DIV/0!</v>
      </c>
      <c r="X158" s="4">
        <f t="shared" si="24"/>
        <v>0.16273035518209109</v>
      </c>
      <c r="Y158" s="4">
        <f t="shared" si="25"/>
        <v>9.649132943880441E-2</v>
      </c>
      <c r="Z158" s="4" t="e">
        <f t="shared" si="26"/>
        <v>#DIV/0!</v>
      </c>
    </row>
    <row r="159" spans="1:26" ht="15.75" customHeight="1" x14ac:dyDescent="0.25">
      <c r="A159" s="2" t="str">
        <f>'Raw Data'!A159</f>
        <v>A- p84 high</v>
      </c>
      <c r="B159" s="2">
        <f>'Raw Data'!B159</f>
        <v>993</v>
      </c>
      <c r="C159" s="2">
        <f>'Raw Data'!C159</f>
        <v>1008</v>
      </c>
      <c r="D159" s="2" t="str">
        <f>'Raw Data'!D159</f>
        <v>FVMGTSGKKTSPHFQK</v>
      </c>
      <c r="F159" s="3">
        <f>'Raw Data'!J159</f>
        <v>2.347</v>
      </c>
      <c r="G159" s="3">
        <f>'Raw Data'!P159</f>
        <v>2.5</v>
      </c>
      <c r="H159" s="3">
        <f>'Raw Data'!V159</f>
        <v>2.1869999999999998</v>
      </c>
      <c r="I159" s="3">
        <f>'Raw Data'!AB159</f>
        <v>3.2839999999999998</v>
      </c>
      <c r="J159" s="3">
        <f>'Raw Data'!AH159</f>
        <v>3.431</v>
      </c>
      <c r="K159" s="3">
        <f>'Raw Data'!AH159</f>
        <v>3.431</v>
      </c>
      <c r="L159" s="3"/>
      <c r="M159" s="3"/>
      <c r="N159" s="3"/>
      <c r="P159" s="4">
        <f t="shared" si="18"/>
        <v>0.92267644792180847</v>
      </c>
      <c r="Q159" s="4">
        <f t="shared" si="19"/>
        <v>0.81457604033930453</v>
      </c>
      <c r="R159" s="4" t="e">
        <f t="shared" si="20"/>
        <v>#DIV/0!</v>
      </c>
      <c r="T159" s="4">
        <f t="shared" si="21"/>
        <v>0.15506441425328271</v>
      </c>
      <c r="U159" s="4">
        <f t="shared" si="22"/>
        <v>0.10510103862034641</v>
      </c>
      <c r="V159" s="4" t="e">
        <f t="shared" si="23"/>
        <v>#DIV/0!</v>
      </c>
      <c r="X159" s="4">
        <f t="shared" si="24"/>
        <v>5.4976028023969024E-2</v>
      </c>
      <c r="Y159" s="4">
        <f t="shared" si="25"/>
        <v>0.23881451741735127</v>
      </c>
      <c r="Z159" s="4" t="e">
        <f t="shared" si="26"/>
        <v>#DIV/0!</v>
      </c>
    </row>
    <row r="160" spans="1:26" ht="15.75" customHeight="1" x14ac:dyDescent="0.25">
      <c r="A160" s="2" t="str">
        <f>'Raw Data'!A160</f>
        <v>A- p84 high</v>
      </c>
      <c r="B160" s="2">
        <f>'Raw Data'!B160</f>
        <v>996</v>
      </c>
      <c r="C160" s="2">
        <f>'Raw Data'!C160</f>
        <v>1008</v>
      </c>
      <c r="D160" s="2" t="str">
        <f>'Raw Data'!D160</f>
        <v>GTSGKKTSPHFQK</v>
      </c>
      <c r="F160" s="3">
        <f>'Raw Data'!J160</f>
        <v>2.0790000000000002</v>
      </c>
      <c r="G160" s="3">
        <f>'Raw Data'!P160</f>
        <v>2.1520000000000001</v>
      </c>
      <c r="H160" s="3">
        <f>'Raw Data'!V160</f>
        <v>2.0310000000000001</v>
      </c>
      <c r="I160" s="3">
        <f>'Raw Data'!AB160</f>
        <v>2.5049999999999999</v>
      </c>
      <c r="J160" s="3">
        <f>'Raw Data'!AH160</f>
        <v>2.754</v>
      </c>
      <c r="K160" s="3">
        <f>'Raw Data'!AH160</f>
        <v>2.754</v>
      </c>
      <c r="L160" s="3"/>
      <c r="M160" s="3"/>
      <c r="N160" s="3"/>
      <c r="P160" s="4">
        <f t="shared" si="18"/>
        <v>0.86669065339214502</v>
      </c>
      <c r="Q160" s="4">
        <f t="shared" si="19"/>
        <v>0.64602475833229978</v>
      </c>
      <c r="R160" s="4" t="e">
        <f t="shared" si="20"/>
        <v>#DIV/0!</v>
      </c>
      <c r="T160" s="4">
        <f t="shared" si="21"/>
        <v>0.46905892174890462</v>
      </c>
      <c r="U160" s="4">
        <f t="shared" si="22"/>
        <v>2.4631910913092577E-2</v>
      </c>
      <c r="V160" s="4" t="e">
        <f t="shared" si="23"/>
        <v>#DIV/0!</v>
      </c>
      <c r="X160" s="4">
        <f t="shared" si="24"/>
        <v>0.11488090454153661</v>
      </c>
      <c r="Y160" s="4">
        <f t="shared" si="25"/>
        <v>2.0675742115365266E-2</v>
      </c>
      <c r="Z160" s="4" t="e">
        <f t="shared" si="26"/>
        <v>#DIV/0!</v>
      </c>
    </row>
    <row r="161" spans="1:26" ht="15.75" customHeight="1" x14ac:dyDescent="0.25">
      <c r="A161" s="2" t="str">
        <f>'Raw Data'!A161</f>
        <v>A- p84 high</v>
      </c>
      <c r="B161" s="2">
        <f>'Raw Data'!B161</f>
        <v>1009</v>
      </c>
      <c r="C161" s="2">
        <f>'Raw Data'!C161</f>
        <v>1013</v>
      </c>
      <c r="D161" s="2" t="str">
        <f>'Raw Data'!D161</f>
        <v>FQDIC</v>
      </c>
      <c r="F161" s="3">
        <f>'Raw Data'!J161</f>
        <v>2.5999999999999999E-2</v>
      </c>
      <c r="G161" s="3">
        <f>'Raw Data'!P161</f>
        <v>4.5999999999999999E-2</v>
      </c>
      <c r="H161" s="3">
        <f>'Raw Data'!V161</f>
        <v>3.2000000000000001E-2</v>
      </c>
      <c r="I161" s="3">
        <f>'Raw Data'!AB161</f>
        <v>1.0999999999999999E-2</v>
      </c>
      <c r="J161" s="3">
        <f>'Raw Data'!AH161</f>
        <v>2.3E-2</v>
      </c>
      <c r="K161" s="3">
        <f>'Raw Data'!AH161</f>
        <v>2.3E-2</v>
      </c>
      <c r="L161" s="3"/>
      <c r="M161" s="3"/>
      <c r="N161" s="3"/>
      <c r="P161" s="4">
        <f t="shared" si="18"/>
        <v>0.13131241746681005</v>
      </c>
      <c r="Q161" s="4">
        <f t="shared" si="19"/>
        <v>0.12204714862399636</v>
      </c>
      <c r="R161" s="4" t="e">
        <f t="shared" si="20"/>
        <v>#DIV/0!</v>
      </c>
      <c r="T161" s="4">
        <f t="shared" si="21"/>
        <v>0.37421052826101808</v>
      </c>
      <c r="U161" s="4">
        <f t="shared" si="22"/>
        <v>0.16928848335510635</v>
      </c>
      <c r="V161" s="4" t="e">
        <f t="shared" si="23"/>
        <v>#DIV/0!</v>
      </c>
      <c r="X161" s="4">
        <f t="shared" si="24"/>
        <v>3.1112265782872572E-2</v>
      </c>
      <c r="Y161" s="4">
        <f t="shared" si="25"/>
        <v>1.5323717956430548E-2</v>
      </c>
      <c r="Z161" s="4" t="e">
        <f t="shared" si="26"/>
        <v>#DIV/0!</v>
      </c>
    </row>
    <row r="162" spans="1:26" ht="15.75" customHeight="1" x14ac:dyDescent="0.25">
      <c r="A162" s="2" t="str">
        <f>'Raw Data'!A162</f>
        <v>A- p84 high</v>
      </c>
      <c r="B162" s="2">
        <f>'Raw Data'!B162</f>
        <v>1018</v>
      </c>
      <c r="C162" s="2">
        <f>'Raw Data'!C162</f>
        <v>1025</v>
      </c>
      <c r="D162" s="2" t="str">
        <f>'Raw Data'!D162</f>
        <v>LALRHHTN</v>
      </c>
      <c r="F162" s="3">
        <f>'Raw Data'!J162</f>
        <v>0.32200000000000001</v>
      </c>
      <c r="G162" s="3">
        <f>'Raw Data'!P162</f>
        <v>0.28899999999999998</v>
      </c>
      <c r="H162" s="3">
        <f>'Raw Data'!V162</f>
        <v>0.32100000000000001</v>
      </c>
      <c r="I162" s="3">
        <f>'Raw Data'!AB162</f>
        <v>0.32</v>
      </c>
      <c r="J162" s="3">
        <f>'Raw Data'!AH162</f>
        <v>0.33400000000000002</v>
      </c>
      <c r="K162" s="3">
        <f>'Raw Data'!AH162</f>
        <v>0.33400000000000002</v>
      </c>
      <c r="L162" s="3"/>
      <c r="M162" s="3"/>
      <c r="N162" s="3"/>
      <c r="P162" s="4">
        <f t="shared" si="18"/>
        <v>0.20895008237606161</v>
      </c>
      <c r="Q162" s="4">
        <f t="shared" si="19"/>
        <v>0.32777417503910905</v>
      </c>
      <c r="R162" s="4" t="e">
        <f t="shared" si="20"/>
        <v>#DIV/0!</v>
      </c>
      <c r="T162" s="4">
        <f t="shared" si="21"/>
        <v>0.25787730981758672</v>
      </c>
      <c r="U162" s="4">
        <f t="shared" si="22"/>
        <v>0.48372172135222535</v>
      </c>
      <c r="V162" s="4" t="e">
        <f t="shared" si="23"/>
        <v>#DIV/0!</v>
      </c>
      <c r="X162" s="4">
        <f t="shared" si="24"/>
        <v>0.10297470841526893</v>
      </c>
      <c r="Y162" s="4">
        <f t="shared" si="25"/>
        <v>0.30276220954518168</v>
      </c>
      <c r="Z162" s="4" t="e">
        <f t="shared" si="26"/>
        <v>#DIV/0!</v>
      </c>
    </row>
    <row r="163" spans="1:26" ht="15.75" customHeight="1" x14ac:dyDescent="0.25">
      <c r="A163" s="2" t="str">
        <f>'Raw Data'!A163</f>
        <v>A- p84 high</v>
      </c>
      <c r="B163" s="2">
        <f>'Raw Data'!B163</f>
        <v>1031</v>
      </c>
      <c r="C163" s="2">
        <f>'Raw Data'!C163</f>
        <v>1035</v>
      </c>
      <c r="D163" s="2" t="str">
        <f>'Raw Data'!D163</f>
        <v>FSMML</v>
      </c>
      <c r="F163" s="3">
        <f>'Raw Data'!J163</f>
        <v>2.1000000000000001E-2</v>
      </c>
      <c r="G163" s="3">
        <f>'Raw Data'!P163</f>
        <v>2.9000000000000001E-2</v>
      </c>
      <c r="H163" s="3">
        <f>'Raw Data'!V163</f>
        <v>0.03</v>
      </c>
      <c r="I163" s="3">
        <f>'Raw Data'!AB163</f>
        <v>7.0999999999999994E-2</v>
      </c>
      <c r="J163" s="3">
        <f>'Raw Data'!AH163</f>
        <v>7.0999999999999994E-2</v>
      </c>
      <c r="K163" s="3">
        <f>'Raw Data'!AH163</f>
        <v>7.0999999999999994E-2</v>
      </c>
      <c r="L163" s="3"/>
      <c r="M163" s="3"/>
      <c r="N163" s="3"/>
      <c r="P163" s="4">
        <f t="shared" si="18"/>
        <v>0.4965742808733018</v>
      </c>
      <c r="Q163" s="4">
        <f t="shared" si="19"/>
        <v>1.2617157202456526E-2</v>
      </c>
      <c r="R163" s="4" t="e">
        <f t="shared" si="20"/>
        <v>#DIV/0!</v>
      </c>
      <c r="T163" s="4">
        <f t="shared" si="21"/>
        <v>0.33731585657620816</v>
      </c>
      <c r="U163" s="4">
        <f t="shared" si="22"/>
        <v>2.3554883684234557E-2</v>
      </c>
      <c r="V163" s="4" t="e">
        <f t="shared" si="23"/>
        <v>#DIV/0!</v>
      </c>
      <c r="X163" s="4">
        <f t="shared" si="24"/>
        <v>0.6852894946807544</v>
      </c>
      <c r="Y163" s="4">
        <f t="shared" si="25"/>
        <v>1.5423146542189585E-2</v>
      </c>
      <c r="Z163" s="4" t="e">
        <f t="shared" si="26"/>
        <v>#DIV/0!</v>
      </c>
    </row>
    <row r="164" spans="1:26" ht="15.75" customHeight="1" x14ac:dyDescent="0.25">
      <c r="A164" s="2" t="str">
        <f>'Raw Data'!A164</f>
        <v>A- p84 high</v>
      </c>
      <c r="B164" s="2">
        <f>'Raw Data'!B164</f>
        <v>1034</v>
      </c>
      <c r="C164" s="2">
        <f>'Raw Data'!C164</f>
        <v>1042</v>
      </c>
      <c r="D164" s="2" t="str">
        <f>'Raw Data'!D164</f>
        <v>MLMTGMPQL</v>
      </c>
      <c r="F164" s="3">
        <f>'Raw Data'!J164</f>
        <v>2.5329999999999999</v>
      </c>
      <c r="G164" s="3">
        <f>'Raw Data'!P164</f>
        <v>2.605</v>
      </c>
      <c r="H164" s="3">
        <f>'Raw Data'!V164</f>
        <v>2.4550000000000001</v>
      </c>
      <c r="I164" s="3">
        <f>'Raw Data'!AB164</f>
        <v>3.8410000000000002</v>
      </c>
      <c r="J164" s="3">
        <f>'Raw Data'!AH164</f>
        <v>3.831</v>
      </c>
      <c r="K164" s="3">
        <f>'Raw Data'!AH164</f>
        <v>3.831</v>
      </c>
      <c r="L164" s="3"/>
      <c r="M164" s="3"/>
      <c r="N164" s="3"/>
      <c r="P164" s="4">
        <f t="shared" si="18"/>
        <v>0.94135415586254445</v>
      </c>
      <c r="Q164" s="4">
        <f t="shared" si="19"/>
        <v>0.11900016557281384</v>
      </c>
      <c r="R164" s="4" t="e">
        <f t="shared" si="20"/>
        <v>#DIV/0!</v>
      </c>
      <c r="T164" s="4">
        <f t="shared" si="21"/>
        <v>7.9989893944143568E-3</v>
      </c>
      <c r="U164" s="4">
        <f t="shared" si="22"/>
        <v>3.6637498140343778E-4</v>
      </c>
      <c r="V164" s="4" t="e">
        <f t="shared" si="23"/>
        <v>#DIV/0!</v>
      </c>
      <c r="X164" s="4">
        <f t="shared" si="24"/>
        <v>8.9280177293209556E-2</v>
      </c>
      <c r="Y164" s="4">
        <f t="shared" si="25"/>
        <v>0.38509615675867037</v>
      </c>
      <c r="Z164" s="4" t="e">
        <f t="shared" si="26"/>
        <v>#DIV/0!</v>
      </c>
    </row>
    <row r="165" spans="1:26" ht="15.75" customHeight="1" x14ac:dyDescent="0.25">
      <c r="A165" s="2" t="str">
        <f>'Raw Data'!A165</f>
        <v>A- p84 high</v>
      </c>
      <c r="B165" s="2">
        <f>'Raw Data'!B165</f>
        <v>1035</v>
      </c>
      <c r="C165" s="2">
        <f>'Raw Data'!C165</f>
        <v>1042</v>
      </c>
      <c r="D165" s="2" t="str">
        <f>'Raw Data'!D165</f>
        <v>LMTGMPQL</v>
      </c>
      <c r="F165" s="3">
        <f>'Raw Data'!J165</f>
        <v>2.5009999999999999</v>
      </c>
      <c r="G165" s="3">
        <f>'Raw Data'!P165</f>
        <v>2.573</v>
      </c>
      <c r="H165" s="3">
        <f>'Raw Data'!V165</f>
        <v>2.4380000000000002</v>
      </c>
      <c r="I165" s="3">
        <f>'Raw Data'!AB165</f>
        <v>3.363</v>
      </c>
      <c r="J165" s="3">
        <f>'Raw Data'!AH165</f>
        <v>3.399</v>
      </c>
      <c r="K165" s="3">
        <f>'Raw Data'!AH165</f>
        <v>3.399</v>
      </c>
      <c r="L165" s="3"/>
      <c r="M165" s="3"/>
      <c r="N165" s="3"/>
      <c r="P165" s="4">
        <f t="shared" si="18"/>
        <v>4.4174375560425236E-2</v>
      </c>
      <c r="Q165" s="4">
        <f t="shared" si="19"/>
        <v>0.41250094636581752</v>
      </c>
      <c r="R165" s="4" t="e">
        <f t="shared" si="20"/>
        <v>#DIV/0!</v>
      </c>
      <c r="T165" s="4">
        <f t="shared" si="21"/>
        <v>7.4027796009775215E-2</v>
      </c>
      <c r="U165" s="4">
        <f t="shared" si="22"/>
        <v>2.5325310668299674E-4</v>
      </c>
      <c r="V165" s="4" t="e">
        <f t="shared" si="23"/>
        <v>#DIV/0!</v>
      </c>
      <c r="X165" s="4">
        <f t="shared" si="24"/>
        <v>6.9196498437494064E-2</v>
      </c>
      <c r="Y165" s="4">
        <f t="shared" si="25"/>
        <v>4.1829488449660779E-2</v>
      </c>
      <c r="Z165" s="4" t="e">
        <f t="shared" si="26"/>
        <v>#DIV/0!</v>
      </c>
    </row>
    <row r="166" spans="1:26" ht="15.75" customHeight="1" x14ac:dyDescent="0.25">
      <c r="A166" s="2" t="str">
        <f>'Raw Data'!A166</f>
        <v>A- p84 high</v>
      </c>
      <c r="B166" s="2">
        <f>'Raw Data'!B166</f>
        <v>1036</v>
      </c>
      <c r="C166" s="2">
        <f>'Raw Data'!C166</f>
        <v>1042</v>
      </c>
      <c r="D166" s="2" t="str">
        <f>'Raw Data'!D166</f>
        <v>MTGMPQL</v>
      </c>
      <c r="F166" s="3">
        <f>'Raw Data'!J166</f>
        <v>2.5409999999999999</v>
      </c>
      <c r="G166" s="3">
        <f>'Raw Data'!P166</f>
        <v>2.673</v>
      </c>
      <c r="H166" s="3">
        <f>'Raw Data'!V166</f>
        <v>2.5</v>
      </c>
      <c r="I166" s="3">
        <f>'Raw Data'!AB166</f>
        <v>3.1459999999999999</v>
      </c>
      <c r="J166" s="3">
        <f>'Raw Data'!AH166</f>
        <v>3.1080000000000001</v>
      </c>
      <c r="K166" s="3">
        <f>'Raw Data'!AH166</f>
        <v>3.1080000000000001</v>
      </c>
      <c r="L166" s="3"/>
      <c r="M166" s="3"/>
      <c r="N166" s="3"/>
      <c r="P166" s="4">
        <f t="shared" si="18"/>
        <v>0.16907401658331173</v>
      </c>
      <c r="Q166" s="4">
        <f t="shared" si="19"/>
        <v>0.71980626558303151</v>
      </c>
      <c r="R166" s="4" t="e">
        <f t="shared" si="20"/>
        <v>#DIV/0!</v>
      </c>
      <c r="T166" s="4">
        <f t="shared" si="21"/>
        <v>7.4208683284109928E-2</v>
      </c>
      <c r="U166" s="4">
        <f t="shared" si="22"/>
        <v>1.1961711619314491E-4</v>
      </c>
      <c r="V166" s="4" t="e">
        <f t="shared" si="23"/>
        <v>#DIV/0!</v>
      </c>
      <c r="X166" s="4">
        <f t="shared" si="24"/>
        <v>7.0468558416264176E-2</v>
      </c>
      <c r="Y166" s="4">
        <f t="shared" si="25"/>
        <v>4.8391095241463958E-3</v>
      </c>
      <c r="Z166" s="4" t="e">
        <f t="shared" si="26"/>
        <v>#DIV/0!</v>
      </c>
    </row>
    <row r="167" spans="1:26" ht="15.75" customHeight="1" x14ac:dyDescent="0.25">
      <c r="A167" s="2" t="str">
        <f>'Raw Data'!A167</f>
        <v>A- p84 high</v>
      </c>
      <c r="B167" s="2">
        <f>'Raw Data'!B167</f>
        <v>1053</v>
      </c>
      <c r="C167" s="2">
        <f>'Raw Data'!C167</f>
        <v>1063</v>
      </c>
      <c r="D167" s="2" t="str">
        <f>'Raw Data'!D167</f>
        <v>DALTVGKNEED</v>
      </c>
      <c r="F167" s="3">
        <f>'Raw Data'!J167</f>
        <v>3.0110000000000001</v>
      </c>
      <c r="G167" s="3">
        <f>'Raw Data'!P167</f>
        <v>2.8740000000000001</v>
      </c>
      <c r="H167" s="3">
        <f>'Raw Data'!V167</f>
        <v>2.7690000000000001</v>
      </c>
      <c r="I167" s="3">
        <f>'Raw Data'!AB167</f>
        <v>3.6240000000000001</v>
      </c>
      <c r="J167" s="3">
        <f>'Raw Data'!AH167</f>
        <v>3.5790000000000002</v>
      </c>
      <c r="K167" s="3">
        <f>'Raw Data'!AH167</f>
        <v>3.5790000000000002</v>
      </c>
      <c r="L167" s="3"/>
      <c r="M167" s="3"/>
      <c r="N167" s="3"/>
      <c r="P167" s="4">
        <f t="shared" si="18"/>
        <v>0.26867206818277661</v>
      </c>
      <c r="Q167" s="4">
        <f t="shared" si="19"/>
        <v>3.0203395221321459E-2</v>
      </c>
      <c r="R167" s="4" t="e">
        <f t="shared" si="20"/>
        <v>#DIV/0!</v>
      </c>
      <c r="T167" s="4">
        <f t="shared" si="21"/>
        <v>0.96907209215446899</v>
      </c>
      <c r="U167" s="4">
        <f t="shared" si="22"/>
        <v>4.0699218044340235E-2</v>
      </c>
      <c r="V167" s="4" t="e">
        <f t="shared" si="23"/>
        <v>#DIV/0!</v>
      </c>
      <c r="X167" s="4">
        <f t="shared" si="24"/>
        <v>3.6652451635146896E-2</v>
      </c>
      <c r="Y167" s="4">
        <f t="shared" si="25"/>
        <v>1.2855419285598113E-2</v>
      </c>
      <c r="Z167" s="4" t="e">
        <f t="shared" si="26"/>
        <v>#DIV/0!</v>
      </c>
    </row>
    <row r="168" spans="1:26" ht="15.75" customHeight="1" x14ac:dyDescent="0.25">
      <c r="A168" s="2" t="str">
        <f>'Raw Data'!A168</f>
        <v>A- p84 high</v>
      </c>
      <c r="B168" s="2">
        <f>'Raw Data'!B168</f>
        <v>1053</v>
      </c>
      <c r="C168" s="2">
        <f>'Raw Data'!C168</f>
        <v>1066</v>
      </c>
      <c r="D168" s="2" t="str">
        <f>'Raw Data'!D168</f>
        <v>DALTVGKNEEDAKK</v>
      </c>
      <c r="F168" s="3">
        <f>'Raw Data'!J168</f>
        <v>2.6970000000000001</v>
      </c>
      <c r="G168" s="3">
        <f>'Raw Data'!P168</f>
        <v>2.8090000000000002</v>
      </c>
      <c r="H168" s="3">
        <f>'Raw Data'!V168</f>
        <v>2.528</v>
      </c>
      <c r="I168" s="3">
        <f>'Raw Data'!AB168</f>
        <v>3.2530000000000001</v>
      </c>
      <c r="J168" s="3">
        <f>'Raw Data'!AH168</f>
        <v>3.4969999999999999</v>
      </c>
      <c r="K168" s="3">
        <f>'Raw Data'!AH168</f>
        <v>3.4969999999999999</v>
      </c>
      <c r="L168" s="3"/>
      <c r="M168" s="3"/>
      <c r="N168" s="3"/>
      <c r="P168" s="4">
        <f t="shared" si="18"/>
        <v>0.20682263028449738</v>
      </c>
      <c r="Q168" s="4">
        <f t="shared" si="19"/>
        <v>0.32488990151526909</v>
      </c>
      <c r="R168" s="4" t="e">
        <f t="shared" si="20"/>
        <v>#DIV/0!</v>
      </c>
      <c r="T168" s="4">
        <f t="shared" si="21"/>
        <v>8.8217307252796834E-2</v>
      </c>
      <c r="U168" s="4">
        <f t="shared" si="22"/>
        <v>0.15093928948427324</v>
      </c>
      <c r="V168" s="4" t="e">
        <f t="shared" si="23"/>
        <v>#DIV/0!</v>
      </c>
      <c r="X168" s="4">
        <f t="shared" si="24"/>
        <v>5.9254906381336403E-2</v>
      </c>
      <c r="Y168" s="4">
        <f t="shared" si="25"/>
        <v>6.5744113158073533E-2</v>
      </c>
      <c r="Z168" s="4" t="e">
        <f t="shared" si="26"/>
        <v>#DIV/0!</v>
      </c>
    </row>
    <row r="169" spans="1:26" ht="15.75" customHeight="1" x14ac:dyDescent="0.25">
      <c r="A169" s="2" t="str">
        <f>'Raw Data'!A169</f>
        <v>A- p84 high</v>
      </c>
      <c r="B169" s="2">
        <f>'Raw Data'!B169</f>
        <v>1055</v>
      </c>
      <c r="C169" s="2">
        <f>'Raw Data'!C169</f>
        <v>1063</v>
      </c>
      <c r="D169" s="2" t="str">
        <f>'Raw Data'!D169</f>
        <v>LTVGKNEED</v>
      </c>
      <c r="F169" s="3">
        <f>'Raw Data'!J169</f>
        <v>2.68</v>
      </c>
      <c r="G169" s="3">
        <f>'Raw Data'!P169</f>
        <v>2.81</v>
      </c>
      <c r="H169" s="3">
        <f>'Raw Data'!V169</f>
        <v>2.556</v>
      </c>
      <c r="I169" s="3">
        <f>'Raw Data'!AB169</f>
        <v>3.319</v>
      </c>
      <c r="J169" s="3">
        <f>'Raw Data'!AH169</f>
        <v>3.472</v>
      </c>
      <c r="K169" s="3">
        <f>'Raw Data'!AH169</f>
        <v>3.472</v>
      </c>
      <c r="L169" s="3"/>
      <c r="M169" s="3"/>
      <c r="N169" s="3"/>
      <c r="P169" s="4">
        <f t="shared" si="18"/>
        <v>0.13563273182047328</v>
      </c>
      <c r="Q169" s="4">
        <f t="shared" si="19"/>
        <v>0.97286565854017204</v>
      </c>
      <c r="R169" s="4" t="e">
        <f t="shared" si="20"/>
        <v>#DIV/0!</v>
      </c>
      <c r="T169" s="4">
        <f t="shared" si="21"/>
        <v>0.68197133302315671</v>
      </c>
      <c r="U169" s="4">
        <f t="shared" si="22"/>
        <v>2.908796950926406E-2</v>
      </c>
      <c r="V169" s="4" t="e">
        <f t="shared" si="23"/>
        <v>#DIV/0!</v>
      </c>
      <c r="X169" s="4">
        <f t="shared" si="24"/>
        <v>1.3040956520747977E-2</v>
      </c>
      <c r="Y169" s="4">
        <f t="shared" si="25"/>
        <v>2.5932018885555005E-2</v>
      </c>
      <c r="Z169" s="4" t="e">
        <f t="shared" si="26"/>
        <v>#DIV/0!</v>
      </c>
    </row>
    <row r="170" spans="1:26" ht="15.75" customHeight="1" x14ac:dyDescent="0.25">
      <c r="A170" s="2" t="str">
        <f>'Raw Data'!A170</f>
        <v>A- p84 high</v>
      </c>
      <c r="B170" s="2">
        <f>'Raw Data'!B170</f>
        <v>1055</v>
      </c>
      <c r="C170" s="2">
        <f>'Raw Data'!C170</f>
        <v>1066</v>
      </c>
      <c r="D170" s="2" t="str">
        <f>'Raw Data'!D170</f>
        <v>LTVGKNEEDAKK</v>
      </c>
      <c r="F170" s="3">
        <f>'Raw Data'!J170</f>
        <v>2.319</v>
      </c>
      <c r="G170" s="3">
        <f>'Raw Data'!P170</f>
        <v>2.2909999999999999</v>
      </c>
      <c r="H170" s="3">
        <f>'Raw Data'!V170</f>
        <v>2.2360000000000002</v>
      </c>
      <c r="I170" s="3">
        <f>'Raw Data'!AB170</f>
        <v>2.8839999999999999</v>
      </c>
      <c r="J170" s="3">
        <f>'Raw Data'!AH170</f>
        <v>2.923</v>
      </c>
      <c r="K170" s="3">
        <f>'Raw Data'!AH170</f>
        <v>2.923</v>
      </c>
      <c r="L170" s="3"/>
      <c r="M170" s="3"/>
      <c r="N170" s="3"/>
      <c r="P170" s="4">
        <f t="shared" si="18"/>
        <v>0.19760611726578772</v>
      </c>
      <c r="Q170" s="4">
        <f t="shared" si="19"/>
        <v>6.3898426586183568E-2</v>
      </c>
      <c r="R170" s="4" t="e">
        <f t="shared" si="20"/>
        <v>#DIV/0!</v>
      </c>
      <c r="T170" s="4">
        <f t="shared" si="21"/>
        <v>0.13330507562587712</v>
      </c>
      <c r="U170" s="4">
        <f t="shared" si="22"/>
        <v>2.6285523277294484E-2</v>
      </c>
      <c r="V170" s="4" t="e">
        <f t="shared" si="23"/>
        <v>#DIV/0!</v>
      </c>
      <c r="X170" s="4">
        <f t="shared" si="24"/>
        <v>2.1432064875823404E-2</v>
      </c>
      <c r="Y170" s="4">
        <f t="shared" si="25"/>
        <v>5.8274982577714955E-2</v>
      </c>
      <c r="Z170" s="4" t="e">
        <f t="shared" si="26"/>
        <v>#DIV/0!</v>
      </c>
    </row>
    <row r="171" spans="1:26" ht="15.75" customHeight="1" x14ac:dyDescent="0.25">
      <c r="A171" s="2" t="str">
        <f>'Raw Data'!A171</f>
        <v>A- p84 high</v>
      </c>
      <c r="B171" s="2">
        <f>'Raw Data'!B171</f>
        <v>1056</v>
      </c>
      <c r="C171" s="2">
        <f>'Raw Data'!C171</f>
        <v>1066</v>
      </c>
      <c r="D171" s="2" t="str">
        <f>'Raw Data'!D171</f>
        <v>TVGKNEEDAKK</v>
      </c>
      <c r="F171" s="3">
        <f>'Raw Data'!J171</f>
        <v>2.2170000000000001</v>
      </c>
      <c r="G171" s="3">
        <f>'Raw Data'!P171</f>
        <v>2.2639999999999998</v>
      </c>
      <c r="H171" s="3">
        <f>'Raw Data'!V171</f>
        <v>2.2719999999999998</v>
      </c>
      <c r="I171" s="3">
        <f>'Raw Data'!AB171</f>
        <v>2.6339999999999999</v>
      </c>
      <c r="J171" s="3">
        <f>'Raw Data'!AH171</f>
        <v>2.7080000000000002</v>
      </c>
      <c r="K171" s="3">
        <f>'Raw Data'!AH171</f>
        <v>2.7080000000000002</v>
      </c>
      <c r="L171" s="3"/>
      <c r="M171" s="3"/>
      <c r="N171" s="3"/>
      <c r="P171" s="4">
        <f t="shared" si="18"/>
        <v>0.29110366765907159</v>
      </c>
      <c r="Q171" s="4">
        <f t="shared" si="19"/>
        <v>0.15517530300079016</v>
      </c>
      <c r="R171" s="4" t="e">
        <f t="shared" si="20"/>
        <v>#DIV/0!</v>
      </c>
      <c r="T171" s="4">
        <f t="shared" si="21"/>
        <v>1.0089425189486486E-2</v>
      </c>
      <c r="U171" s="4">
        <f t="shared" si="22"/>
        <v>8.1432794400785727E-2</v>
      </c>
      <c r="V171" s="4" t="e">
        <f t="shared" si="23"/>
        <v>#DIV/0!</v>
      </c>
      <c r="X171" s="4">
        <f t="shared" si="24"/>
        <v>6.1592339756467572E-2</v>
      </c>
      <c r="Y171" s="4">
        <f t="shared" si="25"/>
        <v>7.443603190792189E-2</v>
      </c>
      <c r="Z171" s="4" t="e">
        <f t="shared" si="26"/>
        <v>#DIV/0!</v>
      </c>
    </row>
    <row r="172" spans="1:26" ht="15.75" customHeight="1" x14ac:dyDescent="0.25">
      <c r="A172" s="2" t="str">
        <f>'Raw Data'!A172</f>
        <v>A- p84 high</v>
      </c>
      <c r="B172" s="2">
        <f>'Raw Data'!B172</f>
        <v>1067</v>
      </c>
      <c r="C172" s="2">
        <f>'Raw Data'!C172</f>
        <v>1073</v>
      </c>
      <c r="D172" s="2" t="str">
        <f>'Raw Data'!D172</f>
        <v>YFLDQIE</v>
      </c>
      <c r="F172" s="3">
        <f>'Raw Data'!J172</f>
        <v>2.8000000000000001E-2</v>
      </c>
      <c r="G172" s="3">
        <f>'Raw Data'!P172</f>
        <v>4.4999999999999998E-2</v>
      </c>
      <c r="H172" s="3">
        <f>'Raw Data'!V172</f>
        <v>5.7000000000000002E-2</v>
      </c>
      <c r="I172" s="3">
        <f>'Raw Data'!AB172</f>
        <v>0.09</v>
      </c>
      <c r="J172" s="3">
        <f>'Raw Data'!AH172</f>
        <v>5.3999999999999999E-2</v>
      </c>
      <c r="K172" s="3">
        <f>'Raw Data'!AH172</f>
        <v>5.3999999999999999E-2</v>
      </c>
      <c r="L172" s="3"/>
      <c r="M172" s="3"/>
      <c r="N172" s="3"/>
      <c r="P172" s="4">
        <f t="shared" si="18"/>
        <v>0.98420462104758766</v>
      </c>
      <c r="Q172" s="4">
        <f t="shared" si="19"/>
        <v>9.9187620613425398E-2</v>
      </c>
      <c r="R172" s="4" t="e">
        <f t="shared" si="20"/>
        <v>#DIV/0!</v>
      </c>
      <c r="T172" s="4">
        <f t="shared" si="21"/>
        <v>8.9685818384401317E-2</v>
      </c>
      <c r="U172" s="4">
        <f t="shared" si="22"/>
        <v>6.0063153318004062E-2</v>
      </c>
      <c r="V172" s="4" t="e">
        <f t="shared" si="23"/>
        <v>#DIV/0!</v>
      </c>
      <c r="X172" s="4">
        <f t="shared" si="24"/>
        <v>0.62183871633193566</v>
      </c>
      <c r="Y172" s="4">
        <f t="shared" si="25"/>
        <v>5.5055278344788343E-2</v>
      </c>
      <c r="Z172" s="4" t="e">
        <f t="shared" si="26"/>
        <v>#DIV/0!</v>
      </c>
    </row>
    <row r="173" spans="1:26" ht="15.75" customHeight="1" x14ac:dyDescent="0.25">
      <c r="A173" s="2" t="str">
        <f>'Raw Data'!A173</f>
        <v>A- p84 high</v>
      </c>
      <c r="B173" s="2">
        <f>'Raw Data'!B173</f>
        <v>1077</v>
      </c>
      <c r="C173" s="2">
        <f>'Raw Data'!C173</f>
        <v>1084</v>
      </c>
      <c r="D173" s="2" t="str">
        <f>'Raw Data'!D173</f>
        <v>DKGWTVQF</v>
      </c>
      <c r="F173" s="3">
        <f>'Raw Data'!J173</f>
        <v>2.363</v>
      </c>
      <c r="G173" s="3">
        <f>'Raw Data'!P173</f>
        <v>2.4889999999999999</v>
      </c>
      <c r="H173" s="3">
        <f>'Raw Data'!V173</f>
        <v>2.2639999999999998</v>
      </c>
      <c r="I173" s="3">
        <f>'Raw Data'!AB173</f>
        <v>4.2789999999999999</v>
      </c>
      <c r="J173" s="3">
        <f>'Raw Data'!AH173</f>
        <v>4.2709999999999999</v>
      </c>
      <c r="K173" s="3">
        <f>'Raw Data'!AH173</f>
        <v>4.2709999999999999</v>
      </c>
      <c r="L173" s="3"/>
      <c r="M173" s="3"/>
      <c r="N173" s="3"/>
      <c r="P173" s="4">
        <f t="shared" si="18"/>
        <v>0.43196980277616498</v>
      </c>
      <c r="Q173" s="4">
        <f t="shared" si="19"/>
        <v>0.34673237420430419</v>
      </c>
      <c r="R173" s="4" t="e">
        <f t="shared" si="20"/>
        <v>#DIV/0!</v>
      </c>
      <c r="T173" s="4">
        <f t="shared" si="21"/>
        <v>0.29226374566720392</v>
      </c>
      <c r="U173" s="4">
        <f t="shared" si="22"/>
        <v>7.5858564282512503E-2</v>
      </c>
      <c r="V173" s="4" t="e">
        <f t="shared" si="23"/>
        <v>#DIV/0!</v>
      </c>
      <c r="X173" s="4">
        <f t="shared" si="24"/>
        <v>0.4766962419210955</v>
      </c>
      <c r="Y173" s="4">
        <f t="shared" si="25"/>
        <v>8.6610983039862952E-3</v>
      </c>
      <c r="Z173" s="4" t="e">
        <f t="shared" si="26"/>
        <v>#DIV/0!</v>
      </c>
    </row>
    <row r="174" spans="1:26" ht="15.75" customHeight="1" x14ac:dyDescent="0.25">
      <c r="A174" s="2" t="str">
        <f>'Raw Data'!A174</f>
        <v>A- p84 high</v>
      </c>
      <c r="B174" s="2">
        <f>'Raw Data'!B174</f>
        <v>1079</v>
      </c>
      <c r="C174" s="2">
        <f>'Raw Data'!C174</f>
        <v>1084</v>
      </c>
      <c r="D174" s="2" t="str">
        <f>'Raw Data'!D174</f>
        <v>GWTVQF</v>
      </c>
      <c r="F174" s="3">
        <f>'Raw Data'!J174</f>
        <v>1.825</v>
      </c>
      <c r="G174" s="3">
        <f>'Raw Data'!P174</f>
        <v>1.9450000000000001</v>
      </c>
      <c r="H174" s="3">
        <f>'Raw Data'!V174</f>
        <v>1.56</v>
      </c>
      <c r="I174" s="3">
        <f>'Raw Data'!AB174</f>
        <v>3.5489999999999999</v>
      </c>
      <c r="J174" s="3">
        <f>'Raw Data'!AH174</f>
        <v>3.1339999999999999</v>
      </c>
      <c r="K174" s="3">
        <f>'Raw Data'!AH174</f>
        <v>3.1339999999999999</v>
      </c>
      <c r="L174" s="3"/>
      <c r="M174" s="3"/>
      <c r="N174" s="3"/>
      <c r="P174" s="4">
        <f t="shared" si="18"/>
        <v>0.11319900537511454</v>
      </c>
      <c r="Q174" s="4">
        <f t="shared" si="19"/>
        <v>0.23560781274259321</v>
      </c>
      <c r="R174" s="4" t="e">
        <f t="shared" si="20"/>
        <v>#DIV/0!</v>
      </c>
      <c r="T174" s="4">
        <f t="shared" si="21"/>
        <v>0.5876522411848033</v>
      </c>
      <c r="U174" s="4">
        <f t="shared" si="22"/>
        <v>2.8836289150340776E-2</v>
      </c>
      <c r="V174" s="4" t="e">
        <f t="shared" si="23"/>
        <v>#DIV/0!</v>
      </c>
      <c r="X174" s="4">
        <f t="shared" si="24"/>
        <v>0.4085100963235816</v>
      </c>
      <c r="Y174" s="4">
        <f t="shared" si="25"/>
        <v>1.5870041318495148E-2</v>
      </c>
      <c r="Z174" s="4" t="e">
        <f t="shared" si="26"/>
        <v>#DIV/0!</v>
      </c>
    </row>
    <row r="175" spans="1:26" ht="15.75" customHeight="1" x14ac:dyDescent="0.25">
      <c r="A175" s="2" t="str">
        <f>'Raw Data'!A175</f>
        <v>A- p84 high</v>
      </c>
      <c r="B175" s="2">
        <f>'Raw Data'!B175</f>
        <v>1086</v>
      </c>
      <c r="C175" s="2">
        <f>'Raw Data'!C175</f>
        <v>1091</v>
      </c>
      <c r="D175" s="2" t="str">
        <f>'Raw Data'!D175</f>
        <v>WFLHLV</v>
      </c>
      <c r="F175" s="3">
        <f>'Raw Data'!J175</f>
        <v>1.8520000000000001</v>
      </c>
      <c r="G175" s="3">
        <f>'Raw Data'!P175</f>
        <v>1.982</v>
      </c>
      <c r="H175" s="3">
        <f>'Raw Data'!V175</f>
        <v>1.7490000000000001</v>
      </c>
      <c r="I175" s="3">
        <f>'Raw Data'!AB175</f>
        <v>2.4420000000000002</v>
      </c>
      <c r="J175" s="3">
        <f>'Raw Data'!AH175</f>
        <v>2.5910000000000002</v>
      </c>
      <c r="K175" s="3">
        <f>'Raw Data'!AH175</f>
        <v>2.5910000000000002</v>
      </c>
      <c r="L175" s="3"/>
      <c r="M175" s="3"/>
      <c r="N175" s="3"/>
      <c r="P175" s="4">
        <f t="shared" si="18"/>
        <v>0.33346113018474993</v>
      </c>
      <c r="Q175" s="4">
        <f t="shared" si="19"/>
        <v>0.85984829715366862</v>
      </c>
      <c r="R175" s="4" t="e">
        <f t="shared" si="20"/>
        <v>#DIV/0!</v>
      </c>
      <c r="T175" s="4">
        <f t="shared" si="21"/>
        <v>0.20375084756355277</v>
      </c>
      <c r="U175" s="4">
        <f t="shared" si="22"/>
        <v>8.3203142513498959E-2</v>
      </c>
      <c r="V175" s="4" t="e">
        <f t="shared" si="23"/>
        <v>#DIV/0!</v>
      </c>
      <c r="X175" s="4">
        <f t="shared" si="24"/>
        <v>0.93018303491455512</v>
      </c>
      <c r="Y175" s="4">
        <f t="shared" si="25"/>
        <v>3.5951575903140237E-3</v>
      </c>
      <c r="Z175" s="4" t="e">
        <f t="shared" si="26"/>
        <v>#DIV/0!</v>
      </c>
    </row>
    <row r="176" spans="1:26" ht="15.75" customHeight="1" x14ac:dyDescent="0.25">
      <c r="A176" s="2" t="str">
        <f>'Raw Data'!A176</f>
        <v>B- p101 high</v>
      </c>
      <c r="B176" s="2">
        <f>'Raw Data'!B176</f>
        <v>5</v>
      </c>
      <c r="C176" s="2">
        <f>'Raw Data'!C176</f>
        <v>15</v>
      </c>
      <c r="D176" s="2" t="str">
        <f>'Raw Data'!D176</f>
        <v>NYKQPVVLRED</v>
      </c>
      <c r="F176" s="3">
        <f>'Raw Data'!J176</f>
        <v>5.9939999999999998</v>
      </c>
      <c r="G176" s="3">
        <f>'Raw Data'!P176</f>
        <v>6.0449999999999999</v>
      </c>
      <c r="H176" s="3">
        <f>'Raw Data'!V176</f>
        <v>6.1849999999999996</v>
      </c>
      <c r="I176" s="3">
        <f>'Raw Data'!AB176</f>
        <v>6.1660000000000004</v>
      </c>
      <c r="J176" s="3">
        <f>'Raw Data'!AH176</f>
        <v>6.1529999999999996</v>
      </c>
      <c r="K176" s="3">
        <f>'Raw Data'!AH176</f>
        <v>6.1529999999999996</v>
      </c>
      <c r="L176" s="3"/>
      <c r="M176" s="3"/>
      <c r="N176" s="3"/>
      <c r="P176" s="4"/>
      <c r="Q176" s="4"/>
      <c r="R176" s="4"/>
      <c r="T176" s="4"/>
      <c r="U176" s="4"/>
      <c r="V176" s="4"/>
      <c r="X176" s="4"/>
      <c r="Y176" s="4"/>
      <c r="Z176" s="4"/>
    </row>
    <row r="177" spans="1:26" ht="15.75" customHeight="1" x14ac:dyDescent="0.25">
      <c r="A177" s="2" t="str">
        <f>'Raw Data'!A177</f>
        <v>B- p101 high</v>
      </c>
      <c r="B177" s="2">
        <f>'Raw Data'!B177</f>
        <v>29</v>
      </c>
      <c r="C177" s="2">
        <f>'Raw Data'!C177</f>
        <v>35</v>
      </c>
      <c r="D177" s="2" t="str">
        <f>'Raw Data'!D177</f>
        <v>AASLSSM</v>
      </c>
      <c r="F177" s="3">
        <f>'Raw Data'!J177</f>
        <v>3.68</v>
      </c>
      <c r="G177" s="3">
        <f>'Raw Data'!P177</f>
        <v>3.67</v>
      </c>
      <c r="H177" s="3">
        <f>'Raw Data'!V177</f>
        <v>3.9169999999999998</v>
      </c>
      <c r="I177" s="3">
        <f>'Raw Data'!AB177</f>
        <v>3.9359999999999999</v>
      </c>
      <c r="J177" s="3">
        <f>'Raw Data'!AH177</f>
        <v>3.911</v>
      </c>
      <c r="K177" s="3">
        <f>'Raw Data'!AH177</f>
        <v>3.911</v>
      </c>
      <c r="L177" s="3"/>
      <c r="M177" s="3"/>
      <c r="N177" s="3"/>
      <c r="P177" s="4"/>
      <c r="Q177" s="4"/>
      <c r="R177" s="4"/>
      <c r="T177" s="4"/>
      <c r="U177" s="4"/>
      <c r="V177" s="4"/>
      <c r="X177" s="4"/>
      <c r="Y177" s="4"/>
      <c r="Z177" s="4"/>
    </row>
    <row r="178" spans="1:26" ht="15.75" customHeight="1" x14ac:dyDescent="0.25">
      <c r="A178" s="2" t="str">
        <f>'Raw Data'!A178</f>
        <v>B- p101 high</v>
      </c>
      <c r="B178" s="2">
        <f>'Raw Data'!B178</f>
        <v>29</v>
      </c>
      <c r="C178" s="2">
        <f>'Raw Data'!C178</f>
        <v>41</v>
      </c>
      <c r="D178" s="2" t="str">
        <f>'Raw Data'!D178</f>
        <v>AASLSSMELIPIE</v>
      </c>
      <c r="F178" s="3">
        <f>'Raw Data'!J178</f>
        <v>4.47</v>
      </c>
      <c r="G178" s="3">
        <f>'Raw Data'!P178</f>
        <v>4.5730000000000004</v>
      </c>
      <c r="H178" s="3">
        <f>'Raw Data'!V178</f>
        <v>4.8970000000000002</v>
      </c>
      <c r="I178" s="3">
        <f>'Raw Data'!AB178</f>
        <v>5.3550000000000004</v>
      </c>
      <c r="J178" s="3">
        <f>'Raw Data'!AH178</f>
        <v>5.2080000000000002</v>
      </c>
      <c r="K178" s="3">
        <f>'Raw Data'!AH178</f>
        <v>5.2080000000000002</v>
      </c>
      <c r="L178" s="3"/>
      <c r="M178" s="3"/>
      <c r="N178" s="3"/>
      <c r="P178" s="4"/>
      <c r="Q178" s="4"/>
      <c r="R178" s="4"/>
      <c r="T178" s="4"/>
      <c r="U178" s="4"/>
      <c r="V178" s="4"/>
      <c r="X178" s="4"/>
      <c r="Y178" s="4"/>
      <c r="Z178" s="4"/>
    </row>
    <row r="179" spans="1:26" ht="15.75" customHeight="1" x14ac:dyDescent="0.25">
      <c r="A179" s="2" t="str">
        <f>'Raw Data'!A179</f>
        <v>B- p101 high</v>
      </c>
      <c r="B179" s="2">
        <f>'Raw Data'!B179</f>
        <v>33</v>
      </c>
      <c r="C179" s="2">
        <f>'Raw Data'!C179</f>
        <v>41</v>
      </c>
      <c r="D179" s="2" t="str">
        <f>'Raw Data'!D179</f>
        <v>SSMELIPIE</v>
      </c>
      <c r="F179" s="3">
        <f>'Raw Data'!J179</f>
        <v>2.0209999999999999</v>
      </c>
      <c r="G179" s="3">
        <f>'Raw Data'!P179</f>
        <v>2.081</v>
      </c>
      <c r="H179" s="3">
        <f>'Raw Data'!V179</f>
        <v>2.1640000000000001</v>
      </c>
      <c r="I179" s="3">
        <f>'Raw Data'!AB179</f>
        <v>2.2290000000000001</v>
      </c>
      <c r="J179" s="3">
        <f>'Raw Data'!AH179</f>
        <v>2.2730000000000001</v>
      </c>
      <c r="K179" s="3">
        <f>'Raw Data'!AH179</f>
        <v>2.2730000000000001</v>
      </c>
      <c r="L179" s="3"/>
      <c r="M179" s="3"/>
      <c r="N179" s="3"/>
      <c r="P179" s="4"/>
      <c r="Q179" s="4"/>
      <c r="R179" s="4"/>
      <c r="T179" s="4"/>
      <c r="U179" s="4"/>
      <c r="V179" s="4"/>
      <c r="X179" s="4"/>
      <c r="Y179" s="4"/>
      <c r="Z179" s="4"/>
    </row>
    <row r="180" spans="1:26" ht="15.75" customHeight="1" x14ac:dyDescent="0.25">
      <c r="A180" s="2" t="str">
        <f>'Raw Data'!A180</f>
        <v>B- p101 high</v>
      </c>
      <c r="B180" s="2">
        <f>'Raw Data'!B180</f>
        <v>36</v>
      </c>
      <c r="C180" s="2">
        <f>'Raw Data'!C180</f>
        <v>41</v>
      </c>
      <c r="D180" s="2" t="str">
        <f>'Raw Data'!D180</f>
        <v>ELIPIE</v>
      </c>
      <c r="F180" s="3">
        <f>'Raw Data'!J180</f>
        <v>0.29699999999999999</v>
      </c>
      <c r="G180" s="3">
        <f>'Raw Data'!P180</f>
        <v>0.23400000000000001</v>
      </c>
      <c r="H180" s="3">
        <f>'Raw Data'!V180</f>
        <v>0.32500000000000001</v>
      </c>
      <c r="I180" s="3">
        <f>'Raw Data'!AB180</f>
        <v>0.45500000000000002</v>
      </c>
      <c r="J180" s="3">
        <f>'Raw Data'!AH180</f>
        <v>0.45600000000000002</v>
      </c>
      <c r="K180" s="3">
        <f>'Raw Data'!AH180</f>
        <v>0.45600000000000002</v>
      </c>
      <c r="L180" s="3"/>
      <c r="M180" s="3"/>
      <c r="N180" s="3"/>
      <c r="P180" s="4"/>
      <c r="Q180" s="4"/>
      <c r="R180" s="4"/>
      <c r="T180" s="4"/>
      <c r="U180" s="4"/>
      <c r="V180" s="4"/>
      <c r="X180" s="4"/>
      <c r="Y180" s="4"/>
      <c r="Z180" s="4"/>
    </row>
    <row r="181" spans="1:26" ht="15.75" customHeight="1" x14ac:dyDescent="0.25">
      <c r="A181" s="2" t="str">
        <f>'Raw Data'!A181</f>
        <v>B- p101 high</v>
      </c>
      <c r="B181" s="2">
        <f>'Raw Data'!B181</f>
        <v>42</v>
      </c>
      <c r="C181" s="2">
        <f>'Raw Data'!C181</f>
        <v>50</v>
      </c>
      <c r="D181" s="2" t="str">
        <f>'Raw Data'!D181</f>
        <v>FVLPTSQRK</v>
      </c>
      <c r="F181" s="3">
        <f>'Raw Data'!J181</f>
        <v>3.4260000000000002</v>
      </c>
      <c r="G181" s="3">
        <f>'Raw Data'!P181</f>
        <v>3.456</v>
      </c>
      <c r="H181" s="3">
        <f>'Raw Data'!V181</f>
        <v>3.6320000000000001</v>
      </c>
      <c r="I181" s="3">
        <f>'Raw Data'!AB181</f>
        <v>3.4609999999999999</v>
      </c>
      <c r="J181" s="3">
        <f>'Raw Data'!AH181</f>
        <v>3.617</v>
      </c>
      <c r="K181" s="3">
        <f>'Raw Data'!AH181</f>
        <v>3.617</v>
      </c>
      <c r="L181" s="3"/>
      <c r="M181" s="3"/>
      <c r="N181" s="3"/>
      <c r="P181" s="4"/>
      <c r="Q181" s="4"/>
      <c r="R181" s="4"/>
      <c r="T181" s="4"/>
      <c r="U181" s="4"/>
      <c r="V181" s="4"/>
      <c r="X181" s="4"/>
      <c r="Y181" s="4"/>
      <c r="Z181" s="4"/>
    </row>
    <row r="182" spans="1:26" ht="15.75" customHeight="1" x14ac:dyDescent="0.25">
      <c r="A182" s="2" t="str">
        <f>'Raw Data'!A182</f>
        <v>B- p101 high</v>
      </c>
      <c r="B182" s="2">
        <f>'Raw Data'!B182</f>
        <v>59</v>
      </c>
      <c r="C182" s="2">
        <f>'Raw Data'!C182</f>
        <v>71</v>
      </c>
      <c r="D182" s="2" t="str">
        <f>'Raw Data'!D182</f>
        <v>LHVAGHGNVEQMK</v>
      </c>
      <c r="F182" s="3">
        <f>'Raw Data'!J182</f>
        <v>0.75</v>
      </c>
      <c r="G182" s="3">
        <f>'Raw Data'!P182</f>
        <v>0.81</v>
      </c>
      <c r="H182" s="3">
        <f>'Raw Data'!V182</f>
        <v>0.85099999999999998</v>
      </c>
      <c r="I182" s="3">
        <f>'Raw Data'!AB182</f>
        <v>1.2130000000000001</v>
      </c>
      <c r="J182" s="3">
        <f>'Raw Data'!AH182</f>
        <v>1.214</v>
      </c>
      <c r="K182" s="3">
        <f>'Raw Data'!AH182</f>
        <v>1.214</v>
      </c>
      <c r="L182" s="3"/>
      <c r="M182" s="3"/>
      <c r="N182" s="3"/>
      <c r="P182" s="4"/>
      <c r="Q182" s="4"/>
      <c r="R182" s="4"/>
      <c r="T182" s="4"/>
      <c r="U182" s="4"/>
      <c r="V182" s="4"/>
      <c r="X182" s="4"/>
      <c r="Y182" s="4"/>
      <c r="Z182" s="4"/>
    </row>
    <row r="183" spans="1:26" ht="15.75" customHeight="1" x14ac:dyDescent="0.25">
      <c r="A183" s="2" t="str">
        <f>'Raw Data'!A183</f>
        <v>B- p101 high</v>
      </c>
      <c r="B183" s="2">
        <f>'Raw Data'!B183</f>
        <v>72</v>
      </c>
      <c r="C183" s="2">
        <f>'Raw Data'!C183</f>
        <v>78</v>
      </c>
      <c r="D183" s="2" t="str">
        <f>'Raw Data'!D183</f>
        <v>AQVWLRA</v>
      </c>
      <c r="F183" s="3">
        <f>'Raw Data'!J183</f>
        <v>0.14799999999999999</v>
      </c>
      <c r="G183" s="3">
        <f>'Raw Data'!P183</f>
        <v>0.151</v>
      </c>
      <c r="H183" s="3">
        <f>'Raw Data'!V183</f>
        <v>0.13300000000000001</v>
      </c>
      <c r="I183" s="3">
        <f>'Raw Data'!AB183</f>
        <v>0.42899999999999999</v>
      </c>
      <c r="J183" s="3">
        <f>'Raw Data'!AH183</f>
        <v>0.316</v>
      </c>
      <c r="K183" s="3">
        <f>'Raw Data'!AH183</f>
        <v>0.316</v>
      </c>
      <c r="L183" s="3"/>
      <c r="M183" s="3"/>
      <c r="N183" s="3"/>
      <c r="P183" s="4"/>
      <c r="Q183" s="4"/>
      <c r="R183" s="4"/>
      <c r="T183" s="4"/>
      <c r="U183" s="4"/>
      <c r="V183" s="4"/>
      <c r="X183" s="4"/>
      <c r="Y183" s="4"/>
      <c r="Z183" s="4"/>
    </row>
    <row r="184" spans="1:26" ht="15.75" customHeight="1" x14ac:dyDescent="0.25">
      <c r="A184" s="2" t="str">
        <f>'Raw Data'!A184</f>
        <v>B- p101 high</v>
      </c>
      <c r="B184" s="2">
        <f>'Raw Data'!B184</f>
        <v>79</v>
      </c>
      <c r="C184" s="2">
        <f>'Raw Data'!C184</f>
        <v>84</v>
      </c>
      <c r="D184" s="2" t="str">
        <f>'Raw Data'!D184</f>
        <v>LETSVA</v>
      </c>
      <c r="F184" s="3">
        <f>'Raw Data'!J184</f>
        <v>2.7679999999999998</v>
      </c>
      <c r="G184" s="3">
        <f>'Raw Data'!P184</f>
        <v>2.7789999999999999</v>
      </c>
      <c r="H184" s="3">
        <f>'Raw Data'!V184</f>
        <v>2.919</v>
      </c>
      <c r="I184" s="3">
        <f>'Raw Data'!AB184</f>
        <v>2.9689999999999999</v>
      </c>
      <c r="J184" s="3">
        <f>'Raw Data'!AH184</f>
        <v>3.286</v>
      </c>
      <c r="K184" s="3">
        <f>'Raw Data'!AH184</f>
        <v>3.286</v>
      </c>
      <c r="L184" s="3"/>
      <c r="M184" s="3"/>
      <c r="N184" s="3"/>
      <c r="P184" s="4"/>
      <c r="Q184" s="4"/>
      <c r="R184" s="4"/>
      <c r="T184" s="4"/>
      <c r="U184" s="4"/>
      <c r="V184" s="4"/>
      <c r="X184" s="4"/>
      <c r="Y184" s="4"/>
      <c r="Z184" s="4"/>
    </row>
    <row r="185" spans="1:26" ht="15.75" customHeight="1" x14ac:dyDescent="0.25">
      <c r="A185" s="2" t="str">
        <f>'Raw Data'!A185</f>
        <v>B- p101 high</v>
      </c>
      <c r="B185" s="2">
        <f>'Raw Data'!B185</f>
        <v>79</v>
      </c>
      <c r="C185" s="2">
        <f>'Raw Data'!C185</f>
        <v>86</v>
      </c>
      <c r="D185" s="2" t="str">
        <f>'Raw Data'!D185</f>
        <v>LETSVAAD</v>
      </c>
      <c r="F185" s="3">
        <f>'Raw Data'!J185</f>
        <v>4.1189999999999998</v>
      </c>
      <c r="G185" s="3">
        <f>'Raw Data'!P185</f>
        <v>3.9950000000000001</v>
      </c>
      <c r="H185" s="3">
        <f>'Raw Data'!V185</f>
        <v>4.2869999999999999</v>
      </c>
      <c r="I185" s="3">
        <f>'Raw Data'!AB185</f>
        <v>4.7839999999999998</v>
      </c>
      <c r="J185" s="3">
        <f>'Raw Data'!AH185</f>
        <v>4.577</v>
      </c>
      <c r="K185" s="3">
        <f>'Raw Data'!AH185</f>
        <v>4.577</v>
      </c>
      <c r="L185" s="3"/>
      <c r="M185" s="3"/>
      <c r="N185" s="3"/>
      <c r="P185" s="4"/>
      <c r="Q185" s="4"/>
      <c r="R185" s="4"/>
      <c r="T185" s="4"/>
      <c r="U185" s="4"/>
      <c r="V185" s="4"/>
      <c r="X185" s="4"/>
      <c r="Y185" s="4"/>
      <c r="Z185" s="4"/>
    </row>
    <row r="186" spans="1:26" ht="15.75" customHeight="1" x14ac:dyDescent="0.25">
      <c r="A186" s="2" t="str">
        <f>'Raw Data'!A186</f>
        <v>B- p101 high</v>
      </c>
      <c r="B186" s="2">
        <f>'Raw Data'!B186</f>
        <v>80</v>
      </c>
      <c r="C186" s="2">
        <f>'Raw Data'!C186</f>
        <v>86</v>
      </c>
      <c r="D186" s="2" t="str">
        <f>'Raw Data'!D186</f>
        <v>ETSVAAD</v>
      </c>
      <c r="F186" s="3">
        <f>'Raw Data'!J186</f>
        <v>3.7530000000000001</v>
      </c>
      <c r="G186" s="3">
        <f>'Raw Data'!P186</f>
        <v>3.49</v>
      </c>
      <c r="H186" s="3">
        <f>'Raw Data'!V186</f>
        <v>3.6659999999999999</v>
      </c>
      <c r="I186" s="3">
        <f>'Raw Data'!AB186</f>
        <v>3.68</v>
      </c>
      <c r="J186" s="3">
        <f>'Raw Data'!AH186</f>
        <v>3.6909999999999998</v>
      </c>
      <c r="K186" s="3">
        <f>'Raw Data'!AH186</f>
        <v>3.6909999999999998</v>
      </c>
      <c r="L186" s="3"/>
      <c r="M186" s="3"/>
      <c r="N186" s="3"/>
      <c r="P186" s="4"/>
      <c r="Q186" s="4"/>
      <c r="R186" s="4"/>
      <c r="T186" s="4"/>
      <c r="U186" s="4"/>
      <c r="V186" s="4"/>
      <c r="X186" s="4"/>
      <c r="Y186" s="4"/>
      <c r="Z186" s="4"/>
    </row>
    <row r="187" spans="1:26" ht="15.75" customHeight="1" x14ac:dyDescent="0.25">
      <c r="A187" s="2" t="str">
        <f>'Raw Data'!A187</f>
        <v>B- p101 high</v>
      </c>
      <c r="B187" s="2">
        <f>'Raw Data'!B187</f>
        <v>100</v>
      </c>
      <c r="C187" s="2">
        <f>'Raw Data'!C187</f>
        <v>110</v>
      </c>
      <c r="D187" s="2" t="str">
        <f>'Raw Data'!D187</f>
        <v>YQKKGQWYEIY</v>
      </c>
      <c r="F187" s="3">
        <f>'Raw Data'!J187</f>
        <v>2.1030000000000002</v>
      </c>
      <c r="G187" s="3">
        <f>'Raw Data'!P187</f>
        <v>2.1850000000000001</v>
      </c>
      <c r="H187" s="3">
        <f>'Raw Data'!V187</f>
        <v>2.3860000000000001</v>
      </c>
      <c r="I187" s="3">
        <f>'Raw Data'!AB187</f>
        <v>3.109</v>
      </c>
      <c r="J187" s="3">
        <f>'Raw Data'!AH187</f>
        <v>3.0739999999999998</v>
      </c>
      <c r="K187" s="3">
        <f>'Raw Data'!AH187</f>
        <v>3.0739999999999998</v>
      </c>
      <c r="L187" s="3"/>
      <c r="M187" s="3"/>
      <c r="N187" s="3"/>
      <c r="P187" s="4"/>
      <c r="Q187" s="4"/>
      <c r="R187" s="4"/>
      <c r="T187" s="4"/>
      <c r="U187" s="4"/>
      <c r="V187" s="4"/>
      <c r="X187" s="4"/>
      <c r="Y187" s="4"/>
      <c r="Z187" s="4"/>
    </row>
    <row r="188" spans="1:26" ht="15.75" customHeight="1" x14ac:dyDescent="0.25">
      <c r="A188" s="2" t="str">
        <f>'Raw Data'!A188</f>
        <v>B- p101 high</v>
      </c>
      <c r="B188" s="2">
        <f>'Raw Data'!B188</f>
        <v>103</v>
      </c>
      <c r="C188" s="2">
        <f>'Raw Data'!C188</f>
        <v>110</v>
      </c>
      <c r="D188" s="2" t="str">
        <f>'Raw Data'!D188</f>
        <v>KGQWYEIY</v>
      </c>
      <c r="F188" s="3">
        <f>'Raw Data'!J188</f>
        <v>1.573</v>
      </c>
      <c r="G188" s="3">
        <f>'Raw Data'!P188</f>
        <v>1.728</v>
      </c>
      <c r="H188" s="3">
        <f>'Raw Data'!V188</f>
        <v>1.907</v>
      </c>
      <c r="I188" s="3">
        <f>'Raw Data'!AB188</f>
        <v>2.1949999999999998</v>
      </c>
      <c r="J188" s="3">
        <f>'Raw Data'!AH188</f>
        <v>2.423</v>
      </c>
      <c r="K188" s="3">
        <f>'Raw Data'!AH188</f>
        <v>2.423</v>
      </c>
      <c r="L188" s="3"/>
      <c r="M188" s="3"/>
      <c r="N188" s="3"/>
      <c r="P188" s="4"/>
      <c r="Q188" s="4"/>
      <c r="R188" s="4"/>
      <c r="T188" s="4"/>
      <c r="U188" s="4"/>
      <c r="V188" s="4"/>
      <c r="X188" s="4"/>
      <c r="Y188" s="4"/>
      <c r="Z188" s="4"/>
    </row>
    <row r="189" spans="1:26" ht="15.75" customHeight="1" x14ac:dyDescent="0.25">
      <c r="A189" s="2" t="str">
        <f>'Raw Data'!A189</f>
        <v>B- p101 high</v>
      </c>
      <c r="B189" s="2">
        <f>'Raw Data'!B189</f>
        <v>106</v>
      </c>
      <c r="C189" s="2">
        <f>'Raw Data'!C189</f>
        <v>110</v>
      </c>
      <c r="D189" s="2" t="str">
        <f>'Raw Data'!D189</f>
        <v>WYEIY</v>
      </c>
      <c r="F189" s="3">
        <f>'Raw Data'!J189</f>
        <v>0.46100000000000002</v>
      </c>
      <c r="G189" s="3">
        <f>'Raw Data'!P189</f>
        <v>0.51200000000000001</v>
      </c>
      <c r="H189" s="3">
        <f>'Raw Data'!V189</f>
        <v>0.57699999999999996</v>
      </c>
      <c r="I189" s="3">
        <f>'Raw Data'!AB189</f>
        <v>0.72299999999999998</v>
      </c>
      <c r="J189" s="3">
        <f>'Raw Data'!AH189</f>
        <v>0.80600000000000005</v>
      </c>
      <c r="K189" s="3">
        <f>'Raw Data'!AH189</f>
        <v>0.80600000000000005</v>
      </c>
      <c r="L189" s="3"/>
      <c r="M189" s="3"/>
      <c r="N189" s="3"/>
      <c r="P189" s="4"/>
      <c r="Q189" s="4"/>
      <c r="R189" s="4"/>
      <c r="T189" s="4"/>
      <c r="U189" s="4"/>
      <c r="V189" s="4"/>
      <c r="X189" s="4"/>
      <c r="Y189" s="4"/>
      <c r="Z189" s="4"/>
    </row>
    <row r="190" spans="1:26" ht="15.75" customHeight="1" x14ac:dyDescent="0.25">
      <c r="A190" s="2" t="str">
        <f>'Raw Data'!A190</f>
        <v>B- p101 high</v>
      </c>
      <c r="B190" s="2">
        <f>'Raw Data'!B190</f>
        <v>111</v>
      </c>
      <c r="C190" s="2">
        <f>'Raw Data'!C190</f>
        <v>119</v>
      </c>
      <c r="D190" s="2" t="str">
        <f>'Raw Data'!D190</f>
        <v>DKYQVVQTL</v>
      </c>
      <c r="F190" s="3">
        <f>'Raw Data'!J190</f>
        <v>0.13300000000000001</v>
      </c>
      <c r="G190" s="3">
        <f>'Raw Data'!P190</f>
        <v>0.19400000000000001</v>
      </c>
      <c r="H190" s="3">
        <f>'Raw Data'!V190</f>
        <v>0.224</v>
      </c>
      <c r="I190" s="3">
        <f>'Raw Data'!AB190</f>
        <v>0.99199999999999999</v>
      </c>
      <c r="J190" s="3">
        <f>'Raw Data'!AH190</f>
        <v>1.085</v>
      </c>
      <c r="K190" s="3">
        <f>'Raw Data'!AH190</f>
        <v>1.085</v>
      </c>
      <c r="L190" s="3"/>
      <c r="M190" s="3"/>
      <c r="N190" s="3"/>
      <c r="P190" s="4"/>
      <c r="Q190" s="4"/>
      <c r="R190" s="4"/>
      <c r="T190" s="4"/>
      <c r="U190" s="4"/>
      <c r="V190" s="4"/>
      <c r="X190" s="4"/>
      <c r="Y190" s="4"/>
      <c r="Z190" s="4"/>
    </row>
    <row r="191" spans="1:26" ht="15.75" customHeight="1" x14ac:dyDescent="0.25">
      <c r="A191" s="2" t="str">
        <f>'Raw Data'!A191</f>
        <v>B- p101 high</v>
      </c>
      <c r="B191" s="2">
        <f>'Raw Data'!B191</f>
        <v>113</v>
      </c>
      <c r="C191" s="2">
        <f>'Raw Data'!C191</f>
        <v>119</v>
      </c>
      <c r="D191" s="2" t="str">
        <f>'Raw Data'!D191</f>
        <v>YQVVQTL</v>
      </c>
      <c r="F191" s="3">
        <f>'Raw Data'!J191</f>
        <v>8.5000000000000006E-2</v>
      </c>
      <c r="G191" s="3">
        <f>'Raw Data'!P191</f>
        <v>0.152</v>
      </c>
      <c r="H191" s="3">
        <f>'Raw Data'!V191</f>
        <v>6.4000000000000001E-2</v>
      </c>
      <c r="I191" s="3">
        <f>'Raw Data'!AB191</f>
        <v>0.28799999999999998</v>
      </c>
      <c r="J191" s="3">
        <f>'Raw Data'!AH191</f>
        <v>0.36399999999999999</v>
      </c>
      <c r="K191" s="3">
        <f>'Raw Data'!AH191</f>
        <v>0.36399999999999999</v>
      </c>
      <c r="L191" s="3"/>
      <c r="M191" s="3"/>
      <c r="N191" s="3"/>
      <c r="P191" s="4"/>
      <c r="Q191" s="4"/>
      <c r="R191" s="4"/>
      <c r="T191" s="4"/>
      <c r="U191" s="4"/>
      <c r="V191" s="4"/>
      <c r="X191" s="4"/>
      <c r="Y191" s="4"/>
      <c r="Z191" s="4"/>
    </row>
    <row r="192" spans="1:26" ht="15.75" customHeight="1" x14ac:dyDescent="0.25">
      <c r="A192" s="2" t="str">
        <f>'Raw Data'!A192</f>
        <v>B- p101 high</v>
      </c>
      <c r="B192" s="2">
        <f>'Raw Data'!B192</f>
        <v>123</v>
      </c>
      <c r="C192" s="2">
        <f>'Raw Data'!C192</f>
        <v>136</v>
      </c>
      <c r="D192" s="2" t="str">
        <f>'Raw Data'!D192</f>
        <v>RYWKATHRSPGQIH</v>
      </c>
      <c r="F192" s="3">
        <f>'Raw Data'!J192</f>
        <v>1.0129999999999999</v>
      </c>
      <c r="G192" s="3">
        <f>'Raw Data'!P192</f>
        <v>1.0349999999999999</v>
      </c>
      <c r="H192" s="3">
        <f>'Raw Data'!V192</f>
        <v>1.1659999999999999</v>
      </c>
      <c r="I192" s="3">
        <f>'Raw Data'!AB192</f>
        <v>2.032</v>
      </c>
      <c r="J192" s="3">
        <f>'Raw Data'!AH192</f>
        <v>2.1920000000000002</v>
      </c>
      <c r="K192" s="3">
        <f>'Raw Data'!AH192</f>
        <v>2.1920000000000002</v>
      </c>
      <c r="L192" s="3"/>
      <c r="M192" s="3"/>
      <c r="N192" s="3"/>
      <c r="P192" s="4"/>
      <c r="Q192" s="4"/>
      <c r="R192" s="4"/>
      <c r="T192" s="4"/>
      <c r="U192" s="4"/>
      <c r="V192" s="4"/>
      <c r="X192" s="4"/>
      <c r="Y192" s="4"/>
      <c r="Z192" s="4"/>
    </row>
    <row r="193" spans="1:26" ht="15.75" customHeight="1" x14ac:dyDescent="0.25">
      <c r="A193" s="2" t="str">
        <f>'Raw Data'!A193</f>
        <v>B- p101 high</v>
      </c>
      <c r="B193" s="2">
        <f>'Raw Data'!B193</f>
        <v>125</v>
      </c>
      <c r="C193" s="2">
        <f>'Raw Data'!C193</f>
        <v>136</v>
      </c>
      <c r="D193" s="2" t="str">
        <f>'Raw Data'!D193</f>
        <v>WKATHRSPGQIH</v>
      </c>
      <c r="F193" s="3">
        <f>'Raw Data'!J193</f>
        <v>1.0489999999999999</v>
      </c>
      <c r="G193" s="3">
        <f>'Raw Data'!P193</f>
        <v>1.2490000000000001</v>
      </c>
      <c r="H193" s="3">
        <f>'Raw Data'!V193</f>
        <v>1.306</v>
      </c>
      <c r="I193" s="3">
        <f>'Raw Data'!AB193</f>
        <v>1.823</v>
      </c>
      <c r="J193" s="3">
        <f>'Raw Data'!AH193</f>
        <v>2.0310000000000001</v>
      </c>
      <c r="K193" s="3">
        <f>'Raw Data'!AH193</f>
        <v>2.0310000000000001</v>
      </c>
      <c r="L193" s="3"/>
      <c r="M193" s="3"/>
      <c r="N193" s="3"/>
      <c r="P193" s="4"/>
      <c r="Q193" s="4"/>
      <c r="R193" s="4"/>
      <c r="T193" s="4"/>
      <c r="U193" s="4"/>
      <c r="V193" s="4"/>
      <c r="X193" s="4"/>
      <c r="Y193" s="4"/>
      <c r="Z193" s="4"/>
    </row>
    <row r="194" spans="1:26" ht="15.75" customHeight="1" x14ac:dyDescent="0.25">
      <c r="A194" s="2" t="str">
        <f>'Raw Data'!A194</f>
        <v>B- p101 high</v>
      </c>
      <c r="B194" s="2">
        <f>'Raw Data'!B194</f>
        <v>137</v>
      </c>
      <c r="C194" s="2">
        <f>'Raw Data'!C194</f>
        <v>149</v>
      </c>
      <c r="D194" s="2" t="str">
        <f>'Raw Data'!D194</f>
        <v>LVQRHPPSEESQA</v>
      </c>
      <c r="F194" s="3">
        <f>'Raw Data'!J194</f>
        <v>3.1080000000000001</v>
      </c>
      <c r="G194" s="3">
        <f>'Raw Data'!P194</f>
        <v>3.319</v>
      </c>
      <c r="H194" s="3">
        <f>'Raw Data'!V194</f>
        <v>3.6669999999999998</v>
      </c>
      <c r="I194" s="3">
        <f>'Raw Data'!AB194</f>
        <v>4.87</v>
      </c>
      <c r="J194" s="3">
        <f>'Raw Data'!AH194</f>
        <v>5.1109999999999998</v>
      </c>
      <c r="K194" s="3">
        <f>'Raw Data'!AH194</f>
        <v>5.1109999999999998</v>
      </c>
      <c r="L194" s="3"/>
      <c r="M194" s="3"/>
      <c r="N194" s="3"/>
      <c r="P194" s="4"/>
      <c r="Q194" s="4"/>
      <c r="R194" s="4"/>
      <c r="T194" s="4"/>
      <c r="U194" s="4"/>
      <c r="V194" s="4"/>
      <c r="X194" s="4"/>
      <c r="Y194" s="4"/>
      <c r="Z194" s="4"/>
    </row>
    <row r="195" spans="1:26" ht="15.75" customHeight="1" x14ac:dyDescent="0.25">
      <c r="A195" s="2" t="str">
        <f>'Raw Data'!A195</f>
        <v>B- p101 high</v>
      </c>
      <c r="B195" s="2">
        <f>'Raw Data'!B195</f>
        <v>151</v>
      </c>
      <c r="C195" s="2">
        <f>'Raw Data'!C195</f>
        <v>157</v>
      </c>
      <c r="D195" s="2" t="str">
        <f>'Raw Data'!D195</f>
        <v>QRQLTAL</v>
      </c>
      <c r="F195" s="3">
        <f>'Raw Data'!J195</f>
        <v>2.7549999999999999</v>
      </c>
      <c r="G195" s="3">
        <f>'Raw Data'!P195</f>
        <v>2.9129999999999998</v>
      </c>
      <c r="H195" s="3">
        <f>'Raw Data'!V195</f>
        <v>2.9670000000000001</v>
      </c>
      <c r="I195" s="3">
        <f>'Raw Data'!AB195</f>
        <v>2.8780000000000001</v>
      </c>
      <c r="J195" s="3">
        <f>'Raw Data'!AH195</f>
        <v>2.9769999999999999</v>
      </c>
      <c r="K195" s="3">
        <f>'Raw Data'!AH195</f>
        <v>2.9769999999999999</v>
      </c>
      <c r="L195" s="3"/>
      <c r="M195" s="3"/>
      <c r="N195" s="3"/>
      <c r="P195" s="4"/>
      <c r="Q195" s="4"/>
      <c r="R195" s="4"/>
      <c r="T195" s="4"/>
      <c r="U195" s="4"/>
      <c r="V195" s="4"/>
      <c r="X195" s="4"/>
      <c r="Y195" s="4"/>
      <c r="Z195" s="4"/>
    </row>
    <row r="196" spans="1:26" ht="15.75" customHeight="1" x14ac:dyDescent="0.25">
      <c r="A196" s="2" t="str">
        <f>'Raw Data'!A196</f>
        <v>B- p101 high</v>
      </c>
      <c r="B196" s="2">
        <f>'Raw Data'!B196</f>
        <v>155</v>
      </c>
      <c r="C196" s="2">
        <f>'Raw Data'!C196</f>
        <v>160</v>
      </c>
      <c r="D196" s="2" t="str">
        <f>'Raw Data'!D196</f>
        <v>TALIGY</v>
      </c>
      <c r="F196" s="3">
        <f>'Raw Data'!J196</f>
        <v>2.5000000000000001E-2</v>
      </c>
      <c r="G196" s="3">
        <f>'Raw Data'!P196</f>
        <v>3.5999999999999997E-2</v>
      </c>
      <c r="H196" s="3">
        <f>'Raw Data'!V196</f>
        <v>5.0999999999999997E-2</v>
      </c>
      <c r="I196" s="3">
        <f>'Raw Data'!AB196</f>
        <v>0.19900000000000001</v>
      </c>
      <c r="J196" s="3">
        <f>'Raw Data'!AH196</f>
        <v>0.24299999999999999</v>
      </c>
      <c r="K196" s="3">
        <f>'Raw Data'!AH196</f>
        <v>0.24299999999999999</v>
      </c>
      <c r="L196" s="3"/>
      <c r="M196" s="3"/>
      <c r="N196" s="3"/>
      <c r="P196" s="4"/>
      <c r="Q196" s="4"/>
      <c r="R196" s="4"/>
      <c r="T196" s="4"/>
      <c r="U196" s="4"/>
      <c r="V196" s="4"/>
      <c r="X196" s="4"/>
      <c r="Y196" s="4"/>
      <c r="Z196" s="4"/>
    </row>
    <row r="197" spans="1:26" ht="15.75" customHeight="1" x14ac:dyDescent="0.25">
      <c r="A197" s="2" t="str">
        <f>'Raw Data'!A197</f>
        <v>B- p101 high</v>
      </c>
      <c r="B197" s="2">
        <f>'Raw Data'!B197</f>
        <v>155</v>
      </c>
      <c r="C197" s="2">
        <f>'Raw Data'!C197</f>
        <v>163</v>
      </c>
      <c r="D197" s="2" t="str">
        <f>'Raw Data'!D197</f>
        <v>TALIGYDVT</v>
      </c>
      <c r="F197" s="3">
        <f>'Raw Data'!J197</f>
        <v>0.82399999999999995</v>
      </c>
      <c r="G197" s="3">
        <f>'Raw Data'!P197</f>
        <v>0.82799999999999996</v>
      </c>
      <c r="H197" s="3">
        <f>'Raw Data'!V197</f>
        <v>0.84199999999999997</v>
      </c>
      <c r="I197" s="3">
        <f>'Raw Data'!AB197</f>
        <v>1.988</v>
      </c>
      <c r="J197" s="3">
        <f>'Raw Data'!AH197</f>
        <v>2.0129999999999999</v>
      </c>
      <c r="K197" s="3">
        <f>'Raw Data'!AH197</f>
        <v>2.0129999999999999</v>
      </c>
      <c r="L197" s="3"/>
      <c r="M197" s="3"/>
      <c r="N197" s="3"/>
      <c r="P197" s="4"/>
      <c r="Q197" s="4"/>
      <c r="R197" s="4"/>
      <c r="T197" s="4"/>
      <c r="U197" s="4"/>
      <c r="V197" s="4"/>
      <c r="X197" s="4"/>
      <c r="Y197" s="4"/>
      <c r="Z197" s="4"/>
    </row>
    <row r="198" spans="1:26" ht="15.75" customHeight="1" x14ac:dyDescent="0.25">
      <c r="A198" s="2" t="str">
        <f>'Raw Data'!A198</f>
        <v>B- p101 high</v>
      </c>
      <c r="B198" s="2">
        <f>'Raw Data'!B198</f>
        <v>158</v>
      </c>
      <c r="C198" s="2">
        <f>'Raw Data'!C198</f>
        <v>163</v>
      </c>
      <c r="D198" s="2" t="str">
        <f>'Raw Data'!D198</f>
        <v>IGYDVT</v>
      </c>
      <c r="F198" s="3">
        <f>'Raw Data'!J198</f>
        <v>1.431</v>
      </c>
      <c r="G198" s="3">
        <f>'Raw Data'!P198</f>
        <v>1.482</v>
      </c>
      <c r="H198" s="3">
        <f>'Raw Data'!V198</f>
        <v>1.679</v>
      </c>
      <c r="I198" s="3">
        <f>'Raw Data'!AB198</f>
        <v>2.0550000000000002</v>
      </c>
      <c r="J198" s="3">
        <f>'Raw Data'!AH198</f>
        <v>2.097</v>
      </c>
      <c r="K198" s="3">
        <f>'Raw Data'!AH198</f>
        <v>2.097</v>
      </c>
      <c r="L198" s="3"/>
      <c r="M198" s="3"/>
      <c r="N198" s="3"/>
      <c r="P198" s="4"/>
      <c r="Q198" s="4"/>
      <c r="R198" s="4"/>
      <c r="T198" s="4"/>
      <c r="U198" s="4"/>
      <c r="V198" s="4"/>
      <c r="X198" s="4"/>
      <c r="Y198" s="4"/>
      <c r="Z198" s="4"/>
    </row>
    <row r="199" spans="1:26" ht="15.75" customHeight="1" x14ac:dyDescent="0.25">
      <c r="A199" s="2" t="str">
        <f>'Raw Data'!A199</f>
        <v>B- p101 high</v>
      </c>
      <c r="B199" s="2">
        <f>'Raw Data'!B199</f>
        <v>164</v>
      </c>
      <c r="C199" s="2">
        <f>'Raw Data'!C199</f>
        <v>171</v>
      </c>
      <c r="D199" s="2" t="str">
        <f>'Raw Data'!D199</f>
        <v>DVSNVHDD</v>
      </c>
      <c r="F199" s="3">
        <f>'Raw Data'!J199</f>
        <v>2.0099999999999998</v>
      </c>
      <c r="G199" s="3">
        <f>'Raw Data'!P199</f>
        <v>2.173</v>
      </c>
      <c r="H199" s="3">
        <f>'Raw Data'!V199</f>
        <v>2.3559999999999999</v>
      </c>
      <c r="I199" s="3">
        <f>'Raw Data'!AB199</f>
        <v>1.966</v>
      </c>
      <c r="J199" s="3">
        <f>'Raw Data'!AH199</f>
        <v>2.6949999999999998</v>
      </c>
      <c r="K199" s="3">
        <f>'Raw Data'!AH199</f>
        <v>2.6949999999999998</v>
      </c>
      <c r="L199" s="3"/>
      <c r="M199" s="3"/>
      <c r="N199" s="3"/>
      <c r="P199" s="4"/>
      <c r="Q199" s="4"/>
      <c r="R199" s="4"/>
      <c r="T199" s="4"/>
      <c r="U199" s="4"/>
      <c r="V199" s="4"/>
      <c r="X199" s="4"/>
      <c r="Y199" s="4"/>
      <c r="Z199" s="4"/>
    </row>
    <row r="200" spans="1:26" ht="15.75" customHeight="1" x14ac:dyDescent="0.25">
      <c r="A200" s="2" t="str">
        <f>'Raw Data'!A200</f>
        <v>B- p101 high</v>
      </c>
      <c r="B200" s="2">
        <f>'Raw Data'!B200</f>
        <v>164</v>
      </c>
      <c r="C200" s="2">
        <f>'Raw Data'!C200</f>
        <v>172</v>
      </c>
      <c r="D200" s="2" t="str">
        <f>'Raw Data'!D200</f>
        <v>DVSNVHDDE</v>
      </c>
      <c r="F200" s="3">
        <f>'Raw Data'!J200</f>
        <v>2.044</v>
      </c>
      <c r="G200" s="3">
        <f>'Raw Data'!P200</f>
        <v>2.343</v>
      </c>
      <c r="H200" s="3">
        <f>'Raw Data'!V200</f>
        <v>2.411</v>
      </c>
      <c r="I200" s="3">
        <f>'Raw Data'!AB200</f>
        <v>2.585</v>
      </c>
      <c r="J200" s="3">
        <f>'Raw Data'!AH200</f>
        <v>2.8</v>
      </c>
      <c r="K200" s="3">
        <f>'Raw Data'!AH200</f>
        <v>2.8</v>
      </c>
      <c r="L200" s="3"/>
      <c r="M200" s="3"/>
      <c r="N200" s="3"/>
      <c r="P200" s="4"/>
      <c r="Q200" s="4"/>
      <c r="R200" s="4"/>
      <c r="T200" s="4"/>
      <c r="U200" s="4"/>
      <c r="V200" s="4"/>
      <c r="X200" s="4"/>
      <c r="Y200" s="4"/>
      <c r="Z200" s="4"/>
    </row>
    <row r="201" spans="1:26" ht="15.75" customHeight="1" x14ac:dyDescent="0.25">
      <c r="A201" s="2" t="str">
        <f>'Raw Data'!A201</f>
        <v>B- p101 high</v>
      </c>
      <c r="B201" s="2">
        <f>'Raw Data'!B201</f>
        <v>164</v>
      </c>
      <c r="C201" s="2">
        <f>'Raw Data'!C201</f>
        <v>173</v>
      </c>
      <c r="D201" s="2" t="str">
        <f>'Raw Data'!D201</f>
        <v>DVSNVHDDEL</v>
      </c>
      <c r="F201" s="3">
        <f>'Raw Data'!J201</f>
        <v>2.605</v>
      </c>
      <c r="G201" s="3">
        <f>'Raw Data'!P201</f>
        <v>2.734</v>
      </c>
      <c r="H201" s="3">
        <f>'Raw Data'!V201</f>
        <v>2.8969999999999998</v>
      </c>
      <c r="I201" s="3">
        <f>'Raw Data'!AB201</f>
        <v>3.13</v>
      </c>
      <c r="J201" s="3">
        <f>'Raw Data'!AH201</f>
        <v>3.3570000000000002</v>
      </c>
      <c r="K201" s="3">
        <f>'Raw Data'!AH201</f>
        <v>3.3570000000000002</v>
      </c>
      <c r="L201" s="3"/>
      <c r="M201" s="3"/>
      <c r="N201" s="3"/>
      <c r="P201" s="4"/>
      <c r="Q201" s="4"/>
      <c r="R201" s="4"/>
      <c r="T201" s="4"/>
      <c r="U201" s="4"/>
      <c r="V201" s="4"/>
      <c r="X201" s="4"/>
      <c r="Y201" s="4"/>
      <c r="Z201" s="4"/>
    </row>
    <row r="202" spans="1:26" ht="15.75" customHeight="1" x14ac:dyDescent="0.25">
      <c r="A202" s="2" t="str">
        <f>'Raw Data'!A202</f>
        <v>B- p101 high</v>
      </c>
      <c r="B202" s="2">
        <f>'Raw Data'!B202</f>
        <v>164</v>
      </c>
      <c r="C202" s="2">
        <f>'Raw Data'!C202</f>
        <v>174</v>
      </c>
      <c r="D202" s="2" t="str">
        <f>'Raw Data'!D202</f>
        <v>DVSNVHDDELE</v>
      </c>
      <c r="F202" s="3">
        <f>'Raw Data'!J202</f>
        <v>2.6869999999999998</v>
      </c>
      <c r="G202" s="3">
        <f>'Raw Data'!P202</f>
        <v>2.6230000000000002</v>
      </c>
      <c r="H202" s="3">
        <f>'Raw Data'!V202</f>
        <v>2.8159999999999998</v>
      </c>
      <c r="I202" s="3">
        <f>'Raw Data'!AB202</f>
        <v>3.5139999999999998</v>
      </c>
      <c r="J202" s="3">
        <f>'Raw Data'!AH202</f>
        <v>3.4159999999999999</v>
      </c>
      <c r="K202" s="3">
        <f>'Raw Data'!AH202</f>
        <v>3.4159999999999999</v>
      </c>
      <c r="L202" s="3"/>
      <c r="M202" s="3"/>
      <c r="N202" s="3"/>
      <c r="P202" s="4"/>
      <c r="Q202" s="4"/>
      <c r="R202" s="4"/>
      <c r="T202" s="4"/>
      <c r="U202" s="4"/>
      <c r="V202" s="4"/>
      <c r="X202" s="4"/>
      <c r="Y202" s="4"/>
      <c r="Z202" s="4"/>
    </row>
    <row r="203" spans="1:26" ht="15.75" customHeight="1" x14ac:dyDescent="0.25">
      <c r="A203" s="2" t="str">
        <f>'Raw Data'!A203</f>
        <v>B- p101 high</v>
      </c>
      <c r="B203" s="2">
        <f>'Raw Data'!B203</f>
        <v>165</v>
      </c>
      <c r="C203" s="2">
        <f>'Raw Data'!C203</f>
        <v>174</v>
      </c>
      <c r="D203" s="2" t="str">
        <f>'Raw Data'!D203</f>
        <v>VSNVHDDELE</v>
      </c>
      <c r="F203" s="3">
        <f>'Raw Data'!J203</f>
        <v>2.0550000000000002</v>
      </c>
      <c r="G203" s="3">
        <f>'Raw Data'!P203</f>
        <v>2.157</v>
      </c>
      <c r="H203" s="3">
        <f>'Raw Data'!V203</f>
        <v>2.218</v>
      </c>
      <c r="I203" s="3">
        <f>'Raw Data'!AB203</f>
        <v>2.9780000000000002</v>
      </c>
      <c r="J203" s="3">
        <f>'Raw Data'!AH203</f>
        <v>2.8319999999999999</v>
      </c>
      <c r="K203" s="3">
        <f>'Raw Data'!AH203</f>
        <v>2.8319999999999999</v>
      </c>
      <c r="L203" s="3"/>
      <c r="M203" s="3"/>
      <c r="N203" s="3"/>
      <c r="P203" s="4"/>
      <c r="Q203" s="4"/>
      <c r="R203" s="4"/>
      <c r="T203" s="4"/>
      <c r="U203" s="4"/>
      <c r="V203" s="4"/>
      <c r="X203" s="4"/>
      <c r="Y203" s="4"/>
      <c r="Z203" s="4"/>
    </row>
    <row r="204" spans="1:26" ht="15.75" customHeight="1" x14ac:dyDescent="0.25">
      <c r="A204" s="2" t="str">
        <f>'Raw Data'!A204</f>
        <v>B- p101 high</v>
      </c>
      <c r="B204" s="2">
        <f>'Raw Data'!B204</f>
        <v>165</v>
      </c>
      <c r="C204" s="2">
        <f>'Raw Data'!C204</f>
        <v>174</v>
      </c>
      <c r="D204" s="2" t="str">
        <f>'Raw Data'!D204</f>
        <v>VSNVHDDELE</v>
      </c>
      <c r="F204" s="3">
        <f>'Raw Data'!J204</f>
        <v>2.1469999999999998</v>
      </c>
      <c r="G204" s="3">
        <f>'Raw Data'!P204</f>
        <v>2.0950000000000002</v>
      </c>
      <c r="H204" s="3">
        <f>'Raw Data'!V204</f>
        <v>2.2749999999999999</v>
      </c>
      <c r="I204" s="3">
        <f>'Raw Data'!AB204</f>
        <v>3.1379999999999999</v>
      </c>
      <c r="J204" s="3">
        <f>'Raw Data'!AH204</f>
        <v>2.8130000000000002</v>
      </c>
      <c r="K204" s="3">
        <f>'Raw Data'!AH204</f>
        <v>2.8130000000000002</v>
      </c>
      <c r="L204" s="3"/>
      <c r="M204" s="3"/>
      <c r="N204" s="3"/>
      <c r="P204" s="4"/>
      <c r="Q204" s="4"/>
      <c r="R204" s="4"/>
      <c r="T204" s="4"/>
      <c r="U204" s="4"/>
      <c r="V204" s="4"/>
      <c r="X204" s="4"/>
      <c r="Y204" s="4"/>
      <c r="Z204" s="4"/>
    </row>
    <row r="205" spans="1:26" ht="15.75" customHeight="1" x14ac:dyDescent="0.25">
      <c r="A205" s="2" t="str">
        <f>'Raw Data'!A205</f>
        <v>B- p101 high</v>
      </c>
      <c r="B205" s="2">
        <f>'Raw Data'!B205</f>
        <v>175</v>
      </c>
      <c r="C205" s="2">
        <f>'Raw Data'!C205</f>
        <v>186</v>
      </c>
      <c r="D205" s="2" t="str">
        <f>'Raw Data'!D205</f>
        <v>FTRRGLVTPRMA</v>
      </c>
      <c r="F205" s="3">
        <f>'Raw Data'!J205</f>
        <v>0.13</v>
      </c>
      <c r="G205" s="3">
        <f>'Raw Data'!P205</f>
        <v>9.9000000000000005E-2</v>
      </c>
      <c r="H205" s="3">
        <f>'Raw Data'!V205</f>
        <v>0.121</v>
      </c>
      <c r="I205" s="3">
        <f>'Raw Data'!AB205</f>
        <v>0.59299999999999997</v>
      </c>
      <c r="J205" s="3">
        <f>'Raw Data'!AH205</f>
        <v>0.626</v>
      </c>
      <c r="K205" s="3">
        <f>'Raw Data'!AH205</f>
        <v>0.626</v>
      </c>
      <c r="L205" s="3"/>
      <c r="M205" s="3"/>
      <c r="N205" s="3"/>
      <c r="P205" s="4"/>
      <c r="Q205" s="4"/>
      <c r="R205" s="4"/>
      <c r="T205" s="4"/>
      <c r="U205" s="4"/>
      <c r="V205" s="4"/>
      <c r="X205" s="4"/>
      <c r="Y205" s="4"/>
      <c r="Z205" s="4"/>
    </row>
    <row r="206" spans="1:26" ht="15.75" customHeight="1" x14ac:dyDescent="0.25">
      <c r="A206" s="2" t="str">
        <f>'Raw Data'!A206</f>
        <v>B- p101 high</v>
      </c>
      <c r="B206" s="2">
        <f>'Raw Data'!B206</f>
        <v>175</v>
      </c>
      <c r="C206" s="2">
        <f>'Raw Data'!C206</f>
        <v>187</v>
      </c>
      <c r="D206" s="2" t="str">
        <f>'Raw Data'!D206</f>
        <v>FTRRGLVTPRMAE</v>
      </c>
      <c r="F206" s="3">
        <f>'Raw Data'!J206</f>
        <v>0.22700000000000001</v>
      </c>
      <c r="G206" s="3">
        <f>'Raw Data'!P206</f>
        <v>0.26100000000000001</v>
      </c>
      <c r="H206" s="3">
        <f>'Raw Data'!V206</f>
        <v>0.19800000000000001</v>
      </c>
      <c r="I206" s="3">
        <f>'Raw Data'!AB206</f>
        <v>0.67900000000000005</v>
      </c>
      <c r="J206" s="3">
        <f>'Raw Data'!AH206</f>
        <v>0.68200000000000005</v>
      </c>
      <c r="K206" s="3">
        <f>'Raw Data'!AH206</f>
        <v>0.68200000000000005</v>
      </c>
      <c r="L206" s="3"/>
      <c r="M206" s="3"/>
      <c r="N206" s="3"/>
      <c r="P206" s="4"/>
      <c r="Q206" s="4"/>
      <c r="R206" s="4"/>
      <c r="T206" s="4"/>
      <c r="U206" s="4"/>
      <c r="V206" s="4"/>
      <c r="X206" s="4"/>
      <c r="Y206" s="4"/>
      <c r="Z206" s="4"/>
    </row>
    <row r="207" spans="1:26" ht="15.75" customHeight="1" x14ac:dyDescent="0.25">
      <c r="A207" s="2" t="str">
        <f>'Raw Data'!A207</f>
        <v>B- p101 high</v>
      </c>
      <c r="B207" s="2">
        <f>'Raw Data'!B207</f>
        <v>196</v>
      </c>
      <c r="C207" s="2">
        <f>'Raw Data'!C207</f>
        <v>203</v>
      </c>
      <c r="D207" s="2" t="str">
        <f>'Raw Data'!D207</f>
        <v>YAMHPWVT</v>
      </c>
      <c r="F207" s="3">
        <f>'Raw Data'!J207</f>
        <v>0.98899999999999999</v>
      </c>
      <c r="G207" s="3">
        <f>'Raw Data'!P207</f>
        <v>1.048</v>
      </c>
      <c r="H207" s="3">
        <f>'Raw Data'!V207</f>
        <v>1.06</v>
      </c>
      <c r="I207" s="3">
        <f>'Raw Data'!AB207</f>
        <v>2.2320000000000002</v>
      </c>
      <c r="J207" s="3">
        <f>'Raw Data'!AH207</f>
        <v>2.1459999999999999</v>
      </c>
      <c r="K207" s="3">
        <f>'Raw Data'!AH207</f>
        <v>2.1459999999999999</v>
      </c>
      <c r="L207" s="3"/>
      <c r="M207" s="3"/>
      <c r="N207" s="3"/>
      <c r="P207" s="4"/>
      <c r="Q207" s="4"/>
      <c r="R207" s="4"/>
      <c r="T207" s="4"/>
      <c r="U207" s="4"/>
      <c r="V207" s="4"/>
      <c r="X207" s="4"/>
      <c r="Y207" s="4"/>
      <c r="Z207" s="4"/>
    </row>
    <row r="208" spans="1:26" ht="15.75" customHeight="1" x14ac:dyDescent="0.25">
      <c r="A208" s="2" t="str">
        <f>'Raw Data'!A208</f>
        <v>B- p101 high</v>
      </c>
      <c r="B208" s="2">
        <f>'Raw Data'!B208</f>
        <v>197</v>
      </c>
      <c r="C208" s="2">
        <f>'Raw Data'!C208</f>
        <v>210</v>
      </c>
      <c r="D208" s="2" t="str">
        <f>'Raw Data'!D208</f>
        <v>AMHPWVTSKPLPEY</v>
      </c>
      <c r="F208" s="3">
        <f>'Raw Data'!J208</f>
        <v>3.56</v>
      </c>
      <c r="G208" s="3">
        <f>'Raw Data'!P208</f>
        <v>3.6019999999999999</v>
      </c>
      <c r="H208" s="3">
        <f>'Raw Data'!V208</f>
        <v>3.8809999999999998</v>
      </c>
      <c r="I208" s="3">
        <f>'Raw Data'!AB208</f>
        <v>5.1360000000000001</v>
      </c>
      <c r="J208" s="3">
        <f>'Raw Data'!AH208</f>
        <v>5.165</v>
      </c>
      <c r="K208" s="3">
        <f>'Raw Data'!AH208</f>
        <v>5.165</v>
      </c>
      <c r="L208" s="3"/>
      <c r="M208" s="3"/>
      <c r="N208" s="3"/>
      <c r="P208" s="4"/>
      <c r="Q208" s="4"/>
      <c r="R208" s="4"/>
      <c r="T208" s="4"/>
      <c r="U208" s="4"/>
      <c r="V208" s="4"/>
      <c r="X208" s="4"/>
      <c r="Y208" s="4"/>
      <c r="Z208" s="4"/>
    </row>
    <row r="209" spans="1:38" ht="15.75" customHeight="1" x14ac:dyDescent="0.25">
      <c r="A209" s="2" t="str">
        <f>'Raw Data'!A209</f>
        <v>B- p101 high</v>
      </c>
      <c r="B209" s="2">
        <f>'Raw Data'!B209</f>
        <v>200</v>
      </c>
      <c r="C209" s="2">
        <f>'Raw Data'!C209</f>
        <v>210</v>
      </c>
      <c r="D209" s="2" t="str">
        <f>'Raw Data'!D209</f>
        <v>PWVTSKPLPEY</v>
      </c>
      <c r="F209" s="3">
        <f>'Raw Data'!J209</f>
        <v>3.3439999999999999</v>
      </c>
      <c r="G209" s="3">
        <f>'Raw Data'!P209</f>
        <v>3.367</v>
      </c>
      <c r="H209" s="3">
        <f>'Raw Data'!V209</f>
        <v>3.7040000000000002</v>
      </c>
      <c r="I209" s="3">
        <f>'Raw Data'!AB209</f>
        <v>4.2880000000000003</v>
      </c>
      <c r="J209" s="3">
        <f>'Raw Data'!AH209</f>
        <v>4.3049999999999997</v>
      </c>
      <c r="K209" s="3">
        <f>'Raw Data'!AH209</f>
        <v>4.3049999999999997</v>
      </c>
      <c r="L209" s="3"/>
      <c r="M209" s="3"/>
      <c r="N209" s="3"/>
      <c r="P209" s="4"/>
      <c r="Q209" s="4"/>
      <c r="R209" s="4"/>
      <c r="T209" s="4"/>
      <c r="U209" s="4"/>
      <c r="V209" s="4"/>
      <c r="X209" s="4"/>
      <c r="Y209" s="4"/>
      <c r="Z209" s="4"/>
    </row>
    <row r="210" spans="1:38" ht="15.75" customHeight="1" x14ac:dyDescent="0.25">
      <c r="A210" s="2" t="str">
        <f>'Raw Data'!A210</f>
        <v>B- p101 high</v>
      </c>
      <c r="B210" s="2">
        <f>'Raw Data'!B210</f>
        <v>215</v>
      </c>
      <c r="C210" s="2">
        <f>'Raw Data'!C210</f>
        <v>219</v>
      </c>
      <c r="D210" s="2" t="str">
        <f>'Raw Data'!D210</f>
        <v>IANNC</v>
      </c>
      <c r="F210" s="3">
        <f>'Raw Data'!J210</f>
        <v>2.097</v>
      </c>
      <c r="G210" s="3">
        <f>'Raw Data'!P210</f>
        <v>2.085</v>
      </c>
      <c r="H210" s="3">
        <f>'Raw Data'!V210</f>
        <v>2.238</v>
      </c>
      <c r="I210" s="3">
        <f>'Raw Data'!AB210</f>
        <v>2.21</v>
      </c>
      <c r="J210" s="3">
        <f>'Raw Data'!AH210</f>
        <v>2.2229999999999999</v>
      </c>
      <c r="K210" s="3">
        <f>'Raw Data'!AH210</f>
        <v>2.2229999999999999</v>
      </c>
      <c r="L210" s="3"/>
      <c r="M210" s="3"/>
      <c r="N210" s="3"/>
      <c r="P210" s="4"/>
      <c r="Q210" s="4"/>
      <c r="R210" s="4"/>
      <c r="T210" s="4"/>
      <c r="U210" s="4"/>
      <c r="V210" s="4"/>
      <c r="X210" s="4"/>
      <c r="Y210" s="4"/>
      <c r="Z210" s="4"/>
    </row>
    <row r="211" spans="1:38" ht="15.75" customHeight="1" x14ac:dyDescent="0.25">
      <c r="A211" s="2" t="str">
        <f>'Raw Data'!A211</f>
        <v>B- p101 high</v>
      </c>
      <c r="B211" s="2">
        <f>'Raw Data'!B211</f>
        <v>215</v>
      </c>
      <c r="C211" s="2">
        <f>'Raw Data'!C211</f>
        <v>221</v>
      </c>
      <c r="D211" s="2" t="str">
        <f>'Raw Data'!D211</f>
        <v>IANNCIF</v>
      </c>
      <c r="F211" s="3">
        <f>'Raw Data'!J211</f>
        <v>2.0790000000000002</v>
      </c>
      <c r="G211" s="3">
        <f>'Raw Data'!P211</f>
        <v>2.1469999999999998</v>
      </c>
      <c r="H211" s="3">
        <f>'Raw Data'!V211</f>
        <v>2.306</v>
      </c>
      <c r="I211" s="3">
        <f>'Raw Data'!AB211</f>
        <v>3.2879999999999998</v>
      </c>
      <c r="J211" s="3">
        <f>'Raw Data'!AH211</f>
        <v>3.3039999999999998</v>
      </c>
      <c r="K211" s="3">
        <f>'Raw Data'!AH211</f>
        <v>3.3039999999999998</v>
      </c>
      <c r="L211" s="3"/>
      <c r="M211" s="3"/>
      <c r="N211" s="3"/>
      <c r="P211" s="4"/>
      <c r="Q211" s="4"/>
      <c r="R211" s="4"/>
      <c r="T211" s="4"/>
      <c r="U211" s="4"/>
      <c r="V211" s="4"/>
      <c r="X211" s="4"/>
      <c r="Y211" s="4"/>
      <c r="Z211" s="4"/>
    </row>
    <row r="212" spans="1:38" ht="15.75" customHeight="1" x14ac:dyDescent="0.25">
      <c r="A212" s="2" t="str">
        <f>'Raw Data'!A212</f>
        <v>B- p101 high</v>
      </c>
      <c r="B212" s="2">
        <f>'Raw Data'!B212</f>
        <v>222</v>
      </c>
      <c r="C212" s="2">
        <f>'Raw Data'!C212</f>
        <v>234</v>
      </c>
      <c r="D212" s="2" t="str">
        <f>'Raw Data'!D212</f>
        <v>IVIHRSTTSQTIK</v>
      </c>
      <c r="F212" s="3">
        <f>'Raw Data'!J212</f>
        <v>2.548</v>
      </c>
      <c r="G212" s="3">
        <f>'Raw Data'!P212</f>
        <v>2.5089999999999999</v>
      </c>
      <c r="H212" s="3">
        <f>'Raw Data'!V212</f>
        <v>2.718</v>
      </c>
      <c r="I212" s="3">
        <f>'Raw Data'!AB212</f>
        <v>2.9220000000000002</v>
      </c>
      <c r="J212" s="3">
        <f>'Raw Data'!AH212</f>
        <v>2.9849999999999999</v>
      </c>
      <c r="K212" s="3">
        <f>'Raw Data'!AH212</f>
        <v>2.9849999999999999</v>
      </c>
      <c r="L212" s="3"/>
      <c r="M212" s="3"/>
      <c r="N212" s="3"/>
      <c r="P212" s="4"/>
      <c r="Q212" s="4"/>
      <c r="R212" s="4"/>
      <c r="T212" s="4"/>
      <c r="U212" s="4"/>
      <c r="V212" s="4"/>
      <c r="X212" s="4"/>
      <c r="Y212" s="4"/>
      <c r="Z212" s="4"/>
    </row>
    <row r="213" spans="1:38" ht="15.75" customHeight="1" x14ac:dyDescent="0.25">
      <c r="A213" s="2" t="str">
        <f>'Raw Data'!A213</f>
        <v>B- p101 high</v>
      </c>
      <c r="B213" s="2">
        <f>'Raw Data'!B213</f>
        <v>226</v>
      </c>
      <c r="C213" s="2">
        <f>'Raw Data'!C213</f>
        <v>234</v>
      </c>
      <c r="D213" s="2" t="str">
        <f>'Raw Data'!D213</f>
        <v>RSTTSQTIK</v>
      </c>
      <c r="F213" s="3">
        <f>'Raw Data'!J213</f>
        <v>2.7240000000000002</v>
      </c>
      <c r="G213" s="3">
        <f>'Raw Data'!P213</f>
        <v>2.7080000000000002</v>
      </c>
      <c r="H213" s="3">
        <f>'Raw Data'!V213</f>
        <v>3.1469999999999998</v>
      </c>
      <c r="I213" s="3">
        <f>'Raw Data'!AB213</f>
        <v>2.726</v>
      </c>
      <c r="J213" s="3">
        <f>'Raw Data'!AH213</f>
        <v>3.2869999999999999</v>
      </c>
      <c r="K213" s="3">
        <f>'Raw Data'!AH213</f>
        <v>3.2869999999999999</v>
      </c>
      <c r="L213" s="3"/>
      <c r="M213" s="3"/>
      <c r="N213" s="3"/>
      <c r="P213" s="4"/>
      <c r="Q213" s="4"/>
      <c r="R213" s="4"/>
      <c r="T213" s="4"/>
      <c r="U213" s="4"/>
      <c r="V213" s="4"/>
      <c r="X213" s="4"/>
      <c r="Y213" s="4"/>
      <c r="Z213" s="4"/>
    </row>
    <row r="214" spans="1:38" ht="15.75" customHeight="1" x14ac:dyDescent="0.25">
      <c r="A214" s="2" t="str">
        <f>'Raw Data'!A214</f>
        <v>B- p101 high</v>
      </c>
      <c r="B214" s="2">
        <f>'Raw Data'!B214</f>
        <v>226</v>
      </c>
      <c r="C214" s="2">
        <f>'Raw Data'!C214</f>
        <v>245</v>
      </c>
      <c r="D214" s="2" t="str">
        <f>'Raw Data'!D214</f>
        <v>RSTTSQTIKVSPDDTPGAIL</v>
      </c>
      <c r="F214" s="3">
        <f>'Raw Data'!J214</f>
        <v>2.9369999999999998</v>
      </c>
      <c r="G214" s="3">
        <f>'Raw Data'!P214</f>
        <v>2.8260000000000001</v>
      </c>
      <c r="H214" s="3">
        <f>'Raw Data'!V214</f>
        <v>3.081</v>
      </c>
      <c r="I214" s="3">
        <f>'Raw Data'!AB214</f>
        <v>4.2960000000000003</v>
      </c>
      <c r="J214" s="3">
        <f>'Raw Data'!AH214</f>
        <v>4.069</v>
      </c>
      <c r="K214" s="3">
        <f>'Raw Data'!AH214</f>
        <v>4.069</v>
      </c>
      <c r="L214" s="3"/>
      <c r="M214" s="3"/>
      <c r="N214" s="3"/>
      <c r="P214" s="4"/>
      <c r="Q214" s="4"/>
      <c r="R214" s="4"/>
      <c r="T214" s="4"/>
      <c r="U214" s="4"/>
      <c r="V214" s="4"/>
      <c r="X214" s="4"/>
      <c r="Y214" s="4"/>
      <c r="Z214" s="4"/>
    </row>
    <row r="215" spans="1:38" ht="15.75" customHeight="1" x14ac:dyDescent="0.25">
      <c r="A215" s="2" t="str">
        <f>'Raw Data'!A215</f>
        <v>B- p101 high</v>
      </c>
      <c r="B215" s="2">
        <f>'Raw Data'!B215</f>
        <v>228</v>
      </c>
      <c r="C215" s="2">
        <f>'Raw Data'!C215</f>
        <v>234</v>
      </c>
      <c r="D215" s="2" t="str">
        <f>'Raw Data'!D215</f>
        <v>TTSQTIK</v>
      </c>
      <c r="F215" s="3">
        <f>'Raw Data'!J215</f>
        <v>1.879</v>
      </c>
      <c r="G215" s="3">
        <f>'Raw Data'!P215</f>
        <v>1.9390000000000001</v>
      </c>
      <c r="H215" s="3">
        <f>'Raw Data'!V215</f>
        <v>2.101</v>
      </c>
      <c r="I215" s="3">
        <f>'Raw Data'!AB215</f>
        <v>1.8580000000000001</v>
      </c>
      <c r="J215" s="3">
        <f>'Raw Data'!AH215</f>
        <v>2.31</v>
      </c>
      <c r="K215" s="3">
        <f>'Raw Data'!AH215</f>
        <v>2.31</v>
      </c>
      <c r="L215" s="3"/>
      <c r="M215" s="3"/>
      <c r="N215" s="3"/>
      <c r="P215" s="4"/>
      <c r="Q215" s="4"/>
      <c r="R215" s="4"/>
      <c r="T215" s="4"/>
      <c r="U215" s="4"/>
      <c r="V215" s="4"/>
      <c r="X215" s="4"/>
      <c r="Y215" s="4"/>
      <c r="Z215" s="4"/>
    </row>
    <row r="216" spans="1:38" ht="15.75" customHeight="1" x14ac:dyDescent="0.25">
      <c r="A216" s="2" t="str">
        <f>'Raw Data'!A216</f>
        <v>B- p101 high</v>
      </c>
      <c r="B216" s="2">
        <f>'Raw Data'!B216</f>
        <v>228</v>
      </c>
      <c r="C216" s="2">
        <f>'Raw Data'!C216</f>
        <v>245</v>
      </c>
      <c r="D216" s="2" t="str">
        <f>'Raw Data'!D216</f>
        <v>TTSQTIKVSPDDTPGAIL</v>
      </c>
      <c r="F216" s="3">
        <f>'Raw Data'!J216</f>
        <v>2.5009999999999999</v>
      </c>
      <c r="G216" s="3">
        <f>'Raw Data'!P216</f>
        <v>2.5179999999999998</v>
      </c>
      <c r="H216" s="3">
        <f>'Raw Data'!V216</f>
        <v>2.7719999999999998</v>
      </c>
      <c r="I216" s="3">
        <f>'Raw Data'!AB216</f>
        <v>3.8410000000000002</v>
      </c>
      <c r="J216" s="3">
        <f>'Raw Data'!AH216</f>
        <v>3.7250000000000001</v>
      </c>
      <c r="K216" s="3">
        <f>'Raw Data'!AH216</f>
        <v>3.7250000000000001</v>
      </c>
      <c r="L216" s="3"/>
      <c r="M216" s="3"/>
      <c r="N216" s="3"/>
      <c r="P216" s="4"/>
      <c r="Q216" s="4"/>
      <c r="R216" s="4"/>
      <c r="T216" s="4"/>
      <c r="U216" s="4"/>
      <c r="V216" s="4"/>
      <c r="X216" s="4"/>
      <c r="Y216" s="4"/>
      <c r="Z216" s="4"/>
    </row>
    <row r="217" spans="1:38" ht="15.75" customHeight="1" x14ac:dyDescent="0.25">
      <c r="A217" s="2" t="str">
        <f>'Raw Data'!A217</f>
        <v>B- p101 high</v>
      </c>
      <c r="B217" s="2">
        <f>'Raw Data'!B217</f>
        <v>235</v>
      </c>
      <c r="C217" s="2">
        <f>'Raw Data'!C217</f>
        <v>245</v>
      </c>
      <c r="D217" s="2" t="str">
        <f>'Raw Data'!D217</f>
        <v>VSPDDTPGAIL</v>
      </c>
      <c r="F217" s="3">
        <f>'Raw Data'!J217</f>
        <v>0.93700000000000006</v>
      </c>
      <c r="G217" s="3">
        <f>'Raw Data'!P217</f>
        <v>1.0049999999999999</v>
      </c>
      <c r="H217" s="3">
        <f>'Raw Data'!V217</f>
        <v>1.0329999999999999</v>
      </c>
      <c r="I217" s="3">
        <f>'Raw Data'!AB217</f>
        <v>1.415</v>
      </c>
      <c r="J217" s="3">
        <f>'Raw Data'!AH217</f>
        <v>1.57</v>
      </c>
      <c r="K217" s="3">
        <f>'Raw Data'!AH217</f>
        <v>1.57</v>
      </c>
      <c r="L217" s="3"/>
      <c r="M217" s="3"/>
      <c r="N217" s="3"/>
      <c r="P217" s="4"/>
      <c r="Q217" s="4"/>
      <c r="R217" s="4"/>
      <c r="T217" s="4"/>
      <c r="U217" s="4"/>
      <c r="V217" s="4"/>
      <c r="X217" s="4"/>
      <c r="Y217" s="4"/>
      <c r="Z217" s="4"/>
    </row>
    <row r="218" spans="1:38" ht="15.75" customHeight="1" x14ac:dyDescent="0.25">
      <c r="A218" s="2" t="str">
        <f>'Raw Data'!A218</f>
        <v>B- p101 high</v>
      </c>
      <c r="B218" s="2">
        <f>'Raw Data'!B218</f>
        <v>252</v>
      </c>
      <c r="C218" s="2">
        <f>'Raw Data'!C218</f>
        <v>258</v>
      </c>
      <c r="D218" s="2" t="str">
        <f>'Raw Data'!D218</f>
        <v>MAKKKSL</v>
      </c>
      <c r="F218" s="3">
        <f>'Raw Data'!J218</f>
        <v>2.8159999999999998</v>
      </c>
      <c r="G218" s="3">
        <f>'Raw Data'!P218</f>
        <v>3.06</v>
      </c>
      <c r="H218" s="3">
        <f>'Raw Data'!V218</f>
        <v>3.1829999999999998</v>
      </c>
      <c r="I218" s="3">
        <f>'Raw Data'!AB218</f>
        <v>2.9079999999999999</v>
      </c>
      <c r="J218" s="3">
        <f>'Raw Data'!AH218</f>
        <v>3.0379999999999998</v>
      </c>
      <c r="K218" s="3">
        <f>'Raw Data'!AH218</f>
        <v>3.0379999999999998</v>
      </c>
      <c r="L218" s="3"/>
      <c r="M218" s="3"/>
      <c r="N218" s="3"/>
      <c r="P218" s="4"/>
      <c r="Q218" s="4"/>
      <c r="R218" s="4"/>
      <c r="T218" s="4"/>
      <c r="U218" s="4"/>
      <c r="V218" s="4"/>
      <c r="X218" s="4"/>
      <c r="Y218" s="4"/>
      <c r="Z218" s="4"/>
    </row>
    <row r="219" spans="1:38" s="39" customFormat="1" ht="15.75" customHeight="1" x14ac:dyDescent="0.25">
      <c r="A219" s="40" t="str">
        <f>'Raw Data'!A219</f>
        <v>B- p101 high</v>
      </c>
      <c r="B219" s="40">
        <f>'Raw Data'!B219</f>
        <v>257</v>
      </c>
      <c r="C219" s="40">
        <f>'Raw Data'!C219</f>
        <v>269</v>
      </c>
      <c r="D219" s="40" t="str">
        <f>'Raw Data'!D219</f>
        <v>SLMDIPESQSEQD</v>
      </c>
      <c r="F219" s="3">
        <f>'Raw Data'!J219</f>
        <v>6.3010000000000002</v>
      </c>
      <c r="G219" s="3">
        <f>'Raw Data'!P219</f>
        <v>6.3289999999999997</v>
      </c>
      <c r="H219" s="3">
        <f>'Raw Data'!V219</f>
        <v>6.7510000000000003</v>
      </c>
      <c r="I219" s="3">
        <f>'Raw Data'!AB219</f>
        <v>6.5979999999999999</v>
      </c>
      <c r="J219" s="3">
        <f>'Raw Data'!AH219</f>
        <v>6.702</v>
      </c>
      <c r="K219" s="3">
        <f>'Raw Data'!AH219</f>
        <v>6.702</v>
      </c>
      <c r="L219" s="3"/>
      <c r="M219" s="3"/>
      <c r="N219" s="3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</row>
    <row r="220" spans="1:38" ht="15.75" customHeight="1" x14ac:dyDescent="0.25">
      <c r="A220" s="2" t="str">
        <f>'Raw Data'!A220</f>
        <v>B- p101 high</v>
      </c>
      <c r="B220" s="2">
        <f>'Raw Data'!B220</f>
        <v>259</v>
      </c>
      <c r="C220" s="2">
        <f>'Raw Data'!C220</f>
        <v>269</v>
      </c>
      <c r="D220" s="2" t="str">
        <f>'Raw Data'!D220</f>
        <v>MDIPESQSEQD</v>
      </c>
      <c r="F220" s="3">
        <f>'Raw Data'!J220</f>
        <v>5.1349999999999998</v>
      </c>
      <c r="G220" s="3">
        <f>'Raw Data'!P220</f>
        <v>5.1289999999999996</v>
      </c>
      <c r="H220" s="3">
        <f>'Raw Data'!V220</f>
        <v>5.468</v>
      </c>
      <c r="I220" s="3">
        <f>'Raw Data'!AB220</f>
        <v>5.0490000000000004</v>
      </c>
      <c r="J220" s="3">
        <f>'Raw Data'!AH220</f>
        <v>5.3810000000000002</v>
      </c>
      <c r="K220" s="3">
        <f>'Raw Data'!AH220</f>
        <v>5.3810000000000002</v>
      </c>
      <c r="L220" s="3"/>
      <c r="M220" s="3"/>
      <c r="N220" s="3"/>
    </row>
    <row r="221" spans="1:38" ht="15.75" customHeight="1" x14ac:dyDescent="0.25">
      <c r="A221" s="2" t="str">
        <f>'Raw Data'!A221</f>
        <v>B- p101 high</v>
      </c>
      <c r="B221" s="2">
        <f>'Raw Data'!B221</f>
        <v>279</v>
      </c>
      <c r="C221" s="2">
        <f>'Raw Data'!C221</f>
        <v>288</v>
      </c>
      <c r="D221" s="2" t="str">
        <f>'Raw Data'!D221</f>
        <v>EYLVGETPIK</v>
      </c>
      <c r="F221" s="3">
        <f>'Raw Data'!J221</f>
        <v>1.1870000000000001</v>
      </c>
      <c r="G221" s="3">
        <f>'Raw Data'!P221</f>
        <v>1.1950000000000001</v>
      </c>
      <c r="H221" s="3">
        <f>'Raw Data'!V221</f>
        <v>1.2669999999999999</v>
      </c>
      <c r="I221" s="3">
        <f>'Raw Data'!AB221</f>
        <v>1.35</v>
      </c>
      <c r="J221" s="3">
        <f>'Raw Data'!AH221</f>
        <v>1.379</v>
      </c>
      <c r="K221" s="3">
        <f>'Raw Data'!AH221</f>
        <v>1.379</v>
      </c>
      <c r="L221" s="3"/>
      <c r="M221" s="3"/>
      <c r="N221" s="3"/>
    </row>
    <row r="222" spans="1:38" ht="15.75" customHeight="1" x14ac:dyDescent="0.25">
      <c r="A222" s="2" t="str">
        <f>'Raw Data'!A222</f>
        <v>B- p101 high</v>
      </c>
      <c r="B222" s="2">
        <f>'Raw Data'!B222</f>
        <v>280</v>
      </c>
      <c r="C222" s="2">
        <f>'Raw Data'!C222</f>
        <v>288</v>
      </c>
      <c r="D222" s="2" t="str">
        <f>'Raw Data'!D222</f>
        <v>YLVGETPIK</v>
      </c>
      <c r="F222" s="3">
        <f>'Raw Data'!J222</f>
        <v>1.2529999999999999</v>
      </c>
      <c r="G222" s="3">
        <f>'Raw Data'!P222</f>
        <v>1.3049999999999999</v>
      </c>
      <c r="H222" s="3">
        <f>'Raw Data'!V222</f>
        <v>1.3959999999999999</v>
      </c>
      <c r="I222" s="3">
        <f>'Raw Data'!AB222</f>
        <v>1.329</v>
      </c>
      <c r="J222" s="3">
        <f>'Raw Data'!AH222</f>
        <v>1.4470000000000001</v>
      </c>
      <c r="K222" s="3">
        <f>'Raw Data'!AH222</f>
        <v>1.4470000000000001</v>
      </c>
      <c r="L222" s="3"/>
      <c r="M222" s="3"/>
      <c r="N222" s="3"/>
    </row>
    <row r="223" spans="1:38" ht="15.75" customHeight="1" x14ac:dyDescent="0.25">
      <c r="A223" s="2" t="str">
        <f>'Raw Data'!A223</f>
        <v>B- p101 high</v>
      </c>
      <c r="B223" s="2">
        <f>'Raw Data'!B223</f>
        <v>281</v>
      </c>
      <c r="C223" s="2">
        <f>'Raw Data'!C223</f>
        <v>288</v>
      </c>
      <c r="D223" s="2" t="str">
        <f>'Raw Data'!D223</f>
        <v>LVGETPIK</v>
      </c>
      <c r="F223" s="3">
        <f>'Raw Data'!J223</f>
        <v>1.103</v>
      </c>
      <c r="G223" s="3">
        <f>'Raw Data'!P223</f>
        <v>1.2010000000000001</v>
      </c>
      <c r="H223" s="3">
        <f>'Raw Data'!V223</f>
        <v>1.236</v>
      </c>
      <c r="I223" s="3">
        <f>'Raw Data'!AB223</f>
        <v>1.054</v>
      </c>
      <c r="J223" s="3">
        <f>'Raw Data'!AH223</f>
        <v>1.3380000000000001</v>
      </c>
      <c r="K223" s="3">
        <f>'Raw Data'!AH223</f>
        <v>1.3380000000000001</v>
      </c>
      <c r="L223" s="3"/>
      <c r="M223" s="3"/>
      <c r="N223" s="3"/>
    </row>
    <row r="224" spans="1:38" ht="15.75" customHeight="1" x14ac:dyDescent="0.25">
      <c r="A224" s="2" t="str">
        <f>'Raw Data'!A224</f>
        <v>B- p101 high</v>
      </c>
      <c r="B224" s="2">
        <f>'Raw Data'!B224</f>
        <v>281</v>
      </c>
      <c r="C224" s="2">
        <f>'Raw Data'!C224</f>
        <v>290</v>
      </c>
      <c r="D224" s="2" t="str">
        <f>'Raw Data'!D224</f>
        <v>LVGETPIKNF</v>
      </c>
      <c r="F224" s="3">
        <f>'Raw Data'!J224</f>
        <v>0.94299999999999995</v>
      </c>
      <c r="G224" s="3">
        <f>'Raw Data'!P224</f>
        <v>0.90600000000000003</v>
      </c>
      <c r="H224" s="3">
        <f>'Raw Data'!V224</f>
        <v>1.026</v>
      </c>
      <c r="I224" s="3">
        <f>'Raw Data'!AB224</f>
        <v>1.048</v>
      </c>
      <c r="J224" s="3">
        <f>'Raw Data'!AH224</f>
        <v>1.085</v>
      </c>
      <c r="K224" s="3">
        <f>'Raw Data'!AH224</f>
        <v>1.085</v>
      </c>
      <c r="L224" s="3"/>
      <c r="M224" s="3"/>
      <c r="N224" s="3"/>
    </row>
    <row r="225" spans="1:14" ht="15.75" customHeight="1" x14ac:dyDescent="0.25">
      <c r="A225" s="2" t="str">
        <f>'Raw Data'!A225</f>
        <v>B- p101 high</v>
      </c>
      <c r="B225" s="2">
        <f>'Raw Data'!B225</f>
        <v>282</v>
      </c>
      <c r="C225" s="2">
        <f>'Raw Data'!C225</f>
        <v>290</v>
      </c>
      <c r="D225" s="2" t="str">
        <f>'Raw Data'!D225</f>
        <v>VGETPIKNF</v>
      </c>
      <c r="F225" s="3">
        <f>'Raw Data'!J225</f>
        <v>0.39400000000000002</v>
      </c>
      <c r="G225" s="3">
        <f>'Raw Data'!P225</f>
        <v>0.47399999999999998</v>
      </c>
      <c r="H225" s="3">
        <f>'Raw Data'!V225</f>
        <v>0.42099999999999999</v>
      </c>
      <c r="I225" s="3">
        <f>'Raw Data'!AB225</f>
        <v>0.54600000000000004</v>
      </c>
      <c r="J225" s="3">
        <f>'Raw Data'!AH225</f>
        <v>0.58599999999999997</v>
      </c>
      <c r="K225" s="3">
        <f>'Raw Data'!AH225</f>
        <v>0.58599999999999997</v>
      </c>
      <c r="L225" s="3"/>
      <c r="M225" s="3"/>
      <c r="N225" s="3"/>
    </row>
    <row r="226" spans="1:14" ht="15.75" customHeight="1" x14ac:dyDescent="0.25">
      <c r="A226" s="2" t="str">
        <f>'Raw Data'!A226</f>
        <v>B- p101 high</v>
      </c>
      <c r="B226" s="2">
        <f>'Raw Data'!B226</f>
        <v>298</v>
      </c>
      <c r="C226" s="2">
        <f>'Raw Data'!C226</f>
        <v>304</v>
      </c>
      <c r="D226" s="2" t="str">
        <f>'Raw Data'!D226</f>
        <v>KNGEEIH</v>
      </c>
      <c r="F226" s="3">
        <f>'Raw Data'!J226</f>
        <v>1.266</v>
      </c>
      <c r="G226" s="3">
        <f>'Raw Data'!P226</f>
        <v>1.4279999999999999</v>
      </c>
      <c r="H226" s="3">
        <f>'Raw Data'!V226</f>
        <v>1.62</v>
      </c>
      <c r="I226" s="3">
        <f>'Raw Data'!AB226</f>
        <v>2.4119999999999999</v>
      </c>
      <c r="J226" s="3">
        <f>'Raw Data'!AH226</f>
        <v>2.5339999999999998</v>
      </c>
      <c r="K226" s="3">
        <f>'Raw Data'!AH226</f>
        <v>2.5339999999999998</v>
      </c>
      <c r="L226" s="3"/>
      <c r="M226" s="3"/>
      <c r="N226" s="3"/>
    </row>
    <row r="227" spans="1:14" ht="15.75" customHeight="1" x14ac:dyDescent="0.25">
      <c r="A227" s="2" t="str">
        <f>'Raw Data'!A227</f>
        <v>B- p101 high</v>
      </c>
      <c r="B227" s="2">
        <f>'Raw Data'!B227</f>
        <v>305</v>
      </c>
      <c r="C227" s="2">
        <f>'Raw Data'!C227</f>
        <v>315</v>
      </c>
      <c r="D227" s="2" t="str">
        <f>'Raw Data'!D227</f>
        <v>VVLDTPPDPAL</v>
      </c>
      <c r="F227" s="3">
        <f>'Raw Data'!J227</f>
        <v>1.1870000000000001</v>
      </c>
      <c r="G227" s="3">
        <f>'Raw Data'!P227</f>
        <v>1.302</v>
      </c>
      <c r="H227" s="3">
        <f>'Raw Data'!V227</f>
        <v>1.3779999999999999</v>
      </c>
      <c r="I227" s="3">
        <f>'Raw Data'!AB227</f>
        <v>2.218</v>
      </c>
      <c r="J227" s="3">
        <f>'Raw Data'!AH227</f>
        <v>2.2709999999999999</v>
      </c>
      <c r="K227" s="3">
        <f>'Raw Data'!AH227</f>
        <v>2.2709999999999999</v>
      </c>
      <c r="L227" s="3"/>
      <c r="M227" s="3"/>
      <c r="N227" s="3"/>
    </row>
    <row r="228" spans="1:14" ht="15.75" customHeight="1" x14ac:dyDescent="0.25">
      <c r="A228" s="2" t="str">
        <f>'Raw Data'!A228</f>
        <v>B- p101 high</v>
      </c>
      <c r="B228" s="2">
        <f>'Raw Data'!B228</f>
        <v>305</v>
      </c>
      <c r="C228" s="2">
        <f>'Raw Data'!C228</f>
        <v>320</v>
      </c>
      <c r="D228" s="2" t="str">
        <f>'Raw Data'!D228</f>
        <v>VVLDTPPDPALDEVRK</v>
      </c>
      <c r="F228" s="3">
        <f>'Raw Data'!J228</f>
        <v>3.5390000000000001</v>
      </c>
      <c r="G228" s="3">
        <f>'Raw Data'!P228</f>
        <v>3.5049999999999999</v>
      </c>
      <c r="H228" s="3">
        <f>'Raw Data'!V228</f>
        <v>3.798</v>
      </c>
      <c r="I228" s="3">
        <f>'Raw Data'!AB228</f>
        <v>4.7210000000000001</v>
      </c>
      <c r="J228" s="3">
        <f>'Raw Data'!AH228</f>
        <v>4.7869999999999999</v>
      </c>
      <c r="K228" s="3">
        <f>'Raw Data'!AH228</f>
        <v>4.7869999999999999</v>
      </c>
      <c r="L228" s="3"/>
      <c r="M228" s="3"/>
      <c r="N228" s="3"/>
    </row>
    <row r="229" spans="1:14" ht="15.75" customHeight="1" x14ac:dyDescent="0.25">
      <c r="A229" s="2" t="str">
        <f>'Raw Data'!A229</f>
        <v>B- p101 high</v>
      </c>
      <c r="B229" s="2">
        <f>'Raw Data'!B229</f>
        <v>307</v>
      </c>
      <c r="C229" s="2">
        <f>'Raw Data'!C229</f>
        <v>315</v>
      </c>
      <c r="D229" s="2" t="str">
        <f>'Raw Data'!D229</f>
        <v>LDTPPDPAL</v>
      </c>
      <c r="F229" s="3">
        <f>'Raw Data'!J229</f>
        <v>1.373</v>
      </c>
      <c r="G229" s="3">
        <f>'Raw Data'!P229</f>
        <v>1.3540000000000001</v>
      </c>
      <c r="H229" s="3">
        <f>'Raw Data'!V229</f>
        <v>1.498</v>
      </c>
      <c r="I229" s="3">
        <f>'Raw Data'!AB229</f>
        <v>1.954</v>
      </c>
      <c r="J229" s="3">
        <f>'Raw Data'!AH229</f>
        <v>2.157</v>
      </c>
      <c r="K229" s="3">
        <f>'Raw Data'!AH229</f>
        <v>2.157</v>
      </c>
      <c r="L229" s="3"/>
      <c r="M229" s="3"/>
      <c r="N229" s="3"/>
    </row>
    <row r="230" spans="1:14" ht="15.75" customHeight="1" x14ac:dyDescent="0.25">
      <c r="A230" s="2" t="str">
        <f>'Raw Data'!A230</f>
        <v>B- p101 high</v>
      </c>
      <c r="B230" s="2">
        <f>'Raw Data'!B230</f>
        <v>308</v>
      </c>
      <c r="C230" s="2">
        <f>'Raw Data'!C230</f>
        <v>315</v>
      </c>
      <c r="D230" s="2" t="str">
        <f>'Raw Data'!D230</f>
        <v>DTPPDPAL</v>
      </c>
      <c r="F230" s="3">
        <f>'Raw Data'!J230</f>
        <v>1.01</v>
      </c>
      <c r="G230" s="3">
        <f>'Raw Data'!P230</f>
        <v>1.093</v>
      </c>
      <c r="H230" s="3">
        <f>'Raw Data'!V230</f>
        <v>1.1120000000000001</v>
      </c>
      <c r="I230" s="3">
        <f>'Raw Data'!AB230</f>
        <v>1.359</v>
      </c>
      <c r="J230" s="3">
        <f>'Raw Data'!AH230</f>
        <v>1.6080000000000001</v>
      </c>
      <c r="K230" s="3">
        <f>'Raw Data'!AH230</f>
        <v>1.6080000000000001</v>
      </c>
      <c r="L230" s="3"/>
      <c r="M230" s="3"/>
      <c r="N230" s="3"/>
    </row>
    <row r="231" spans="1:14" ht="15.75" customHeight="1" x14ac:dyDescent="0.25">
      <c r="A231" s="2" t="str">
        <f>'Raw Data'!A231</f>
        <v>B- p101 high</v>
      </c>
      <c r="B231" s="2">
        <f>'Raw Data'!B231</f>
        <v>308</v>
      </c>
      <c r="C231" s="2">
        <f>'Raw Data'!C231</f>
        <v>320</v>
      </c>
      <c r="D231" s="2" t="str">
        <f>'Raw Data'!D231</f>
        <v>DTPPDPALDEVRK</v>
      </c>
      <c r="F231" s="3">
        <f>'Raw Data'!J231</f>
        <v>3.254</v>
      </c>
      <c r="G231" s="3">
        <f>'Raw Data'!P231</f>
        <v>3.1640000000000001</v>
      </c>
      <c r="H231" s="3">
        <f>'Raw Data'!V231</f>
        <v>3.395</v>
      </c>
      <c r="I231" s="3">
        <f>'Raw Data'!AB231</f>
        <v>4.1689999999999996</v>
      </c>
      <c r="J231" s="3">
        <f>'Raw Data'!AH231</f>
        <v>4.0869999999999997</v>
      </c>
      <c r="K231" s="3">
        <f>'Raw Data'!AH231</f>
        <v>4.0869999999999997</v>
      </c>
      <c r="L231" s="3"/>
      <c r="M231" s="3"/>
      <c r="N231" s="3"/>
    </row>
    <row r="232" spans="1:14" ht="15.75" customHeight="1" x14ac:dyDescent="0.25">
      <c r="A232" s="2" t="str">
        <f>'Raw Data'!A232</f>
        <v>B- p101 high</v>
      </c>
      <c r="B232" s="2">
        <f>'Raw Data'!B232</f>
        <v>320</v>
      </c>
      <c r="C232" s="2">
        <f>'Raw Data'!C232</f>
        <v>327</v>
      </c>
      <c r="D232" s="2" t="str">
        <f>'Raw Data'!D232</f>
        <v>KEEWPLVD</v>
      </c>
      <c r="F232" s="3">
        <f>'Raw Data'!J232</f>
        <v>0.68200000000000005</v>
      </c>
      <c r="G232" s="3">
        <f>'Raw Data'!P232</f>
        <v>0.83</v>
      </c>
      <c r="H232" s="3">
        <f>'Raw Data'!V232</f>
        <v>0.877</v>
      </c>
      <c r="I232" s="3">
        <f>'Raw Data'!AB232</f>
        <v>1.3340000000000001</v>
      </c>
      <c r="J232" s="3">
        <f>'Raw Data'!AH232</f>
        <v>1.738</v>
      </c>
      <c r="K232" s="3">
        <f>'Raw Data'!AH232</f>
        <v>1.738</v>
      </c>
      <c r="L232" s="3"/>
      <c r="M232" s="3"/>
      <c r="N232" s="3"/>
    </row>
    <row r="233" spans="1:14" ht="15.75" customHeight="1" x14ac:dyDescent="0.25">
      <c r="A233" s="2" t="str">
        <f>'Raw Data'!A233</f>
        <v>B- p101 high</v>
      </c>
      <c r="B233" s="2">
        <f>'Raw Data'!B233</f>
        <v>321</v>
      </c>
      <c r="C233" s="2">
        <f>'Raw Data'!C233</f>
        <v>327</v>
      </c>
      <c r="D233" s="2" t="str">
        <f>'Raw Data'!D233</f>
        <v>EEWPLVD</v>
      </c>
      <c r="F233" s="3">
        <f>'Raw Data'!J233</f>
        <v>0.75600000000000001</v>
      </c>
      <c r="G233" s="3">
        <f>'Raw Data'!P233</f>
        <v>0.73</v>
      </c>
      <c r="H233" s="3">
        <f>'Raw Data'!V233</f>
        <v>1.052</v>
      </c>
      <c r="I233" s="3">
        <f>'Raw Data'!AB233</f>
        <v>1.21</v>
      </c>
      <c r="J233" s="3">
        <f>'Raw Data'!AH233</f>
        <v>1.4810000000000001</v>
      </c>
      <c r="K233" s="3">
        <f>'Raw Data'!AH233</f>
        <v>1.4810000000000001</v>
      </c>
      <c r="L233" s="3"/>
      <c r="M233" s="3"/>
      <c r="N233" s="3"/>
    </row>
    <row r="234" spans="1:14" ht="15.75" customHeight="1" x14ac:dyDescent="0.25">
      <c r="A234" s="2" t="str">
        <f>'Raw Data'!A234</f>
        <v>B- p101 high</v>
      </c>
      <c r="B234" s="2">
        <f>'Raw Data'!B234</f>
        <v>321</v>
      </c>
      <c r="C234" s="2">
        <f>'Raw Data'!C234</f>
        <v>328</v>
      </c>
      <c r="D234" s="2" t="str">
        <f>'Raw Data'!D234</f>
        <v>EEWPLVDD</v>
      </c>
      <c r="F234" s="3">
        <f>'Raw Data'!J234</f>
        <v>0.50700000000000001</v>
      </c>
      <c r="G234" s="3">
        <f>'Raw Data'!P234</f>
        <v>0.55500000000000005</v>
      </c>
      <c r="H234" s="3">
        <f>'Raw Data'!V234</f>
        <v>0.56899999999999995</v>
      </c>
      <c r="I234" s="3">
        <f>'Raw Data'!AB234</f>
        <v>1.2669999999999999</v>
      </c>
      <c r="J234" s="3">
        <f>'Raw Data'!AH234</f>
        <v>1.274</v>
      </c>
      <c r="K234" s="3">
        <f>'Raw Data'!AH234</f>
        <v>1.274</v>
      </c>
      <c r="L234" s="3"/>
      <c r="M234" s="3"/>
      <c r="N234" s="3"/>
    </row>
    <row r="235" spans="1:14" ht="15.75" customHeight="1" x14ac:dyDescent="0.25">
      <c r="A235" s="2" t="str">
        <f>'Raw Data'!A235</f>
        <v>B- p101 high</v>
      </c>
      <c r="B235" s="2">
        <f>'Raw Data'!B235</f>
        <v>321</v>
      </c>
      <c r="C235" s="2">
        <f>'Raw Data'!C235</f>
        <v>328</v>
      </c>
      <c r="D235" s="2" t="str">
        <f>'Raw Data'!D235</f>
        <v>EEWPLVDD</v>
      </c>
      <c r="F235" s="3">
        <f>'Raw Data'!J235</f>
        <v>0.49099999999999999</v>
      </c>
      <c r="G235" s="3">
        <f>'Raw Data'!P235</f>
        <v>0.48699999999999999</v>
      </c>
      <c r="H235" s="3">
        <f>'Raw Data'!V235</f>
        <v>0.64500000000000002</v>
      </c>
      <c r="I235" s="3">
        <f>'Raw Data'!AB235</f>
        <v>1.321</v>
      </c>
      <c r="J235" s="3">
        <f>'Raw Data'!AH235</f>
        <v>1.397</v>
      </c>
      <c r="K235" s="3">
        <f>'Raw Data'!AH235</f>
        <v>1.397</v>
      </c>
      <c r="L235" s="3"/>
      <c r="M235" s="3"/>
      <c r="N235" s="3"/>
    </row>
    <row r="236" spans="1:14" ht="15.75" customHeight="1" x14ac:dyDescent="0.25">
      <c r="A236" s="2" t="str">
        <f>'Raw Data'!A236</f>
        <v>B- p101 high</v>
      </c>
      <c r="B236" s="2">
        <f>'Raw Data'!B236</f>
        <v>328</v>
      </c>
      <c r="C236" s="2">
        <f>'Raw Data'!C236</f>
        <v>338</v>
      </c>
      <c r="D236" s="2" t="str">
        <f>'Raw Data'!D236</f>
        <v>DCTGVTGYHEQ</v>
      </c>
      <c r="F236" s="3">
        <f>'Raw Data'!J236</f>
        <v>4.6399999999999997</v>
      </c>
      <c r="G236" s="3">
        <f>'Raw Data'!P236</f>
        <v>5.2290000000000001</v>
      </c>
      <c r="H236" s="3">
        <f>'Raw Data'!V236</f>
        <v>5.4009999999999998</v>
      </c>
      <c r="I236" s="3">
        <f>'Raw Data'!AB236</f>
        <v>6.2</v>
      </c>
      <c r="J236" s="3">
        <f>'Raw Data'!AH236</f>
        <v>5.6470000000000002</v>
      </c>
      <c r="K236" s="3">
        <f>'Raw Data'!AH236</f>
        <v>5.6470000000000002</v>
      </c>
      <c r="L236" s="3"/>
      <c r="M236" s="3"/>
      <c r="N236" s="3"/>
    </row>
    <row r="237" spans="1:14" ht="15.75" customHeight="1" x14ac:dyDescent="0.25">
      <c r="A237" s="2" t="str">
        <f>'Raw Data'!A237</f>
        <v>B- p101 high</v>
      </c>
      <c r="B237" s="2">
        <f>'Raw Data'!B237</f>
        <v>328</v>
      </c>
      <c r="C237" s="2">
        <f>'Raw Data'!C237</f>
        <v>339</v>
      </c>
      <c r="D237" s="2" t="str">
        <f>'Raw Data'!D237</f>
        <v>DCTGVTGYHEQL</v>
      </c>
      <c r="F237" s="3">
        <f>'Raw Data'!J237</f>
        <v>4.306</v>
      </c>
      <c r="G237" s="3">
        <f>'Raw Data'!P237</f>
        <v>4.2610000000000001</v>
      </c>
      <c r="H237" s="3">
        <f>'Raw Data'!V237</f>
        <v>4.6420000000000003</v>
      </c>
      <c r="I237" s="3">
        <f>'Raw Data'!AB237</f>
        <v>5.54</v>
      </c>
      <c r="J237" s="3">
        <f>'Raw Data'!AH237</f>
        <v>5.5750000000000002</v>
      </c>
      <c r="K237" s="3">
        <f>'Raw Data'!AH237</f>
        <v>5.5750000000000002</v>
      </c>
      <c r="L237" s="3"/>
      <c r="M237" s="3"/>
      <c r="N237" s="3"/>
    </row>
    <row r="238" spans="1:14" ht="15.75" customHeight="1" x14ac:dyDescent="0.25">
      <c r="A238" s="2" t="str">
        <f>'Raw Data'!A238</f>
        <v>B- p101 high</v>
      </c>
      <c r="B238" s="2">
        <f>'Raw Data'!B238</f>
        <v>329</v>
      </c>
      <c r="C238" s="2">
        <f>'Raw Data'!C238</f>
        <v>339</v>
      </c>
      <c r="D238" s="2" t="str">
        <f>'Raw Data'!D238</f>
        <v>CTGVTGYHEQL</v>
      </c>
      <c r="F238" s="3">
        <f>'Raw Data'!J238</f>
        <v>3.6309999999999998</v>
      </c>
      <c r="G238" s="3">
        <f>'Raw Data'!P238</f>
        <v>3.766</v>
      </c>
      <c r="H238" s="3">
        <f>'Raw Data'!V238</f>
        <v>4.0599999999999996</v>
      </c>
      <c r="I238" s="3">
        <f>'Raw Data'!AB238</f>
        <v>4.8970000000000002</v>
      </c>
      <c r="J238" s="3">
        <f>'Raw Data'!AH238</f>
        <v>5.0330000000000004</v>
      </c>
      <c r="K238" s="3">
        <f>'Raw Data'!AH238</f>
        <v>5.0330000000000004</v>
      </c>
      <c r="L238" s="3"/>
      <c r="M238" s="3"/>
      <c r="N238" s="3"/>
    </row>
    <row r="239" spans="1:14" ht="15.75" customHeight="1" x14ac:dyDescent="0.25">
      <c r="A239" s="2" t="str">
        <f>'Raw Data'!A239</f>
        <v>B- p101 high</v>
      </c>
      <c r="B239" s="2">
        <f>'Raw Data'!B239</f>
        <v>330</v>
      </c>
      <c r="C239" s="2">
        <f>'Raw Data'!C239</f>
        <v>339</v>
      </c>
      <c r="D239" s="2" t="str">
        <f>'Raw Data'!D239</f>
        <v>TGVTGYHEQL</v>
      </c>
      <c r="F239" s="3">
        <f>'Raw Data'!J239</f>
        <v>3.1549999999999998</v>
      </c>
      <c r="G239" s="3">
        <f>'Raw Data'!P239</f>
        <v>3.226</v>
      </c>
      <c r="H239" s="3">
        <f>'Raw Data'!V239</f>
        <v>3.552</v>
      </c>
      <c r="I239" s="3">
        <f>'Raw Data'!AB239</f>
        <v>4.4790000000000001</v>
      </c>
      <c r="J239" s="3">
        <f>'Raw Data'!AH239</f>
        <v>4.7320000000000002</v>
      </c>
      <c r="K239" s="3">
        <f>'Raw Data'!AH239</f>
        <v>4.7320000000000002</v>
      </c>
      <c r="L239" s="3"/>
      <c r="M239" s="3"/>
      <c r="N239" s="3"/>
    </row>
    <row r="240" spans="1:14" ht="15.75" customHeight="1" x14ac:dyDescent="0.25">
      <c r="A240" s="2" t="str">
        <f>'Raw Data'!A240</f>
        <v>B- p101 high</v>
      </c>
      <c r="B240" s="2">
        <f>'Raw Data'!B240</f>
        <v>345</v>
      </c>
      <c r="C240" s="2">
        <f>'Raw Data'!C240</f>
        <v>350</v>
      </c>
      <c r="D240" s="2" t="str">
        <f>'Raw Data'!D240</f>
        <v>DHESVF</v>
      </c>
      <c r="F240" s="3">
        <f>'Raw Data'!J240</f>
        <v>1.4319999999999999</v>
      </c>
      <c r="G240" s="3">
        <f>'Raw Data'!P240</f>
        <v>1.4370000000000001</v>
      </c>
      <c r="H240" s="3">
        <f>'Raw Data'!V240</f>
        <v>1.5820000000000001</v>
      </c>
      <c r="I240" s="3">
        <f>'Raw Data'!AB240</f>
        <v>1.962</v>
      </c>
      <c r="J240" s="3">
        <f>'Raw Data'!AH240</f>
        <v>2.1920000000000002</v>
      </c>
      <c r="K240" s="3">
        <f>'Raw Data'!AH240</f>
        <v>2.1920000000000002</v>
      </c>
      <c r="L240" s="3"/>
      <c r="M240" s="3"/>
      <c r="N240" s="3"/>
    </row>
    <row r="241" spans="1:26" ht="15.75" customHeight="1" x14ac:dyDescent="0.25">
      <c r="A241" s="2" t="str">
        <f>'Raw Data'!A241</f>
        <v>B- p101 high</v>
      </c>
      <c r="B241" s="2">
        <f>'Raw Data'!B241</f>
        <v>365</v>
      </c>
      <c r="C241" s="2">
        <f>'Raw Data'!C241</f>
        <v>378</v>
      </c>
      <c r="D241" s="2" t="str">
        <f>'Raw Data'!D241</f>
        <v>IRGIDIPVLPRNTD</v>
      </c>
      <c r="F241" s="3">
        <f>'Raw Data'!J241</f>
        <v>2.915</v>
      </c>
      <c r="G241" s="3">
        <f>'Raw Data'!P241</f>
        <v>2.9470000000000001</v>
      </c>
      <c r="H241" s="3">
        <f>'Raw Data'!V241</f>
        <v>3.2480000000000002</v>
      </c>
      <c r="I241" s="3">
        <f>'Raw Data'!AB241</f>
        <v>3.7370000000000001</v>
      </c>
      <c r="J241" s="3">
        <f>'Raw Data'!AH241</f>
        <v>3.7189999999999999</v>
      </c>
      <c r="K241" s="3">
        <f>'Raw Data'!AH241</f>
        <v>3.7189999999999999</v>
      </c>
      <c r="L241" s="3"/>
      <c r="M241" s="3"/>
      <c r="N241" s="3"/>
    </row>
    <row r="242" spans="1:26" ht="15.75" customHeight="1" x14ac:dyDescent="0.25">
      <c r="A242" s="2" t="str">
        <f>'Raw Data'!A242</f>
        <v>B- p101 high</v>
      </c>
      <c r="B242" s="2">
        <f>'Raw Data'!B242</f>
        <v>365</v>
      </c>
      <c r="C242" s="2">
        <f>'Raw Data'!C242</f>
        <v>382</v>
      </c>
      <c r="D242" s="2" t="str">
        <f>'Raw Data'!D242</f>
        <v>IRGIDIPVLPRNTDLTVF</v>
      </c>
      <c r="F242" s="3">
        <f>'Raw Data'!J242</f>
        <v>3.6659999999999999</v>
      </c>
      <c r="G242" s="3">
        <f>'Raw Data'!P242</f>
        <v>3.6960000000000002</v>
      </c>
      <c r="H242" s="3">
        <f>'Raw Data'!V242</f>
        <v>4.0060000000000002</v>
      </c>
      <c r="I242" s="3">
        <f>'Raw Data'!AB242</f>
        <v>5.0890000000000004</v>
      </c>
      <c r="J242" s="3">
        <f>'Raw Data'!AH242</f>
        <v>5.1260000000000003</v>
      </c>
      <c r="K242" s="3">
        <f>'Raw Data'!AH242</f>
        <v>5.1260000000000003</v>
      </c>
      <c r="L242" s="3"/>
      <c r="M242" s="3"/>
      <c r="N242" s="3"/>
    </row>
    <row r="243" spans="1:26" ht="15.75" customHeight="1" x14ac:dyDescent="0.25">
      <c r="A243" s="2" t="str">
        <f>'Raw Data'!A243</f>
        <v>B- p101 high</v>
      </c>
      <c r="B243" s="2">
        <f>'Raw Data'!B243</f>
        <v>370</v>
      </c>
      <c r="C243" s="2">
        <f>'Raw Data'!C243</f>
        <v>378</v>
      </c>
      <c r="D243" s="2" t="str">
        <f>'Raw Data'!D243</f>
        <v>IPVLPRNTD</v>
      </c>
      <c r="F243" s="3">
        <f>'Raw Data'!J243</f>
        <v>3.262</v>
      </c>
      <c r="G243" s="3">
        <f>'Raw Data'!P243</f>
        <v>3.3290000000000002</v>
      </c>
      <c r="H243" s="3">
        <f>'Raw Data'!V243</f>
        <v>3.6659999999999999</v>
      </c>
      <c r="I243" s="3">
        <f>'Raw Data'!AB243</f>
        <v>3.214</v>
      </c>
      <c r="J243" s="3">
        <f>'Raw Data'!AH243</f>
        <v>3.903</v>
      </c>
      <c r="K243" s="3">
        <f>'Raw Data'!AH243</f>
        <v>3.903</v>
      </c>
      <c r="L243" s="3"/>
      <c r="M243" s="3"/>
      <c r="N243" s="3"/>
    </row>
    <row r="244" spans="1:26" ht="15.75" customHeight="1" x14ac:dyDescent="0.25">
      <c r="A244" s="2" t="str">
        <f>'Raw Data'!A244</f>
        <v>B- p101 high</v>
      </c>
      <c r="B244" s="2">
        <f>'Raw Data'!B244</f>
        <v>370</v>
      </c>
      <c r="C244" s="2">
        <f>'Raw Data'!C244</f>
        <v>382</v>
      </c>
      <c r="D244" s="2" t="str">
        <f>'Raw Data'!D244</f>
        <v>IPVLPRNTDLTVF</v>
      </c>
      <c r="F244" s="3">
        <f>'Raw Data'!J244</f>
        <v>3.823</v>
      </c>
      <c r="G244" s="3">
        <f>'Raw Data'!P244</f>
        <v>3.8919999999999999</v>
      </c>
      <c r="H244" s="3">
        <f>'Raw Data'!V244</f>
        <v>4.218</v>
      </c>
      <c r="I244" s="3">
        <f>'Raw Data'!AB244</f>
        <v>5.4080000000000004</v>
      </c>
      <c r="J244" s="3">
        <f>'Raw Data'!AH244</f>
        <v>5.31</v>
      </c>
      <c r="K244" s="3">
        <f>'Raw Data'!AH244</f>
        <v>5.31</v>
      </c>
      <c r="L244" s="3"/>
      <c r="M244" s="3"/>
      <c r="N244" s="3"/>
    </row>
    <row r="245" spans="1:26" ht="15.75" customHeight="1" x14ac:dyDescent="0.25">
      <c r="A245" s="2" t="str">
        <f>'Raw Data'!A245</f>
        <v>B- p101 high</v>
      </c>
      <c r="B245" s="2">
        <f>'Raw Data'!B245</f>
        <v>383</v>
      </c>
      <c r="C245" s="2">
        <f>'Raw Data'!C245</f>
        <v>394</v>
      </c>
      <c r="D245" s="2" t="str">
        <f>'Raw Data'!D245</f>
        <v>VEANIQHGQQVL</v>
      </c>
      <c r="F245" s="3">
        <f>'Raw Data'!J245</f>
        <v>1.786</v>
      </c>
      <c r="G245" s="3">
        <f>'Raw Data'!P245</f>
        <v>1.7969999999999999</v>
      </c>
      <c r="H245" s="3">
        <f>'Raw Data'!V245</f>
        <v>1.929</v>
      </c>
      <c r="I245" s="3">
        <f>'Raw Data'!AB245</f>
        <v>2.097</v>
      </c>
      <c r="J245" s="3">
        <f>'Raw Data'!AH245</f>
        <v>2.1869999999999998</v>
      </c>
      <c r="K245" s="3">
        <f>'Raw Data'!AH245</f>
        <v>2.1869999999999998</v>
      </c>
      <c r="L245" s="3"/>
      <c r="M245" s="3"/>
      <c r="N245" s="3"/>
    </row>
    <row r="246" spans="1:26" ht="15.75" customHeight="1" x14ac:dyDescent="0.25">
      <c r="A246" s="2" t="str">
        <f>'Raw Data'!A246</f>
        <v>B- p101 high</v>
      </c>
      <c r="B246" s="2">
        <f>'Raw Data'!B246</f>
        <v>395</v>
      </c>
      <c r="C246" s="2">
        <f>'Raw Data'!C246</f>
        <v>409</v>
      </c>
      <c r="D246" s="2" t="str">
        <f>'Raw Data'!D246</f>
        <v>CQRRTSPKPFTEEVL</v>
      </c>
      <c r="F246" s="3">
        <f>'Raw Data'!J246</f>
        <v>1.288</v>
      </c>
      <c r="G246" s="3">
        <f>'Raw Data'!P246</f>
        <v>1.4159999999999999</v>
      </c>
      <c r="H246" s="3">
        <f>'Raw Data'!V246</f>
        <v>1.48</v>
      </c>
      <c r="I246" s="3">
        <f>'Raw Data'!AB246</f>
        <v>3.2530000000000001</v>
      </c>
      <c r="J246" s="3">
        <f>'Raw Data'!AH246</f>
        <v>3.35</v>
      </c>
      <c r="K246" s="3">
        <f>'Raw Data'!AH246</f>
        <v>3.35</v>
      </c>
      <c r="L246" s="3"/>
      <c r="M246" s="3"/>
      <c r="N246" s="3"/>
    </row>
    <row r="247" spans="1:26" ht="15.75" customHeight="1" x14ac:dyDescent="0.25">
      <c r="A247" s="1" t="str">
        <f>'Raw Data'!A247</f>
        <v>B- p101 high</v>
      </c>
      <c r="B247" s="1">
        <f>'Raw Data'!B247</f>
        <v>410</v>
      </c>
      <c r="C247" s="1">
        <f>'Raw Data'!C247</f>
        <v>415</v>
      </c>
      <c r="D247" s="1" t="str">
        <f>'Raw Data'!D247</f>
        <v>WNVWLE</v>
      </c>
      <c r="E247" s="1"/>
      <c r="F247" s="3">
        <f>'Raw Data'!J247</f>
        <v>1.4990000000000001</v>
      </c>
      <c r="G247" s="3">
        <f>'Raw Data'!P247</f>
        <v>1.4970000000000001</v>
      </c>
      <c r="H247" s="3">
        <f>'Raw Data'!V247</f>
        <v>1.6020000000000001</v>
      </c>
      <c r="I247" s="3">
        <f>'Raw Data'!AB247</f>
        <v>1.8180000000000001</v>
      </c>
      <c r="J247" s="3">
        <f>'Raw Data'!AH247</f>
        <v>1.78</v>
      </c>
      <c r="K247" s="3">
        <f>'Raw Data'!AH247</f>
        <v>1.78</v>
      </c>
      <c r="L247" s="3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2" t="str">
        <f>'Raw Data'!A248</f>
        <v>B- p101 high</v>
      </c>
      <c r="B248" s="2">
        <f>'Raw Data'!B248</f>
        <v>420</v>
      </c>
      <c r="C248" s="2">
        <f>'Raw Data'!C248</f>
        <v>434</v>
      </c>
      <c r="D248" s="2" t="str">
        <f>'Raw Data'!D248</f>
        <v>IKDLPKGALLNLQIY</v>
      </c>
      <c r="F248" s="3">
        <f>'Raw Data'!J248</f>
        <v>0.111</v>
      </c>
      <c r="G248" s="3">
        <f>'Raw Data'!P248</f>
        <v>9.6000000000000002E-2</v>
      </c>
      <c r="H248" s="3">
        <f>'Raw Data'!V248</f>
        <v>0.14899999999999999</v>
      </c>
      <c r="I248" s="3">
        <f>'Raw Data'!AB248</f>
        <v>0.20399999999999999</v>
      </c>
      <c r="J248" s="3">
        <f>'Raw Data'!AH248</f>
        <v>0.21299999999999999</v>
      </c>
      <c r="K248" s="3">
        <f>'Raw Data'!AH248</f>
        <v>0.21299999999999999</v>
      </c>
      <c r="L248" s="3"/>
      <c r="M248" s="3"/>
      <c r="N248" s="3"/>
    </row>
    <row r="249" spans="1:26" ht="15.75" customHeight="1" x14ac:dyDescent="0.25">
      <c r="A249" s="2" t="str">
        <f>'Raw Data'!A249</f>
        <v>B- p101 high</v>
      </c>
      <c r="B249" s="2">
        <f>'Raw Data'!B249</f>
        <v>422</v>
      </c>
      <c r="C249" s="2">
        <f>'Raw Data'!C249</f>
        <v>431</v>
      </c>
      <c r="D249" s="2" t="str">
        <f>'Raw Data'!D249</f>
        <v>DLPKGALLNL</v>
      </c>
      <c r="F249" s="3">
        <f>'Raw Data'!J249</f>
        <v>9.5000000000000001E-2</v>
      </c>
      <c r="G249" s="3">
        <f>'Raw Data'!P249</f>
        <v>7.0000000000000007E-2</v>
      </c>
      <c r="H249" s="3">
        <f>'Raw Data'!V249</f>
        <v>0.124</v>
      </c>
      <c r="I249" s="3">
        <f>'Raw Data'!AB249</f>
        <v>0.24399999999999999</v>
      </c>
      <c r="J249" s="3">
        <f>'Raw Data'!AH249</f>
        <v>0.23699999999999999</v>
      </c>
      <c r="K249" s="3">
        <f>'Raw Data'!AH249</f>
        <v>0.23699999999999999</v>
      </c>
      <c r="L249" s="3"/>
      <c r="M249" s="3"/>
      <c r="N249" s="3"/>
    </row>
    <row r="250" spans="1:26" ht="15.75" customHeight="1" x14ac:dyDescent="0.25">
      <c r="A250" s="2" t="str">
        <f>'Raw Data'!A250</f>
        <v>B- p101 high</v>
      </c>
      <c r="B250" s="2">
        <f>'Raw Data'!B250</f>
        <v>429</v>
      </c>
      <c r="C250" s="2">
        <f>'Raw Data'!C250</f>
        <v>434</v>
      </c>
      <c r="D250" s="2" t="str">
        <f>'Raw Data'!D250</f>
        <v>LNLQIY</v>
      </c>
      <c r="F250" s="3">
        <f>'Raw Data'!J250</f>
        <v>0.05</v>
      </c>
      <c r="G250" s="3">
        <f>'Raw Data'!P250</f>
        <v>6.6000000000000003E-2</v>
      </c>
      <c r="H250" s="3">
        <f>'Raw Data'!V250</f>
        <v>4.7E-2</v>
      </c>
      <c r="I250" s="3">
        <f>'Raw Data'!AB250</f>
        <v>3.5999999999999997E-2</v>
      </c>
      <c r="J250" s="3">
        <f>'Raw Data'!AH250</f>
        <v>5.2999999999999999E-2</v>
      </c>
      <c r="K250" s="3">
        <f>'Raw Data'!AH250</f>
        <v>5.2999999999999999E-2</v>
      </c>
      <c r="L250" s="3"/>
      <c r="M250" s="3"/>
      <c r="N250" s="3"/>
    </row>
    <row r="251" spans="1:26" ht="15.75" customHeight="1" x14ac:dyDescent="0.25">
      <c r="A251" s="2" t="str">
        <f>'Raw Data'!A251</f>
        <v>B- p101 high</v>
      </c>
      <c r="B251" s="2">
        <f>'Raw Data'!B251</f>
        <v>430</v>
      </c>
      <c r="C251" s="2">
        <f>'Raw Data'!C251</f>
        <v>434</v>
      </c>
      <c r="D251" s="2" t="str">
        <f>'Raw Data'!D251</f>
        <v>NLQIY</v>
      </c>
      <c r="F251" s="3">
        <f>'Raw Data'!J251</f>
        <v>1.4999999999999999E-2</v>
      </c>
      <c r="G251" s="3">
        <f>'Raw Data'!P251</f>
        <v>7.2999999999999995E-2</v>
      </c>
      <c r="H251" s="3">
        <f>'Raw Data'!V251</f>
        <v>3.5999999999999997E-2</v>
      </c>
      <c r="I251" s="3">
        <f>'Raw Data'!AB251</f>
        <v>2.1999999999999999E-2</v>
      </c>
      <c r="J251" s="3">
        <f>'Raw Data'!AH251</f>
        <v>8.9999999999999993E-3</v>
      </c>
      <c r="K251" s="3">
        <f>'Raw Data'!AH251</f>
        <v>8.9999999999999993E-3</v>
      </c>
      <c r="L251" s="3"/>
      <c r="M251" s="3"/>
      <c r="N251" s="3"/>
    </row>
    <row r="252" spans="1:26" ht="15.75" customHeight="1" x14ac:dyDescent="0.25">
      <c r="A252" s="2" t="str">
        <f>'Raw Data'!A252</f>
        <v>B- p101 high</v>
      </c>
      <c r="B252" s="2">
        <f>'Raw Data'!B252</f>
        <v>435</v>
      </c>
      <c r="C252" s="2">
        <f>'Raw Data'!C252</f>
        <v>444</v>
      </c>
      <c r="D252" s="2" t="str">
        <f>'Raw Data'!D252</f>
        <v>CGKAPALSSK</v>
      </c>
      <c r="F252" s="3">
        <f>'Raw Data'!J252</f>
        <v>4.4649999999999999</v>
      </c>
      <c r="G252" s="3">
        <f>'Raw Data'!P252</f>
        <v>4.4640000000000004</v>
      </c>
      <c r="H252" s="3">
        <f>'Raw Data'!V252</f>
        <v>4.7949999999999999</v>
      </c>
      <c r="I252" s="3">
        <f>'Raw Data'!AB252</f>
        <v>4.492</v>
      </c>
      <c r="J252" s="3">
        <f>'Raw Data'!AH252</f>
        <v>4.5960000000000001</v>
      </c>
      <c r="K252" s="3">
        <f>'Raw Data'!AH252</f>
        <v>4.5960000000000001</v>
      </c>
      <c r="L252" s="3"/>
      <c r="M252" s="3"/>
      <c r="N252" s="3"/>
    </row>
    <row r="253" spans="1:26" ht="15.75" customHeight="1" x14ac:dyDescent="0.25">
      <c r="A253" s="2" t="str">
        <f>'Raw Data'!A253</f>
        <v>B- p101 high</v>
      </c>
      <c r="B253" s="2">
        <f>'Raw Data'!B253</f>
        <v>445</v>
      </c>
      <c r="C253" s="2">
        <f>'Raw Data'!C253</f>
        <v>461</v>
      </c>
      <c r="D253" s="2" t="str">
        <f>'Raw Data'!D253</f>
        <v>ASAESPSSESKGKVRLL</v>
      </c>
      <c r="F253" s="3">
        <f>'Raw Data'!J253</f>
        <v>5.7610000000000001</v>
      </c>
      <c r="G253" s="3">
        <f>'Raw Data'!P253</f>
        <v>5.7809999999999997</v>
      </c>
      <c r="H253" s="3">
        <f>'Raw Data'!V253</f>
        <v>6.0590000000000002</v>
      </c>
      <c r="I253" s="3">
        <f>'Raw Data'!AB253</f>
        <v>6.5410000000000004</v>
      </c>
      <c r="J253" s="3">
        <f>'Raw Data'!AH253</f>
        <v>6.5140000000000002</v>
      </c>
      <c r="K253" s="3">
        <f>'Raw Data'!AH253</f>
        <v>6.5140000000000002</v>
      </c>
      <c r="L253" s="3"/>
      <c r="M253" s="3"/>
      <c r="N253" s="3"/>
    </row>
    <row r="254" spans="1:26" ht="15.75" customHeight="1" x14ac:dyDescent="0.25">
      <c r="A254" s="2" t="str">
        <f>'Raw Data'!A254</f>
        <v>B- p101 high</v>
      </c>
      <c r="B254" s="2">
        <f>'Raw Data'!B254</f>
        <v>463</v>
      </c>
      <c r="C254" s="2">
        <f>'Raw Data'!C254</f>
        <v>467</v>
      </c>
      <c r="D254" s="2" t="str">
        <f>'Raw Data'!D254</f>
        <v>YVNLL</v>
      </c>
      <c r="F254" s="3">
        <f>'Raw Data'!J254</f>
        <v>0.11899999999999999</v>
      </c>
      <c r="G254" s="3">
        <f>'Raw Data'!P254</f>
        <v>1.2E-2</v>
      </c>
      <c r="H254" s="3">
        <f>'Raw Data'!V254</f>
        <v>1.2999999999999999E-2</v>
      </c>
      <c r="I254" s="3">
        <f>'Raw Data'!AB254</f>
        <v>0.26</v>
      </c>
      <c r="J254" s="3">
        <f>'Raw Data'!AH254</f>
        <v>0.28899999999999998</v>
      </c>
      <c r="K254" s="3">
        <f>'Raw Data'!AH254</f>
        <v>0.28899999999999998</v>
      </c>
      <c r="L254" s="3"/>
      <c r="M254" s="3"/>
      <c r="N254" s="3"/>
    </row>
    <row r="255" spans="1:26" ht="15.75" customHeight="1" x14ac:dyDescent="0.25">
      <c r="A255" s="2" t="str">
        <f>'Raw Data'!A255</f>
        <v>B- p101 high</v>
      </c>
      <c r="B255" s="2">
        <f>'Raw Data'!B255</f>
        <v>463</v>
      </c>
      <c r="C255" s="2">
        <f>'Raw Data'!C255</f>
        <v>468</v>
      </c>
      <c r="D255" s="2" t="str">
        <f>'Raw Data'!D255</f>
        <v>YVNLLL</v>
      </c>
      <c r="F255" s="3">
        <f>'Raw Data'!J255</f>
        <v>0.17199999999999999</v>
      </c>
      <c r="G255" s="3">
        <f>'Raw Data'!P255</f>
        <v>0.13200000000000001</v>
      </c>
      <c r="H255" s="3">
        <f>'Raw Data'!V255</f>
        <v>0.126</v>
      </c>
      <c r="I255" s="3">
        <f>'Raw Data'!AB255</f>
        <v>0.34599999999999997</v>
      </c>
      <c r="J255" s="3">
        <f>'Raw Data'!AH255</f>
        <v>0.42</v>
      </c>
      <c r="K255" s="3">
        <f>'Raw Data'!AH255</f>
        <v>0.42</v>
      </c>
      <c r="L255" s="3"/>
      <c r="M255" s="3"/>
      <c r="N255" s="3"/>
    </row>
    <row r="256" spans="1:26" ht="15.75" customHeight="1" x14ac:dyDescent="0.25">
      <c r="A256" s="2" t="str">
        <f>'Raw Data'!A256</f>
        <v>B- p101 high</v>
      </c>
      <c r="B256" s="2">
        <f>'Raw Data'!B256</f>
        <v>481</v>
      </c>
      <c r="C256" s="2">
        <f>'Raw Data'!C256</f>
        <v>490</v>
      </c>
      <c r="D256" s="2" t="str">
        <f>'Raw Data'!D256</f>
        <v>VLHMWQISGK</v>
      </c>
      <c r="F256" s="3">
        <f>'Raw Data'!J256</f>
        <v>2.552</v>
      </c>
      <c r="G256" s="3">
        <f>'Raw Data'!P256</f>
        <v>2.552</v>
      </c>
      <c r="H256" s="3">
        <f>'Raw Data'!V256</f>
        <v>2.7149999999999999</v>
      </c>
      <c r="I256" s="3">
        <f>'Raw Data'!AB256</f>
        <v>3.528</v>
      </c>
      <c r="J256" s="3">
        <f>'Raw Data'!AH256</f>
        <v>3.395</v>
      </c>
      <c r="K256" s="3">
        <f>'Raw Data'!AH256</f>
        <v>3.395</v>
      </c>
      <c r="L256" s="3"/>
      <c r="M256" s="3"/>
      <c r="N256" s="3"/>
    </row>
    <row r="257" spans="1:14" ht="15.75" customHeight="1" x14ac:dyDescent="0.25">
      <c r="A257" s="2" t="str">
        <f>'Raw Data'!A257</f>
        <v>B- p101 high</v>
      </c>
      <c r="B257" s="2">
        <f>'Raw Data'!B257</f>
        <v>491</v>
      </c>
      <c r="C257" s="2">
        <f>'Raw Data'!C257</f>
        <v>497</v>
      </c>
      <c r="D257" s="2" t="str">
        <f>'Raw Data'!D257</f>
        <v>GEDQGSF</v>
      </c>
      <c r="F257" s="3">
        <f>'Raw Data'!J257</f>
        <v>2.4159999999999999</v>
      </c>
      <c r="G257" s="3">
        <f>'Raw Data'!P257</f>
        <v>2.448</v>
      </c>
      <c r="H257" s="3">
        <f>'Raw Data'!V257</f>
        <v>2.573</v>
      </c>
      <c r="I257" s="3">
        <f>'Raw Data'!AB257</f>
        <v>2.1739999999999999</v>
      </c>
      <c r="J257" s="3">
        <f>'Raw Data'!AH257</f>
        <v>2.4929999999999999</v>
      </c>
      <c r="K257" s="3">
        <f>'Raw Data'!AH257</f>
        <v>2.4929999999999999</v>
      </c>
      <c r="L257" s="3"/>
      <c r="M257" s="3"/>
      <c r="N257" s="3"/>
    </row>
    <row r="258" spans="1:14" ht="15.75" customHeight="1" x14ac:dyDescent="0.25">
      <c r="A258" s="2" t="str">
        <f>'Raw Data'!A258</f>
        <v>B- p101 high</v>
      </c>
      <c r="B258" s="2">
        <f>'Raw Data'!B258</f>
        <v>491</v>
      </c>
      <c r="C258" s="2">
        <f>'Raw Data'!C258</f>
        <v>501</v>
      </c>
      <c r="D258" s="2" t="str">
        <f>'Raw Data'!D258</f>
        <v>GEDQGSFNADK</v>
      </c>
      <c r="F258" s="3">
        <f>'Raw Data'!J258</f>
        <v>3.8340000000000001</v>
      </c>
      <c r="G258" s="3">
        <f>'Raw Data'!P258</f>
        <v>3.778</v>
      </c>
      <c r="H258" s="3">
        <f>'Raw Data'!V258</f>
        <v>4.0199999999999996</v>
      </c>
      <c r="I258" s="3">
        <f>'Raw Data'!AB258</f>
        <v>4.4249999999999998</v>
      </c>
      <c r="J258" s="3">
        <f>'Raw Data'!AH258</f>
        <v>4.7119999999999997</v>
      </c>
      <c r="K258" s="3">
        <f>'Raw Data'!AH258</f>
        <v>4.7119999999999997</v>
      </c>
      <c r="L258" s="3"/>
      <c r="M258" s="3"/>
      <c r="N258" s="3"/>
    </row>
    <row r="259" spans="1:14" ht="15.75" customHeight="1" x14ac:dyDescent="0.25">
      <c r="A259" s="2" t="str">
        <f>'Raw Data'!A259</f>
        <v>B- p101 high</v>
      </c>
      <c r="B259" s="2">
        <f>'Raw Data'!B259</f>
        <v>502</v>
      </c>
      <c r="C259" s="2">
        <f>'Raw Data'!C259</f>
        <v>513</v>
      </c>
      <c r="D259" s="2" t="str">
        <f>'Raw Data'!D259</f>
        <v>LTSATNPDKENS</v>
      </c>
      <c r="F259" s="3">
        <f>'Raw Data'!J259</f>
        <v>2.387</v>
      </c>
      <c r="G259" s="3">
        <f>'Raw Data'!P259</f>
        <v>2.5179999999999998</v>
      </c>
      <c r="H259" s="3">
        <f>'Raw Data'!V259</f>
        <v>2.78</v>
      </c>
      <c r="I259" s="3">
        <f>'Raw Data'!AB259</f>
        <v>2.6240000000000001</v>
      </c>
      <c r="J259" s="3">
        <f>'Raw Data'!AH259</f>
        <v>3.5670000000000002</v>
      </c>
      <c r="K259" s="3">
        <f>'Raw Data'!AH259</f>
        <v>3.5670000000000002</v>
      </c>
      <c r="L259" s="3"/>
      <c r="M259" s="3"/>
      <c r="N259" s="3"/>
    </row>
    <row r="260" spans="1:14" ht="15.75" customHeight="1" x14ac:dyDescent="0.25">
      <c r="A260" s="2" t="str">
        <f>'Raw Data'!A260</f>
        <v>B- p101 high</v>
      </c>
      <c r="B260" s="2">
        <f>'Raw Data'!B260</f>
        <v>503</v>
      </c>
      <c r="C260" s="2">
        <f>'Raw Data'!C260</f>
        <v>517</v>
      </c>
      <c r="D260" s="2" t="str">
        <f>'Raw Data'!D260</f>
        <v>TSATNPDKENSMSIS</v>
      </c>
      <c r="F260" s="3">
        <f>'Raw Data'!J260</f>
        <v>2.391</v>
      </c>
      <c r="G260" s="3">
        <f>'Raw Data'!P260</f>
        <v>2.4740000000000002</v>
      </c>
      <c r="H260" s="3">
        <f>'Raw Data'!V260</f>
        <v>2.6150000000000002</v>
      </c>
      <c r="I260" s="3">
        <f>'Raw Data'!AB260</f>
        <v>3.6230000000000002</v>
      </c>
      <c r="J260" s="3">
        <f>'Raw Data'!AH260</f>
        <v>3.5550000000000002</v>
      </c>
      <c r="K260" s="3">
        <f>'Raw Data'!AH260</f>
        <v>3.5550000000000002</v>
      </c>
      <c r="L260" s="3"/>
      <c r="M260" s="3"/>
      <c r="N260" s="3"/>
    </row>
    <row r="261" spans="1:14" ht="15.75" customHeight="1" x14ac:dyDescent="0.25">
      <c r="A261" s="2" t="str">
        <f>'Raw Data'!A261</f>
        <v>B- p101 high</v>
      </c>
      <c r="B261" s="2">
        <f>'Raw Data'!B261</f>
        <v>503</v>
      </c>
      <c r="C261" s="2">
        <f>'Raw Data'!C261</f>
        <v>519</v>
      </c>
      <c r="D261" s="2" t="str">
        <f>'Raw Data'!D261</f>
        <v>TSATNPDKENSMSISIL</v>
      </c>
      <c r="F261" s="3">
        <f>'Raw Data'!J261</f>
        <v>2.1080000000000001</v>
      </c>
      <c r="G261" s="3">
        <f>'Raw Data'!P261</f>
        <v>2.19</v>
      </c>
      <c r="H261" s="3">
        <f>'Raw Data'!V261</f>
        <v>2.359</v>
      </c>
      <c r="I261" s="3">
        <f>'Raw Data'!AB261</f>
        <v>3.1240000000000001</v>
      </c>
      <c r="J261" s="3">
        <f>'Raw Data'!AH261</f>
        <v>3.2490000000000001</v>
      </c>
      <c r="K261" s="3">
        <f>'Raw Data'!AH261</f>
        <v>3.2490000000000001</v>
      </c>
      <c r="L261" s="3"/>
      <c r="M261" s="3"/>
      <c r="N261" s="3"/>
    </row>
    <row r="262" spans="1:14" ht="15.75" customHeight="1" x14ac:dyDescent="0.25">
      <c r="A262" s="2" t="str">
        <f>'Raw Data'!A262</f>
        <v>B- p101 high</v>
      </c>
      <c r="B262" s="2">
        <f>'Raw Data'!B262</f>
        <v>530</v>
      </c>
      <c r="C262" s="2">
        <f>'Raw Data'!C262</f>
        <v>544</v>
      </c>
      <c r="D262" s="2" t="str">
        <f>'Raw Data'!D262</f>
        <v>PKHQPTPDPEGDRVR</v>
      </c>
      <c r="F262" s="3">
        <f>'Raw Data'!J262</f>
        <v>4.194</v>
      </c>
      <c r="G262" s="3">
        <f>'Raw Data'!P262</f>
        <v>4.4690000000000003</v>
      </c>
      <c r="H262" s="3">
        <f>'Raw Data'!V262</f>
        <v>4.8310000000000004</v>
      </c>
      <c r="I262" s="3">
        <f>'Raw Data'!AB262</f>
        <v>4.0490000000000004</v>
      </c>
      <c r="J262" s="3">
        <f>'Raw Data'!AH262</f>
        <v>5.7140000000000004</v>
      </c>
      <c r="K262" s="3">
        <f>'Raw Data'!AH262</f>
        <v>5.7140000000000004</v>
      </c>
      <c r="L262" s="3"/>
      <c r="M262" s="3"/>
      <c r="N262" s="3"/>
    </row>
    <row r="263" spans="1:14" ht="15.75" customHeight="1" x14ac:dyDescent="0.25">
      <c r="A263" s="2" t="str">
        <f>'Raw Data'!A263</f>
        <v>B- p101 high</v>
      </c>
      <c r="B263" s="2">
        <f>'Raw Data'!B263</f>
        <v>545</v>
      </c>
      <c r="C263" s="2">
        <f>'Raw Data'!C263</f>
        <v>554</v>
      </c>
      <c r="D263" s="2" t="str">
        <f>'Raw Data'!D263</f>
        <v>AEMPNQLRKQ</v>
      </c>
      <c r="F263" s="3">
        <f>'Raw Data'!J263</f>
        <v>4.7729999999999997</v>
      </c>
      <c r="G263" s="3">
        <f>'Raw Data'!P263</f>
        <v>4.7539999999999996</v>
      </c>
      <c r="H263" s="3">
        <f>'Raw Data'!V263</f>
        <v>5.125</v>
      </c>
      <c r="I263" s="3">
        <f>'Raw Data'!AB263</f>
        <v>5.6130000000000004</v>
      </c>
      <c r="J263" s="3">
        <f>'Raw Data'!AH263</f>
        <v>5.5119999999999996</v>
      </c>
      <c r="K263" s="3">
        <f>'Raw Data'!AH263</f>
        <v>5.5119999999999996</v>
      </c>
      <c r="L263" s="3"/>
      <c r="M263" s="3"/>
      <c r="N263" s="3"/>
    </row>
    <row r="264" spans="1:14" ht="15.75" customHeight="1" x14ac:dyDescent="0.25">
      <c r="A264" s="2" t="str">
        <f>'Raw Data'!A264</f>
        <v>B- p101 high</v>
      </c>
      <c r="B264" s="2">
        <f>'Raw Data'!B264</f>
        <v>545</v>
      </c>
      <c r="C264" s="2">
        <f>'Raw Data'!C264</f>
        <v>555</v>
      </c>
      <c r="D264" s="2" t="str">
        <f>'Raw Data'!D264</f>
        <v>AEMPNQLRKQL</v>
      </c>
      <c r="F264" s="3">
        <f>'Raw Data'!J264</f>
        <v>4.4210000000000003</v>
      </c>
      <c r="G264" s="3">
        <f>'Raw Data'!P264</f>
        <v>4.4029999999999996</v>
      </c>
      <c r="H264" s="3">
        <f>'Raw Data'!V264</f>
        <v>5.0469999999999997</v>
      </c>
      <c r="I264" s="3">
        <f>'Raw Data'!AB264</f>
        <v>5.4489999999999998</v>
      </c>
      <c r="J264" s="3">
        <f>'Raw Data'!AH264</f>
        <v>5.3959999999999999</v>
      </c>
      <c r="K264" s="3">
        <f>'Raw Data'!AH264</f>
        <v>5.3959999999999999</v>
      </c>
      <c r="L264" s="3"/>
      <c r="M264" s="3"/>
      <c r="N264" s="3"/>
    </row>
    <row r="265" spans="1:14" ht="15.75" customHeight="1" x14ac:dyDescent="0.25">
      <c r="A265" s="2" t="str">
        <f>'Raw Data'!A265</f>
        <v>B- p101 high</v>
      </c>
      <c r="B265" s="2">
        <f>'Raw Data'!B265</f>
        <v>555</v>
      </c>
      <c r="C265" s="2">
        <f>'Raw Data'!C265</f>
        <v>573</v>
      </c>
      <c r="D265" s="2" t="str">
        <f>'Raw Data'!D265</f>
        <v>LEAIIATDPLNPLTAEDKE</v>
      </c>
      <c r="F265" s="3">
        <f>'Raw Data'!J265</f>
        <v>3.718</v>
      </c>
      <c r="G265" s="3">
        <f>'Raw Data'!P265</f>
        <v>3.7160000000000002</v>
      </c>
      <c r="H265" s="3">
        <f>'Raw Data'!V265</f>
        <v>4.1029999999999998</v>
      </c>
      <c r="I265" s="3">
        <f>'Raw Data'!AB265</f>
        <v>7.2</v>
      </c>
      <c r="J265" s="3">
        <f>'Raw Data'!AH265</f>
        <v>7.0919999999999996</v>
      </c>
      <c r="K265" s="3">
        <f>'Raw Data'!AH265</f>
        <v>7.0919999999999996</v>
      </c>
      <c r="L265" s="3"/>
      <c r="M265" s="3"/>
      <c r="N265" s="3"/>
    </row>
    <row r="266" spans="1:14" ht="15.75" customHeight="1" x14ac:dyDescent="0.25">
      <c r="A266" s="2" t="str">
        <f>'Raw Data'!A266</f>
        <v>B- p101 high</v>
      </c>
      <c r="B266" s="2">
        <f>'Raw Data'!B266</f>
        <v>556</v>
      </c>
      <c r="C266" s="2">
        <f>'Raw Data'!C266</f>
        <v>569</v>
      </c>
      <c r="D266" s="2" t="str">
        <f>'Raw Data'!D266</f>
        <v>EAIIATDPLNPLTA</v>
      </c>
      <c r="F266" s="3">
        <f>'Raw Data'!J266</f>
        <v>2.9510000000000001</v>
      </c>
      <c r="G266" s="3">
        <f>'Raw Data'!P266</f>
        <v>2.9420000000000002</v>
      </c>
      <c r="H266" s="3">
        <f>'Raw Data'!V266</f>
        <v>3.37</v>
      </c>
      <c r="I266" s="3">
        <f>'Raw Data'!AB266</f>
        <v>4.7039999999999997</v>
      </c>
      <c r="J266" s="3">
        <f>'Raw Data'!AH266</f>
        <v>5.8460000000000001</v>
      </c>
      <c r="K266" s="3">
        <f>'Raw Data'!AH266</f>
        <v>5.8460000000000001</v>
      </c>
      <c r="L266" s="3"/>
      <c r="M266" s="3"/>
      <c r="N266" s="3"/>
    </row>
    <row r="267" spans="1:14" ht="15.75" customHeight="1" x14ac:dyDescent="0.25">
      <c r="A267" s="2" t="str">
        <f>'Raw Data'!A267</f>
        <v>B- p101 high</v>
      </c>
      <c r="B267" s="2">
        <f>'Raw Data'!B267</f>
        <v>556</v>
      </c>
      <c r="C267" s="2">
        <f>'Raw Data'!C267</f>
        <v>570</v>
      </c>
      <c r="D267" s="2" t="str">
        <f>'Raw Data'!D267</f>
        <v>EAIIATDPLNPLTAE</v>
      </c>
      <c r="F267" s="3">
        <f>'Raw Data'!J267</f>
        <v>3.7149999999999999</v>
      </c>
      <c r="G267" s="3">
        <f>'Raw Data'!P267</f>
        <v>3.746</v>
      </c>
      <c r="H267" s="3">
        <f>'Raw Data'!V267</f>
        <v>4.0510000000000002</v>
      </c>
      <c r="I267" s="3">
        <f>'Raw Data'!AB267</f>
        <v>6.5640000000000001</v>
      </c>
      <c r="J267" s="3">
        <f>'Raw Data'!AH267</f>
        <v>6.7670000000000003</v>
      </c>
      <c r="K267" s="3">
        <f>'Raw Data'!AH267</f>
        <v>6.7670000000000003</v>
      </c>
      <c r="L267" s="3"/>
      <c r="M267" s="3"/>
      <c r="N267" s="3"/>
    </row>
    <row r="268" spans="1:14" ht="15.75" customHeight="1" x14ac:dyDescent="0.25">
      <c r="A268" s="2" t="str">
        <f>'Raw Data'!A268</f>
        <v>B- p101 high</v>
      </c>
      <c r="B268" s="2">
        <f>'Raw Data'!B268</f>
        <v>556</v>
      </c>
      <c r="C268" s="2">
        <f>'Raw Data'!C268</f>
        <v>573</v>
      </c>
      <c r="D268" s="2" t="str">
        <f>'Raw Data'!D268</f>
        <v>EAIIATDPLNPLTAEDKE</v>
      </c>
      <c r="F268" s="3">
        <f>'Raw Data'!J268</f>
        <v>3.9460000000000002</v>
      </c>
      <c r="G268" s="3">
        <f>'Raw Data'!P268</f>
        <v>4.0110000000000001</v>
      </c>
      <c r="H268" s="3">
        <f>'Raw Data'!V268</f>
        <v>4.28</v>
      </c>
      <c r="I268" s="3">
        <f>'Raw Data'!AB268</f>
        <v>8.09</v>
      </c>
      <c r="J268" s="3">
        <f>'Raw Data'!AH268</f>
        <v>7.0540000000000003</v>
      </c>
      <c r="K268" s="3">
        <f>'Raw Data'!AH268</f>
        <v>7.0540000000000003</v>
      </c>
      <c r="L268" s="3"/>
      <c r="M268" s="3"/>
      <c r="N268" s="3"/>
    </row>
    <row r="269" spans="1:14" ht="15.75" customHeight="1" x14ac:dyDescent="0.25">
      <c r="A269" s="2" t="str">
        <f>'Raw Data'!A269</f>
        <v>B- p101 high</v>
      </c>
      <c r="B269" s="2">
        <f>'Raw Data'!B269</f>
        <v>556</v>
      </c>
      <c r="C269" s="2">
        <f>'Raw Data'!C269</f>
        <v>574</v>
      </c>
      <c r="D269" s="2" t="str">
        <f>'Raw Data'!D269</f>
        <v>EAIIATDPLNPLTAEDKEL</v>
      </c>
      <c r="F269" s="3">
        <f>'Raw Data'!J269</f>
        <v>3.6619999999999999</v>
      </c>
      <c r="G269" s="3">
        <f>'Raw Data'!P269</f>
        <v>3.7029999999999998</v>
      </c>
      <c r="H269" s="3">
        <f>'Raw Data'!V269</f>
        <v>4.03</v>
      </c>
      <c r="I269" s="3">
        <f>'Raw Data'!AB269</f>
        <v>7.0350000000000001</v>
      </c>
      <c r="J269" s="3">
        <f>'Raw Data'!AH269</f>
        <v>7.0060000000000002</v>
      </c>
      <c r="K269" s="3">
        <f>'Raw Data'!AH269</f>
        <v>7.0060000000000002</v>
      </c>
      <c r="L269" s="3"/>
      <c r="M269" s="3"/>
      <c r="N269" s="3"/>
    </row>
    <row r="270" spans="1:14" ht="15.75" customHeight="1" x14ac:dyDescent="0.25">
      <c r="A270" s="2" t="str">
        <f>'Raw Data'!A270</f>
        <v>B- p101 high</v>
      </c>
      <c r="B270" s="2">
        <f>'Raw Data'!B270</f>
        <v>558</v>
      </c>
      <c r="C270" s="2">
        <f>'Raw Data'!C270</f>
        <v>570</v>
      </c>
      <c r="D270" s="2" t="str">
        <f>'Raw Data'!D270</f>
        <v>IIATDPLNPLTAE</v>
      </c>
      <c r="F270" s="3">
        <f>'Raw Data'!J270</f>
        <v>3.3650000000000002</v>
      </c>
      <c r="G270" s="3">
        <f>'Raw Data'!P270</f>
        <v>3.6349999999999998</v>
      </c>
      <c r="H270" s="3">
        <f>'Raw Data'!V270</f>
        <v>3.649</v>
      </c>
      <c r="I270" s="3">
        <f>'Raw Data'!AB270</f>
        <v>5.423</v>
      </c>
      <c r="J270" s="3">
        <f>'Raw Data'!AH270</f>
        <v>5.9960000000000004</v>
      </c>
      <c r="K270" s="3">
        <f>'Raw Data'!AH270</f>
        <v>5.9960000000000004</v>
      </c>
      <c r="L270" s="3"/>
      <c r="M270" s="3"/>
      <c r="N270" s="3"/>
    </row>
    <row r="271" spans="1:14" ht="15.75" customHeight="1" x14ac:dyDescent="0.25">
      <c r="A271" s="2" t="str">
        <f>'Raw Data'!A271</f>
        <v>B- p101 high</v>
      </c>
      <c r="B271" s="2">
        <f>'Raw Data'!B271</f>
        <v>580</v>
      </c>
      <c r="C271" s="2">
        <f>'Raw Data'!C271</f>
        <v>589</v>
      </c>
      <c r="D271" s="2" t="str">
        <f>'Raw Data'!D271</f>
        <v>YESLKHPKAY</v>
      </c>
      <c r="F271" s="3">
        <f>'Raw Data'!J271</f>
        <v>0.73499999999999999</v>
      </c>
      <c r="G271" s="3">
        <f>'Raw Data'!P271</f>
        <v>0.78700000000000003</v>
      </c>
      <c r="H271" s="3">
        <f>'Raw Data'!V271</f>
        <v>0.85099999999999998</v>
      </c>
      <c r="I271" s="3">
        <f>'Raw Data'!AB271</f>
        <v>1.391</v>
      </c>
      <c r="J271" s="3">
        <f>'Raw Data'!AH271</f>
        <v>1.577</v>
      </c>
      <c r="K271" s="3">
        <f>'Raw Data'!AH271</f>
        <v>1.577</v>
      </c>
      <c r="L271" s="3"/>
      <c r="M271" s="3"/>
      <c r="N271" s="3"/>
    </row>
    <row r="272" spans="1:14" ht="15.75" customHeight="1" x14ac:dyDescent="0.25">
      <c r="A272" s="2" t="str">
        <f>'Raw Data'!A272</f>
        <v>B- p101 high</v>
      </c>
      <c r="B272" s="2">
        <f>'Raw Data'!B272</f>
        <v>580</v>
      </c>
      <c r="C272" s="2">
        <f>'Raw Data'!C272</f>
        <v>592</v>
      </c>
      <c r="D272" s="2" t="str">
        <f>'Raw Data'!D272</f>
        <v>YESLKHPKAYPKL</v>
      </c>
      <c r="F272" s="3">
        <f>'Raw Data'!J272</f>
        <v>0.41699999999999998</v>
      </c>
      <c r="G272" s="3">
        <f>'Raw Data'!P272</f>
        <v>0.44800000000000001</v>
      </c>
      <c r="H272" s="3">
        <f>'Raw Data'!V272</f>
        <v>0.45400000000000001</v>
      </c>
      <c r="I272" s="3">
        <f>'Raw Data'!AB272</f>
        <v>1.4450000000000001</v>
      </c>
      <c r="J272" s="3">
        <f>'Raw Data'!AH272</f>
        <v>1.5269999999999999</v>
      </c>
      <c r="K272" s="3">
        <f>'Raw Data'!AH272</f>
        <v>1.5269999999999999</v>
      </c>
      <c r="L272" s="3"/>
      <c r="M272" s="3"/>
      <c r="N272" s="3"/>
    </row>
    <row r="273" spans="1:14" ht="15.75" customHeight="1" x14ac:dyDescent="0.25">
      <c r="A273" s="2" t="str">
        <f>'Raw Data'!A273</f>
        <v>B- p101 high</v>
      </c>
      <c r="B273" s="2">
        <f>'Raw Data'!B273</f>
        <v>581</v>
      </c>
      <c r="C273" s="2">
        <f>'Raw Data'!C273</f>
        <v>592</v>
      </c>
      <c r="D273" s="2" t="str">
        <f>'Raw Data'!D273</f>
        <v>ESLKHPKAYPKL</v>
      </c>
      <c r="F273" s="3">
        <f>'Raw Data'!J273</f>
        <v>0.434</v>
      </c>
      <c r="G273" s="3">
        <f>'Raw Data'!P273</f>
        <v>0.746</v>
      </c>
      <c r="H273" s="3">
        <f>'Raw Data'!V273</f>
        <v>0.52300000000000002</v>
      </c>
      <c r="I273" s="3">
        <f>'Raw Data'!AB273</f>
        <v>1.2010000000000001</v>
      </c>
      <c r="J273" s="3">
        <f>'Raw Data'!AH273</f>
        <v>1.27</v>
      </c>
      <c r="K273" s="3">
        <f>'Raw Data'!AH273</f>
        <v>1.27</v>
      </c>
      <c r="L273" s="3"/>
      <c r="M273" s="3"/>
      <c r="N273" s="3"/>
    </row>
    <row r="274" spans="1:14" ht="15.75" customHeight="1" x14ac:dyDescent="0.25">
      <c r="A274" s="2" t="str">
        <f>'Raw Data'!A274</f>
        <v>B- p101 high</v>
      </c>
      <c r="B274" s="2">
        <f>'Raw Data'!B274</f>
        <v>593</v>
      </c>
      <c r="C274" s="2">
        <f>'Raw Data'!C274</f>
        <v>602</v>
      </c>
      <c r="D274" s="2" t="str">
        <f>'Raw Data'!D274</f>
        <v>FSSVKWGQQE</v>
      </c>
      <c r="F274" s="3">
        <f>'Raw Data'!J274</f>
        <v>1.339</v>
      </c>
      <c r="G274" s="3">
        <f>'Raw Data'!P274</f>
        <v>1.4730000000000001</v>
      </c>
      <c r="H274" s="3">
        <f>'Raw Data'!V274</f>
        <v>1.454</v>
      </c>
      <c r="I274" s="3">
        <f>'Raw Data'!AB274</f>
        <v>3.0670000000000002</v>
      </c>
      <c r="J274" s="3">
        <f>'Raw Data'!AH274</f>
        <v>3.2429999999999999</v>
      </c>
      <c r="K274" s="3">
        <f>'Raw Data'!AH274</f>
        <v>3.2429999999999999</v>
      </c>
      <c r="L274" s="3"/>
      <c r="M274" s="3"/>
      <c r="N274" s="3"/>
    </row>
    <row r="275" spans="1:14" ht="15.75" customHeight="1" x14ac:dyDescent="0.25">
      <c r="A275" s="2" t="str">
        <f>'Raw Data'!A275</f>
        <v>B- p101 high</v>
      </c>
      <c r="B275" s="2">
        <f>'Raw Data'!B275</f>
        <v>598</v>
      </c>
      <c r="C275" s="2">
        <f>'Raw Data'!C275</f>
        <v>602</v>
      </c>
      <c r="D275" s="2" t="str">
        <f>'Raw Data'!D275</f>
        <v>WGQQE</v>
      </c>
      <c r="F275" s="3">
        <f>'Raw Data'!J275</f>
        <v>0.82599999999999996</v>
      </c>
      <c r="G275" s="3">
        <f>'Raw Data'!P275</f>
        <v>0.98499999999999999</v>
      </c>
      <c r="H275" s="3">
        <f>'Raw Data'!V275</f>
        <v>0.91200000000000003</v>
      </c>
      <c r="I275" s="3">
        <f>'Raw Data'!AB275</f>
        <v>1.002</v>
      </c>
      <c r="J275" s="3">
        <f>'Raw Data'!AH275</f>
        <v>1.1910000000000001</v>
      </c>
      <c r="K275" s="3">
        <f>'Raw Data'!AH275</f>
        <v>1.1910000000000001</v>
      </c>
      <c r="L275" s="3"/>
      <c r="M275" s="3"/>
      <c r="N275" s="3"/>
    </row>
    <row r="276" spans="1:14" ht="15.75" customHeight="1" x14ac:dyDescent="0.25">
      <c r="A276" s="2" t="str">
        <f>'Raw Data'!A276</f>
        <v>B- p101 high</v>
      </c>
      <c r="B276" s="2">
        <f>'Raw Data'!B276</f>
        <v>603</v>
      </c>
      <c r="C276" s="2">
        <f>'Raw Data'!C276</f>
        <v>610</v>
      </c>
      <c r="D276" s="2" t="str">
        <f>'Raw Data'!D276</f>
        <v>IVAKTYQL</v>
      </c>
      <c r="F276" s="3">
        <f>'Raw Data'!J276</f>
        <v>0.94899999999999995</v>
      </c>
      <c r="G276" s="3">
        <f>'Raw Data'!P276</f>
        <v>0.90700000000000003</v>
      </c>
      <c r="H276" s="3">
        <f>'Raw Data'!V276</f>
        <v>0.89100000000000001</v>
      </c>
      <c r="I276" s="3">
        <f>'Raw Data'!AB276</f>
        <v>1.8280000000000001</v>
      </c>
      <c r="J276" s="3">
        <f>'Raw Data'!AH276</f>
        <v>1.738</v>
      </c>
      <c r="K276" s="3">
        <f>'Raw Data'!AH276</f>
        <v>1.738</v>
      </c>
      <c r="L276" s="3"/>
      <c r="M276" s="3"/>
      <c r="N276" s="3"/>
    </row>
    <row r="277" spans="1:14" ht="15.75" customHeight="1" x14ac:dyDescent="0.25">
      <c r="A277" s="2" t="str">
        <f>'Raw Data'!A277</f>
        <v>B- p101 high</v>
      </c>
      <c r="B277" s="2">
        <f>'Raw Data'!B277</f>
        <v>603</v>
      </c>
      <c r="C277" s="2">
        <f>'Raw Data'!C277</f>
        <v>611</v>
      </c>
      <c r="D277" s="2" t="str">
        <f>'Raw Data'!D277</f>
        <v>IVAKTYQLL</v>
      </c>
      <c r="F277" s="3">
        <f>'Raw Data'!J277</f>
        <v>0.13400000000000001</v>
      </c>
      <c r="G277" s="3">
        <f>'Raw Data'!P277</f>
        <v>0.21099999999999999</v>
      </c>
      <c r="H277" s="3">
        <f>'Raw Data'!V277</f>
        <v>0.221</v>
      </c>
      <c r="I277" s="3">
        <f>'Raw Data'!AB277</f>
        <v>0.99199999999999999</v>
      </c>
      <c r="J277" s="3">
        <f>'Raw Data'!AH277</f>
        <v>1.0609999999999999</v>
      </c>
      <c r="K277" s="3">
        <f>'Raw Data'!AH277</f>
        <v>1.0609999999999999</v>
      </c>
      <c r="L277" s="3"/>
      <c r="M277" s="3"/>
      <c r="N277" s="3"/>
    </row>
    <row r="278" spans="1:14" ht="15.75" customHeight="1" x14ac:dyDescent="0.25">
      <c r="A278" s="2" t="str">
        <f>'Raw Data'!A278</f>
        <v>B- p101 high</v>
      </c>
      <c r="B278" s="2">
        <f>'Raw Data'!B278</f>
        <v>615</v>
      </c>
      <c r="C278" s="2">
        <f>'Raw Data'!C278</f>
        <v>619</v>
      </c>
      <c r="D278" s="2" t="str">
        <f>'Raw Data'!D278</f>
        <v>EVWDQ</v>
      </c>
      <c r="F278" s="3">
        <f>'Raw Data'!J278</f>
        <v>1.897</v>
      </c>
      <c r="G278" s="3">
        <f>'Raw Data'!P278</f>
        <v>1.8839999999999999</v>
      </c>
      <c r="H278" s="3">
        <f>'Raw Data'!V278</f>
        <v>2.0489999999999999</v>
      </c>
      <c r="I278" s="3">
        <f>'Raw Data'!AB278</f>
        <v>1.786</v>
      </c>
      <c r="J278" s="3">
        <f>'Raw Data'!AH278</f>
        <v>2.032</v>
      </c>
      <c r="K278" s="3">
        <f>'Raw Data'!AH278</f>
        <v>2.032</v>
      </c>
      <c r="L278" s="3"/>
      <c r="M278" s="3"/>
      <c r="N278" s="3"/>
    </row>
    <row r="279" spans="1:14" ht="15.75" customHeight="1" x14ac:dyDescent="0.25">
      <c r="A279" s="2" t="str">
        <f>'Raw Data'!A279</f>
        <v>B- p101 high</v>
      </c>
      <c r="B279" s="2">
        <f>'Raw Data'!B279</f>
        <v>623</v>
      </c>
      <c r="C279" s="2">
        <f>'Raw Data'!C279</f>
        <v>630</v>
      </c>
      <c r="D279" s="2" t="str">
        <f>'Raw Data'!D279</f>
        <v>DVGLTMQL</v>
      </c>
      <c r="F279" s="3">
        <f>'Raw Data'!J279</f>
        <v>0.97399999999999998</v>
      </c>
      <c r="G279" s="3">
        <f>'Raw Data'!P279</f>
        <v>0.95699999999999996</v>
      </c>
      <c r="H279" s="3">
        <f>'Raw Data'!V279</f>
        <v>1.1180000000000001</v>
      </c>
      <c r="I279" s="3">
        <f>'Raw Data'!AB279</f>
        <v>1.3140000000000001</v>
      </c>
      <c r="J279" s="3">
        <f>'Raw Data'!AH279</f>
        <v>1.347</v>
      </c>
      <c r="K279" s="3">
        <f>'Raw Data'!AH279</f>
        <v>1.347</v>
      </c>
      <c r="L279" s="3"/>
      <c r="M279" s="3"/>
      <c r="N279" s="3"/>
    </row>
    <row r="280" spans="1:14" ht="15.75" customHeight="1" x14ac:dyDescent="0.25">
      <c r="A280" s="2" t="str">
        <f>'Raw Data'!A280</f>
        <v>B- p101 high</v>
      </c>
      <c r="B280" s="2">
        <f>'Raw Data'!B280</f>
        <v>623</v>
      </c>
      <c r="C280" s="2">
        <f>'Raw Data'!C280</f>
        <v>631</v>
      </c>
      <c r="D280" s="2" t="str">
        <f>'Raw Data'!D280</f>
        <v>DVGLTMQLL</v>
      </c>
      <c r="F280" s="3">
        <f>'Raw Data'!J280</f>
        <v>0.748</v>
      </c>
      <c r="G280" s="3">
        <f>'Raw Data'!P280</f>
        <v>0.73</v>
      </c>
      <c r="H280" s="3">
        <f>'Raw Data'!V280</f>
        <v>0.80600000000000005</v>
      </c>
      <c r="I280" s="3">
        <f>'Raw Data'!AB280</f>
        <v>1.377</v>
      </c>
      <c r="J280" s="3">
        <f>'Raw Data'!AH280</f>
        <v>1.4119999999999999</v>
      </c>
      <c r="K280" s="3">
        <f>'Raw Data'!AH280</f>
        <v>1.4119999999999999</v>
      </c>
      <c r="L280" s="3"/>
      <c r="M280" s="3"/>
      <c r="N280" s="3"/>
    </row>
    <row r="281" spans="1:14" ht="15.75" customHeight="1" x14ac:dyDescent="0.25">
      <c r="A281" s="2" t="str">
        <f>'Raw Data'!A281</f>
        <v>B- p101 high</v>
      </c>
      <c r="B281" s="2">
        <f>'Raw Data'!B281</f>
        <v>648</v>
      </c>
      <c r="C281" s="2">
        <f>'Raw Data'!C281</f>
        <v>654</v>
      </c>
      <c r="D281" s="2" t="str">
        <f>'Raw Data'!D281</f>
        <v>LESLEDD</v>
      </c>
      <c r="F281" s="3">
        <f>'Raw Data'!J281</f>
        <v>1.835</v>
      </c>
      <c r="G281" s="3">
        <f>'Raw Data'!P281</f>
        <v>1.7809999999999999</v>
      </c>
      <c r="H281" s="3">
        <f>'Raw Data'!V281</f>
        <v>1.857</v>
      </c>
      <c r="I281" s="3">
        <f>'Raw Data'!AB281</f>
        <v>1.909</v>
      </c>
      <c r="J281" s="3">
        <f>'Raw Data'!AH281</f>
        <v>2.0619999999999998</v>
      </c>
      <c r="K281" s="3">
        <f>'Raw Data'!AH281</f>
        <v>2.0619999999999998</v>
      </c>
      <c r="L281" s="3"/>
      <c r="M281" s="3"/>
      <c r="N281" s="3"/>
    </row>
    <row r="282" spans="1:14" ht="15.75" customHeight="1" x14ac:dyDescent="0.25">
      <c r="A282" s="2" t="str">
        <f>'Raw Data'!A282</f>
        <v>B- p101 high</v>
      </c>
      <c r="B282" s="2">
        <f>'Raw Data'!B282</f>
        <v>649</v>
      </c>
      <c r="C282" s="2">
        <f>'Raw Data'!C282</f>
        <v>654</v>
      </c>
      <c r="D282" s="2" t="str">
        <f>'Raw Data'!D282</f>
        <v>ESLEDD</v>
      </c>
      <c r="F282" s="3">
        <f>'Raw Data'!J282</f>
        <v>1.159</v>
      </c>
      <c r="G282" s="3">
        <f>'Raw Data'!P282</f>
        <v>1.204</v>
      </c>
      <c r="H282" s="3">
        <f>'Raw Data'!V282</f>
        <v>1.276</v>
      </c>
      <c r="I282" s="3">
        <f>'Raw Data'!AB282</f>
        <v>1.254</v>
      </c>
      <c r="J282" s="3">
        <f>'Raw Data'!AH282</f>
        <v>1.379</v>
      </c>
      <c r="K282" s="3">
        <f>'Raw Data'!AH282</f>
        <v>1.379</v>
      </c>
      <c r="L282" s="3"/>
      <c r="M282" s="3"/>
      <c r="N282" s="3"/>
    </row>
    <row r="283" spans="1:14" ht="15.75" customHeight="1" x14ac:dyDescent="0.25">
      <c r="A283" s="2" t="str">
        <f>'Raw Data'!A283</f>
        <v>B- p101 high</v>
      </c>
      <c r="B283" s="2">
        <f>'Raw Data'!B283</f>
        <v>652</v>
      </c>
      <c r="C283" s="2">
        <f>'Raw Data'!C283</f>
        <v>660</v>
      </c>
      <c r="D283" s="2" t="str">
        <f>'Raw Data'!D283</f>
        <v>EDDDVLHYL</v>
      </c>
      <c r="F283" s="3">
        <f>'Raw Data'!J283</f>
        <v>8.8999999999999996E-2</v>
      </c>
      <c r="G283" s="3">
        <f>'Raw Data'!P283</f>
        <v>9.9000000000000005E-2</v>
      </c>
      <c r="H283" s="3">
        <f>'Raw Data'!V283</f>
        <v>0.106</v>
      </c>
      <c r="I283" s="3">
        <f>'Raw Data'!AB283</f>
        <v>0.69099999999999995</v>
      </c>
      <c r="J283" s="3">
        <f>'Raw Data'!AH283</f>
        <v>0.71499999999999997</v>
      </c>
      <c r="K283" s="3">
        <f>'Raw Data'!AH283</f>
        <v>0.71499999999999997</v>
      </c>
      <c r="L283" s="3"/>
      <c r="M283" s="3"/>
      <c r="N283" s="3"/>
    </row>
    <row r="284" spans="1:14" ht="15.75" customHeight="1" x14ac:dyDescent="0.25">
      <c r="A284" s="2" t="str">
        <f>'Raw Data'!A284</f>
        <v>B- p101 high</v>
      </c>
      <c r="B284" s="2">
        <f>'Raw Data'!B284</f>
        <v>655</v>
      </c>
      <c r="C284" s="2">
        <f>'Raw Data'!C284</f>
        <v>660</v>
      </c>
      <c r="D284" s="2" t="str">
        <f>'Raw Data'!D284</f>
        <v>DVLHYL</v>
      </c>
      <c r="F284" s="3">
        <f>'Raw Data'!J284</f>
        <v>0.13500000000000001</v>
      </c>
      <c r="G284" s="3">
        <f>'Raw Data'!P284</f>
        <v>0.16900000000000001</v>
      </c>
      <c r="H284" s="3">
        <f>'Raw Data'!V284</f>
        <v>0.13100000000000001</v>
      </c>
      <c r="I284" s="3">
        <f>'Raw Data'!AB284</f>
        <v>0.497</v>
      </c>
      <c r="J284" s="3">
        <f>'Raw Data'!AH284</f>
        <v>0.56000000000000005</v>
      </c>
      <c r="K284" s="3">
        <f>'Raw Data'!AH284</f>
        <v>0.56000000000000005</v>
      </c>
      <c r="L284" s="3"/>
      <c r="M284" s="3"/>
      <c r="N284" s="3"/>
    </row>
    <row r="285" spans="1:14" ht="15.75" customHeight="1" x14ac:dyDescent="0.25">
      <c r="A285" s="2" t="str">
        <f>'Raw Data'!A285</f>
        <v>B- p101 high</v>
      </c>
      <c r="B285" s="2">
        <f>'Raw Data'!B285</f>
        <v>661</v>
      </c>
      <c r="C285" s="2">
        <f>'Raw Data'!C285</f>
        <v>666</v>
      </c>
      <c r="D285" s="2" t="str">
        <f>'Raw Data'!D285</f>
        <v>LQLVQA</v>
      </c>
      <c r="F285" s="3">
        <f>'Raw Data'!J285</f>
        <v>3.7999999999999999E-2</v>
      </c>
      <c r="G285" s="3">
        <f>'Raw Data'!P285</f>
        <v>6.5000000000000002E-2</v>
      </c>
      <c r="H285" s="3">
        <f>'Raw Data'!V285</f>
        <v>2.4E-2</v>
      </c>
      <c r="I285" s="3">
        <f>'Raw Data'!AB285</f>
        <v>0.13200000000000001</v>
      </c>
      <c r="J285" s="3">
        <f>'Raw Data'!AH285</f>
        <v>0.129</v>
      </c>
      <c r="K285" s="3">
        <f>'Raw Data'!AH285</f>
        <v>0.129</v>
      </c>
      <c r="L285" s="3"/>
      <c r="M285" s="3"/>
      <c r="N285" s="3"/>
    </row>
    <row r="286" spans="1:14" ht="15.75" customHeight="1" x14ac:dyDescent="0.25">
      <c r="A286" s="2" t="str">
        <f>'Raw Data'!A286</f>
        <v>B- p101 high</v>
      </c>
      <c r="B286" s="2">
        <f>'Raw Data'!B286</f>
        <v>664</v>
      </c>
      <c r="C286" s="2">
        <f>'Raw Data'!C286</f>
        <v>676</v>
      </c>
      <c r="D286" s="2" t="str">
        <f>'Raw Data'!D286</f>
        <v>VQAVKFEPYHDSA</v>
      </c>
      <c r="F286" s="3">
        <f>'Raw Data'!J286</f>
        <v>0.50600000000000001</v>
      </c>
      <c r="G286" s="3">
        <f>'Raw Data'!P286</f>
        <v>0.63300000000000001</v>
      </c>
      <c r="H286" s="3">
        <f>'Raw Data'!V286</f>
        <v>0.628</v>
      </c>
      <c r="I286" s="3">
        <f>'Raw Data'!AB286</f>
        <v>0.97199999999999998</v>
      </c>
      <c r="J286" s="3">
        <f>'Raw Data'!AH286</f>
        <v>0.90700000000000003</v>
      </c>
      <c r="K286" s="3">
        <f>'Raw Data'!AH286</f>
        <v>0.90700000000000003</v>
      </c>
      <c r="L286" s="3"/>
      <c r="M286" s="3"/>
      <c r="N286" s="3"/>
    </row>
    <row r="287" spans="1:14" ht="15.75" customHeight="1" x14ac:dyDescent="0.25">
      <c r="A287" s="2" t="str">
        <f>'Raw Data'!A287</f>
        <v>B- p101 high</v>
      </c>
      <c r="B287" s="2">
        <f>'Raw Data'!B287</f>
        <v>667</v>
      </c>
      <c r="C287" s="2">
        <f>'Raw Data'!C287</f>
        <v>676</v>
      </c>
      <c r="D287" s="2" t="str">
        <f>'Raw Data'!D287</f>
        <v>VKFEPYHDSA</v>
      </c>
      <c r="F287" s="3">
        <f>'Raw Data'!J287</f>
        <v>0.73799999999999999</v>
      </c>
      <c r="G287" s="3">
        <f>'Raw Data'!P287</f>
        <v>0.97899999999999998</v>
      </c>
      <c r="H287" s="3">
        <f>'Raw Data'!V287</f>
        <v>0.875</v>
      </c>
      <c r="I287" s="3">
        <f>'Raw Data'!AB287</f>
        <v>1.3460000000000001</v>
      </c>
      <c r="J287" s="3">
        <f>'Raw Data'!AH287</f>
        <v>0.92500000000000004</v>
      </c>
      <c r="K287" s="3">
        <f>'Raw Data'!AH287</f>
        <v>0.92500000000000004</v>
      </c>
      <c r="L287" s="3"/>
      <c r="M287" s="3"/>
      <c r="N287" s="3"/>
    </row>
    <row r="288" spans="1:14" ht="15.75" customHeight="1" x14ac:dyDescent="0.25">
      <c r="A288" s="2" t="str">
        <f>'Raw Data'!A288</f>
        <v>B- p101 high</v>
      </c>
      <c r="B288" s="2">
        <f>'Raw Data'!B288</f>
        <v>669</v>
      </c>
      <c r="C288" s="2">
        <f>'Raw Data'!C288</f>
        <v>676</v>
      </c>
      <c r="D288" s="2" t="str">
        <f>'Raw Data'!D288</f>
        <v>FEPYHDSA</v>
      </c>
      <c r="F288" s="3">
        <f>'Raw Data'!J288</f>
        <v>0.46800000000000003</v>
      </c>
      <c r="G288" s="3">
        <f>'Raw Data'!P288</f>
        <v>0.54100000000000004</v>
      </c>
      <c r="H288" s="3">
        <f>'Raw Data'!V288</f>
        <v>0.59</v>
      </c>
      <c r="I288" s="3">
        <f>'Raw Data'!AB288</f>
        <v>0.746</v>
      </c>
      <c r="J288" s="3">
        <f>'Raw Data'!AH288</f>
        <v>0.78800000000000003</v>
      </c>
      <c r="K288" s="3">
        <f>'Raw Data'!AH288</f>
        <v>0.78800000000000003</v>
      </c>
      <c r="L288" s="3"/>
      <c r="M288" s="3"/>
      <c r="N288" s="3"/>
    </row>
    <row r="289" spans="1:14" ht="15.75" customHeight="1" x14ac:dyDescent="0.25">
      <c r="A289" s="2" t="str">
        <f>'Raw Data'!A289</f>
        <v>B- p101 high</v>
      </c>
      <c r="B289" s="2">
        <f>'Raw Data'!B289</f>
        <v>697</v>
      </c>
      <c r="C289" s="2">
        <f>'Raw Data'!C289</f>
        <v>702</v>
      </c>
      <c r="D289" s="2" t="str">
        <f>'Raw Data'!D289</f>
        <v>WFLRSE</v>
      </c>
      <c r="F289" s="3">
        <f>'Raw Data'!J289</f>
        <v>0.109</v>
      </c>
      <c r="G289" s="3">
        <f>'Raw Data'!P289</f>
        <v>9.5000000000000001E-2</v>
      </c>
      <c r="H289" s="3">
        <f>'Raw Data'!V289</f>
        <v>0.106</v>
      </c>
      <c r="I289" s="3">
        <f>'Raw Data'!AB289</f>
        <v>0.125</v>
      </c>
      <c r="J289" s="3">
        <f>'Raw Data'!AH289</f>
        <v>0.129</v>
      </c>
      <c r="K289" s="3">
        <f>'Raw Data'!AH289</f>
        <v>0.129</v>
      </c>
      <c r="L289" s="3"/>
      <c r="M289" s="3"/>
      <c r="N289" s="3"/>
    </row>
    <row r="290" spans="1:14" ht="15.75" customHeight="1" x14ac:dyDescent="0.25">
      <c r="A290" s="2" t="str">
        <f>'Raw Data'!A290</f>
        <v>B- p101 high</v>
      </c>
      <c r="B290" s="2">
        <f>'Raw Data'!B290</f>
        <v>713</v>
      </c>
      <c r="C290" s="2">
        <f>'Raw Data'!C290</f>
        <v>719</v>
      </c>
      <c r="D290" s="2" t="str">
        <f>'Raw Data'!D290</f>
        <v>FAVILEA</v>
      </c>
      <c r="F290" s="3">
        <f>'Raw Data'!J290</f>
        <v>0.13300000000000001</v>
      </c>
      <c r="G290" s="3">
        <f>'Raw Data'!P290</f>
        <v>0.09</v>
      </c>
      <c r="H290" s="3">
        <f>'Raw Data'!V290</f>
        <v>0.20499999999999999</v>
      </c>
      <c r="I290" s="3">
        <f>'Raw Data'!AB290</f>
        <v>0.109</v>
      </c>
      <c r="J290" s="3">
        <f>'Raw Data'!AH290</f>
        <v>0.125</v>
      </c>
      <c r="K290" s="3">
        <f>'Raw Data'!AH290</f>
        <v>0.125</v>
      </c>
      <c r="L290" s="3"/>
      <c r="M290" s="3"/>
      <c r="N290" s="3"/>
    </row>
    <row r="291" spans="1:14" ht="15.75" customHeight="1" x14ac:dyDescent="0.25">
      <c r="A291" s="2" t="str">
        <f>'Raw Data'!A291</f>
        <v>B- p101 high</v>
      </c>
      <c r="B291" s="2">
        <f>'Raw Data'!B291</f>
        <v>720</v>
      </c>
      <c r="C291" s="2">
        <f>'Raw Data'!C291</f>
        <v>729</v>
      </c>
      <c r="D291" s="2" t="str">
        <f>'Raw Data'!D291</f>
        <v>YLRGCGTAML</v>
      </c>
      <c r="F291" s="3">
        <f>'Raw Data'!J291</f>
        <v>0.378</v>
      </c>
      <c r="G291" s="3">
        <f>'Raw Data'!P291</f>
        <v>0.433</v>
      </c>
      <c r="H291" s="3">
        <f>'Raw Data'!V291</f>
        <v>0.51800000000000002</v>
      </c>
      <c r="I291" s="3">
        <f>'Raw Data'!AB291</f>
        <v>1.105</v>
      </c>
      <c r="J291" s="3">
        <f>'Raw Data'!AH291</f>
        <v>1.268</v>
      </c>
      <c r="K291" s="3">
        <f>'Raw Data'!AH291</f>
        <v>1.268</v>
      </c>
      <c r="L291" s="3"/>
      <c r="M291" s="3"/>
      <c r="N291" s="3"/>
    </row>
    <row r="292" spans="1:14" ht="15.75" customHeight="1" x14ac:dyDescent="0.25">
      <c r="A292" s="2" t="str">
        <f>'Raw Data'!A292</f>
        <v>B- p101 high</v>
      </c>
      <c r="B292" s="2">
        <f>'Raw Data'!B292</f>
        <v>733</v>
      </c>
      <c r="C292" s="2">
        <f>'Raw Data'!C292</f>
        <v>740</v>
      </c>
      <c r="D292" s="2" t="str">
        <f>'Raw Data'!D292</f>
        <v>TQQVQVIE</v>
      </c>
      <c r="F292" s="3">
        <f>'Raw Data'!J292</f>
        <v>7.6999999999999999E-2</v>
      </c>
      <c r="G292" s="3">
        <f>'Raw Data'!P292</f>
        <v>2.5000000000000001E-2</v>
      </c>
      <c r="H292" s="3">
        <f>'Raw Data'!V292</f>
        <v>0.157</v>
      </c>
      <c r="I292" s="3">
        <f>'Raw Data'!AB292</f>
        <v>5.6000000000000001E-2</v>
      </c>
      <c r="J292" s="3">
        <f>'Raw Data'!AH292</f>
        <v>0.02</v>
      </c>
      <c r="K292" s="3">
        <f>'Raw Data'!AH292</f>
        <v>0.02</v>
      </c>
      <c r="L292" s="3"/>
      <c r="M292" s="3"/>
      <c r="N292" s="3"/>
    </row>
    <row r="293" spans="1:14" ht="15.75" customHeight="1" x14ac:dyDescent="0.25">
      <c r="A293" s="2" t="str">
        <f>'Raw Data'!A293</f>
        <v>B- p101 high</v>
      </c>
      <c r="B293" s="2">
        <f>'Raw Data'!B293</f>
        <v>733</v>
      </c>
      <c r="C293" s="2">
        <f>'Raw Data'!C293</f>
        <v>741</v>
      </c>
      <c r="D293" s="2" t="str">
        <f>'Raw Data'!D293</f>
        <v>TQQVQVIEM</v>
      </c>
      <c r="F293" s="3">
        <f>'Raw Data'!J293</f>
        <v>4.3999999999999997E-2</v>
      </c>
      <c r="G293" s="3">
        <f>'Raw Data'!P293</f>
        <v>4.9000000000000002E-2</v>
      </c>
      <c r="H293" s="3">
        <f>'Raw Data'!V293</f>
        <v>6.4000000000000001E-2</v>
      </c>
      <c r="I293" s="3">
        <f>'Raw Data'!AB293</f>
        <v>6.7000000000000004E-2</v>
      </c>
      <c r="J293" s="3">
        <f>'Raw Data'!AH293</f>
        <v>5.8000000000000003E-2</v>
      </c>
      <c r="K293" s="3">
        <f>'Raw Data'!AH293</f>
        <v>5.8000000000000003E-2</v>
      </c>
      <c r="L293" s="3"/>
      <c r="M293" s="3"/>
      <c r="N293" s="3"/>
    </row>
    <row r="294" spans="1:14" ht="15.75" customHeight="1" x14ac:dyDescent="0.25">
      <c r="A294" s="2" t="str">
        <f>'Raw Data'!A294</f>
        <v>B- p101 high</v>
      </c>
      <c r="B294" s="2">
        <f>'Raw Data'!B294</f>
        <v>751</v>
      </c>
      <c r="C294" s="2">
        <f>'Raw Data'!C294</f>
        <v>757</v>
      </c>
      <c r="D294" s="2" t="str">
        <f>'Raw Data'!D294</f>
        <v>SLSAEKY</v>
      </c>
      <c r="F294" s="3">
        <f>'Raw Data'!J294</f>
        <v>3.7189999999999999</v>
      </c>
      <c r="G294" s="3">
        <f>'Raw Data'!P294</f>
        <v>3.758</v>
      </c>
      <c r="H294" s="3">
        <f>'Raw Data'!V294</f>
        <v>3.8559999999999999</v>
      </c>
      <c r="I294" s="3">
        <f>'Raw Data'!AB294</f>
        <v>3.7770000000000001</v>
      </c>
      <c r="J294" s="3">
        <f>'Raw Data'!AH294</f>
        <v>3.8090000000000002</v>
      </c>
      <c r="K294" s="3">
        <f>'Raw Data'!AH294</f>
        <v>3.8090000000000002</v>
      </c>
      <c r="L294" s="3"/>
      <c r="M294" s="3"/>
      <c r="N294" s="3"/>
    </row>
    <row r="295" spans="1:14" ht="15.75" customHeight="1" x14ac:dyDescent="0.25">
      <c r="A295" s="2" t="str">
        <f>'Raw Data'!A295</f>
        <v>B- p101 high</v>
      </c>
      <c r="B295" s="2">
        <f>'Raw Data'!B295</f>
        <v>757</v>
      </c>
      <c r="C295" s="2">
        <f>'Raw Data'!C295</f>
        <v>767</v>
      </c>
      <c r="D295" s="2" t="str">
        <f>'Raw Data'!D295</f>
        <v>YDVSSQVISQL</v>
      </c>
      <c r="F295" s="3">
        <f>'Raw Data'!J295</f>
        <v>7.4080000000000004</v>
      </c>
      <c r="G295" s="3">
        <f>'Raw Data'!P295</f>
        <v>7.4279999999999999</v>
      </c>
      <c r="H295" s="3">
        <f>'Raw Data'!V295</f>
        <v>7.7530000000000001</v>
      </c>
      <c r="I295" s="3">
        <f>'Raw Data'!AB295</f>
        <v>7.6589999999999998</v>
      </c>
      <c r="J295" s="3">
        <f>'Raw Data'!AH295</f>
        <v>7.7590000000000003</v>
      </c>
      <c r="K295" s="3">
        <f>'Raw Data'!AH295</f>
        <v>7.7590000000000003</v>
      </c>
      <c r="L295" s="3"/>
      <c r="M295" s="3"/>
      <c r="N295" s="3"/>
    </row>
    <row r="296" spans="1:14" ht="15.75" customHeight="1" x14ac:dyDescent="0.25">
      <c r="A296" s="2" t="str">
        <f>'Raw Data'!A296</f>
        <v>B- p101 high</v>
      </c>
      <c r="B296" s="2">
        <f>'Raw Data'!B296</f>
        <v>771</v>
      </c>
      <c r="C296" s="2">
        <f>'Raw Data'!C296</f>
        <v>779</v>
      </c>
      <c r="D296" s="2" t="str">
        <f>'Raw Data'!D296</f>
        <v>LENLQNSQL</v>
      </c>
      <c r="F296" s="3">
        <f>'Raw Data'!J296</f>
        <v>4.6500000000000004</v>
      </c>
      <c r="G296" s="3">
        <f>'Raw Data'!P296</f>
        <v>4.6639999999999997</v>
      </c>
      <c r="H296" s="3">
        <f>'Raw Data'!V296</f>
        <v>5.0199999999999996</v>
      </c>
      <c r="I296" s="3">
        <f>'Raw Data'!AB296</f>
        <v>5.6630000000000003</v>
      </c>
      <c r="J296" s="3">
        <f>'Raw Data'!AH296</f>
        <v>5.4020000000000001</v>
      </c>
      <c r="K296" s="3">
        <f>'Raw Data'!AH296</f>
        <v>5.4020000000000001</v>
      </c>
      <c r="L296" s="3"/>
      <c r="M296" s="3"/>
      <c r="N296" s="3"/>
    </row>
    <row r="297" spans="1:14" ht="15.75" customHeight="1" x14ac:dyDescent="0.25">
      <c r="A297" s="2" t="str">
        <f>'Raw Data'!A297</f>
        <v>B- p101 high</v>
      </c>
      <c r="B297" s="2">
        <f>'Raw Data'!B297</f>
        <v>771</v>
      </c>
      <c r="C297" s="2">
        <f>'Raw Data'!C297</f>
        <v>782</v>
      </c>
      <c r="D297" s="2" t="str">
        <f>'Raw Data'!D297</f>
        <v>LENLQNSQLPES</v>
      </c>
      <c r="F297" s="3">
        <f>'Raw Data'!J297</f>
        <v>5.1589999999999998</v>
      </c>
      <c r="G297" s="3">
        <f>'Raw Data'!P297</f>
        <v>5.2220000000000004</v>
      </c>
      <c r="H297" s="3">
        <f>'Raw Data'!V297</f>
        <v>5.6609999999999996</v>
      </c>
      <c r="I297" s="3">
        <f>'Raw Data'!AB297</f>
        <v>6.4969999999999999</v>
      </c>
      <c r="J297" s="3">
        <f>'Raw Data'!AH297</f>
        <v>6.4749999999999996</v>
      </c>
      <c r="K297" s="3">
        <f>'Raw Data'!AH297</f>
        <v>6.4749999999999996</v>
      </c>
      <c r="L297" s="3"/>
      <c r="M297" s="3"/>
      <c r="N297" s="3"/>
    </row>
    <row r="298" spans="1:14" ht="15.75" customHeight="1" x14ac:dyDescent="0.25">
      <c r="A298" s="2" t="str">
        <f>'Raw Data'!A298</f>
        <v>B- p101 high</v>
      </c>
      <c r="B298" s="2">
        <f>'Raw Data'!B298</f>
        <v>783</v>
      </c>
      <c r="C298" s="2">
        <f>'Raw Data'!C298</f>
        <v>792</v>
      </c>
      <c r="D298" s="2" t="str">
        <f>'Raw Data'!D298</f>
        <v>FRVPYDPGLK</v>
      </c>
      <c r="F298" s="3">
        <f>'Raw Data'!J298</f>
        <v>0.1</v>
      </c>
      <c r="G298" s="3">
        <f>'Raw Data'!P298</f>
        <v>0.17299999999999999</v>
      </c>
      <c r="H298" s="3">
        <f>'Raw Data'!V298</f>
        <v>0.11</v>
      </c>
      <c r="I298" s="3">
        <f>'Raw Data'!AB298</f>
        <v>0.47799999999999998</v>
      </c>
      <c r="J298" s="3">
        <f>'Raw Data'!AH298</f>
        <v>0.53600000000000003</v>
      </c>
      <c r="K298" s="3">
        <f>'Raw Data'!AH298</f>
        <v>0.53600000000000003</v>
      </c>
      <c r="L298" s="3"/>
      <c r="M298" s="3"/>
      <c r="N298" s="3"/>
    </row>
    <row r="299" spans="1:14" ht="15.75" customHeight="1" x14ac:dyDescent="0.25">
      <c r="A299" s="2" t="str">
        <f>'Raw Data'!A299</f>
        <v>B- p101 high</v>
      </c>
      <c r="B299" s="2">
        <f>'Raw Data'!B299</f>
        <v>805</v>
      </c>
      <c r="C299" s="2">
        <f>'Raw Data'!C299</f>
        <v>814</v>
      </c>
      <c r="D299" s="2" t="str">
        <f>'Raw Data'!D299</f>
        <v>ASKKKPLWLE</v>
      </c>
      <c r="F299" s="3">
        <f>'Raw Data'!J299</f>
        <v>0.875</v>
      </c>
      <c r="G299" s="3">
        <f>'Raw Data'!P299</f>
        <v>0.746</v>
      </c>
      <c r="H299" s="3">
        <f>'Raw Data'!V299</f>
        <v>0.79800000000000004</v>
      </c>
      <c r="I299" s="3">
        <f>'Raw Data'!AB299</f>
        <v>1.131</v>
      </c>
      <c r="J299" s="3">
        <f>'Raw Data'!AH299</f>
        <v>1.29</v>
      </c>
      <c r="K299" s="3">
        <f>'Raw Data'!AH299</f>
        <v>1.29</v>
      </c>
      <c r="L299" s="3"/>
      <c r="M299" s="3"/>
      <c r="N299" s="3"/>
    </row>
    <row r="300" spans="1:14" ht="15.75" customHeight="1" x14ac:dyDescent="0.25">
      <c r="A300" s="2" t="str">
        <f>'Raw Data'!A300</f>
        <v>B- p101 high</v>
      </c>
      <c r="B300" s="2">
        <f>'Raw Data'!B300</f>
        <v>815</v>
      </c>
      <c r="C300" s="2">
        <f>'Raw Data'!C300</f>
        <v>826</v>
      </c>
      <c r="D300" s="2" t="str">
        <f>'Raw Data'!D300</f>
        <v>FKCADPTALSNE</v>
      </c>
      <c r="F300" s="3">
        <f>'Raw Data'!J300</f>
        <v>4.375</v>
      </c>
      <c r="G300" s="3">
        <f>'Raw Data'!P300</f>
        <v>4.399</v>
      </c>
      <c r="H300" s="3">
        <f>'Raw Data'!V300</f>
        <v>4.7169999999999996</v>
      </c>
      <c r="I300" s="3">
        <f>'Raw Data'!AB300</f>
        <v>5.8470000000000004</v>
      </c>
      <c r="J300" s="3">
        <f>'Raw Data'!AH300</f>
        <v>5.9240000000000004</v>
      </c>
      <c r="K300" s="3">
        <f>'Raw Data'!AH300</f>
        <v>5.9240000000000004</v>
      </c>
      <c r="L300" s="3"/>
      <c r="M300" s="3"/>
      <c r="N300" s="3"/>
    </row>
    <row r="301" spans="1:14" ht="15.75" customHeight="1" x14ac:dyDescent="0.25">
      <c r="A301" s="2" t="str">
        <f>'Raw Data'!A301</f>
        <v>B- p101 high</v>
      </c>
      <c r="B301" s="2">
        <f>'Raw Data'!B301</f>
        <v>817</v>
      </c>
      <c r="C301" s="2">
        <f>'Raw Data'!C301</f>
        <v>826</v>
      </c>
      <c r="D301" s="2" t="str">
        <f>'Raw Data'!D301</f>
        <v>CADPTALSNE</v>
      </c>
      <c r="F301" s="3">
        <f>'Raw Data'!J301</f>
        <v>3.782</v>
      </c>
      <c r="G301" s="3">
        <f>'Raw Data'!P301</f>
        <v>3.8780000000000001</v>
      </c>
      <c r="H301" s="3">
        <f>'Raw Data'!V301</f>
        <v>4.194</v>
      </c>
      <c r="I301" s="3">
        <f>'Raw Data'!AB301</f>
        <v>4.68</v>
      </c>
      <c r="J301" s="3">
        <f>'Raw Data'!AH301</f>
        <v>5.1550000000000002</v>
      </c>
      <c r="K301" s="3">
        <f>'Raw Data'!AH301</f>
        <v>5.1550000000000002</v>
      </c>
      <c r="L301" s="3"/>
      <c r="M301" s="3"/>
      <c r="N301" s="3"/>
    </row>
    <row r="302" spans="1:14" ht="15.75" customHeight="1" x14ac:dyDescent="0.25">
      <c r="A302" s="2" t="str">
        <f>'Raw Data'!A302</f>
        <v>B- p101 high</v>
      </c>
      <c r="B302" s="2">
        <f>'Raw Data'!B302</f>
        <v>817</v>
      </c>
      <c r="C302" s="2">
        <f>'Raw Data'!C302</f>
        <v>827</v>
      </c>
      <c r="D302" s="2" t="str">
        <f>'Raw Data'!D302</f>
        <v>CADPTALSNET</v>
      </c>
      <c r="F302" s="3">
        <f>'Raw Data'!J302</f>
        <v>4.7960000000000003</v>
      </c>
      <c r="G302" s="3">
        <f>'Raw Data'!P302</f>
        <v>4.7720000000000002</v>
      </c>
      <c r="H302" s="3">
        <f>'Raw Data'!V302</f>
        <v>5.1509999999999998</v>
      </c>
      <c r="I302" s="3">
        <f>'Raw Data'!AB302</f>
        <v>5.9189999999999996</v>
      </c>
      <c r="J302" s="3">
        <f>'Raw Data'!AH302</f>
        <v>5.9710000000000001</v>
      </c>
      <c r="K302" s="3">
        <f>'Raw Data'!AH302</f>
        <v>5.9710000000000001</v>
      </c>
      <c r="L302" s="3"/>
      <c r="M302" s="3"/>
      <c r="N302" s="3"/>
    </row>
    <row r="303" spans="1:14" ht="15.75" customHeight="1" x14ac:dyDescent="0.25">
      <c r="A303" s="2" t="str">
        <f>'Raw Data'!A303</f>
        <v>B- p101 high</v>
      </c>
      <c r="B303" s="2">
        <f>'Raw Data'!B303</f>
        <v>817</v>
      </c>
      <c r="C303" s="2">
        <f>'Raw Data'!C303</f>
        <v>836</v>
      </c>
      <c r="D303" s="2" t="str">
        <f>'Raw Data'!D303</f>
        <v>CADPTALSNETIGIIFKHGD</v>
      </c>
      <c r="F303" s="3">
        <f>'Raw Data'!J303</f>
        <v>5.4269999999999996</v>
      </c>
      <c r="G303" s="3">
        <f>'Raw Data'!P303</f>
        <v>5.5830000000000002</v>
      </c>
      <c r="H303" s="3">
        <f>'Raw Data'!V303</f>
        <v>6.0060000000000002</v>
      </c>
      <c r="I303" s="3">
        <f>'Raw Data'!AB303</f>
        <v>7.6840000000000002</v>
      </c>
      <c r="J303" s="3">
        <f>'Raw Data'!AH303</f>
        <v>7.39</v>
      </c>
      <c r="K303" s="3">
        <f>'Raw Data'!AH303</f>
        <v>7.39</v>
      </c>
      <c r="L303" s="3"/>
      <c r="M303" s="3"/>
      <c r="N303" s="3"/>
    </row>
    <row r="304" spans="1:14" ht="15.75" customHeight="1" x14ac:dyDescent="0.25">
      <c r="A304" s="2" t="str">
        <f>'Raw Data'!A304</f>
        <v>B- p101 high</v>
      </c>
      <c r="B304" s="2">
        <f>'Raw Data'!B304</f>
        <v>827</v>
      </c>
      <c r="C304" s="2">
        <f>'Raw Data'!C304</f>
        <v>838</v>
      </c>
      <c r="D304" s="2" t="str">
        <f>'Raw Data'!D304</f>
        <v>TIGIIFKHGDDL</v>
      </c>
      <c r="F304" s="3">
        <f>'Raw Data'!J304</f>
        <v>0.67300000000000004</v>
      </c>
      <c r="G304" s="3">
        <f>'Raw Data'!P304</f>
        <v>0.58899999999999997</v>
      </c>
      <c r="H304" s="3">
        <f>'Raw Data'!V304</f>
        <v>0.76100000000000001</v>
      </c>
      <c r="I304" s="3">
        <f>'Raw Data'!AB304</f>
        <v>1.6220000000000001</v>
      </c>
      <c r="J304" s="3">
        <f>'Raw Data'!AH304</f>
        <v>1.5940000000000001</v>
      </c>
      <c r="K304" s="3">
        <f>'Raw Data'!AH304</f>
        <v>1.5940000000000001</v>
      </c>
      <c r="L304" s="3"/>
      <c r="M304" s="3"/>
      <c r="N304" s="3"/>
    </row>
    <row r="305" spans="1:14" ht="15.75" customHeight="1" x14ac:dyDescent="0.25">
      <c r="A305" s="2" t="str">
        <f>'Raw Data'!A305</f>
        <v>B- p101 high</v>
      </c>
      <c r="B305" s="2">
        <f>'Raw Data'!B305</f>
        <v>827</v>
      </c>
      <c r="C305" s="2">
        <f>'Raw Data'!C305</f>
        <v>838</v>
      </c>
      <c r="D305" s="2" t="str">
        <f>'Raw Data'!D305</f>
        <v>TIGIIFKHGDDL</v>
      </c>
      <c r="F305" s="3">
        <f>'Raw Data'!J305</f>
        <v>0.755</v>
      </c>
      <c r="G305" s="3">
        <f>'Raw Data'!P305</f>
        <v>0.82499999999999996</v>
      </c>
      <c r="H305" s="3">
        <f>'Raw Data'!V305</f>
        <v>0.85599999999999998</v>
      </c>
      <c r="I305" s="3">
        <f>'Raw Data'!AB305</f>
        <v>1.839</v>
      </c>
      <c r="J305" s="3">
        <f>'Raw Data'!AH305</f>
        <v>1.544</v>
      </c>
      <c r="K305" s="3">
        <f>'Raw Data'!AH305</f>
        <v>1.544</v>
      </c>
      <c r="L305" s="3"/>
      <c r="M305" s="3"/>
      <c r="N305" s="3"/>
    </row>
    <row r="306" spans="1:14" ht="15.75" customHeight="1" x14ac:dyDescent="0.25">
      <c r="A306" s="2" t="str">
        <f>'Raw Data'!A306</f>
        <v>B- p101 high</v>
      </c>
      <c r="B306" s="2">
        <f>'Raw Data'!B306</f>
        <v>828</v>
      </c>
      <c r="C306" s="2">
        <f>'Raw Data'!C306</f>
        <v>836</v>
      </c>
      <c r="D306" s="2" t="str">
        <f>'Raw Data'!D306</f>
        <v>IGIIFKHGD</v>
      </c>
      <c r="F306" s="3">
        <f>'Raw Data'!J306</f>
        <v>7.8E-2</v>
      </c>
      <c r="G306" s="3">
        <f>'Raw Data'!P306</f>
        <v>2.3E-2</v>
      </c>
      <c r="H306" s="3">
        <f>'Raw Data'!V306</f>
        <v>8.5000000000000006E-2</v>
      </c>
      <c r="I306" s="3">
        <f>'Raw Data'!AB306</f>
        <v>0.249</v>
      </c>
      <c r="J306" s="3">
        <f>'Raw Data'!AH306</f>
        <v>0.29799999999999999</v>
      </c>
      <c r="K306" s="3">
        <f>'Raw Data'!AH306</f>
        <v>0.29799999999999999</v>
      </c>
      <c r="L306" s="3"/>
      <c r="M306" s="3"/>
      <c r="N306" s="3"/>
    </row>
    <row r="307" spans="1:14" ht="15.75" customHeight="1" x14ac:dyDescent="0.25">
      <c r="A307" s="2" t="str">
        <f>'Raw Data'!A307</f>
        <v>B- p101 high</v>
      </c>
      <c r="B307" s="2">
        <f>'Raw Data'!B307</f>
        <v>837</v>
      </c>
      <c r="C307" s="2">
        <f>'Raw Data'!C307</f>
        <v>843</v>
      </c>
      <c r="D307" s="2" t="str">
        <f>'Raw Data'!D307</f>
        <v>DLRQDML</v>
      </c>
      <c r="F307" s="3">
        <f>'Raw Data'!J307</f>
        <v>0.58399999999999996</v>
      </c>
      <c r="G307" s="3">
        <f>'Raw Data'!P307</f>
        <v>0.61299999999999999</v>
      </c>
      <c r="H307" s="3">
        <f>'Raw Data'!V307</f>
        <v>0.626</v>
      </c>
      <c r="I307" s="3">
        <f>'Raw Data'!AB307</f>
        <v>1.2989999999999999</v>
      </c>
      <c r="J307" s="3">
        <f>'Raw Data'!AH307</f>
        <v>1.4159999999999999</v>
      </c>
      <c r="K307" s="3">
        <f>'Raw Data'!AH307</f>
        <v>1.4159999999999999</v>
      </c>
      <c r="L307" s="3"/>
      <c r="M307" s="3"/>
      <c r="N307" s="3"/>
    </row>
    <row r="308" spans="1:14" ht="15.75" customHeight="1" x14ac:dyDescent="0.25">
      <c r="A308" s="2" t="str">
        <f>'Raw Data'!A308</f>
        <v>B- p101 high</v>
      </c>
      <c r="B308" s="2">
        <f>'Raw Data'!B308</f>
        <v>844</v>
      </c>
      <c r="C308" s="2">
        <f>'Raw Data'!C308</f>
        <v>848</v>
      </c>
      <c r="D308" s="2" t="str">
        <f>'Raw Data'!D308</f>
        <v>ILQIL</v>
      </c>
      <c r="F308" s="3">
        <f>'Raw Data'!J308</f>
        <v>1.2E-2</v>
      </c>
      <c r="G308" s="3">
        <f>'Raw Data'!P308</f>
        <v>2.5000000000000001E-2</v>
      </c>
      <c r="H308" s="3">
        <f>'Raw Data'!V308</f>
        <v>0.01</v>
      </c>
      <c r="I308" s="3">
        <f>'Raw Data'!AB308</f>
        <v>2.1000000000000001E-2</v>
      </c>
      <c r="J308" s="3">
        <f>'Raw Data'!AH308</f>
        <v>1.9E-2</v>
      </c>
      <c r="K308" s="3">
        <f>'Raw Data'!AH308</f>
        <v>1.9E-2</v>
      </c>
      <c r="L308" s="3"/>
      <c r="M308" s="3"/>
      <c r="N308" s="3"/>
    </row>
    <row r="309" spans="1:14" ht="15.75" customHeight="1" x14ac:dyDescent="0.25">
      <c r="A309" s="2" t="str">
        <f>'Raw Data'!A309</f>
        <v>B- p101 high</v>
      </c>
      <c r="B309" s="2">
        <f>'Raw Data'!B309</f>
        <v>854</v>
      </c>
      <c r="C309" s="2">
        <f>'Raw Data'!C309</f>
        <v>860</v>
      </c>
      <c r="D309" s="2" t="str">
        <f>'Raw Data'!D309</f>
        <v>IWETESL</v>
      </c>
      <c r="F309" s="3">
        <f>'Raw Data'!J309</f>
        <v>0.23799999999999999</v>
      </c>
      <c r="G309" s="3">
        <f>'Raw Data'!P309</f>
        <v>0.28499999999999998</v>
      </c>
      <c r="H309" s="3">
        <f>'Raw Data'!V309</f>
        <v>0.30599999999999999</v>
      </c>
      <c r="I309" s="3">
        <f>'Raw Data'!AB309</f>
        <v>1.2549999999999999</v>
      </c>
      <c r="J309" s="3">
        <f>'Raw Data'!AH309</f>
        <v>1.357</v>
      </c>
      <c r="K309" s="3">
        <f>'Raw Data'!AH309</f>
        <v>1.357</v>
      </c>
      <c r="L309" s="3"/>
      <c r="M309" s="3"/>
      <c r="N309" s="3"/>
    </row>
    <row r="310" spans="1:14" ht="15.75" customHeight="1" x14ac:dyDescent="0.25">
      <c r="A310" s="2" t="str">
        <f>'Raw Data'!A310</f>
        <v>B- p101 high</v>
      </c>
      <c r="B310" s="2">
        <f>'Raw Data'!B310</f>
        <v>861</v>
      </c>
      <c r="C310" s="2">
        <f>'Raw Data'!C310</f>
        <v>865</v>
      </c>
      <c r="D310" s="2" t="str">
        <f>'Raw Data'!D310</f>
        <v>DLCLL</v>
      </c>
      <c r="F310" s="3">
        <f>'Raw Data'!J310</f>
        <v>4.4999999999999998E-2</v>
      </c>
      <c r="G310" s="3">
        <f>'Raw Data'!P310</f>
        <v>5.3999999999999999E-2</v>
      </c>
      <c r="H310" s="3">
        <f>'Raw Data'!V310</f>
        <v>6.2E-2</v>
      </c>
      <c r="I310" s="3">
        <f>'Raw Data'!AB310</f>
        <v>0.65500000000000003</v>
      </c>
      <c r="J310" s="3">
        <f>'Raw Data'!AH310</f>
        <v>0.67900000000000005</v>
      </c>
      <c r="K310" s="3">
        <f>'Raw Data'!AH310</f>
        <v>0.67900000000000005</v>
      </c>
      <c r="L310" s="3"/>
      <c r="M310" s="3"/>
      <c r="N310" s="3"/>
    </row>
    <row r="311" spans="1:14" ht="15.75" customHeight="1" x14ac:dyDescent="0.25">
      <c r="A311" s="2" t="str">
        <f>'Raw Data'!A311</f>
        <v>B- p101 high</v>
      </c>
      <c r="B311" s="2">
        <f>'Raw Data'!B311</f>
        <v>863</v>
      </c>
      <c r="C311" s="2">
        <f>'Raw Data'!C311</f>
        <v>871</v>
      </c>
      <c r="D311" s="2" t="str">
        <f>'Raw Data'!D311</f>
        <v>CLLPYGCIS</v>
      </c>
      <c r="F311" s="3">
        <f>'Raw Data'!J311</f>
        <v>0.2</v>
      </c>
      <c r="G311" s="3">
        <f>'Raw Data'!P311</f>
        <v>0.32800000000000001</v>
      </c>
      <c r="H311" s="3">
        <f>'Raw Data'!V311</f>
        <v>0.41399999999999998</v>
      </c>
      <c r="I311" s="3">
        <f>'Raw Data'!AB311</f>
        <v>1.258</v>
      </c>
      <c r="J311" s="3">
        <f>'Raw Data'!AH311</f>
        <v>1.161</v>
      </c>
      <c r="K311" s="3">
        <f>'Raw Data'!AH311</f>
        <v>1.161</v>
      </c>
      <c r="L311" s="3"/>
      <c r="M311" s="3"/>
      <c r="N311" s="3"/>
    </row>
    <row r="312" spans="1:14" ht="15.75" customHeight="1" x14ac:dyDescent="0.25">
      <c r="A312" s="2" t="str">
        <f>'Raw Data'!A312</f>
        <v>B- p101 high</v>
      </c>
      <c r="B312" s="2">
        <f>'Raw Data'!B312</f>
        <v>866</v>
      </c>
      <c r="C312" s="2">
        <f>'Raw Data'!C312</f>
        <v>871</v>
      </c>
      <c r="D312" s="2" t="str">
        <f>'Raw Data'!D312</f>
        <v>PYGCIS</v>
      </c>
      <c r="F312" s="3">
        <f>'Raw Data'!J312</f>
        <v>0.215</v>
      </c>
      <c r="G312" s="3">
        <f>'Raw Data'!P312</f>
        <v>0.223</v>
      </c>
      <c r="H312" s="3">
        <f>'Raw Data'!V312</f>
        <v>0.27500000000000002</v>
      </c>
      <c r="I312" s="3">
        <f>'Raw Data'!AB312</f>
        <v>0.76800000000000002</v>
      </c>
      <c r="J312" s="3">
        <f>'Raw Data'!AH312</f>
        <v>0.71199999999999997</v>
      </c>
      <c r="K312" s="3">
        <f>'Raw Data'!AH312</f>
        <v>0.71199999999999997</v>
      </c>
      <c r="L312" s="3"/>
      <c r="M312" s="3"/>
      <c r="N312" s="3"/>
    </row>
    <row r="313" spans="1:14" ht="15.75" customHeight="1" x14ac:dyDescent="0.25">
      <c r="A313" s="2" t="str">
        <f>'Raw Data'!A313</f>
        <v>B- p101 high</v>
      </c>
      <c r="B313" s="2">
        <f>'Raw Data'!B313</f>
        <v>876</v>
      </c>
      <c r="C313" s="2">
        <f>'Raw Data'!C313</f>
        <v>880</v>
      </c>
      <c r="D313" s="2" t="str">
        <f>'Raw Data'!D313</f>
        <v>IGMIE</v>
      </c>
      <c r="F313" s="3">
        <f>'Raw Data'!J313</f>
        <v>3.4000000000000002E-2</v>
      </c>
      <c r="G313" s="3">
        <f>'Raw Data'!P313</f>
        <v>3.5000000000000003E-2</v>
      </c>
      <c r="H313" s="3">
        <f>'Raw Data'!V313</f>
        <v>3.2000000000000001E-2</v>
      </c>
      <c r="I313" s="3">
        <f>'Raw Data'!AB313</f>
        <v>0.05</v>
      </c>
      <c r="J313" s="3">
        <f>'Raw Data'!AH313</f>
        <v>2.4E-2</v>
      </c>
      <c r="K313" s="3">
        <f>'Raw Data'!AH313</f>
        <v>2.4E-2</v>
      </c>
      <c r="L313" s="3"/>
      <c r="M313" s="3"/>
      <c r="N313" s="3"/>
    </row>
    <row r="314" spans="1:14" ht="15.75" customHeight="1" x14ac:dyDescent="0.25">
      <c r="A314" s="2" t="str">
        <f>'Raw Data'!A314</f>
        <v>B- p101 high</v>
      </c>
      <c r="B314" s="2">
        <f>'Raw Data'!B314</f>
        <v>881</v>
      </c>
      <c r="C314" s="2">
        <f>'Raw Data'!C314</f>
        <v>890</v>
      </c>
      <c r="D314" s="2" t="str">
        <f>'Raw Data'!D314</f>
        <v>IVKDATTIAK</v>
      </c>
      <c r="F314" s="3">
        <f>'Raw Data'!J314</f>
        <v>1.6779999999999999</v>
      </c>
      <c r="G314" s="3">
        <f>'Raw Data'!P314</f>
        <v>1.706</v>
      </c>
      <c r="H314" s="3">
        <f>'Raw Data'!V314</f>
        <v>1.8029999999999999</v>
      </c>
      <c r="I314" s="3">
        <f>'Raw Data'!AB314</f>
        <v>2.4129999999999998</v>
      </c>
      <c r="J314" s="3">
        <f>'Raw Data'!AH314</f>
        <v>2.5299999999999998</v>
      </c>
      <c r="K314" s="3">
        <f>'Raw Data'!AH314</f>
        <v>2.5299999999999998</v>
      </c>
      <c r="L314" s="3"/>
      <c r="M314" s="3"/>
      <c r="N314" s="3"/>
    </row>
    <row r="315" spans="1:14" ht="15.75" customHeight="1" x14ac:dyDescent="0.25">
      <c r="A315" s="2" t="str">
        <f>'Raw Data'!A315</f>
        <v>B- p101 high</v>
      </c>
      <c r="B315" s="2">
        <f>'Raw Data'!B315</f>
        <v>891</v>
      </c>
      <c r="C315" s="2">
        <f>'Raw Data'!C315</f>
        <v>904</v>
      </c>
      <c r="D315" s="2" t="str">
        <f>'Raw Data'!D315</f>
        <v>IQQSTVGNTGAFKD</v>
      </c>
      <c r="F315" s="3">
        <f>'Raw Data'!J315</f>
        <v>7.649</v>
      </c>
      <c r="G315" s="3">
        <f>'Raw Data'!P315</f>
        <v>7.9180000000000001</v>
      </c>
      <c r="H315" s="3">
        <f>'Raw Data'!V315</f>
        <v>8.3770000000000007</v>
      </c>
      <c r="I315" s="3">
        <f>'Raw Data'!AB315</f>
        <v>8.0109999999999992</v>
      </c>
      <c r="J315" s="3">
        <f>'Raw Data'!AH315</f>
        <v>8.3879999999999999</v>
      </c>
      <c r="K315" s="3">
        <f>'Raw Data'!AH315</f>
        <v>8.3879999999999999</v>
      </c>
      <c r="L315" s="3"/>
      <c r="M315" s="3"/>
      <c r="N315" s="3"/>
    </row>
    <row r="316" spans="1:14" ht="15.75" customHeight="1" x14ac:dyDescent="0.25">
      <c r="A316" s="2" t="str">
        <f>'Raw Data'!A316</f>
        <v>B- p101 high</v>
      </c>
      <c r="B316" s="2">
        <f>'Raw Data'!B316</f>
        <v>891</v>
      </c>
      <c r="C316" s="2">
        <f>'Raw Data'!C316</f>
        <v>907</v>
      </c>
      <c r="D316" s="2" t="str">
        <f>'Raw Data'!D316</f>
        <v>IQQSTVGNTGAFKDEVL</v>
      </c>
      <c r="F316" s="3">
        <f>'Raw Data'!J316</f>
        <v>7.1890000000000001</v>
      </c>
      <c r="G316" s="3">
        <f>'Raw Data'!P316</f>
        <v>7.2350000000000003</v>
      </c>
      <c r="H316" s="3">
        <f>'Raw Data'!V316</f>
        <v>7.891</v>
      </c>
      <c r="I316" s="3">
        <f>'Raw Data'!AB316</f>
        <v>8.58</v>
      </c>
      <c r="J316" s="3">
        <f>'Raw Data'!AH316</f>
        <v>8.375</v>
      </c>
      <c r="K316" s="3">
        <f>'Raw Data'!AH316</f>
        <v>8.375</v>
      </c>
      <c r="L316" s="3"/>
      <c r="M316" s="3"/>
      <c r="N316" s="3"/>
    </row>
    <row r="317" spans="1:14" ht="15.75" customHeight="1" x14ac:dyDescent="0.25">
      <c r="A317" s="2" t="str">
        <f>'Raw Data'!A317</f>
        <v>B- p101 high</v>
      </c>
      <c r="B317" s="2">
        <f>'Raw Data'!B317</f>
        <v>908</v>
      </c>
      <c r="C317" s="2">
        <f>'Raw Data'!C317</f>
        <v>912</v>
      </c>
      <c r="D317" s="2" t="str">
        <f>'Raw Data'!D317</f>
        <v>NHWLK</v>
      </c>
      <c r="F317" s="3">
        <f>'Raw Data'!J317</f>
        <v>7.5999999999999998E-2</v>
      </c>
      <c r="G317" s="3">
        <f>'Raw Data'!P317</f>
        <v>8.8999999999999996E-2</v>
      </c>
      <c r="H317" s="3">
        <f>'Raw Data'!V317</f>
        <v>2.7E-2</v>
      </c>
      <c r="I317" s="3">
        <f>'Raw Data'!AB317</f>
        <v>9.8000000000000004E-2</v>
      </c>
      <c r="J317" s="3">
        <f>'Raw Data'!AH317</f>
        <v>0.15</v>
      </c>
      <c r="K317" s="3">
        <f>'Raw Data'!AH317</f>
        <v>0.15</v>
      </c>
      <c r="L317" s="3"/>
      <c r="M317" s="3"/>
      <c r="N317" s="3"/>
    </row>
    <row r="318" spans="1:14" ht="15.75" customHeight="1" x14ac:dyDescent="0.25">
      <c r="A318" s="2" t="str">
        <f>'Raw Data'!A318</f>
        <v>B- p101 high</v>
      </c>
      <c r="B318" s="2">
        <f>'Raw Data'!B318</f>
        <v>913</v>
      </c>
      <c r="C318" s="2">
        <f>'Raw Data'!C318</f>
        <v>920</v>
      </c>
      <c r="D318" s="2" t="str">
        <f>'Raw Data'!D318</f>
        <v>EKSPTEEK</v>
      </c>
      <c r="F318" s="3">
        <f>'Raw Data'!J318</f>
        <v>2.0950000000000002</v>
      </c>
      <c r="G318" s="3">
        <f>'Raw Data'!P318</f>
        <v>2.202</v>
      </c>
      <c r="H318" s="3">
        <f>'Raw Data'!V318</f>
        <v>2.452</v>
      </c>
      <c r="I318" s="3">
        <f>'Raw Data'!AB318</f>
        <v>2.516</v>
      </c>
      <c r="J318" s="3">
        <f>'Raw Data'!AH318</f>
        <v>2.85</v>
      </c>
      <c r="K318" s="3">
        <f>'Raw Data'!AH318</f>
        <v>2.85</v>
      </c>
      <c r="L318" s="3"/>
      <c r="M318" s="3"/>
      <c r="N318" s="3"/>
    </row>
    <row r="319" spans="1:14" ht="15.75" customHeight="1" x14ac:dyDescent="0.25">
      <c r="A319" s="2" t="str">
        <f>'Raw Data'!A319</f>
        <v>B- p101 high</v>
      </c>
      <c r="B319" s="2">
        <f>'Raw Data'!B319</f>
        <v>925</v>
      </c>
      <c r="C319" s="2">
        <f>'Raw Data'!C319</f>
        <v>930</v>
      </c>
      <c r="D319" s="2" t="str">
        <f>'Raw Data'!D319</f>
        <v>VERFVY</v>
      </c>
      <c r="F319" s="3">
        <f>'Raw Data'!J319</f>
        <v>9.7000000000000003E-2</v>
      </c>
      <c r="G319" s="3">
        <f>'Raw Data'!P319</f>
        <v>3.3000000000000002E-2</v>
      </c>
      <c r="H319" s="3">
        <f>'Raw Data'!V319</f>
        <v>3.2000000000000001E-2</v>
      </c>
      <c r="I319" s="3">
        <f>'Raw Data'!AB319</f>
        <v>7.9000000000000001E-2</v>
      </c>
      <c r="J319" s="3">
        <f>'Raw Data'!AH319</f>
        <v>6.2E-2</v>
      </c>
      <c r="K319" s="3">
        <f>'Raw Data'!AH319</f>
        <v>6.2E-2</v>
      </c>
      <c r="L319" s="3"/>
      <c r="M319" s="3"/>
      <c r="N319" s="3"/>
    </row>
    <row r="320" spans="1:14" ht="15.75" customHeight="1" x14ac:dyDescent="0.25">
      <c r="A320" s="2" t="str">
        <f>'Raw Data'!A320</f>
        <v>B- p101 high</v>
      </c>
      <c r="B320" s="2">
        <f>'Raw Data'!B320</f>
        <v>939</v>
      </c>
      <c r="C320" s="2">
        <f>'Raw Data'!C320</f>
        <v>945</v>
      </c>
      <c r="D320" s="2" t="str">
        <f>'Raw Data'!D320</f>
        <v>TFVLGIG</v>
      </c>
      <c r="F320" s="3">
        <f>'Raw Data'!J320</f>
        <v>0.16400000000000001</v>
      </c>
      <c r="G320" s="3">
        <f>'Raw Data'!P320</f>
        <v>0.23100000000000001</v>
      </c>
      <c r="H320" s="3">
        <f>'Raw Data'!V320</f>
        <v>0.31900000000000001</v>
      </c>
      <c r="I320" s="3">
        <f>'Raw Data'!AB320</f>
        <v>0.60199999999999998</v>
      </c>
      <c r="J320" s="3">
        <f>'Raw Data'!AH320</f>
        <v>0.94</v>
      </c>
      <c r="K320" s="3">
        <f>'Raw Data'!AH320</f>
        <v>0.94</v>
      </c>
      <c r="L320" s="3"/>
      <c r="M320" s="3"/>
      <c r="N320" s="3"/>
    </row>
    <row r="321" spans="1:14" ht="15.75" customHeight="1" x14ac:dyDescent="0.25">
      <c r="A321" s="2" t="str">
        <f>'Raw Data'!A321</f>
        <v>B- p101 high</v>
      </c>
      <c r="B321" s="2">
        <f>'Raw Data'!B321</f>
        <v>939</v>
      </c>
      <c r="C321" s="2">
        <f>'Raw Data'!C321</f>
        <v>950</v>
      </c>
      <c r="D321" s="2" t="str">
        <f>'Raw Data'!D321</f>
        <v>TFVLGIGDRHND</v>
      </c>
      <c r="F321" s="3">
        <f>'Raw Data'!J321</f>
        <v>0.11799999999999999</v>
      </c>
      <c r="G321" s="3">
        <f>'Raw Data'!P321</f>
        <v>0.254</v>
      </c>
      <c r="H321" s="3">
        <f>'Raw Data'!V321</f>
        <v>0.187</v>
      </c>
      <c r="I321" s="3">
        <f>'Raw Data'!AB321</f>
        <v>0.91</v>
      </c>
      <c r="J321" s="3">
        <f>'Raw Data'!AH321</f>
        <v>0.93200000000000005</v>
      </c>
      <c r="K321" s="3">
        <f>'Raw Data'!AH321</f>
        <v>0.93200000000000005</v>
      </c>
      <c r="L321" s="3"/>
      <c r="M321" s="3"/>
      <c r="N321" s="3"/>
    </row>
    <row r="322" spans="1:14" ht="15.75" customHeight="1" x14ac:dyDescent="0.25">
      <c r="A322" s="2" t="str">
        <f>'Raw Data'!A322</f>
        <v>B- p101 high</v>
      </c>
      <c r="B322" s="2">
        <f>'Raw Data'!B322</f>
        <v>940</v>
      </c>
      <c r="C322" s="2">
        <f>'Raw Data'!C322</f>
        <v>945</v>
      </c>
      <c r="D322" s="2" t="str">
        <f>'Raw Data'!D322</f>
        <v>FVLGIG</v>
      </c>
      <c r="F322" s="3">
        <f>'Raw Data'!J322</f>
        <v>6.8000000000000005E-2</v>
      </c>
      <c r="G322" s="3">
        <f>'Raw Data'!P322</f>
        <v>0.11600000000000001</v>
      </c>
      <c r="H322" s="3">
        <f>'Raw Data'!V322</f>
        <v>0.161</v>
      </c>
      <c r="I322" s="3">
        <f>'Raw Data'!AB322</f>
        <v>0.54700000000000004</v>
      </c>
      <c r="J322" s="3">
        <f>'Raw Data'!AH322</f>
        <v>0.63500000000000001</v>
      </c>
      <c r="K322" s="3">
        <f>'Raw Data'!AH322</f>
        <v>0.63500000000000001</v>
      </c>
      <c r="L322" s="3"/>
      <c r="M322" s="3"/>
      <c r="N322" s="3"/>
    </row>
    <row r="323" spans="1:14" ht="15.75" customHeight="1" x14ac:dyDescent="0.25">
      <c r="A323" s="2" t="str">
        <f>'Raw Data'!A323</f>
        <v>B- p101 high</v>
      </c>
      <c r="B323" s="2">
        <f>'Raw Data'!B323</f>
        <v>954</v>
      </c>
      <c r="C323" s="2">
        <f>'Raw Data'!C323</f>
        <v>960</v>
      </c>
      <c r="D323" s="2" t="str">
        <f>'Raw Data'!D323</f>
        <v>ITETGNL</v>
      </c>
      <c r="F323" s="3">
        <f>'Raw Data'!J323</f>
        <v>0.434</v>
      </c>
      <c r="G323" s="3">
        <f>'Raw Data'!P323</f>
        <v>0.53900000000000003</v>
      </c>
      <c r="H323" s="3">
        <f>'Raw Data'!V323</f>
        <v>0.61199999999999999</v>
      </c>
      <c r="I323" s="3">
        <f>'Raw Data'!AB323</f>
        <v>1.1240000000000001</v>
      </c>
      <c r="J323" s="3">
        <f>'Raw Data'!AH323</f>
        <v>1.258</v>
      </c>
      <c r="K323" s="3">
        <f>'Raw Data'!AH323</f>
        <v>1.258</v>
      </c>
      <c r="L323" s="3"/>
      <c r="M323" s="3"/>
      <c r="N323" s="3"/>
    </row>
    <row r="324" spans="1:14" ht="15.75" customHeight="1" x14ac:dyDescent="0.25">
      <c r="A324" s="2" t="str">
        <f>'Raw Data'!A324</f>
        <v>B- p101 high</v>
      </c>
      <c r="B324" s="2">
        <f>'Raw Data'!B324</f>
        <v>976</v>
      </c>
      <c r="C324" s="2">
        <f>'Raw Data'!C324</f>
        <v>992</v>
      </c>
      <c r="D324" s="2" t="str">
        <f>'Raw Data'!D324</f>
        <v>LGINKERVPFVLTPDFL</v>
      </c>
      <c r="F324" s="3">
        <f>'Raw Data'!J324</f>
        <v>2.6469999999999998</v>
      </c>
      <c r="G324" s="3">
        <f>'Raw Data'!P324</f>
        <v>2.6360000000000001</v>
      </c>
      <c r="H324" s="3">
        <f>'Raw Data'!V324</f>
        <v>2.7930000000000001</v>
      </c>
      <c r="I324" s="3">
        <f>'Raw Data'!AB324</f>
        <v>3.4849999999999999</v>
      </c>
      <c r="J324" s="3">
        <f>'Raw Data'!AH324</f>
        <v>3.423</v>
      </c>
      <c r="K324" s="3">
        <f>'Raw Data'!AH324</f>
        <v>3.423</v>
      </c>
      <c r="L324" s="3"/>
      <c r="M324" s="3"/>
      <c r="N324" s="3"/>
    </row>
    <row r="325" spans="1:14" ht="15.75" customHeight="1" x14ac:dyDescent="0.25">
      <c r="A325" s="2" t="str">
        <f>'Raw Data'!A325</f>
        <v>B- p101 high</v>
      </c>
      <c r="B325" s="2">
        <f>'Raw Data'!B325</f>
        <v>976</v>
      </c>
      <c r="C325" s="2">
        <f>'Raw Data'!C325</f>
        <v>992</v>
      </c>
      <c r="D325" s="2" t="str">
        <f>'Raw Data'!D325</f>
        <v>LGINKERVPFVLTPDFL</v>
      </c>
      <c r="F325" s="3">
        <f>'Raw Data'!J325</f>
        <v>2.5169999999999999</v>
      </c>
      <c r="G325" s="3">
        <f>'Raw Data'!P325</f>
        <v>2.585</v>
      </c>
      <c r="H325" s="3">
        <f>'Raw Data'!V325</f>
        <v>2.78</v>
      </c>
      <c r="I325" s="3">
        <f>'Raw Data'!AB325</f>
        <v>3.423</v>
      </c>
      <c r="J325" s="3">
        <f>'Raw Data'!AH325</f>
        <v>3.4369999999999998</v>
      </c>
      <c r="K325" s="3">
        <f>'Raw Data'!AH325</f>
        <v>3.4369999999999998</v>
      </c>
      <c r="L325" s="3"/>
      <c r="M325" s="3"/>
      <c r="N325" s="3"/>
    </row>
    <row r="326" spans="1:14" ht="15.75" customHeight="1" x14ac:dyDescent="0.25">
      <c r="A326" s="2" t="str">
        <f>'Raw Data'!A326</f>
        <v>B- p101 high</v>
      </c>
      <c r="B326" s="2">
        <f>'Raw Data'!B326</f>
        <v>980</v>
      </c>
      <c r="C326" s="2">
        <f>'Raw Data'!C326</f>
        <v>992</v>
      </c>
      <c r="D326" s="2" t="str">
        <f>'Raw Data'!D326</f>
        <v>KERVPFVLTPDFL</v>
      </c>
      <c r="F326" s="3">
        <f>'Raw Data'!J326</f>
        <v>0.6</v>
      </c>
      <c r="G326" s="3">
        <f>'Raw Data'!P326</f>
        <v>0.61899999999999999</v>
      </c>
      <c r="H326" s="3">
        <f>'Raw Data'!V326</f>
        <v>0.71899999999999997</v>
      </c>
      <c r="I326" s="3">
        <f>'Raw Data'!AB326</f>
        <v>1.248</v>
      </c>
      <c r="J326" s="3">
        <f>'Raw Data'!AH326</f>
        <v>1.29</v>
      </c>
      <c r="K326" s="3">
        <f>'Raw Data'!AH326</f>
        <v>1.29</v>
      </c>
      <c r="L326" s="3"/>
      <c r="M326" s="3"/>
      <c r="N326" s="3"/>
    </row>
    <row r="327" spans="1:14" ht="15.75" customHeight="1" x14ac:dyDescent="0.25">
      <c r="A327" s="2" t="str">
        <f>'Raw Data'!A327</f>
        <v>B- p101 high</v>
      </c>
      <c r="B327" s="2">
        <f>'Raw Data'!B327</f>
        <v>980</v>
      </c>
      <c r="C327" s="2">
        <f>'Raw Data'!C327</f>
        <v>992</v>
      </c>
      <c r="D327" s="2" t="str">
        <f>'Raw Data'!D327</f>
        <v>KERVPFVLTPDFL</v>
      </c>
      <c r="F327" s="3">
        <f>'Raw Data'!J327</f>
        <v>0.63</v>
      </c>
      <c r="G327" s="3">
        <f>'Raw Data'!P327</f>
        <v>0.60199999999999998</v>
      </c>
      <c r="H327" s="3">
        <f>'Raw Data'!V327</f>
        <v>0.67400000000000004</v>
      </c>
      <c r="I327" s="3">
        <f>'Raw Data'!AB327</f>
        <v>1.252</v>
      </c>
      <c r="J327" s="3">
        <f>'Raw Data'!AH327</f>
        <v>1.349</v>
      </c>
      <c r="K327" s="3">
        <f>'Raw Data'!AH327</f>
        <v>1.349</v>
      </c>
      <c r="L327" s="3"/>
      <c r="M327" s="3"/>
      <c r="N327" s="3"/>
    </row>
    <row r="328" spans="1:14" ht="15.75" customHeight="1" x14ac:dyDescent="0.25">
      <c r="A328" s="2" t="str">
        <f>'Raw Data'!A328</f>
        <v>B- p101 high</v>
      </c>
      <c r="B328" s="2">
        <f>'Raw Data'!B328</f>
        <v>981</v>
      </c>
      <c r="C328" s="2">
        <f>'Raw Data'!C328</f>
        <v>992</v>
      </c>
      <c r="D328" s="2" t="str">
        <f>'Raw Data'!D328</f>
        <v>ERVPFVLTPDFL</v>
      </c>
      <c r="F328" s="3">
        <f>'Raw Data'!J328</f>
        <v>0.30499999999999999</v>
      </c>
      <c r="G328" s="3">
        <f>'Raw Data'!P328</f>
        <v>0.34200000000000003</v>
      </c>
      <c r="H328" s="3">
        <f>'Raw Data'!V328</f>
        <v>0.33800000000000002</v>
      </c>
      <c r="I328" s="3">
        <f>'Raw Data'!AB328</f>
        <v>0.96599999999999997</v>
      </c>
      <c r="J328" s="3">
        <f>'Raw Data'!AH328</f>
        <v>1.008</v>
      </c>
      <c r="K328" s="3">
        <f>'Raw Data'!AH328</f>
        <v>1.008</v>
      </c>
      <c r="L328" s="3"/>
      <c r="M328" s="3"/>
      <c r="N328" s="3"/>
    </row>
    <row r="329" spans="1:14" ht="15.75" customHeight="1" x14ac:dyDescent="0.25">
      <c r="A329" s="2" t="str">
        <f>'Raw Data'!A329</f>
        <v>B- p101 high</v>
      </c>
      <c r="B329" s="2">
        <f>'Raw Data'!B329</f>
        <v>983</v>
      </c>
      <c r="C329" s="2">
        <f>'Raw Data'!C329</f>
        <v>992</v>
      </c>
      <c r="D329" s="2" t="str">
        <f>'Raw Data'!D329</f>
        <v>VPFVLTPDFL</v>
      </c>
      <c r="F329" s="3">
        <f>'Raw Data'!J329</f>
        <v>5.5E-2</v>
      </c>
      <c r="G329" s="3">
        <f>'Raw Data'!P329</f>
        <v>1.4E-2</v>
      </c>
      <c r="H329" s="3">
        <f>'Raw Data'!V329</f>
        <v>9.4E-2</v>
      </c>
      <c r="I329" s="3">
        <f>'Raw Data'!AB329</f>
        <v>1E-3</v>
      </c>
      <c r="J329" s="3">
        <f>'Raw Data'!AH329</f>
        <v>8.9999999999999993E-3</v>
      </c>
      <c r="K329" s="3">
        <f>'Raw Data'!AH329</f>
        <v>8.9999999999999993E-3</v>
      </c>
      <c r="L329" s="3"/>
      <c r="M329" s="3"/>
      <c r="N329" s="3"/>
    </row>
    <row r="330" spans="1:14" ht="15.75" customHeight="1" x14ac:dyDescent="0.25">
      <c r="A330" s="2" t="str">
        <f>'Raw Data'!A330</f>
        <v>B- p101 high</v>
      </c>
      <c r="B330" s="2">
        <f>'Raw Data'!B330</f>
        <v>988</v>
      </c>
      <c r="C330" s="2">
        <f>'Raw Data'!C330</f>
        <v>992</v>
      </c>
      <c r="D330" s="2" t="str">
        <f>'Raw Data'!D330</f>
        <v>TPDFL</v>
      </c>
      <c r="F330" s="3">
        <f>'Raw Data'!J330</f>
        <v>5.3999999999999999E-2</v>
      </c>
      <c r="G330" s="3">
        <f>'Raw Data'!P330</f>
        <v>0.04</v>
      </c>
      <c r="H330" s="3">
        <f>'Raw Data'!V330</f>
        <v>5.5E-2</v>
      </c>
      <c r="I330" s="3">
        <f>'Raw Data'!AB330</f>
        <v>5.8000000000000003E-2</v>
      </c>
      <c r="J330" s="3">
        <f>'Raw Data'!AH330</f>
        <v>0.11799999999999999</v>
      </c>
      <c r="K330" s="3">
        <f>'Raw Data'!AH330</f>
        <v>0.11799999999999999</v>
      </c>
      <c r="L330" s="3"/>
      <c r="M330" s="3"/>
      <c r="N330" s="3"/>
    </row>
    <row r="331" spans="1:14" ht="15.75" customHeight="1" x14ac:dyDescent="0.25">
      <c r="A331" s="2" t="str">
        <f>'Raw Data'!A331</f>
        <v>B- p101 high</v>
      </c>
      <c r="B331" s="2">
        <f>'Raw Data'!B331</f>
        <v>993</v>
      </c>
      <c r="C331" s="2">
        <f>'Raw Data'!C331</f>
        <v>1000</v>
      </c>
      <c r="D331" s="2" t="str">
        <f>'Raw Data'!D331</f>
        <v>FVMGTSGK</v>
      </c>
      <c r="F331" s="3">
        <f>'Raw Data'!J331</f>
        <v>2.3119999999999998</v>
      </c>
      <c r="G331" s="3">
        <f>'Raw Data'!P331</f>
        <v>2.339</v>
      </c>
      <c r="H331" s="3">
        <f>'Raw Data'!V331</f>
        <v>2.68</v>
      </c>
      <c r="I331" s="3">
        <f>'Raw Data'!AB331</f>
        <v>2.5499999999999998</v>
      </c>
      <c r="J331" s="3">
        <f>'Raw Data'!AH331</f>
        <v>2.8919999999999999</v>
      </c>
      <c r="K331" s="3">
        <f>'Raw Data'!AH331</f>
        <v>2.8919999999999999</v>
      </c>
      <c r="L331" s="3"/>
      <c r="M331" s="3"/>
      <c r="N331" s="3"/>
    </row>
    <row r="332" spans="1:14" ht="15.75" customHeight="1" x14ac:dyDescent="0.25">
      <c r="A332" s="2" t="str">
        <f>'Raw Data'!A332</f>
        <v>B- p101 high</v>
      </c>
      <c r="B332" s="2">
        <f>'Raw Data'!B332</f>
        <v>993</v>
      </c>
      <c r="C332" s="2">
        <f>'Raw Data'!C332</f>
        <v>1008</v>
      </c>
      <c r="D332" s="2" t="str">
        <f>'Raw Data'!D332</f>
        <v>FVMGTSGKKTSPHFQK</v>
      </c>
      <c r="F332" s="3">
        <f>'Raw Data'!J332</f>
        <v>2.278</v>
      </c>
      <c r="G332" s="3">
        <f>'Raw Data'!P332</f>
        <v>2.302</v>
      </c>
      <c r="H332" s="3">
        <f>'Raw Data'!V332</f>
        <v>2.4889999999999999</v>
      </c>
      <c r="I332" s="3">
        <f>'Raw Data'!AB332</f>
        <v>3.32</v>
      </c>
      <c r="J332" s="3">
        <f>'Raw Data'!AH332</f>
        <v>3.3919999999999999</v>
      </c>
      <c r="K332" s="3">
        <f>'Raw Data'!AH332</f>
        <v>3.3919999999999999</v>
      </c>
      <c r="L332" s="3"/>
      <c r="M332" s="3"/>
      <c r="N332" s="3"/>
    </row>
    <row r="333" spans="1:14" ht="15.75" customHeight="1" x14ac:dyDescent="0.25">
      <c r="A333" s="2" t="str">
        <f>'Raw Data'!A333</f>
        <v>B- p101 high</v>
      </c>
      <c r="B333" s="2">
        <f>'Raw Data'!B333</f>
        <v>996</v>
      </c>
      <c r="C333" s="2">
        <f>'Raw Data'!C333</f>
        <v>1008</v>
      </c>
      <c r="D333" s="2" t="str">
        <f>'Raw Data'!D333</f>
        <v>GTSGKKTSPHFQK</v>
      </c>
      <c r="F333" s="3">
        <f>'Raw Data'!J333</f>
        <v>1.859</v>
      </c>
      <c r="G333" s="3">
        <f>'Raw Data'!P333</f>
        <v>2.1</v>
      </c>
      <c r="H333" s="3">
        <f>'Raw Data'!V333</f>
        <v>2.238</v>
      </c>
      <c r="I333" s="3">
        <f>'Raw Data'!AB333</f>
        <v>2.581</v>
      </c>
      <c r="J333" s="3">
        <f>'Raw Data'!AH333</f>
        <v>2.798</v>
      </c>
      <c r="K333" s="3">
        <f>'Raw Data'!AH333</f>
        <v>2.798</v>
      </c>
      <c r="L333" s="3"/>
      <c r="M333" s="3"/>
      <c r="N333" s="3"/>
    </row>
    <row r="334" spans="1:14" ht="15.75" customHeight="1" x14ac:dyDescent="0.25">
      <c r="A334" s="2" t="str">
        <f>'Raw Data'!A334</f>
        <v>B- p101 high</v>
      </c>
      <c r="B334" s="2">
        <f>'Raw Data'!B334</f>
        <v>1009</v>
      </c>
      <c r="C334" s="2">
        <f>'Raw Data'!C334</f>
        <v>1013</v>
      </c>
      <c r="D334" s="2" t="str">
        <f>'Raw Data'!D334</f>
        <v>FQDIC</v>
      </c>
      <c r="F334" s="3">
        <f>'Raw Data'!J334</f>
        <v>5.5E-2</v>
      </c>
      <c r="G334" s="3">
        <f>'Raw Data'!P334</f>
        <v>5.6000000000000001E-2</v>
      </c>
      <c r="H334" s="3">
        <f>'Raw Data'!V334</f>
        <v>3.9E-2</v>
      </c>
      <c r="I334" s="3">
        <f>'Raw Data'!AB334</f>
        <v>2.1999999999999999E-2</v>
      </c>
      <c r="J334" s="3">
        <f>'Raw Data'!AH334</f>
        <v>4.3999999999999997E-2</v>
      </c>
      <c r="K334" s="3">
        <f>'Raw Data'!AH334</f>
        <v>4.3999999999999997E-2</v>
      </c>
      <c r="L334" s="3"/>
      <c r="M334" s="3"/>
      <c r="N334" s="3"/>
    </row>
    <row r="335" spans="1:14" ht="15.75" customHeight="1" x14ac:dyDescent="0.25">
      <c r="A335" s="2" t="str">
        <f>'Raw Data'!A335</f>
        <v>B- p101 high</v>
      </c>
      <c r="B335" s="2">
        <f>'Raw Data'!B335</f>
        <v>1018</v>
      </c>
      <c r="C335" s="2">
        <f>'Raw Data'!C335</f>
        <v>1025</v>
      </c>
      <c r="D335" s="2" t="str">
        <f>'Raw Data'!D335</f>
        <v>LALRHHTN</v>
      </c>
      <c r="F335" s="3">
        <f>'Raw Data'!J335</f>
        <v>0.29599999999999999</v>
      </c>
      <c r="G335" s="3">
        <f>'Raw Data'!P335</f>
        <v>0.27500000000000002</v>
      </c>
      <c r="H335" s="3">
        <f>'Raw Data'!V335</f>
        <v>0.3</v>
      </c>
      <c r="I335" s="3">
        <f>'Raw Data'!AB335</f>
        <v>0.27900000000000003</v>
      </c>
      <c r="J335" s="3">
        <f>'Raw Data'!AH335</f>
        <v>0.32500000000000001</v>
      </c>
      <c r="K335" s="3">
        <f>'Raw Data'!AH335</f>
        <v>0.32500000000000001</v>
      </c>
      <c r="L335" s="3"/>
      <c r="M335" s="3"/>
      <c r="N335" s="3"/>
    </row>
    <row r="336" spans="1:14" ht="15.75" customHeight="1" x14ac:dyDescent="0.25">
      <c r="A336" s="2" t="str">
        <f>'Raw Data'!A336</f>
        <v>B- p101 high</v>
      </c>
      <c r="B336" s="2">
        <f>'Raw Data'!B336</f>
        <v>1031</v>
      </c>
      <c r="C336" s="2">
        <f>'Raw Data'!C336</f>
        <v>1035</v>
      </c>
      <c r="D336" s="2" t="str">
        <f>'Raw Data'!D336</f>
        <v>FSMML</v>
      </c>
      <c r="F336" s="3">
        <f>'Raw Data'!J336</f>
        <v>2.1999999999999999E-2</v>
      </c>
      <c r="G336" s="3">
        <f>'Raw Data'!P336</f>
        <v>8.9999999999999993E-3</v>
      </c>
      <c r="H336" s="3">
        <f>'Raw Data'!V336</f>
        <v>3.2000000000000001E-2</v>
      </c>
      <c r="I336" s="3">
        <f>'Raw Data'!AB336</f>
        <v>4.5999999999999999E-2</v>
      </c>
      <c r="J336" s="3">
        <f>'Raw Data'!AH336</f>
        <v>3.5000000000000003E-2</v>
      </c>
      <c r="K336" s="3">
        <f>'Raw Data'!AH336</f>
        <v>3.5000000000000003E-2</v>
      </c>
      <c r="L336" s="3"/>
      <c r="M336" s="3"/>
      <c r="N336" s="3"/>
    </row>
    <row r="337" spans="1:14" ht="15.75" customHeight="1" x14ac:dyDescent="0.25">
      <c r="A337" s="2" t="str">
        <f>'Raw Data'!A337</f>
        <v>B- p101 high</v>
      </c>
      <c r="B337" s="2">
        <f>'Raw Data'!B337</f>
        <v>1034</v>
      </c>
      <c r="C337" s="2">
        <f>'Raw Data'!C337</f>
        <v>1042</v>
      </c>
      <c r="D337" s="2" t="str">
        <f>'Raw Data'!D337</f>
        <v>MLMTGMPQL</v>
      </c>
      <c r="F337" s="3">
        <f>'Raw Data'!J337</f>
        <v>2.444</v>
      </c>
      <c r="G337" s="3">
        <f>'Raw Data'!P337</f>
        <v>2.4830000000000001</v>
      </c>
      <c r="H337" s="3">
        <f>'Raw Data'!V337</f>
        <v>2.6480000000000001</v>
      </c>
      <c r="I337" s="3">
        <f>'Raw Data'!AB337</f>
        <v>3.8690000000000002</v>
      </c>
      <c r="J337" s="3">
        <f>'Raw Data'!AH337</f>
        <v>4.0350000000000001</v>
      </c>
      <c r="K337" s="3">
        <f>'Raw Data'!AH337</f>
        <v>4.0350000000000001</v>
      </c>
      <c r="L337" s="3"/>
      <c r="M337" s="3"/>
      <c r="N337" s="3"/>
    </row>
    <row r="338" spans="1:14" ht="15.75" customHeight="1" x14ac:dyDescent="0.25">
      <c r="A338" s="2" t="str">
        <f>'Raw Data'!A338</f>
        <v>B- p101 high</v>
      </c>
      <c r="B338" s="2">
        <f>'Raw Data'!B338</f>
        <v>1035</v>
      </c>
      <c r="C338" s="2">
        <f>'Raw Data'!C338</f>
        <v>1042</v>
      </c>
      <c r="D338" s="2" t="str">
        <f>'Raw Data'!D338</f>
        <v>LMTGMPQL</v>
      </c>
      <c r="F338" s="3">
        <f>'Raw Data'!J338</f>
        <v>2.206</v>
      </c>
      <c r="G338" s="3">
        <f>'Raw Data'!P338</f>
        <v>2.2069999999999999</v>
      </c>
      <c r="H338" s="3">
        <f>'Raw Data'!V338</f>
        <v>2.3959999999999999</v>
      </c>
      <c r="I338" s="3">
        <f>'Raw Data'!AB338</f>
        <v>3.17</v>
      </c>
      <c r="J338" s="3">
        <f>'Raw Data'!AH338</f>
        <v>3.3849999999999998</v>
      </c>
      <c r="K338" s="3">
        <f>'Raw Data'!AH338</f>
        <v>3.3849999999999998</v>
      </c>
      <c r="L338" s="3"/>
      <c r="M338" s="3"/>
      <c r="N338" s="3"/>
    </row>
    <row r="339" spans="1:14" ht="15.75" customHeight="1" x14ac:dyDescent="0.25">
      <c r="A339" s="2" t="str">
        <f>'Raw Data'!A339</f>
        <v>B- p101 high</v>
      </c>
      <c r="B339" s="2">
        <f>'Raw Data'!B339</f>
        <v>1036</v>
      </c>
      <c r="C339" s="2">
        <f>'Raw Data'!C339</f>
        <v>1042</v>
      </c>
      <c r="D339" s="2" t="str">
        <f>'Raw Data'!D339</f>
        <v>MTGMPQL</v>
      </c>
      <c r="F339" s="3">
        <f>'Raw Data'!J339</f>
        <v>2.3109999999999999</v>
      </c>
      <c r="G339" s="3">
        <f>'Raw Data'!P339</f>
        <v>2.3809999999999998</v>
      </c>
      <c r="H339" s="3">
        <f>'Raw Data'!V339</f>
        <v>2.5579999999999998</v>
      </c>
      <c r="I339" s="3">
        <f>'Raw Data'!AB339</f>
        <v>3.0640000000000001</v>
      </c>
      <c r="J339" s="3">
        <f>'Raw Data'!AH339</f>
        <v>3.1720000000000002</v>
      </c>
      <c r="K339" s="3">
        <f>'Raw Data'!AH339</f>
        <v>3.1720000000000002</v>
      </c>
      <c r="L339" s="3"/>
      <c r="M339" s="3"/>
      <c r="N339" s="3"/>
    </row>
    <row r="340" spans="1:14" ht="15.75" customHeight="1" x14ac:dyDescent="0.25">
      <c r="A340" s="2" t="str">
        <f>'Raw Data'!A340</f>
        <v>B- p101 high</v>
      </c>
      <c r="B340" s="2">
        <f>'Raw Data'!B340</f>
        <v>1053</v>
      </c>
      <c r="C340" s="2">
        <f>'Raw Data'!C340</f>
        <v>1063</v>
      </c>
      <c r="D340" s="2" t="str">
        <f>'Raw Data'!D340</f>
        <v>DALTVGKNEED</v>
      </c>
      <c r="F340" s="3">
        <f>'Raw Data'!J340</f>
        <v>2.754</v>
      </c>
      <c r="G340" s="3">
        <f>'Raw Data'!P340</f>
        <v>2.786</v>
      </c>
      <c r="H340" s="3">
        <f>'Raw Data'!V340</f>
        <v>2.7970000000000002</v>
      </c>
      <c r="I340" s="3">
        <f>'Raw Data'!AB340</f>
        <v>3.4590000000000001</v>
      </c>
      <c r="J340" s="3">
        <f>'Raw Data'!AH340</f>
        <v>3.3180000000000001</v>
      </c>
      <c r="K340" s="3">
        <f>'Raw Data'!AH340</f>
        <v>3.3180000000000001</v>
      </c>
      <c r="L340" s="3"/>
      <c r="M340" s="3"/>
      <c r="N340" s="3"/>
    </row>
    <row r="341" spans="1:14" ht="15.75" customHeight="1" x14ac:dyDescent="0.25">
      <c r="A341" s="2" t="str">
        <f>'Raw Data'!A341</f>
        <v>B- p101 high</v>
      </c>
      <c r="B341" s="2">
        <f>'Raw Data'!B341</f>
        <v>1053</v>
      </c>
      <c r="C341" s="2">
        <f>'Raw Data'!C341</f>
        <v>1066</v>
      </c>
      <c r="D341" s="2" t="str">
        <f>'Raw Data'!D341</f>
        <v>DALTVGKNEEDAKK</v>
      </c>
      <c r="F341" s="3">
        <f>'Raw Data'!J341</f>
        <v>2.4700000000000002</v>
      </c>
      <c r="G341" s="3">
        <f>'Raw Data'!P341</f>
        <v>2.4689999999999999</v>
      </c>
      <c r="H341" s="3">
        <f>'Raw Data'!V341</f>
        <v>2.637</v>
      </c>
      <c r="I341" s="3">
        <f>'Raw Data'!AB341</f>
        <v>3.484</v>
      </c>
      <c r="J341" s="3">
        <f>'Raw Data'!AH341</f>
        <v>3.1429999999999998</v>
      </c>
      <c r="K341" s="3">
        <f>'Raw Data'!AH341</f>
        <v>3.1429999999999998</v>
      </c>
      <c r="L341" s="3"/>
      <c r="M341" s="3"/>
      <c r="N341" s="3"/>
    </row>
    <row r="342" spans="1:14" ht="15.75" customHeight="1" x14ac:dyDescent="0.25">
      <c r="A342" s="2" t="str">
        <f>'Raw Data'!A342</f>
        <v>B- p101 high</v>
      </c>
      <c r="B342" s="2">
        <f>'Raw Data'!B342</f>
        <v>1055</v>
      </c>
      <c r="C342" s="2">
        <f>'Raw Data'!C342</f>
        <v>1063</v>
      </c>
      <c r="D342" s="2" t="str">
        <f>'Raw Data'!D342</f>
        <v>LTVGKNEED</v>
      </c>
      <c r="F342" s="3">
        <f>'Raw Data'!J342</f>
        <v>2.4289999999999998</v>
      </c>
      <c r="G342" s="3">
        <f>'Raw Data'!P342</f>
        <v>2.52</v>
      </c>
      <c r="H342" s="3">
        <f>'Raw Data'!V342</f>
        <v>2.589</v>
      </c>
      <c r="I342" s="3">
        <f>'Raw Data'!AB342</f>
        <v>3.391</v>
      </c>
      <c r="J342" s="3">
        <f>'Raw Data'!AH342</f>
        <v>3.4329999999999998</v>
      </c>
      <c r="K342" s="3">
        <f>'Raw Data'!AH342</f>
        <v>3.4329999999999998</v>
      </c>
      <c r="L342" s="3"/>
      <c r="M342" s="3"/>
      <c r="N342" s="3"/>
    </row>
    <row r="343" spans="1:14" ht="15.75" customHeight="1" x14ac:dyDescent="0.25">
      <c r="A343" s="2" t="str">
        <f>'Raw Data'!A343</f>
        <v>B- p101 high</v>
      </c>
      <c r="B343" s="2">
        <f>'Raw Data'!B343</f>
        <v>1055</v>
      </c>
      <c r="C343" s="2">
        <f>'Raw Data'!C343</f>
        <v>1066</v>
      </c>
      <c r="D343" s="2" t="str">
        <f>'Raw Data'!D343</f>
        <v>LTVGKNEEDAKK</v>
      </c>
      <c r="F343" s="3">
        <f>'Raw Data'!J343</f>
        <v>2.06</v>
      </c>
      <c r="G343" s="3">
        <f>'Raw Data'!P343</f>
        <v>2.2120000000000002</v>
      </c>
      <c r="H343" s="3">
        <f>'Raw Data'!V343</f>
        <v>2.2509999999999999</v>
      </c>
      <c r="I343" s="3">
        <f>'Raw Data'!AB343</f>
        <v>2.5790000000000002</v>
      </c>
      <c r="J343" s="3">
        <f>'Raw Data'!AH343</f>
        <v>2.7570000000000001</v>
      </c>
      <c r="K343" s="3">
        <f>'Raw Data'!AH343</f>
        <v>2.7570000000000001</v>
      </c>
      <c r="L343" s="3"/>
      <c r="M343" s="3"/>
      <c r="N343" s="3"/>
    </row>
    <row r="344" spans="1:14" ht="15.75" customHeight="1" x14ac:dyDescent="0.25">
      <c r="A344" s="2" t="str">
        <f>'Raw Data'!A344</f>
        <v>B- p101 high</v>
      </c>
      <c r="B344" s="2">
        <f>'Raw Data'!B344</f>
        <v>1056</v>
      </c>
      <c r="C344" s="2">
        <f>'Raw Data'!C344</f>
        <v>1066</v>
      </c>
      <c r="D344" s="2" t="str">
        <f>'Raw Data'!D344</f>
        <v>TVGKNEEDAKK</v>
      </c>
      <c r="F344" s="3">
        <f>'Raw Data'!J344</f>
        <v>2.1389999999999998</v>
      </c>
      <c r="G344" s="3">
        <f>'Raw Data'!P344</f>
        <v>2.0489999999999999</v>
      </c>
      <c r="H344" s="3">
        <f>'Raw Data'!V344</f>
        <v>2.2799999999999998</v>
      </c>
      <c r="I344" s="3">
        <f>'Raw Data'!AB344</f>
        <v>2.6160000000000001</v>
      </c>
      <c r="J344" s="3">
        <f>'Raw Data'!AH344</f>
        <v>2.637</v>
      </c>
      <c r="K344" s="3">
        <f>'Raw Data'!AH344</f>
        <v>2.637</v>
      </c>
      <c r="L344" s="3"/>
      <c r="M344" s="3"/>
      <c r="N344" s="3"/>
    </row>
    <row r="345" spans="1:14" ht="15.75" customHeight="1" x14ac:dyDescent="0.25">
      <c r="A345" s="2" t="str">
        <f>'Raw Data'!A345</f>
        <v>B- p101 high</v>
      </c>
      <c r="B345" s="2">
        <f>'Raw Data'!B345</f>
        <v>1067</v>
      </c>
      <c r="C345" s="2">
        <f>'Raw Data'!C345</f>
        <v>1073</v>
      </c>
      <c r="D345" s="2" t="str">
        <f>'Raw Data'!D345</f>
        <v>YFLDQIE</v>
      </c>
      <c r="F345" s="3">
        <f>'Raw Data'!J345</f>
        <v>2.5999999999999999E-2</v>
      </c>
      <c r="G345" s="3">
        <f>'Raw Data'!P345</f>
        <v>3.4000000000000002E-2</v>
      </c>
      <c r="H345" s="3">
        <f>'Raw Data'!V345</f>
        <v>6.9000000000000006E-2</v>
      </c>
      <c r="I345" s="3">
        <f>'Raw Data'!AB345</f>
        <v>3.3000000000000002E-2</v>
      </c>
      <c r="J345" s="3">
        <f>'Raw Data'!AH345</f>
        <v>0.03</v>
      </c>
      <c r="K345" s="3">
        <f>'Raw Data'!AH345</f>
        <v>0.03</v>
      </c>
      <c r="L345" s="3"/>
      <c r="M345" s="3"/>
      <c r="N345" s="3"/>
    </row>
    <row r="346" spans="1:14" ht="15.75" customHeight="1" x14ac:dyDescent="0.25">
      <c r="A346" s="2" t="str">
        <f>'Raw Data'!A346</f>
        <v>B- p101 high</v>
      </c>
      <c r="B346" s="2">
        <f>'Raw Data'!B346</f>
        <v>1077</v>
      </c>
      <c r="C346" s="2">
        <f>'Raw Data'!C346</f>
        <v>1084</v>
      </c>
      <c r="D346" s="2" t="str">
        <f>'Raw Data'!D346</f>
        <v>DKGWTVQF</v>
      </c>
      <c r="F346" s="3">
        <f>'Raw Data'!J346</f>
        <v>2.5129999999999999</v>
      </c>
      <c r="G346" s="3">
        <f>'Raw Data'!P346</f>
        <v>2.3109999999999999</v>
      </c>
      <c r="H346" s="3">
        <f>'Raw Data'!V346</f>
        <v>2.552</v>
      </c>
      <c r="I346" s="3">
        <f>'Raw Data'!AB346</f>
        <v>4.2039999999999997</v>
      </c>
      <c r="J346" s="3">
        <f>'Raw Data'!AH346</f>
        <v>4.4720000000000004</v>
      </c>
      <c r="K346" s="3">
        <f>'Raw Data'!AH346</f>
        <v>4.4720000000000004</v>
      </c>
      <c r="L346" s="3"/>
      <c r="M346" s="3"/>
      <c r="N346" s="3"/>
    </row>
    <row r="347" spans="1:14" ht="15.75" customHeight="1" x14ac:dyDescent="0.25">
      <c r="A347" s="2" t="str">
        <f>'Raw Data'!A347</f>
        <v>B- p101 high</v>
      </c>
      <c r="B347" s="2">
        <f>'Raw Data'!B347</f>
        <v>1079</v>
      </c>
      <c r="C347" s="2">
        <f>'Raw Data'!C347</f>
        <v>1084</v>
      </c>
      <c r="D347" s="2" t="str">
        <f>'Raw Data'!D347</f>
        <v>GWTVQF</v>
      </c>
      <c r="F347" s="3">
        <f>'Raw Data'!J347</f>
        <v>1.284</v>
      </c>
      <c r="G347" s="3">
        <f>'Raw Data'!P347</f>
        <v>1.5960000000000001</v>
      </c>
      <c r="H347" s="3">
        <f>'Raw Data'!V347</f>
        <v>1.54</v>
      </c>
      <c r="I347" s="3">
        <f>'Raw Data'!AB347</f>
        <v>2.984</v>
      </c>
      <c r="J347" s="3">
        <f>'Raw Data'!AH347</f>
        <v>3.0720000000000001</v>
      </c>
      <c r="K347" s="3">
        <f>'Raw Data'!AH347</f>
        <v>3.0720000000000001</v>
      </c>
      <c r="L347" s="3"/>
      <c r="M347" s="3"/>
      <c r="N347" s="3"/>
    </row>
    <row r="348" spans="1:14" ht="15.75" customHeight="1" x14ac:dyDescent="0.25">
      <c r="A348" s="2" t="str">
        <f>'Raw Data'!A348</f>
        <v>B- p101 high</v>
      </c>
      <c r="B348" s="2">
        <f>'Raw Data'!B348</f>
        <v>1086</v>
      </c>
      <c r="C348" s="2">
        <f>'Raw Data'!C348</f>
        <v>1091</v>
      </c>
      <c r="D348" s="2" t="str">
        <f>'Raw Data'!D348</f>
        <v>WFLHLV</v>
      </c>
      <c r="F348" s="3">
        <f>'Raw Data'!J348</f>
        <v>1.9159999999999999</v>
      </c>
      <c r="G348" s="3">
        <f>'Raw Data'!P348</f>
        <v>1.909</v>
      </c>
      <c r="H348" s="3">
        <f>'Raw Data'!V348</f>
        <v>2.0209999999999999</v>
      </c>
      <c r="I348" s="3">
        <f>'Raw Data'!AB348</f>
        <v>2.5659999999999998</v>
      </c>
      <c r="J348" s="3">
        <f>'Raw Data'!AH348</f>
        <v>2.544</v>
      </c>
      <c r="K348" s="3">
        <f>'Raw Data'!AH348</f>
        <v>2.544</v>
      </c>
      <c r="L348" s="3"/>
      <c r="M348" s="3"/>
      <c r="N348" s="3"/>
    </row>
    <row r="349" spans="1:14" ht="15.75" customHeight="1" x14ac:dyDescent="0.25">
      <c r="A349" s="2" t="str">
        <f>'Raw Data'!A349</f>
        <v xml:space="preserve">C- p84 low </v>
      </c>
      <c r="B349" s="2">
        <f>'Raw Data'!B349</f>
        <v>5</v>
      </c>
      <c r="C349" s="2">
        <f>'Raw Data'!C349</f>
        <v>15</v>
      </c>
      <c r="D349" s="2" t="str">
        <f>'Raw Data'!D349</f>
        <v>NYKQPVVLRED</v>
      </c>
      <c r="F349" s="3">
        <f>'Raw Data'!J349</f>
        <v>6.1609999999999996</v>
      </c>
      <c r="G349" s="3">
        <f>'Raw Data'!P349</f>
        <v>6.4180000000000001</v>
      </c>
      <c r="H349" s="3">
        <f>'Raw Data'!V349</f>
        <v>6.391</v>
      </c>
      <c r="I349" s="3">
        <f>'Raw Data'!AB349</f>
        <v>6.375</v>
      </c>
      <c r="J349" s="3">
        <f>'Raw Data'!AH349</f>
        <v>6.7190000000000003</v>
      </c>
      <c r="K349" s="3">
        <f>'Raw Data'!AH349</f>
        <v>6.7190000000000003</v>
      </c>
      <c r="L349" s="3"/>
      <c r="M349" s="3"/>
      <c r="N349" s="3"/>
    </row>
    <row r="350" spans="1:14" ht="15.75" customHeight="1" x14ac:dyDescent="0.25">
      <c r="A350" s="2" t="str">
        <f>'Raw Data'!A350</f>
        <v xml:space="preserve">C- p84 low </v>
      </c>
      <c r="B350" s="2">
        <f>'Raw Data'!B350</f>
        <v>29</v>
      </c>
      <c r="C350" s="2">
        <f>'Raw Data'!C350</f>
        <v>35</v>
      </c>
      <c r="D350" s="2" t="str">
        <f>'Raw Data'!D350</f>
        <v>AASLSSM</v>
      </c>
      <c r="F350" s="3">
        <f>'Raw Data'!J350</f>
        <v>3.7189999999999999</v>
      </c>
      <c r="G350" s="3">
        <f>'Raw Data'!P350</f>
        <v>3.8839999999999999</v>
      </c>
      <c r="H350" s="3">
        <f>'Raw Data'!V350</f>
        <v>3.8279999999999998</v>
      </c>
      <c r="I350" s="3">
        <f>'Raw Data'!AB350</f>
        <v>4.0350000000000001</v>
      </c>
      <c r="J350" s="3">
        <f>'Raw Data'!AH350</f>
        <v>4.1820000000000004</v>
      </c>
      <c r="K350" s="3">
        <f>'Raw Data'!AH350</f>
        <v>4.1820000000000004</v>
      </c>
      <c r="L350" s="3"/>
      <c r="M350" s="3"/>
      <c r="N350" s="3"/>
    </row>
    <row r="351" spans="1:14" ht="15.75" customHeight="1" x14ac:dyDescent="0.25">
      <c r="A351" s="2" t="str">
        <f>'Raw Data'!A351</f>
        <v xml:space="preserve">C- p84 low </v>
      </c>
      <c r="B351" s="2">
        <f>'Raw Data'!B351</f>
        <v>29</v>
      </c>
      <c r="C351" s="2">
        <f>'Raw Data'!C351</f>
        <v>41</v>
      </c>
      <c r="D351" s="2" t="str">
        <f>'Raw Data'!D351</f>
        <v>AASLSSMELIPIE</v>
      </c>
      <c r="F351" s="3">
        <f>'Raw Data'!J351</f>
        <v>4.7670000000000003</v>
      </c>
      <c r="G351" s="3">
        <f>'Raw Data'!P351</f>
        <v>4.9550000000000001</v>
      </c>
      <c r="H351" s="3">
        <f>'Raw Data'!V351</f>
        <v>5.0049999999999999</v>
      </c>
      <c r="I351" s="3">
        <f>'Raw Data'!AB351</f>
        <v>5.4080000000000004</v>
      </c>
      <c r="J351" s="3">
        <f>'Raw Data'!AH351</f>
        <v>5.5010000000000003</v>
      </c>
      <c r="K351" s="3">
        <f>'Raw Data'!AH351</f>
        <v>5.5010000000000003</v>
      </c>
      <c r="L351" s="3"/>
      <c r="M351" s="3"/>
      <c r="N351" s="3"/>
    </row>
    <row r="352" spans="1:14" ht="15.75" customHeight="1" x14ac:dyDescent="0.25">
      <c r="A352" s="2" t="str">
        <f>'Raw Data'!A352</f>
        <v xml:space="preserve">C- p84 low </v>
      </c>
      <c r="B352" s="2">
        <f>'Raw Data'!B352</f>
        <v>33</v>
      </c>
      <c r="C352" s="2">
        <f>'Raw Data'!C352</f>
        <v>41</v>
      </c>
      <c r="D352" s="2" t="str">
        <f>'Raw Data'!D352</f>
        <v>SSMELIPIE</v>
      </c>
      <c r="F352" s="3">
        <f>'Raw Data'!J352</f>
        <v>2.1019999999999999</v>
      </c>
      <c r="G352" s="3">
        <f>'Raw Data'!P352</f>
        <v>2.2029999999999998</v>
      </c>
      <c r="H352" s="3">
        <f>'Raw Data'!V352</f>
        <v>2.19</v>
      </c>
      <c r="I352" s="3">
        <f>'Raw Data'!AB352</f>
        <v>2.5960000000000001</v>
      </c>
      <c r="J352" s="3">
        <f>'Raw Data'!AH352</f>
        <v>2.653</v>
      </c>
      <c r="K352" s="3">
        <f>'Raw Data'!AH352</f>
        <v>2.653</v>
      </c>
      <c r="L352" s="3"/>
      <c r="M352" s="3"/>
      <c r="N352" s="3"/>
    </row>
    <row r="353" spans="1:14" ht="15.75" customHeight="1" x14ac:dyDescent="0.25">
      <c r="A353" s="2" t="str">
        <f>'Raw Data'!A353</f>
        <v xml:space="preserve">C- p84 low </v>
      </c>
      <c r="B353" s="2">
        <f>'Raw Data'!B353</f>
        <v>36</v>
      </c>
      <c r="C353" s="2">
        <f>'Raw Data'!C353</f>
        <v>41</v>
      </c>
      <c r="D353" s="2" t="str">
        <f>'Raw Data'!D353</f>
        <v>ELIPIE</v>
      </c>
      <c r="F353" s="3">
        <f>'Raw Data'!J353</f>
        <v>0.34699999999999998</v>
      </c>
      <c r="G353" s="3">
        <f>'Raw Data'!P353</f>
        <v>0.34200000000000003</v>
      </c>
      <c r="H353" s="3">
        <f>'Raw Data'!V353</f>
        <v>0.29699999999999999</v>
      </c>
      <c r="I353" s="3">
        <f>'Raw Data'!AB353</f>
        <v>0.79400000000000004</v>
      </c>
      <c r="J353" s="3">
        <f>'Raw Data'!AH353</f>
        <v>0.68700000000000006</v>
      </c>
      <c r="K353" s="3">
        <f>'Raw Data'!AH353</f>
        <v>0.68700000000000006</v>
      </c>
      <c r="L353" s="3"/>
      <c r="M353" s="3"/>
      <c r="N353" s="3"/>
    </row>
    <row r="354" spans="1:14" ht="15.75" customHeight="1" x14ac:dyDescent="0.25">
      <c r="A354" s="2" t="str">
        <f>'Raw Data'!A354</f>
        <v xml:space="preserve">C- p84 low </v>
      </c>
      <c r="B354" s="2">
        <f>'Raw Data'!B354</f>
        <v>42</v>
      </c>
      <c r="C354" s="2">
        <f>'Raw Data'!C354</f>
        <v>50</v>
      </c>
      <c r="D354" s="2" t="str">
        <f>'Raw Data'!D354</f>
        <v>FVLPTSQRK</v>
      </c>
      <c r="F354" s="3">
        <f>'Raw Data'!J354</f>
        <v>3.4750000000000001</v>
      </c>
      <c r="G354" s="3">
        <f>'Raw Data'!P354</f>
        <v>3.7090000000000001</v>
      </c>
      <c r="H354" s="3">
        <f>'Raw Data'!V354</f>
        <v>3.6440000000000001</v>
      </c>
      <c r="I354" s="3">
        <f>'Raw Data'!AB354</f>
        <v>3.871</v>
      </c>
      <c r="J354" s="3">
        <f>'Raw Data'!AH354</f>
        <v>3.9830000000000001</v>
      </c>
      <c r="K354" s="3">
        <f>'Raw Data'!AH354</f>
        <v>3.9830000000000001</v>
      </c>
      <c r="L354" s="3"/>
      <c r="M354" s="3"/>
      <c r="N354" s="3"/>
    </row>
    <row r="355" spans="1:14" ht="15.75" customHeight="1" x14ac:dyDescent="0.25">
      <c r="A355" s="2" t="str">
        <f>'Raw Data'!A355</f>
        <v xml:space="preserve">C- p84 low </v>
      </c>
      <c r="B355" s="2">
        <f>'Raw Data'!B355</f>
        <v>59</v>
      </c>
      <c r="C355" s="2">
        <f>'Raw Data'!C355</f>
        <v>71</v>
      </c>
      <c r="D355" s="2" t="str">
        <f>'Raw Data'!D355</f>
        <v>LHVAGHGNVEQMK</v>
      </c>
      <c r="F355" s="3">
        <f>'Raw Data'!J355</f>
        <v>1.026</v>
      </c>
      <c r="G355" s="3">
        <f>'Raw Data'!P355</f>
        <v>1.08</v>
      </c>
      <c r="H355" s="3">
        <f>'Raw Data'!V355</f>
        <v>1.0489999999999999</v>
      </c>
      <c r="I355" s="3">
        <f>'Raw Data'!AB355</f>
        <v>1.855</v>
      </c>
      <c r="J355" s="3">
        <f>'Raw Data'!AH355</f>
        <v>1.603</v>
      </c>
      <c r="K355" s="3">
        <f>'Raw Data'!AH355</f>
        <v>1.603</v>
      </c>
      <c r="L355" s="3"/>
      <c r="M355" s="3"/>
      <c r="N355" s="3"/>
    </row>
    <row r="356" spans="1:14" ht="15.75" customHeight="1" x14ac:dyDescent="0.25">
      <c r="A356" s="2" t="str">
        <f>'Raw Data'!A356</f>
        <v xml:space="preserve">C- p84 low </v>
      </c>
      <c r="B356" s="2">
        <f>'Raw Data'!B356</f>
        <v>72</v>
      </c>
      <c r="C356" s="2">
        <f>'Raw Data'!C356</f>
        <v>78</v>
      </c>
      <c r="D356" s="2" t="str">
        <f>'Raw Data'!D356</f>
        <v>AQVWLRA</v>
      </c>
      <c r="F356" s="3">
        <f>'Raw Data'!J356</f>
        <v>0.17599999999999999</v>
      </c>
      <c r="G356" s="3">
        <f>'Raw Data'!P356</f>
        <v>0.14000000000000001</v>
      </c>
      <c r="H356" s="3">
        <f>'Raw Data'!V356</f>
        <v>0.14799999999999999</v>
      </c>
      <c r="I356" s="3">
        <f>'Raw Data'!AB356</f>
        <v>0.64200000000000002</v>
      </c>
      <c r="J356" s="3">
        <f>'Raw Data'!AH356</f>
        <v>0.58299999999999996</v>
      </c>
      <c r="K356" s="3">
        <f>'Raw Data'!AH356</f>
        <v>0.58299999999999996</v>
      </c>
      <c r="L356" s="3"/>
      <c r="M356" s="3"/>
      <c r="N356" s="3"/>
    </row>
    <row r="357" spans="1:14" ht="15.75" customHeight="1" x14ac:dyDescent="0.25">
      <c r="A357" s="2" t="str">
        <f>'Raw Data'!A357</f>
        <v xml:space="preserve">C- p84 low </v>
      </c>
      <c r="B357" s="2">
        <f>'Raw Data'!B357</f>
        <v>79</v>
      </c>
      <c r="C357" s="2">
        <f>'Raw Data'!C357</f>
        <v>84</v>
      </c>
      <c r="D357" s="2" t="str">
        <f>'Raw Data'!D357</f>
        <v>LETSVA</v>
      </c>
      <c r="F357" s="3">
        <f>'Raw Data'!J357</f>
        <v>2.8730000000000002</v>
      </c>
      <c r="G357" s="3">
        <f>'Raw Data'!P357</f>
        <v>2.8740000000000001</v>
      </c>
      <c r="H357" s="3">
        <f>'Raw Data'!V357</f>
        <v>2.9529999999999998</v>
      </c>
      <c r="I357" s="3">
        <f>'Raw Data'!AB357</f>
        <v>3.4249999999999998</v>
      </c>
      <c r="J357" s="3">
        <f>'Raw Data'!AH357</f>
        <v>3.5409999999999999</v>
      </c>
      <c r="K357" s="3">
        <f>'Raw Data'!AH357</f>
        <v>3.5409999999999999</v>
      </c>
      <c r="L357" s="3"/>
      <c r="M357" s="3"/>
      <c r="N357" s="3"/>
    </row>
    <row r="358" spans="1:14" ht="15.75" customHeight="1" x14ac:dyDescent="0.25">
      <c r="A358" s="2" t="str">
        <f>'Raw Data'!A358</f>
        <v xml:space="preserve">C- p84 low </v>
      </c>
      <c r="B358" s="2">
        <f>'Raw Data'!B358</f>
        <v>79</v>
      </c>
      <c r="C358" s="2">
        <f>'Raw Data'!C358</f>
        <v>86</v>
      </c>
      <c r="D358" s="2" t="str">
        <f>'Raw Data'!D358</f>
        <v>LETSVAAD</v>
      </c>
      <c r="F358" s="3">
        <f>'Raw Data'!J358</f>
        <v>4.2699999999999996</v>
      </c>
      <c r="G358" s="3">
        <f>'Raw Data'!P358</f>
        <v>4.4119999999999999</v>
      </c>
      <c r="H358" s="3">
        <f>'Raw Data'!V358</f>
        <v>4.32</v>
      </c>
      <c r="I358" s="3">
        <f>'Raw Data'!AB358</f>
        <v>4.79</v>
      </c>
      <c r="J358" s="3">
        <f>'Raw Data'!AH358</f>
        <v>4.8940000000000001</v>
      </c>
      <c r="K358" s="3">
        <f>'Raw Data'!AH358</f>
        <v>4.8940000000000001</v>
      </c>
      <c r="L358" s="3"/>
      <c r="M358" s="3"/>
      <c r="N358" s="3"/>
    </row>
    <row r="359" spans="1:14" ht="15.75" customHeight="1" x14ac:dyDescent="0.25">
      <c r="A359" s="2" t="str">
        <f>'Raw Data'!A359</f>
        <v xml:space="preserve">C- p84 low </v>
      </c>
      <c r="B359" s="2">
        <f>'Raw Data'!B359</f>
        <v>80</v>
      </c>
      <c r="C359" s="2">
        <f>'Raw Data'!C359</f>
        <v>86</v>
      </c>
      <c r="D359" s="2" t="str">
        <f>'Raw Data'!D359</f>
        <v>ETSVAAD</v>
      </c>
      <c r="F359" s="3">
        <f>'Raw Data'!J359</f>
        <v>3.6379999999999999</v>
      </c>
      <c r="G359" s="3">
        <f>'Raw Data'!P359</f>
        <v>3.7440000000000002</v>
      </c>
      <c r="H359" s="3">
        <f>'Raw Data'!V359</f>
        <v>3.7490000000000001</v>
      </c>
      <c r="I359" s="3">
        <f>'Raw Data'!AB359</f>
        <v>3.8149999999999999</v>
      </c>
      <c r="J359" s="3">
        <f>'Raw Data'!AH359</f>
        <v>3.899</v>
      </c>
      <c r="K359" s="3">
        <f>'Raw Data'!AH359</f>
        <v>3.899</v>
      </c>
      <c r="L359" s="3"/>
      <c r="M359" s="3"/>
      <c r="N359" s="3"/>
    </row>
    <row r="360" spans="1:14" ht="15.75" customHeight="1" x14ac:dyDescent="0.25">
      <c r="A360" s="2" t="str">
        <f>'Raw Data'!A360</f>
        <v xml:space="preserve">C- p84 low </v>
      </c>
      <c r="B360" s="2">
        <f>'Raw Data'!B360</f>
        <v>100</v>
      </c>
      <c r="C360" s="2">
        <f>'Raw Data'!C360</f>
        <v>110</v>
      </c>
      <c r="D360" s="2" t="str">
        <f>'Raw Data'!D360</f>
        <v>YQKKGQWYEIY</v>
      </c>
      <c r="F360" s="3">
        <f>'Raw Data'!J360</f>
        <v>2.6030000000000002</v>
      </c>
      <c r="G360" s="3">
        <f>'Raw Data'!P360</f>
        <v>2.5249999999999999</v>
      </c>
      <c r="H360" s="3">
        <f>'Raw Data'!V360</f>
        <v>2.512</v>
      </c>
      <c r="I360" s="3">
        <f>'Raw Data'!AB360</f>
        <v>3.2829999999999999</v>
      </c>
      <c r="J360" s="3">
        <f>'Raw Data'!AH360</f>
        <v>3.4350000000000001</v>
      </c>
      <c r="K360" s="3">
        <f>'Raw Data'!AH360</f>
        <v>3.4350000000000001</v>
      </c>
      <c r="L360" s="3"/>
      <c r="M360" s="3"/>
      <c r="N360" s="3"/>
    </row>
    <row r="361" spans="1:14" ht="15.75" customHeight="1" x14ac:dyDescent="0.25">
      <c r="A361" s="2" t="str">
        <f>'Raw Data'!A361</f>
        <v xml:space="preserve">C- p84 low </v>
      </c>
      <c r="B361" s="2">
        <f>'Raw Data'!B361</f>
        <v>103</v>
      </c>
      <c r="C361" s="2">
        <f>'Raw Data'!C361</f>
        <v>110</v>
      </c>
      <c r="D361" s="2" t="str">
        <f>'Raw Data'!D361</f>
        <v>KGQWYEIY</v>
      </c>
      <c r="F361" s="3">
        <f>'Raw Data'!J361</f>
        <v>1.75</v>
      </c>
      <c r="G361" s="3">
        <f>'Raw Data'!P361</f>
        <v>1.5329999999999999</v>
      </c>
      <c r="H361" s="3">
        <f>'Raw Data'!V361</f>
        <v>1.7290000000000001</v>
      </c>
      <c r="I361" s="3">
        <f>'Raw Data'!AB361</f>
        <v>2.5289999999999999</v>
      </c>
      <c r="J361" s="3">
        <f>'Raw Data'!AH361</f>
        <v>2.4420000000000002</v>
      </c>
      <c r="K361" s="3">
        <f>'Raw Data'!AH361</f>
        <v>2.4420000000000002</v>
      </c>
      <c r="L361" s="3"/>
      <c r="M361" s="3"/>
      <c r="N361" s="3"/>
    </row>
    <row r="362" spans="1:14" ht="15.75" customHeight="1" x14ac:dyDescent="0.25">
      <c r="A362" s="2" t="str">
        <f>'Raw Data'!A362</f>
        <v xml:space="preserve">C- p84 low </v>
      </c>
      <c r="B362" s="2">
        <f>'Raw Data'!B362</f>
        <v>106</v>
      </c>
      <c r="C362" s="2">
        <f>'Raw Data'!C362</f>
        <v>110</v>
      </c>
      <c r="D362" s="2" t="str">
        <f>'Raw Data'!D362</f>
        <v>WYEIY</v>
      </c>
      <c r="F362" s="3">
        <f>'Raw Data'!J362</f>
        <v>0.64</v>
      </c>
      <c r="G362" s="3">
        <f>'Raw Data'!P362</f>
        <v>0.84899999999999998</v>
      </c>
      <c r="H362" s="3">
        <f>'Raw Data'!V362</f>
        <v>0.69099999999999995</v>
      </c>
      <c r="I362" s="3">
        <f>'Raw Data'!AB362</f>
        <v>1.0389999999999999</v>
      </c>
      <c r="J362" s="3">
        <f>'Raw Data'!AH362</f>
        <v>0.92700000000000005</v>
      </c>
      <c r="K362" s="3">
        <f>'Raw Data'!AH362</f>
        <v>0.92700000000000005</v>
      </c>
      <c r="L362" s="3"/>
      <c r="M362" s="3"/>
      <c r="N362" s="3"/>
    </row>
    <row r="363" spans="1:14" ht="15.75" customHeight="1" x14ac:dyDescent="0.25">
      <c r="A363" s="2" t="str">
        <f>'Raw Data'!A363</f>
        <v xml:space="preserve">C- p84 low </v>
      </c>
      <c r="B363" s="2">
        <f>'Raw Data'!B363</f>
        <v>111</v>
      </c>
      <c r="C363" s="2">
        <f>'Raw Data'!C363</f>
        <v>119</v>
      </c>
      <c r="D363" s="2" t="str">
        <f>'Raw Data'!D363</f>
        <v>DKYQVVQTL</v>
      </c>
      <c r="F363" s="3">
        <f>'Raw Data'!J363</f>
        <v>0.27600000000000002</v>
      </c>
      <c r="G363" s="3">
        <f>'Raw Data'!P363</f>
        <v>0.25800000000000001</v>
      </c>
      <c r="H363" s="3">
        <f>'Raw Data'!V363</f>
        <v>0.28100000000000003</v>
      </c>
      <c r="I363" s="3">
        <f>'Raw Data'!AB363</f>
        <v>1.744</v>
      </c>
      <c r="J363" s="3">
        <f>'Raw Data'!AH363</f>
        <v>1.421</v>
      </c>
      <c r="K363" s="3">
        <f>'Raw Data'!AH363</f>
        <v>1.421</v>
      </c>
      <c r="L363" s="3"/>
      <c r="M363" s="3"/>
      <c r="N363" s="3"/>
    </row>
    <row r="364" spans="1:14" ht="15.75" customHeight="1" x14ac:dyDescent="0.25">
      <c r="A364" s="2" t="str">
        <f>'Raw Data'!A364</f>
        <v xml:space="preserve">C- p84 low </v>
      </c>
      <c r="B364" s="2">
        <f>'Raw Data'!B364</f>
        <v>113</v>
      </c>
      <c r="C364" s="2">
        <f>'Raw Data'!C364</f>
        <v>119</v>
      </c>
      <c r="D364" s="2" t="str">
        <f>'Raw Data'!D364</f>
        <v>YQVVQTL</v>
      </c>
      <c r="F364" s="3">
        <f>'Raw Data'!J364</f>
        <v>0.124</v>
      </c>
      <c r="G364" s="3">
        <f>'Raw Data'!P364</f>
        <v>0.161</v>
      </c>
      <c r="H364" s="3">
        <f>'Raw Data'!V364</f>
        <v>0.13400000000000001</v>
      </c>
      <c r="I364" s="3">
        <f>'Raw Data'!AB364</f>
        <v>0.59499999999999997</v>
      </c>
      <c r="J364" s="3">
        <f>'Raw Data'!AH364</f>
        <v>0.53200000000000003</v>
      </c>
      <c r="K364" s="3">
        <f>'Raw Data'!AH364</f>
        <v>0.53200000000000003</v>
      </c>
      <c r="L364" s="3"/>
      <c r="M364" s="3"/>
      <c r="N364" s="3"/>
    </row>
    <row r="365" spans="1:14" ht="15.75" customHeight="1" x14ac:dyDescent="0.25">
      <c r="A365" s="2" t="str">
        <f>'Raw Data'!A365</f>
        <v xml:space="preserve">C- p84 low </v>
      </c>
      <c r="B365" s="2">
        <f>'Raw Data'!B365</f>
        <v>123</v>
      </c>
      <c r="C365" s="2">
        <f>'Raw Data'!C365</f>
        <v>136</v>
      </c>
      <c r="D365" s="2" t="str">
        <f>'Raw Data'!D365</f>
        <v>RYWKATHRSPGQIH</v>
      </c>
      <c r="F365" s="3">
        <f>'Raw Data'!J365</f>
        <v>1.2969999999999999</v>
      </c>
      <c r="G365" s="3">
        <f>'Raw Data'!P365</f>
        <v>1.2390000000000001</v>
      </c>
      <c r="H365" s="3">
        <f>'Raw Data'!V365</f>
        <v>1.2130000000000001</v>
      </c>
      <c r="I365" s="3">
        <f>'Raw Data'!AB365</f>
        <v>2.399</v>
      </c>
      <c r="J365" s="3">
        <f>'Raw Data'!AH365</f>
        <v>2.2650000000000001</v>
      </c>
      <c r="K365" s="3">
        <f>'Raw Data'!AH365</f>
        <v>2.2650000000000001</v>
      </c>
      <c r="L365" s="3"/>
      <c r="M365" s="3"/>
      <c r="N365" s="3"/>
    </row>
    <row r="366" spans="1:14" ht="15.75" customHeight="1" x14ac:dyDescent="0.25">
      <c r="A366" s="2" t="str">
        <f>'Raw Data'!A366</f>
        <v xml:space="preserve">C- p84 low </v>
      </c>
      <c r="B366" s="2">
        <f>'Raw Data'!B366</f>
        <v>125</v>
      </c>
      <c r="C366" s="2">
        <f>'Raw Data'!C366</f>
        <v>136</v>
      </c>
      <c r="D366" s="2" t="str">
        <f>'Raw Data'!D366</f>
        <v>WKATHRSPGQIH</v>
      </c>
      <c r="F366" s="3">
        <f>'Raw Data'!J366</f>
        <v>1.383</v>
      </c>
      <c r="G366" s="3">
        <f>'Raw Data'!P366</f>
        <v>1.323</v>
      </c>
      <c r="H366" s="3">
        <f>'Raw Data'!V366</f>
        <v>1.3680000000000001</v>
      </c>
      <c r="I366" s="3">
        <f>'Raw Data'!AB366</f>
        <v>2.29</v>
      </c>
      <c r="J366" s="3">
        <f>'Raw Data'!AH366</f>
        <v>1.9550000000000001</v>
      </c>
      <c r="K366" s="3">
        <f>'Raw Data'!AH366</f>
        <v>1.9550000000000001</v>
      </c>
      <c r="L366" s="3"/>
      <c r="M366" s="3"/>
      <c r="N366" s="3"/>
    </row>
    <row r="367" spans="1:14" ht="15.75" customHeight="1" x14ac:dyDescent="0.25">
      <c r="A367" s="2" t="str">
        <f>'Raw Data'!A367</f>
        <v xml:space="preserve">C- p84 low </v>
      </c>
      <c r="B367" s="2">
        <f>'Raw Data'!B367</f>
        <v>137</v>
      </c>
      <c r="C367" s="2">
        <f>'Raw Data'!C367</f>
        <v>149</v>
      </c>
      <c r="D367" s="2" t="str">
        <f>'Raw Data'!D367</f>
        <v>LVQRHPPSEESQA</v>
      </c>
      <c r="F367" s="3">
        <f>'Raw Data'!J367</f>
        <v>3.65</v>
      </c>
      <c r="G367" s="3">
        <f>'Raw Data'!P367</f>
        <v>3.7749999999999999</v>
      </c>
      <c r="H367" s="3">
        <f>'Raw Data'!V367</f>
        <v>3.7639999999999998</v>
      </c>
      <c r="I367" s="3">
        <f>'Raw Data'!AB367</f>
        <v>5.4720000000000004</v>
      </c>
      <c r="J367" s="3">
        <f>'Raw Data'!AH367</f>
        <v>5.38</v>
      </c>
      <c r="K367" s="3">
        <f>'Raw Data'!AH367</f>
        <v>5.38</v>
      </c>
      <c r="L367" s="3"/>
      <c r="M367" s="3"/>
      <c r="N367" s="3"/>
    </row>
    <row r="368" spans="1:14" ht="15.75" customHeight="1" x14ac:dyDescent="0.25">
      <c r="A368" s="2" t="str">
        <f>'Raw Data'!A368</f>
        <v xml:space="preserve">C- p84 low </v>
      </c>
      <c r="B368" s="2">
        <f>'Raw Data'!B368</f>
        <v>151</v>
      </c>
      <c r="C368" s="2">
        <f>'Raw Data'!C368</f>
        <v>157</v>
      </c>
      <c r="D368" s="2" t="str">
        <f>'Raw Data'!D368</f>
        <v>QRQLTAL</v>
      </c>
      <c r="F368" s="3">
        <f>'Raw Data'!J368</f>
        <v>2.964</v>
      </c>
      <c r="G368" s="3">
        <f>'Raw Data'!P368</f>
        <v>3.12</v>
      </c>
      <c r="H368" s="3">
        <f>'Raw Data'!V368</f>
        <v>3.0339999999999998</v>
      </c>
      <c r="I368" s="3">
        <f>'Raw Data'!AB368</f>
        <v>3.157</v>
      </c>
      <c r="J368" s="3">
        <f>'Raw Data'!AH368</f>
        <v>3.319</v>
      </c>
      <c r="K368" s="3">
        <f>'Raw Data'!AH368</f>
        <v>3.319</v>
      </c>
      <c r="L368" s="3"/>
      <c r="M368" s="3"/>
      <c r="N368" s="3"/>
    </row>
    <row r="369" spans="1:14" ht="15.75" customHeight="1" x14ac:dyDescent="0.25">
      <c r="A369" s="2" t="str">
        <f>'Raw Data'!A369</f>
        <v xml:space="preserve">C- p84 low </v>
      </c>
      <c r="B369" s="2">
        <f>'Raw Data'!B369</f>
        <v>155</v>
      </c>
      <c r="C369" s="2">
        <f>'Raw Data'!C369</f>
        <v>160</v>
      </c>
      <c r="D369" s="2" t="str">
        <f>'Raw Data'!D369</f>
        <v>TALIGY</v>
      </c>
      <c r="F369" s="3">
        <f>'Raw Data'!J369</f>
        <v>7.8E-2</v>
      </c>
      <c r="G369" s="3">
        <f>'Raw Data'!P369</f>
        <v>0.10299999999999999</v>
      </c>
      <c r="H369" s="3">
        <f>'Raw Data'!V369</f>
        <v>0.09</v>
      </c>
      <c r="I369" s="3">
        <f>'Raw Data'!AB369</f>
        <v>0.28100000000000003</v>
      </c>
      <c r="J369" s="3">
        <f>'Raw Data'!AH369</f>
        <v>0.27400000000000002</v>
      </c>
      <c r="K369" s="3">
        <f>'Raw Data'!AH369</f>
        <v>0.27400000000000002</v>
      </c>
      <c r="L369" s="3"/>
      <c r="M369" s="3"/>
      <c r="N369" s="3"/>
    </row>
    <row r="370" spans="1:14" ht="15.75" customHeight="1" x14ac:dyDescent="0.25">
      <c r="A370" s="2" t="str">
        <f>'Raw Data'!A370</f>
        <v xml:space="preserve">C- p84 low </v>
      </c>
      <c r="B370" s="2">
        <f>'Raw Data'!B370</f>
        <v>155</v>
      </c>
      <c r="C370" s="2">
        <f>'Raw Data'!C370</f>
        <v>163</v>
      </c>
      <c r="D370" s="2" t="str">
        <f>'Raw Data'!D370</f>
        <v>TALIGYDVT</v>
      </c>
      <c r="F370" s="3">
        <f>'Raw Data'!J370</f>
        <v>0.96899999999999997</v>
      </c>
      <c r="G370" s="3">
        <f>'Raw Data'!P370</f>
        <v>0.96</v>
      </c>
      <c r="H370" s="3">
        <f>'Raw Data'!V370</f>
        <v>0.89500000000000002</v>
      </c>
      <c r="I370" s="3">
        <f>'Raw Data'!AB370</f>
        <v>2.0569999999999999</v>
      </c>
      <c r="J370" s="3">
        <f>'Raw Data'!AH370</f>
        <v>2.0299999999999998</v>
      </c>
      <c r="K370" s="3">
        <f>'Raw Data'!AH370</f>
        <v>2.0299999999999998</v>
      </c>
      <c r="L370" s="3"/>
      <c r="M370" s="3"/>
      <c r="N370" s="3"/>
    </row>
    <row r="371" spans="1:14" ht="15.75" customHeight="1" x14ac:dyDescent="0.25">
      <c r="A371" s="2" t="str">
        <f>'Raw Data'!A371</f>
        <v xml:space="preserve">C- p84 low </v>
      </c>
      <c r="B371" s="2">
        <f>'Raw Data'!B371</f>
        <v>158</v>
      </c>
      <c r="C371" s="2">
        <f>'Raw Data'!C371</f>
        <v>163</v>
      </c>
      <c r="D371" s="2" t="str">
        <f>'Raw Data'!D371</f>
        <v>IGYDVT</v>
      </c>
      <c r="F371" s="3">
        <f>'Raw Data'!J371</f>
        <v>1.373</v>
      </c>
      <c r="G371" s="3">
        <f>'Raw Data'!P371</f>
        <v>1.617</v>
      </c>
      <c r="H371" s="3">
        <f>'Raw Data'!V371</f>
        <v>1.4750000000000001</v>
      </c>
      <c r="I371" s="3">
        <f>'Raw Data'!AB371</f>
        <v>2.2029999999999998</v>
      </c>
      <c r="J371" s="3">
        <f>'Raw Data'!AH371</f>
        <v>2.2309999999999999</v>
      </c>
      <c r="K371" s="3">
        <f>'Raw Data'!AH371</f>
        <v>2.2309999999999999</v>
      </c>
      <c r="L371" s="3"/>
      <c r="M371" s="3"/>
      <c r="N371" s="3"/>
    </row>
    <row r="372" spans="1:14" ht="15.75" customHeight="1" x14ac:dyDescent="0.25">
      <c r="A372" s="2" t="str">
        <f>'Raw Data'!A372</f>
        <v xml:space="preserve">C- p84 low </v>
      </c>
      <c r="B372" s="2">
        <f>'Raw Data'!B372</f>
        <v>164</v>
      </c>
      <c r="C372" s="2">
        <f>'Raw Data'!C372</f>
        <v>171</v>
      </c>
      <c r="D372" s="2" t="str">
        <f>'Raw Data'!D372</f>
        <v>DVSNVHDD</v>
      </c>
      <c r="F372" s="3">
        <f>'Raw Data'!J372</f>
        <v>2.1080000000000001</v>
      </c>
      <c r="G372" s="3">
        <f>'Raw Data'!P372</f>
        <v>2.4740000000000002</v>
      </c>
      <c r="H372" s="3">
        <f>'Raw Data'!V372</f>
        <v>2.3140000000000001</v>
      </c>
      <c r="I372" s="3">
        <f>'Raw Data'!AB372</f>
        <v>2.5209999999999999</v>
      </c>
      <c r="J372" s="3">
        <f>'Raw Data'!AH372</f>
        <v>2.3580000000000001</v>
      </c>
      <c r="K372" s="3">
        <f>'Raw Data'!AH372</f>
        <v>2.3580000000000001</v>
      </c>
      <c r="L372" s="3"/>
      <c r="M372" s="3"/>
      <c r="N372" s="3"/>
    </row>
    <row r="373" spans="1:14" ht="15.75" customHeight="1" x14ac:dyDescent="0.25">
      <c r="A373" s="2" t="str">
        <f>'Raw Data'!A373</f>
        <v xml:space="preserve">C- p84 low </v>
      </c>
      <c r="B373" s="2">
        <f>'Raw Data'!B373</f>
        <v>164</v>
      </c>
      <c r="C373" s="2">
        <f>'Raw Data'!C373</f>
        <v>172</v>
      </c>
      <c r="D373" s="2" t="str">
        <f>'Raw Data'!D373</f>
        <v>DVSNVHDDE</v>
      </c>
      <c r="F373" s="3">
        <f>'Raw Data'!J373</f>
        <v>2.3180000000000001</v>
      </c>
      <c r="G373" s="3">
        <f>'Raw Data'!P373</f>
        <v>2.4769999999999999</v>
      </c>
      <c r="H373" s="3">
        <f>'Raw Data'!V373</f>
        <v>2.3580000000000001</v>
      </c>
      <c r="I373" s="3">
        <f>'Raw Data'!AB373</f>
        <v>2.9689999999999999</v>
      </c>
      <c r="J373" s="3">
        <f>'Raw Data'!AH373</f>
        <v>2.8730000000000002</v>
      </c>
      <c r="K373" s="3">
        <f>'Raw Data'!AH373</f>
        <v>2.8730000000000002</v>
      </c>
      <c r="L373" s="3"/>
      <c r="M373" s="3"/>
      <c r="N373" s="3"/>
    </row>
    <row r="374" spans="1:14" ht="15.75" customHeight="1" x14ac:dyDescent="0.25">
      <c r="A374" s="2" t="str">
        <f>'Raw Data'!A374</f>
        <v xml:space="preserve">C- p84 low </v>
      </c>
      <c r="B374" s="2">
        <f>'Raw Data'!B374</f>
        <v>164</v>
      </c>
      <c r="C374" s="2">
        <f>'Raw Data'!C374</f>
        <v>173</v>
      </c>
      <c r="D374" s="2" t="str">
        <f>'Raw Data'!D374</f>
        <v>DVSNVHDDEL</v>
      </c>
      <c r="F374" s="3">
        <f>'Raw Data'!J374</f>
        <v>2.7890000000000001</v>
      </c>
      <c r="G374" s="3">
        <f>'Raw Data'!P374</f>
        <v>2.8319999999999999</v>
      </c>
      <c r="H374" s="3">
        <f>'Raw Data'!V374</f>
        <v>2.8330000000000002</v>
      </c>
      <c r="I374" s="3">
        <f>'Raw Data'!AB374</f>
        <v>3.4529999999999998</v>
      </c>
      <c r="J374" s="3">
        <f>'Raw Data'!AH374</f>
        <v>3.6110000000000002</v>
      </c>
      <c r="K374" s="3">
        <f>'Raw Data'!AH374</f>
        <v>3.6110000000000002</v>
      </c>
      <c r="L374" s="3"/>
      <c r="M374" s="3"/>
      <c r="N374" s="3"/>
    </row>
    <row r="375" spans="1:14" ht="15.75" customHeight="1" x14ac:dyDescent="0.25">
      <c r="A375" s="2" t="str">
        <f>'Raw Data'!A375</f>
        <v xml:space="preserve">C- p84 low </v>
      </c>
      <c r="B375" s="2">
        <f>'Raw Data'!B375</f>
        <v>164</v>
      </c>
      <c r="C375" s="2">
        <f>'Raw Data'!C375</f>
        <v>174</v>
      </c>
      <c r="D375" s="2" t="str">
        <f>'Raw Data'!D375</f>
        <v>DVSNVHDDELE</v>
      </c>
      <c r="F375" s="3">
        <f>'Raw Data'!J375</f>
        <v>2.8490000000000002</v>
      </c>
      <c r="G375" s="3">
        <f>'Raw Data'!P375</f>
        <v>3.0419999999999998</v>
      </c>
      <c r="H375" s="3">
        <f>'Raw Data'!V375</f>
        <v>2.8929999999999998</v>
      </c>
      <c r="I375" s="3">
        <f>'Raw Data'!AB375</f>
        <v>3.75</v>
      </c>
      <c r="J375" s="3">
        <f>'Raw Data'!AH375</f>
        <v>3.8839999999999999</v>
      </c>
      <c r="K375" s="3">
        <f>'Raw Data'!AH375</f>
        <v>3.8839999999999999</v>
      </c>
      <c r="L375" s="3"/>
      <c r="M375" s="3"/>
      <c r="N375" s="3"/>
    </row>
    <row r="376" spans="1:14" ht="15.75" customHeight="1" x14ac:dyDescent="0.25">
      <c r="A376" s="2" t="str">
        <f>'Raw Data'!A376</f>
        <v xml:space="preserve">C- p84 low </v>
      </c>
      <c r="B376" s="2">
        <f>'Raw Data'!B376</f>
        <v>165</v>
      </c>
      <c r="C376" s="2">
        <f>'Raw Data'!C376</f>
        <v>174</v>
      </c>
      <c r="D376" s="2" t="str">
        <f>'Raw Data'!D376</f>
        <v>VSNVHDDELE</v>
      </c>
      <c r="F376" s="3">
        <f>'Raw Data'!J376</f>
        <v>2.0840000000000001</v>
      </c>
      <c r="G376" s="3">
        <f>'Raw Data'!P376</f>
        <v>2.085</v>
      </c>
      <c r="H376" s="3">
        <f>'Raw Data'!V376</f>
        <v>2.1709999999999998</v>
      </c>
      <c r="I376" s="3">
        <f>'Raw Data'!AB376</f>
        <v>2.5880000000000001</v>
      </c>
      <c r="J376" s="3">
        <f>'Raw Data'!AH376</f>
        <v>2.5190000000000001</v>
      </c>
      <c r="K376" s="3">
        <f>'Raw Data'!AH376</f>
        <v>2.5190000000000001</v>
      </c>
      <c r="L376" s="3"/>
      <c r="M376" s="3"/>
      <c r="N376" s="3"/>
    </row>
    <row r="377" spans="1:14" ht="15.75" customHeight="1" x14ac:dyDescent="0.25">
      <c r="A377" s="2" t="str">
        <f>'Raw Data'!A377</f>
        <v xml:space="preserve">C- p84 low </v>
      </c>
      <c r="B377" s="2">
        <f>'Raw Data'!B377</f>
        <v>165</v>
      </c>
      <c r="C377" s="2">
        <f>'Raw Data'!C377</f>
        <v>174</v>
      </c>
      <c r="D377" s="2" t="str">
        <f>'Raw Data'!D377</f>
        <v>VSNVHDDELE</v>
      </c>
      <c r="F377" s="3">
        <f>'Raw Data'!J377</f>
        <v>2.0990000000000002</v>
      </c>
      <c r="G377" s="3">
        <f>'Raw Data'!P377</f>
        <v>2.1749999999999998</v>
      </c>
      <c r="H377" s="3">
        <f>'Raw Data'!V377</f>
        <v>2.1040000000000001</v>
      </c>
      <c r="I377" s="3">
        <f>'Raw Data'!AB377</f>
        <v>3.109</v>
      </c>
      <c r="J377" s="3">
        <f>'Raw Data'!AH377</f>
        <v>2.806</v>
      </c>
      <c r="K377" s="3">
        <f>'Raw Data'!AH377</f>
        <v>2.806</v>
      </c>
      <c r="L377" s="3"/>
      <c r="M377" s="3"/>
      <c r="N377" s="3"/>
    </row>
    <row r="378" spans="1:14" ht="15.75" customHeight="1" x14ac:dyDescent="0.25">
      <c r="A378" s="2" t="str">
        <f>'Raw Data'!A378</f>
        <v xml:space="preserve">C- p84 low </v>
      </c>
      <c r="B378" s="2">
        <f>'Raw Data'!B378</f>
        <v>175</v>
      </c>
      <c r="C378" s="2">
        <f>'Raw Data'!C378</f>
        <v>186</v>
      </c>
      <c r="D378" s="2" t="str">
        <f>'Raw Data'!D378</f>
        <v>FTRRGLVTPRMA</v>
      </c>
      <c r="F378" s="3">
        <f>'Raw Data'!J378</f>
        <v>0.26300000000000001</v>
      </c>
      <c r="G378" s="3">
        <f>'Raw Data'!P378</f>
        <v>0.27300000000000002</v>
      </c>
      <c r="H378" s="3">
        <f>'Raw Data'!V378</f>
        <v>0.27300000000000002</v>
      </c>
      <c r="I378" s="3">
        <f>'Raw Data'!AB378</f>
        <v>0.83799999999999997</v>
      </c>
      <c r="J378" s="3">
        <f>'Raw Data'!AH378</f>
        <v>0.80900000000000005</v>
      </c>
      <c r="K378" s="3">
        <f>'Raw Data'!AH378</f>
        <v>0.80900000000000005</v>
      </c>
      <c r="L378" s="3"/>
      <c r="M378" s="3"/>
      <c r="N378" s="3"/>
    </row>
    <row r="379" spans="1:14" ht="15.75" customHeight="1" x14ac:dyDescent="0.25">
      <c r="A379" s="2" t="str">
        <f>'Raw Data'!A379</f>
        <v xml:space="preserve">C- p84 low </v>
      </c>
      <c r="B379" s="2">
        <f>'Raw Data'!B379</f>
        <v>175</v>
      </c>
      <c r="C379" s="2">
        <f>'Raw Data'!C379</f>
        <v>187</v>
      </c>
      <c r="D379" s="2" t="str">
        <f>'Raw Data'!D379</f>
        <v>FTRRGLVTPRMAE</v>
      </c>
      <c r="F379" s="3">
        <f>'Raw Data'!J379</f>
        <v>0.33100000000000002</v>
      </c>
      <c r="G379" s="3">
        <f>'Raw Data'!P379</f>
        <v>0.34300000000000003</v>
      </c>
      <c r="H379" s="3">
        <f>'Raw Data'!V379</f>
        <v>0.27900000000000003</v>
      </c>
      <c r="I379" s="3">
        <f>'Raw Data'!AB379</f>
        <v>0.92500000000000004</v>
      </c>
      <c r="J379" s="3">
        <f>'Raw Data'!AH379</f>
        <v>0.91</v>
      </c>
      <c r="K379" s="3">
        <f>'Raw Data'!AH379</f>
        <v>0.91</v>
      </c>
      <c r="L379" s="3"/>
      <c r="M379" s="3"/>
      <c r="N379" s="3"/>
    </row>
    <row r="380" spans="1:14" ht="15.75" customHeight="1" x14ac:dyDescent="0.25">
      <c r="A380" s="2" t="str">
        <f>'Raw Data'!A380</f>
        <v xml:space="preserve">C- p84 low </v>
      </c>
      <c r="B380" s="2">
        <f>'Raw Data'!B380</f>
        <v>196</v>
      </c>
      <c r="C380" s="2">
        <f>'Raw Data'!C380</f>
        <v>203</v>
      </c>
      <c r="D380" s="2" t="str">
        <f>'Raw Data'!D380</f>
        <v>YAMHPWVT</v>
      </c>
      <c r="F380" s="3">
        <f>'Raw Data'!J380</f>
        <v>0.98</v>
      </c>
      <c r="G380" s="3">
        <f>'Raw Data'!P380</f>
        <v>1.0649999999999999</v>
      </c>
      <c r="H380" s="3">
        <f>'Raw Data'!V380</f>
        <v>1.012</v>
      </c>
      <c r="I380" s="3">
        <f>'Raw Data'!AB380</f>
        <v>2.3130000000000002</v>
      </c>
      <c r="J380" s="3">
        <f>'Raw Data'!AH380</f>
        <v>2.27</v>
      </c>
      <c r="K380" s="3">
        <f>'Raw Data'!AH380</f>
        <v>2.27</v>
      </c>
      <c r="L380" s="3"/>
      <c r="M380" s="3"/>
      <c r="N380" s="3"/>
    </row>
    <row r="381" spans="1:14" ht="15.75" customHeight="1" x14ac:dyDescent="0.25">
      <c r="A381" s="2" t="str">
        <f>'Raw Data'!A381</f>
        <v xml:space="preserve">C- p84 low </v>
      </c>
      <c r="B381" s="2">
        <f>'Raw Data'!B381</f>
        <v>197</v>
      </c>
      <c r="C381" s="2">
        <f>'Raw Data'!C381</f>
        <v>210</v>
      </c>
      <c r="D381" s="2" t="str">
        <f>'Raw Data'!D381</f>
        <v>AMHPWVTSKPLPEY</v>
      </c>
      <c r="F381" s="3">
        <f>'Raw Data'!J381</f>
        <v>3.8319999999999999</v>
      </c>
      <c r="G381" s="3">
        <f>'Raw Data'!P381</f>
        <v>3.82</v>
      </c>
      <c r="H381" s="3">
        <f>'Raw Data'!V381</f>
        <v>3.726</v>
      </c>
      <c r="I381" s="3">
        <f>'Raw Data'!AB381</f>
        <v>5.1959999999999997</v>
      </c>
      <c r="J381" s="3">
        <f>'Raw Data'!AH381</f>
        <v>5.3490000000000002</v>
      </c>
      <c r="K381" s="3">
        <f>'Raw Data'!AH381</f>
        <v>5.3490000000000002</v>
      </c>
      <c r="L381" s="3"/>
      <c r="M381" s="3"/>
      <c r="N381" s="3"/>
    </row>
    <row r="382" spans="1:14" ht="15.75" customHeight="1" x14ac:dyDescent="0.25">
      <c r="A382" s="2" t="str">
        <f>'Raw Data'!A382</f>
        <v xml:space="preserve">C- p84 low </v>
      </c>
      <c r="B382" s="2">
        <f>'Raw Data'!B382</f>
        <v>200</v>
      </c>
      <c r="C382" s="2">
        <f>'Raw Data'!C382</f>
        <v>210</v>
      </c>
      <c r="D382" s="2" t="str">
        <f>'Raw Data'!D382</f>
        <v>PWVTSKPLPEY</v>
      </c>
      <c r="F382" s="3">
        <f>'Raw Data'!J382</f>
        <v>3.5659999999999998</v>
      </c>
      <c r="G382" s="3">
        <f>'Raw Data'!P382</f>
        <v>3.6320000000000001</v>
      </c>
      <c r="H382" s="3">
        <f>'Raw Data'!V382</f>
        <v>3.5590000000000002</v>
      </c>
      <c r="I382" s="3">
        <f>'Raw Data'!AB382</f>
        <v>4.5359999999999996</v>
      </c>
      <c r="J382" s="3">
        <f>'Raw Data'!AH382</f>
        <v>4.6390000000000002</v>
      </c>
      <c r="K382" s="3">
        <f>'Raw Data'!AH382</f>
        <v>4.6390000000000002</v>
      </c>
      <c r="L382" s="3"/>
      <c r="M382" s="3"/>
      <c r="N382" s="3"/>
    </row>
    <row r="383" spans="1:14" ht="15.75" customHeight="1" x14ac:dyDescent="0.25">
      <c r="A383" s="2" t="str">
        <f>'Raw Data'!A383</f>
        <v xml:space="preserve">C- p84 low </v>
      </c>
      <c r="B383" s="2">
        <f>'Raw Data'!B383</f>
        <v>215</v>
      </c>
      <c r="C383" s="2">
        <f>'Raw Data'!C383</f>
        <v>219</v>
      </c>
      <c r="D383" s="2" t="str">
        <f>'Raw Data'!D383</f>
        <v>IANNC</v>
      </c>
      <c r="F383" s="3">
        <f>'Raw Data'!J383</f>
        <v>2.1789999999999998</v>
      </c>
      <c r="G383" s="3">
        <f>'Raw Data'!P383</f>
        <v>2.2669999999999999</v>
      </c>
      <c r="H383" s="3">
        <f>'Raw Data'!V383</f>
        <v>2.2429999999999999</v>
      </c>
      <c r="I383" s="3">
        <f>'Raw Data'!AB383</f>
        <v>2.306</v>
      </c>
      <c r="J383" s="3">
        <f>'Raw Data'!AH383</f>
        <v>2.319</v>
      </c>
      <c r="K383" s="3">
        <f>'Raw Data'!AH383</f>
        <v>2.319</v>
      </c>
      <c r="L383" s="3"/>
      <c r="M383" s="3"/>
      <c r="N383" s="3"/>
    </row>
    <row r="384" spans="1:14" ht="15.75" customHeight="1" x14ac:dyDescent="0.25">
      <c r="A384" s="2" t="str">
        <f>'Raw Data'!A384</f>
        <v xml:space="preserve">C- p84 low </v>
      </c>
      <c r="B384" s="2">
        <f>'Raw Data'!B384</f>
        <v>215</v>
      </c>
      <c r="C384" s="2">
        <f>'Raw Data'!C384</f>
        <v>221</v>
      </c>
      <c r="D384" s="2" t="str">
        <f>'Raw Data'!D384</f>
        <v>IANNCIF</v>
      </c>
      <c r="F384" s="3">
        <f>'Raw Data'!J384</f>
        <v>2.383</v>
      </c>
      <c r="G384" s="3">
        <f>'Raw Data'!P384</f>
        <v>2.4119999999999999</v>
      </c>
      <c r="H384" s="3">
        <f>'Raw Data'!V384</f>
        <v>2.4470000000000001</v>
      </c>
      <c r="I384" s="3">
        <f>'Raw Data'!AB384</f>
        <v>3.66</v>
      </c>
      <c r="J384" s="3">
        <f>'Raw Data'!AH384</f>
        <v>3.669</v>
      </c>
      <c r="K384" s="3">
        <f>'Raw Data'!AH384</f>
        <v>3.669</v>
      </c>
      <c r="L384" s="3"/>
      <c r="M384" s="3"/>
      <c r="N384" s="3"/>
    </row>
    <row r="385" spans="1:14" ht="15.75" customHeight="1" x14ac:dyDescent="0.25">
      <c r="A385" s="2" t="str">
        <f>'Raw Data'!A385</f>
        <v xml:space="preserve">C- p84 low </v>
      </c>
      <c r="B385" s="2">
        <f>'Raw Data'!B385</f>
        <v>222</v>
      </c>
      <c r="C385" s="2">
        <f>'Raw Data'!C385</f>
        <v>234</v>
      </c>
      <c r="D385" s="2" t="str">
        <f>'Raw Data'!D385</f>
        <v>IVIHRSTTSQTIK</v>
      </c>
      <c r="F385" s="3">
        <f>'Raw Data'!J385</f>
        <v>2.7130000000000001</v>
      </c>
      <c r="G385" s="3">
        <f>'Raw Data'!P385</f>
        <v>2.867</v>
      </c>
      <c r="H385" s="3">
        <f>'Raw Data'!V385</f>
        <v>2.7829999999999999</v>
      </c>
      <c r="I385" s="3">
        <f>'Raw Data'!AB385</f>
        <v>3.1560000000000001</v>
      </c>
      <c r="J385" s="3">
        <f>'Raw Data'!AH385</f>
        <v>3.1080000000000001</v>
      </c>
      <c r="K385" s="3">
        <f>'Raw Data'!AH385</f>
        <v>3.1080000000000001</v>
      </c>
      <c r="L385" s="3"/>
      <c r="M385" s="3"/>
      <c r="N385" s="3"/>
    </row>
    <row r="386" spans="1:14" ht="15.75" customHeight="1" x14ac:dyDescent="0.25">
      <c r="A386" s="2" t="str">
        <f>'Raw Data'!A386</f>
        <v xml:space="preserve">C- p84 low </v>
      </c>
      <c r="B386" s="2">
        <f>'Raw Data'!B386</f>
        <v>226</v>
      </c>
      <c r="C386" s="2">
        <f>'Raw Data'!C386</f>
        <v>234</v>
      </c>
      <c r="D386" s="2" t="str">
        <f>'Raw Data'!D386</f>
        <v>RSTTSQTIK</v>
      </c>
      <c r="F386" s="3">
        <f>'Raw Data'!J386</f>
        <v>2.6659999999999999</v>
      </c>
      <c r="G386" s="3">
        <f>'Raw Data'!P386</f>
        <v>2.96</v>
      </c>
      <c r="H386" s="3">
        <f>'Raw Data'!V386</f>
        <v>2.6269999999999998</v>
      </c>
      <c r="I386" s="3">
        <f>'Raw Data'!AB386</f>
        <v>3.3879999999999999</v>
      </c>
      <c r="J386" s="3">
        <f>'Raw Data'!AH386</f>
        <v>3.1030000000000002</v>
      </c>
      <c r="K386" s="3">
        <f>'Raw Data'!AH386</f>
        <v>3.1030000000000002</v>
      </c>
      <c r="L386" s="3"/>
      <c r="M386" s="3"/>
      <c r="N386" s="3"/>
    </row>
    <row r="387" spans="1:14" ht="15.75" customHeight="1" x14ac:dyDescent="0.25">
      <c r="A387" s="2" t="str">
        <f>'Raw Data'!A387</f>
        <v xml:space="preserve">C- p84 low </v>
      </c>
      <c r="B387" s="2">
        <f>'Raw Data'!B387</f>
        <v>226</v>
      </c>
      <c r="C387" s="2">
        <f>'Raw Data'!C387</f>
        <v>245</v>
      </c>
      <c r="D387" s="2" t="str">
        <f>'Raw Data'!D387</f>
        <v>RSTTSQTIKVSPDDTPGAIL</v>
      </c>
      <c r="F387" s="3">
        <f>'Raw Data'!J387</f>
        <v>3.0950000000000002</v>
      </c>
      <c r="G387" s="3">
        <f>'Raw Data'!P387</f>
        <v>3.2869999999999999</v>
      </c>
      <c r="H387" s="3">
        <f>'Raw Data'!V387</f>
        <v>3.1389999999999998</v>
      </c>
      <c r="I387" s="3">
        <f>'Raw Data'!AB387</f>
        <v>4.4909999999999997</v>
      </c>
      <c r="J387" s="3">
        <f>'Raw Data'!AH387</f>
        <v>4.58</v>
      </c>
      <c r="K387" s="3">
        <f>'Raw Data'!AH387</f>
        <v>4.58</v>
      </c>
      <c r="L387" s="3"/>
      <c r="M387" s="3"/>
      <c r="N387" s="3"/>
    </row>
    <row r="388" spans="1:14" ht="15.75" customHeight="1" x14ac:dyDescent="0.25">
      <c r="A388" s="2" t="str">
        <f>'Raw Data'!A388</f>
        <v xml:space="preserve">C- p84 low </v>
      </c>
      <c r="B388" s="2">
        <f>'Raw Data'!B388</f>
        <v>228</v>
      </c>
      <c r="C388" s="2">
        <f>'Raw Data'!C388</f>
        <v>234</v>
      </c>
      <c r="D388" s="2" t="str">
        <f>'Raw Data'!D388</f>
        <v>TTSQTIK</v>
      </c>
      <c r="F388" s="3">
        <f>'Raw Data'!J388</f>
        <v>1.94</v>
      </c>
      <c r="G388" s="3">
        <f>'Raw Data'!P388</f>
        <v>2.052</v>
      </c>
      <c r="H388" s="3">
        <f>'Raw Data'!V388</f>
        <v>2.0019999999999998</v>
      </c>
      <c r="I388" s="3">
        <f>'Raw Data'!AB388</f>
        <v>2.4900000000000002</v>
      </c>
      <c r="J388" s="3">
        <f>'Raw Data'!AH388</f>
        <v>2.573</v>
      </c>
      <c r="K388" s="3">
        <f>'Raw Data'!AH388</f>
        <v>2.573</v>
      </c>
      <c r="L388" s="3"/>
      <c r="M388" s="3"/>
      <c r="N388" s="3"/>
    </row>
    <row r="389" spans="1:14" ht="15.75" customHeight="1" x14ac:dyDescent="0.25">
      <c r="A389" s="2" t="str">
        <f>'Raw Data'!A389</f>
        <v xml:space="preserve">C- p84 low </v>
      </c>
      <c r="B389" s="2">
        <f>'Raw Data'!B389</f>
        <v>228</v>
      </c>
      <c r="C389" s="2">
        <f>'Raw Data'!C389</f>
        <v>245</v>
      </c>
      <c r="D389" s="2" t="str">
        <f>'Raw Data'!D389</f>
        <v>TTSQTIKVSPDDTPGAIL</v>
      </c>
      <c r="F389" s="3">
        <f>'Raw Data'!J389</f>
        <v>2.7429999999999999</v>
      </c>
      <c r="G389" s="3">
        <f>'Raw Data'!P389</f>
        <v>2.7839999999999998</v>
      </c>
      <c r="H389" s="3">
        <f>'Raw Data'!V389</f>
        <v>2.6440000000000001</v>
      </c>
      <c r="I389" s="3">
        <f>'Raw Data'!AB389</f>
        <v>4.0330000000000004</v>
      </c>
      <c r="J389" s="3">
        <f>'Raw Data'!AH389</f>
        <v>4.0650000000000004</v>
      </c>
      <c r="K389" s="3">
        <f>'Raw Data'!AH389</f>
        <v>4.0650000000000004</v>
      </c>
      <c r="L389" s="3"/>
      <c r="M389" s="3"/>
      <c r="N389" s="3"/>
    </row>
    <row r="390" spans="1:14" ht="15.75" customHeight="1" x14ac:dyDescent="0.25">
      <c r="A390" s="2" t="str">
        <f>'Raw Data'!A390</f>
        <v xml:space="preserve">C- p84 low </v>
      </c>
      <c r="B390" s="2">
        <f>'Raw Data'!B390</f>
        <v>235</v>
      </c>
      <c r="C390" s="2">
        <f>'Raw Data'!C390</f>
        <v>245</v>
      </c>
      <c r="D390" s="2" t="str">
        <f>'Raw Data'!D390</f>
        <v>VSPDDTPGAIL</v>
      </c>
      <c r="F390" s="3">
        <f>'Raw Data'!J390</f>
        <v>1.119</v>
      </c>
      <c r="G390" s="3">
        <f>'Raw Data'!P390</f>
        <v>1.181</v>
      </c>
      <c r="H390" s="3">
        <f>'Raw Data'!V390</f>
        <v>1.107</v>
      </c>
      <c r="I390" s="3">
        <f>'Raw Data'!AB390</f>
        <v>1.851</v>
      </c>
      <c r="J390" s="3">
        <f>'Raw Data'!AH390</f>
        <v>1.946</v>
      </c>
      <c r="K390" s="3">
        <f>'Raw Data'!AH390</f>
        <v>1.946</v>
      </c>
      <c r="L390" s="3"/>
      <c r="M390" s="3"/>
      <c r="N390" s="3"/>
    </row>
    <row r="391" spans="1:14" ht="15.75" customHeight="1" x14ac:dyDescent="0.25">
      <c r="A391" s="2" t="str">
        <f>'Raw Data'!A391</f>
        <v xml:space="preserve">C- p84 low </v>
      </c>
      <c r="B391" s="2">
        <f>'Raw Data'!B391</f>
        <v>252</v>
      </c>
      <c r="C391" s="2">
        <f>'Raw Data'!C391</f>
        <v>258</v>
      </c>
      <c r="D391" s="2" t="str">
        <f>'Raw Data'!D391</f>
        <v>MAKKKSL</v>
      </c>
      <c r="F391" s="3">
        <f>'Raw Data'!J391</f>
        <v>3.0459999999999998</v>
      </c>
      <c r="G391" s="3">
        <f>'Raw Data'!P391</f>
        <v>3.25</v>
      </c>
      <c r="H391" s="3">
        <f>'Raw Data'!V391</f>
        <v>3.246</v>
      </c>
      <c r="I391" s="3">
        <f>'Raw Data'!AB391</f>
        <v>3.3780000000000001</v>
      </c>
      <c r="J391" s="3">
        <f>'Raw Data'!AH391</f>
        <v>3.2909999999999999</v>
      </c>
      <c r="K391" s="3">
        <f>'Raw Data'!AH391</f>
        <v>3.2909999999999999</v>
      </c>
      <c r="L391" s="3"/>
      <c r="M391" s="3"/>
      <c r="N391" s="3"/>
    </row>
    <row r="392" spans="1:14" ht="15.75" customHeight="1" x14ac:dyDescent="0.25">
      <c r="A392" s="2" t="str">
        <f>'Raw Data'!A392</f>
        <v xml:space="preserve">C- p84 low </v>
      </c>
      <c r="B392" s="2">
        <f>'Raw Data'!B392</f>
        <v>257</v>
      </c>
      <c r="C392" s="2">
        <f>'Raw Data'!C392</f>
        <v>269</v>
      </c>
      <c r="D392" s="2" t="str">
        <f>'Raw Data'!D392</f>
        <v>SLMDIPESQSEQD</v>
      </c>
      <c r="F392" s="3">
        <f>'Raw Data'!J392</f>
        <v>6.1929999999999996</v>
      </c>
      <c r="G392" s="3">
        <f>'Raw Data'!P392</f>
        <v>6.7569999999999997</v>
      </c>
      <c r="H392" s="3">
        <f>'Raw Data'!V392</f>
        <v>6.6520000000000001</v>
      </c>
      <c r="I392" s="3">
        <f>'Raw Data'!AB392</f>
        <v>6.6920000000000002</v>
      </c>
      <c r="J392" s="3">
        <f>'Raw Data'!AH392</f>
        <v>6.75</v>
      </c>
      <c r="K392" s="3">
        <f>'Raw Data'!AH392</f>
        <v>6.75</v>
      </c>
      <c r="L392" s="3"/>
      <c r="M392" s="3"/>
      <c r="N392" s="3"/>
    </row>
    <row r="393" spans="1:14" ht="15.75" customHeight="1" x14ac:dyDescent="0.25">
      <c r="A393" s="2" t="str">
        <f>'Raw Data'!A393</f>
        <v xml:space="preserve">C- p84 low </v>
      </c>
      <c r="B393" s="2">
        <f>'Raw Data'!B393</f>
        <v>259</v>
      </c>
      <c r="C393" s="2">
        <f>'Raw Data'!C393</f>
        <v>269</v>
      </c>
      <c r="D393" s="2" t="str">
        <f>'Raw Data'!D393</f>
        <v>MDIPESQSEQD</v>
      </c>
      <c r="F393" s="3">
        <f>'Raw Data'!J393</f>
        <v>5.1289999999999996</v>
      </c>
      <c r="G393" s="3">
        <f>'Raw Data'!P393</f>
        <v>5.5350000000000001</v>
      </c>
      <c r="H393" s="3">
        <f>'Raw Data'!V393</f>
        <v>5.5229999999999997</v>
      </c>
      <c r="I393" s="3">
        <f>'Raw Data'!AB393</f>
        <v>5.4930000000000003</v>
      </c>
      <c r="J393" s="3">
        <f>'Raw Data'!AH393</f>
        <v>5.6539999999999999</v>
      </c>
      <c r="K393" s="3">
        <f>'Raw Data'!AH393</f>
        <v>5.6539999999999999</v>
      </c>
      <c r="L393" s="3"/>
      <c r="M393" s="3"/>
      <c r="N393" s="3"/>
    </row>
    <row r="394" spans="1:14" ht="15.75" customHeight="1" x14ac:dyDescent="0.25">
      <c r="A394" s="2" t="str">
        <f>'Raw Data'!A394</f>
        <v xml:space="preserve">C- p84 low </v>
      </c>
      <c r="B394" s="2">
        <f>'Raw Data'!B394</f>
        <v>279</v>
      </c>
      <c r="C394" s="2">
        <f>'Raw Data'!C394</f>
        <v>288</v>
      </c>
      <c r="D394" s="2" t="str">
        <f>'Raw Data'!D394</f>
        <v>EYLVGETPIK</v>
      </c>
      <c r="F394" s="3">
        <f>'Raw Data'!J394</f>
        <v>1.4870000000000001</v>
      </c>
      <c r="G394" s="3">
        <f>'Raw Data'!P394</f>
        <v>1.4370000000000001</v>
      </c>
      <c r="H394" s="3">
        <f>'Raw Data'!V394</f>
        <v>1.381</v>
      </c>
      <c r="I394" s="3">
        <f>'Raw Data'!AB394</f>
        <v>1.544</v>
      </c>
      <c r="J394" s="3">
        <f>'Raw Data'!AH394</f>
        <v>1.601</v>
      </c>
      <c r="K394" s="3">
        <f>'Raw Data'!AH394</f>
        <v>1.601</v>
      </c>
      <c r="L394" s="3"/>
      <c r="M394" s="3"/>
      <c r="N394" s="3"/>
    </row>
    <row r="395" spans="1:14" ht="15.75" customHeight="1" x14ac:dyDescent="0.25">
      <c r="A395" s="2" t="str">
        <f>'Raw Data'!A395</f>
        <v xml:space="preserve">C- p84 low </v>
      </c>
      <c r="B395" s="2">
        <f>'Raw Data'!B395</f>
        <v>280</v>
      </c>
      <c r="C395" s="2">
        <f>'Raw Data'!C395</f>
        <v>288</v>
      </c>
      <c r="D395" s="2" t="str">
        <f>'Raw Data'!D395</f>
        <v>YLVGETPIK</v>
      </c>
      <c r="F395" s="3">
        <f>'Raw Data'!J395</f>
        <v>1.3</v>
      </c>
      <c r="G395" s="3">
        <f>'Raw Data'!P395</f>
        <v>1.395</v>
      </c>
      <c r="H395" s="3">
        <f>'Raw Data'!V395</f>
        <v>1.3140000000000001</v>
      </c>
      <c r="I395" s="3">
        <f>'Raw Data'!AB395</f>
        <v>1.542</v>
      </c>
      <c r="J395" s="3">
        <f>'Raw Data'!AH395</f>
        <v>1.5109999999999999</v>
      </c>
      <c r="K395" s="3">
        <f>'Raw Data'!AH395</f>
        <v>1.5109999999999999</v>
      </c>
      <c r="L395" s="3"/>
      <c r="M395" s="3"/>
      <c r="N395" s="3"/>
    </row>
    <row r="396" spans="1:14" ht="15.75" customHeight="1" x14ac:dyDescent="0.25">
      <c r="A396" s="2" t="str">
        <f>'Raw Data'!A396</f>
        <v xml:space="preserve">C- p84 low </v>
      </c>
      <c r="B396" s="2">
        <f>'Raw Data'!B396</f>
        <v>281</v>
      </c>
      <c r="C396" s="2">
        <f>'Raw Data'!C396</f>
        <v>288</v>
      </c>
      <c r="D396" s="2" t="str">
        <f>'Raw Data'!D396</f>
        <v>LVGETPIK</v>
      </c>
      <c r="F396" s="3">
        <f>'Raw Data'!J396</f>
        <v>1.1459999999999999</v>
      </c>
      <c r="G396" s="3">
        <f>'Raw Data'!P396</f>
        <v>1.2509999999999999</v>
      </c>
      <c r="H396" s="3">
        <f>'Raw Data'!V396</f>
        <v>1.2310000000000001</v>
      </c>
      <c r="I396" s="3">
        <f>'Raw Data'!AB396</f>
        <v>1.4370000000000001</v>
      </c>
      <c r="J396" s="3">
        <f>'Raw Data'!AH396</f>
        <v>1.4570000000000001</v>
      </c>
      <c r="K396" s="3">
        <f>'Raw Data'!AH396</f>
        <v>1.4570000000000001</v>
      </c>
      <c r="L396" s="3"/>
      <c r="M396" s="3"/>
      <c r="N396" s="3"/>
    </row>
    <row r="397" spans="1:14" ht="15.75" customHeight="1" x14ac:dyDescent="0.25">
      <c r="A397" s="2" t="str">
        <f>'Raw Data'!A397</f>
        <v xml:space="preserve">C- p84 low </v>
      </c>
      <c r="B397" s="2">
        <f>'Raw Data'!B397</f>
        <v>281</v>
      </c>
      <c r="C397" s="2">
        <f>'Raw Data'!C397</f>
        <v>290</v>
      </c>
      <c r="D397" s="2" t="str">
        <f>'Raw Data'!D397</f>
        <v>LVGETPIKNF</v>
      </c>
      <c r="F397" s="3">
        <f>'Raw Data'!J397</f>
        <v>1.1060000000000001</v>
      </c>
      <c r="G397" s="3">
        <f>'Raw Data'!P397</f>
        <v>1.232</v>
      </c>
      <c r="H397" s="3">
        <f>'Raw Data'!V397</f>
        <v>1.1180000000000001</v>
      </c>
      <c r="I397" s="3">
        <f>'Raw Data'!AB397</f>
        <v>1.31</v>
      </c>
      <c r="J397" s="3">
        <f>'Raw Data'!AH397</f>
        <v>1.28</v>
      </c>
      <c r="K397" s="3">
        <f>'Raw Data'!AH397</f>
        <v>1.28</v>
      </c>
      <c r="L397" s="3"/>
      <c r="M397" s="3"/>
      <c r="N397" s="3"/>
    </row>
    <row r="398" spans="1:14" ht="15.75" customHeight="1" x14ac:dyDescent="0.25">
      <c r="A398" s="2" t="str">
        <f>'Raw Data'!A398</f>
        <v xml:space="preserve">C- p84 low </v>
      </c>
      <c r="B398" s="2">
        <f>'Raw Data'!B398</f>
        <v>282</v>
      </c>
      <c r="C398" s="2">
        <f>'Raw Data'!C398</f>
        <v>290</v>
      </c>
      <c r="D398" s="2" t="str">
        <f>'Raw Data'!D398</f>
        <v>VGETPIKNF</v>
      </c>
      <c r="F398" s="3">
        <f>'Raw Data'!J398</f>
        <v>0.72699999999999998</v>
      </c>
      <c r="G398" s="3">
        <f>'Raw Data'!P398</f>
        <v>0.77600000000000002</v>
      </c>
      <c r="H398" s="3">
        <f>'Raw Data'!V398</f>
        <v>0.71599999999999997</v>
      </c>
      <c r="I398" s="3">
        <f>'Raw Data'!AB398</f>
        <v>0.998</v>
      </c>
      <c r="J398" s="3">
        <f>'Raw Data'!AH398</f>
        <v>0.47599999999999998</v>
      </c>
      <c r="K398" s="3">
        <f>'Raw Data'!AH398</f>
        <v>0.47599999999999998</v>
      </c>
      <c r="L398" s="3"/>
      <c r="M398" s="3"/>
      <c r="N398" s="3"/>
    </row>
    <row r="399" spans="1:14" ht="15.75" customHeight="1" x14ac:dyDescent="0.25">
      <c r="A399" s="2" t="str">
        <f>'Raw Data'!A399</f>
        <v xml:space="preserve">C- p84 low </v>
      </c>
      <c r="B399" s="2">
        <f>'Raw Data'!B399</f>
        <v>298</v>
      </c>
      <c r="C399" s="2">
        <f>'Raw Data'!C399</f>
        <v>304</v>
      </c>
      <c r="D399" s="2" t="str">
        <f>'Raw Data'!D399</f>
        <v>KNGEEIH</v>
      </c>
      <c r="F399" s="3">
        <f>'Raw Data'!J399</f>
        <v>1.5129999999999999</v>
      </c>
      <c r="G399" s="3">
        <f>'Raw Data'!P399</f>
        <v>1.3029999999999999</v>
      </c>
      <c r="H399" s="3">
        <f>'Raw Data'!V399</f>
        <v>1.2170000000000001</v>
      </c>
      <c r="I399" s="3">
        <f>'Raw Data'!AB399</f>
        <v>2.6440000000000001</v>
      </c>
      <c r="J399" s="3">
        <f>'Raw Data'!AH399</f>
        <v>2.7120000000000002</v>
      </c>
      <c r="K399" s="3">
        <f>'Raw Data'!AH399</f>
        <v>2.7120000000000002</v>
      </c>
      <c r="L399" s="3"/>
      <c r="M399" s="3"/>
      <c r="N399" s="3"/>
    </row>
    <row r="400" spans="1:14" ht="15.75" customHeight="1" x14ac:dyDescent="0.25">
      <c r="A400" s="2" t="str">
        <f>'Raw Data'!A400</f>
        <v xml:space="preserve">C- p84 low </v>
      </c>
      <c r="B400" s="2">
        <f>'Raw Data'!B400</f>
        <v>305</v>
      </c>
      <c r="C400" s="2">
        <f>'Raw Data'!C400</f>
        <v>315</v>
      </c>
      <c r="D400" s="2" t="str">
        <f>'Raw Data'!D400</f>
        <v>VVLDTPPDPAL</v>
      </c>
      <c r="F400" s="3">
        <f>'Raw Data'!J400</f>
        <v>1.3779999999999999</v>
      </c>
      <c r="G400" s="3">
        <f>'Raw Data'!P400</f>
        <v>1.4850000000000001</v>
      </c>
      <c r="H400" s="3">
        <f>'Raw Data'!V400</f>
        <v>1.413</v>
      </c>
      <c r="I400" s="3">
        <f>'Raw Data'!AB400</f>
        <v>2.48</v>
      </c>
      <c r="J400" s="3">
        <f>'Raw Data'!AH400</f>
        <v>2.524</v>
      </c>
      <c r="K400" s="3">
        <f>'Raw Data'!AH400</f>
        <v>2.524</v>
      </c>
      <c r="L400" s="3"/>
      <c r="M400" s="3"/>
      <c r="N400" s="3"/>
    </row>
    <row r="401" spans="1:14" ht="15.75" customHeight="1" x14ac:dyDescent="0.25">
      <c r="A401" s="2" t="str">
        <f>'Raw Data'!A401</f>
        <v xml:space="preserve">C- p84 low </v>
      </c>
      <c r="B401" s="2">
        <f>'Raw Data'!B401</f>
        <v>305</v>
      </c>
      <c r="C401" s="2">
        <f>'Raw Data'!C401</f>
        <v>320</v>
      </c>
      <c r="D401" s="2" t="str">
        <f>'Raw Data'!D401</f>
        <v>VVLDTPPDPALDEVRK</v>
      </c>
      <c r="F401" s="3">
        <f>'Raw Data'!J401</f>
        <v>3.82</v>
      </c>
      <c r="G401" s="3">
        <f>'Raw Data'!P401</f>
        <v>3.98</v>
      </c>
      <c r="H401" s="3">
        <f>'Raw Data'!V401</f>
        <v>3.903</v>
      </c>
      <c r="I401" s="3">
        <f>'Raw Data'!AB401</f>
        <v>5.0419999999999998</v>
      </c>
      <c r="J401" s="3">
        <f>'Raw Data'!AH401</f>
        <v>5.1029999999999998</v>
      </c>
      <c r="K401" s="3">
        <f>'Raw Data'!AH401</f>
        <v>5.1029999999999998</v>
      </c>
      <c r="L401" s="3"/>
      <c r="M401" s="3"/>
      <c r="N401" s="3"/>
    </row>
    <row r="402" spans="1:14" ht="15.75" customHeight="1" x14ac:dyDescent="0.25">
      <c r="A402" s="2" t="str">
        <f>'Raw Data'!A402</f>
        <v xml:space="preserve">C- p84 low </v>
      </c>
      <c r="B402" s="2">
        <f>'Raw Data'!B402</f>
        <v>307</v>
      </c>
      <c r="C402" s="2">
        <f>'Raw Data'!C402</f>
        <v>315</v>
      </c>
      <c r="D402" s="2" t="str">
        <f>'Raw Data'!D402</f>
        <v>LDTPPDPAL</v>
      </c>
      <c r="F402" s="3">
        <f>'Raw Data'!J402</f>
        <v>1.071</v>
      </c>
      <c r="G402" s="3">
        <f>'Raw Data'!P402</f>
        <v>1.262</v>
      </c>
      <c r="H402" s="3">
        <f>'Raw Data'!V402</f>
        <v>1.417</v>
      </c>
      <c r="I402" s="3">
        <f>'Raw Data'!AB402</f>
        <v>2.3639999999999999</v>
      </c>
      <c r="J402" s="3">
        <f>'Raw Data'!AH402</f>
        <v>2.4159999999999999</v>
      </c>
      <c r="K402" s="3">
        <f>'Raw Data'!AH402</f>
        <v>2.4159999999999999</v>
      </c>
      <c r="L402" s="3"/>
      <c r="M402" s="3"/>
      <c r="N402" s="3"/>
    </row>
    <row r="403" spans="1:14" ht="15.75" customHeight="1" x14ac:dyDescent="0.25">
      <c r="A403" s="2" t="str">
        <f>'Raw Data'!A403</f>
        <v xml:space="preserve">C- p84 low </v>
      </c>
      <c r="B403" s="2">
        <f>'Raw Data'!B403</f>
        <v>308</v>
      </c>
      <c r="C403" s="2">
        <f>'Raw Data'!C403</f>
        <v>315</v>
      </c>
      <c r="D403" s="2" t="str">
        <f>'Raw Data'!D403</f>
        <v>DTPPDPAL</v>
      </c>
      <c r="F403" s="3">
        <f>'Raw Data'!J403</f>
        <v>1.0009999999999999</v>
      </c>
      <c r="G403" s="3">
        <f>'Raw Data'!P403</f>
        <v>1.0269999999999999</v>
      </c>
      <c r="H403" s="3">
        <f>'Raw Data'!V403</f>
        <v>1.014</v>
      </c>
      <c r="I403" s="3">
        <f>'Raw Data'!AB403</f>
        <v>1.579</v>
      </c>
      <c r="J403" s="3">
        <f>'Raw Data'!AH403</f>
        <v>1.577</v>
      </c>
      <c r="K403" s="3">
        <f>'Raw Data'!AH403</f>
        <v>1.577</v>
      </c>
      <c r="L403" s="3"/>
      <c r="M403" s="3"/>
      <c r="N403" s="3"/>
    </row>
    <row r="404" spans="1:14" ht="15.75" customHeight="1" x14ac:dyDescent="0.25">
      <c r="A404" s="2" t="str">
        <f>'Raw Data'!A404</f>
        <v xml:space="preserve">C- p84 low </v>
      </c>
      <c r="B404" s="2">
        <f>'Raw Data'!B404</f>
        <v>308</v>
      </c>
      <c r="C404" s="2">
        <f>'Raw Data'!C404</f>
        <v>320</v>
      </c>
      <c r="D404" s="2" t="str">
        <f>'Raw Data'!D404</f>
        <v>DTPPDPALDEVRK</v>
      </c>
      <c r="F404" s="3">
        <f>'Raw Data'!J404</f>
        <v>3.56</v>
      </c>
      <c r="G404" s="3">
        <f>'Raw Data'!P404</f>
        <v>3.7789999999999999</v>
      </c>
      <c r="H404" s="3">
        <f>'Raw Data'!V404</f>
        <v>3.68</v>
      </c>
      <c r="I404" s="3">
        <f>'Raw Data'!AB404</f>
        <v>4.41</v>
      </c>
      <c r="J404" s="3">
        <f>'Raw Data'!AH404</f>
        <v>4.4729999999999999</v>
      </c>
      <c r="K404" s="3">
        <f>'Raw Data'!AH404</f>
        <v>4.4729999999999999</v>
      </c>
      <c r="L404" s="3"/>
      <c r="M404" s="3"/>
      <c r="N404" s="3"/>
    </row>
    <row r="405" spans="1:14" ht="15.75" customHeight="1" x14ac:dyDescent="0.25">
      <c r="A405" s="2" t="str">
        <f>'Raw Data'!A405</f>
        <v xml:space="preserve">C- p84 low </v>
      </c>
      <c r="B405" s="2">
        <f>'Raw Data'!B405</f>
        <v>320</v>
      </c>
      <c r="C405" s="2">
        <f>'Raw Data'!C405</f>
        <v>327</v>
      </c>
      <c r="D405" s="2" t="str">
        <f>'Raw Data'!D405</f>
        <v>KEEWPLVD</v>
      </c>
      <c r="F405" s="3">
        <f>'Raw Data'!J405</f>
        <v>1.0049999999999999</v>
      </c>
      <c r="G405" s="3">
        <f>'Raw Data'!P405</f>
        <v>1.0489999999999999</v>
      </c>
      <c r="H405" s="3">
        <f>'Raw Data'!V405</f>
        <v>1.0680000000000001</v>
      </c>
      <c r="I405" s="3">
        <f>'Raw Data'!AB405</f>
        <v>2.4889999999999999</v>
      </c>
      <c r="J405" s="3">
        <f>'Raw Data'!AH405</f>
        <v>2.4460000000000002</v>
      </c>
      <c r="K405" s="3">
        <f>'Raw Data'!AH405</f>
        <v>2.4460000000000002</v>
      </c>
      <c r="L405" s="3"/>
      <c r="M405" s="3"/>
      <c r="N405" s="3"/>
    </row>
    <row r="406" spans="1:14" ht="15.75" customHeight="1" x14ac:dyDescent="0.25">
      <c r="A406" s="2" t="str">
        <f>'Raw Data'!A406</f>
        <v xml:space="preserve">C- p84 low </v>
      </c>
      <c r="B406" s="2">
        <f>'Raw Data'!B406</f>
        <v>321</v>
      </c>
      <c r="C406" s="2">
        <f>'Raw Data'!C406</f>
        <v>327</v>
      </c>
      <c r="D406" s="2" t="str">
        <f>'Raw Data'!D406</f>
        <v>EEWPLVD</v>
      </c>
      <c r="F406" s="3">
        <f>'Raw Data'!J406</f>
        <v>0.92700000000000005</v>
      </c>
      <c r="G406" s="3">
        <f>'Raw Data'!P406</f>
        <v>0.92300000000000004</v>
      </c>
      <c r="H406" s="3">
        <f>'Raw Data'!V406</f>
        <v>0.67500000000000004</v>
      </c>
      <c r="I406" s="3">
        <f>'Raw Data'!AB406</f>
        <v>2.1339999999999999</v>
      </c>
      <c r="J406" s="3">
        <f>'Raw Data'!AH406</f>
        <v>2.1280000000000001</v>
      </c>
      <c r="K406" s="3">
        <f>'Raw Data'!AH406</f>
        <v>2.1280000000000001</v>
      </c>
      <c r="L406" s="3"/>
      <c r="M406" s="3"/>
      <c r="N406" s="3"/>
    </row>
    <row r="407" spans="1:14" ht="15.75" customHeight="1" x14ac:dyDescent="0.25">
      <c r="A407" s="2" t="str">
        <f>'Raw Data'!A407</f>
        <v xml:space="preserve">C- p84 low </v>
      </c>
      <c r="B407" s="2">
        <f>'Raw Data'!B407</f>
        <v>321</v>
      </c>
      <c r="C407" s="2">
        <f>'Raw Data'!C407</f>
        <v>328</v>
      </c>
      <c r="D407" s="2" t="str">
        <f>'Raw Data'!D407</f>
        <v>EEWPLVDD</v>
      </c>
      <c r="F407" s="3">
        <f>'Raw Data'!J407</f>
        <v>1.0529999999999999</v>
      </c>
      <c r="G407" s="3">
        <f>'Raw Data'!P407</f>
        <v>0.90600000000000003</v>
      </c>
      <c r="H407" s="3">
        <f>'Raw Data'!V407</f>
        <v>0.86</v>
      </c>
      <c r="I407" s="3">
        <f>'Raw Data'!AB407</f>
        <v>2.0569999999999999</v>
      </c>
      <c r="J407" s="3">
        <f>'Raw Data'!AH407</f>
        <v>2.04</v>
      </c>
      <c r="K407" s="3">
        <f>'Raw Data'!AH407</f>
        <v>2.04</v>
      </c>
      <c r="L407" s="3"/>
      <c r="M407" s="3"/>
      <c r="N407" s="3"/>
    </row>
    <row r="408" spans="1:14" ht="15.75" customHeight="1" x14ac:dyDescent="0.25">
      <c r="A408" s="2" t="str">
        <f>'Raw Data'!A408</f>
        <v xml:space="preserve">C- p84 low </v>
      </c>
      <c r="B408" s="2">
        <f>'Raw Data'!B408</f>
        <v>321</v>
      </c>
      <c r="C408" s="2">
        <f>'Raw Data'!C408</f>
        <v>328</v>
      </c>
      <c r="D408" s="2" t="str">
        <f>'Raw Data'!D408</f>
        <v>EEWPLVDD</v>
      </c>
      <c r="F408" s="3">
        <f>'Raw Data'!J408</f>
        <v>0.998</v>
      </c>
      <c r="G408" s="3">
        <f>'Raw Data'!P408</f>
        <v>0.86</v>
      </c>
      <c r="H408" s="3">
        <f>'Raw Data'!V408</f>
        <v>0.80400000000000005</v>
      </c>
      <c r="I408" s="3">
        <f>'Raw Data'!AB408</f>
        <v>2.2650000000000001</v>
      </c>
      <c r="J408" s="3">
        <f>'Raw Data'!AH408</f>
        <v>2.226</v>
      </c>
      <c r="K408" s="3">
        <f>'Raw Data'!AH408</f>
        <v>2.226</v>
      </c>
      <c r="L408" s="3"/>
      <c r="M408" s="3"/>
      <c r="N408" s="3"/>
    </row>
    <row r="409" spans="1:14" ht="15.75" customHeight="1" x14ac:dyDescent="0.25">
      <c r="A409" s="2" t="str">
        <f>'Raw Data'!A409</f>
        <v xml:space="preserve">C- p84 low </v>
      </c>
      <c r="B409" s="2">
        <f>'Raw Data'!B409</f>
        <v>328</v>
      </c>
      <c r="C409" s="2">
        <f>'Raw Data'!C409</f>
        <v>338</v>
      </c>
      <c r="D409" s="2" t="str">
        <f>'Raw Data'!D409</f>
        <v>DCTGVTGYHEQ</v>
      </c>
      <c r="F409" s="3">
        <f>'Raw Data'!J409</f>
        <v>5.577</v>
      </c>
      <c r="G409" s="3">
        <f>'Raw Data'!P409</f>
        <v>6.1319999999999997</v>
      </c>
      <c r="H409" s="3">
        <f>'Raw Data'!V409</f>
        <v>6.0330000000000004</v>
      </c>
      <c r="I409" s="3">
        <f>'Raw Data'!AB409</f>
        <v>6.968</v>
      </c>
      <c r="J409" s="3">
        <f>'Raw Data'!AH409</f>
        <v>6.2039999999999997</v>
      </c>
      <c r="K409" s="3">
        <f>'Raw Data'!AH409</f>
        <v>6.2039999999999997</v>
      </c>
      <c r="L409" s="3"/>
      <c r="M409" s="3"/>
      <c r="N409" s="3"/>
    </row>
    <row r="410" spans="1:14" ht="15.75" customHeight="1" x14ac:dyDescent="0.25">
      <c r="A410" s="2" t="str">
        <f>'Raw Data'!A410</f>
        <v xml:space="preserve">C- p84 low </v>
      </c>
      <c r="B410" s="2">
        <f>'Raw Data'!B410</f>
        <v>328</v>
      </c>
      <c r="C410" s="2">
        <f>'Raw Data'!C410</f>
        <v>339</v>
      </c>
      <c r="D410" s="2" t="str">
        <f>'Raw Data'!D410</f>
        <v>DCTGVTGYHEQL</v>
      </c>
      <c r="F410" s="3">
        <f>'Raw Data'!J410</f>
        <v>5.5039999999999996</v>
      </c>
      <c r="G410" s="3">
        <f>'Raw Data'!P410</f>
        <v>5.6230000000000002</v>
      </c>
      <c r="H410" s="3">
        <f>'Raw Data'!V410</f>
        <v>5.54</v>
      </c>
      <c r="I410" s="3">
        <f>'Raw Data'!AB410</f>
        <v>5.8230000000000004</v>
      </c>
      <c r="J410" s="3">
        <f>'Raw Data'!AH410</f>
        <v>6.0970000000000004</v>
      </c>
      <c r="K410" s="3">
        <f>'Raw Data'!AH410</f>
        <v>6.0970000000000004</v>
      </c>
      <c r="L410" s="3"/>
      <c r="M410" s="3"/>
      <c r="N410" s="3"/>
    </row>
    <row r="411" spans="1:14" ht="15.75" customHeight="1" x14ac:dyDescent="0.25">
      <c r="A411" s="2" t="str">
        <f>'Raw Data'!A411</f>
        <v xml:space="preserve">C- p84 low </v>
      </c>
      <c r="B411" s="2">
        <f>'Raw Data'!B411</f>
        <v>329</v>
      </c>
      <c r="C411" s="2">
        <f>'Raw Data'!C411</f>
        <v>339</v>
      </c>
      <c r="D411" s="2" t="str">
        <f>'Raw Data'!D411</f>
        <v>CTGVTGYHEQL</v>
      </c>
      <c r="F411" s="3">
        <f>'Raw Data'!J411</f>
        <v>5.0670000000000002</v>
      </c>
      <c r="G411" s="3">
        <f>'Raw Data'!P411</f>
        <v>5.3689999999999998</v>
      </c>
      <c r="H411" s="3">
        <f>'Raw Data'!V411</f>
        <v>5.1260000000000003</v>
      </c>
      <c r="I411" s="3">
        <f>'Raw Data'!AB411</f>
        <v>5.6159999999999997</v>
      </c>
      <c r="J411" s="3">
        <f>'Raw Data'!AH411</f>
        <v>5.7949999999999999</v>
      </c>
      <c r="K411" s="3">
        <f>'Raw Data'!AH411</f>
        <v>5.7949999999999999</v>
      </c>
      <c r="L411" s="3"/>
      <c r="M411" s="3"/>
      <c r="N411" s="3"/>
    </row>
    <row r="412" spans="1:14" ht="15.75" customHeight="1" x14ac:dyDescent="0.25">
      <c r="A412" s="2" t="str">
        <f>'Raw Data'!A412</f>
        <v xml:space="preserve">C- p84 low </v>
      </c>
      <c r="B412" s="2">
        <f>'Raw Data'!B412</f>
        <v>330</v>
      </c>
      <c r="C412" s="2">
        <f>'Raw Data'!C412</f>
        <v>339</v>
      </c>
      <c r="D412" s="2" t="str">
        <f>'Raw Data'!D412</f>
        <v>TGVTGYHEQL</v>
      </c>
      <c r="F412" s="3">
        <f>'Raw Data'!J412</f>
        <v>4.4089999999999998</v>
      </c>
      <c r="G412" s="3">
        <f>'Raw Data'!P412</f>
        <v>4.62</v>
      </c>
      <c r="H412" s="3">
        <f>'Raw Data'!V412</f>
        <v>4.6749999999999998</v>
      </c>
      <c r="I412" s="3">
        <f>'Raw Data'!AB412</f>
        <v>4.9249999999999998</v>
      </c>
      <c r="J412" s="3">
        <f>'Raw Data'!AH412</f>
        <v>5.7320000000000002</v>
      </c>
      <c r="K412" s="3">
        <f>'Raw Data'!AH412</f>
        <v>5.7320000000000002</v>
      </c>
      <c r="L412" s="3"/>
      <c r="M412" s="3"/>
      <c r="N412" s="3"/>
    </row>
    <row r="413" spans="1:14" ht="15.75" customHeight="1" x14ac:dyDescent="0.25">
      <c r="A413" s="2" t="str">
        <f>'Raw Data'!A413</f>
        <v xml:space="preserve">C- p84 low </v>
      </c>
      <c r="B413" s="2">
        <f>'Raw Data'!B413</f>
        <v>345</v>
      </c>
      <c r="C413" s="2">
        <f>'Raw Data'!C413</f>
        <v>350</v>
      </c>
      <c r="D413" s="2" t="str">
        <f>'Raw Data'!D413</f>
        <v>DHESVF</v>
      </c>
      <c r="F413" s="3">
        <f>'Raw Data'!J413</f>
        <v>1.944</v>
      </c>
      <c r="G413" s="3">
        <f>'Raw Data'!P413</f>
        <v>2.149</v>
      </c>
      <c r="H413" s="3">
        <f>'Raw Data'!V413</f>
        <v>2.032</v>
      </c>
      <c r="I413" s="3">
        <f>'Raw Data'!AB413</f>
        <v>2.367</v>
      </c>
      <c r="J413" s="3">
        <f>'Raw Data'!AH413</f>
        <v>2.375</v>
      </c>
      <c r="K413" s="3">
        <f>'Raw Data'!AH413</f>
        <v>2.375</v>
      </c>
      <c r="L413" s="3"/>
      <c r="M413" s="3"/>
      <c r="N413" s="3"/>
    </row>
    <row r="414" spans="1:14" ht="15.75" customHeight="1" x14ac:dyDescent="0.25">
      <c r="A414" s="2" t="str">
        <f>'Raw Data'!A414</f>
        <v xml:space="preserve">C- p84 low </v>
      </c>
      <c r="B414" s="2">
        <f>'Raw Data'!B414</f>
        <v>365</v>
      </c>
      <c r="C414" s="2">
        <f>'Raw Data'!C414</f>
        <v>378</v>
      </c>
      <c r="D414" s="2" t="str">
        <f>'Raw Data'!D414</f>
        <v>IRGIDIPVLPRNTD</v>
      </c>
      <c r="F414" s="3">
        <f>'Raw Data'!J414</f>
        <v>3.2509999999999999</v>
      </c>
      <c r="G414" s="3">
        <f>'Raw Data'!P414</f>
        <v>3.4020000000000001</v>
      </c>
      <c r="H414" s="3">
        <f>'Raw Data'!V414</f>
        <v>3.286</v>
      </c>
      <c r="I414" s="3">
        <f>'Raw Data'!AB414</f>
        <v>4.4779999999999998</v>
      </c>
      <c r="J414" s="3">
        <f>'Raw Data'!AH414</f>
        <v>4.5430000000000001</v>
      </c>
      <c r="K414" s="3">
        <f>'Raw Data'!AH414</f>
        <v>4.5430000000000001</v>
      </c>
      <c r="L414" s="3"/>
      <c r="M414" s="3"/>
      <c r="N414" s="3"/>
    </row>
    <row r="415" spans="1:14" ht="15.75" customHeight="1" x14ac:dyDescent="0.25">
      <c r="A415" s="2" t="str">
        <f>'Raw Data'!A415</f>
        <v xml:space="preserve">C- p84 low </v>
      </c>
      <c r="B415" s="2">
        <f>'Raw Data'!B415</f>
        <v>365</v>
      </c>
      <c r="C415" s="2">
        <f>'Raw Data'!C415</f>
        <v>382</v>
      </c>
      <c r="D415" s="2" t="str">
        <f>'Raw Data'!D415</f>
        <v>IRGIDIPVLPRNTDLTVF</v>
      </c>
      <c r="F415" s="3">
        <f>'Raw Data'!J415</f>
        <v>4.0759999999999996</v>
      </c>
      <c r="G415" s="3">
        <f>'Raw Data'!P415</f>
        <v>4.21</v>
      </c>
      <c r="H415" s="3">
        <f>'Raw Data'!V415</f>
        <v>4.1349999999999998</v>
      </c>
      <c r="I415" s="3">
        <f>'Raw Data'!AB415</f>
        <v>6.08</v>
      </c>
      <c r="J415" s="3">
        <f>'Raw Data'!AH415</f>
        <v>6.1050000000000004</v>
      </c>
      <c r="K415" s="3">
        <f>'Raw Data'!AH415</f>
        <v>6.1050000000000004</v>
      </c>
      <c r="L415" s="3"/>
      <c r="M415" s="3"/>
      <c r="N415" s="3"/>
    </row>
    <row r="416" spans="1:14" ht="15.75" customHeight="1" x14ac:dyDescent="0.25">
      <c r="A416" s="2" t="str">
        <f>'Raw Data'!A416</f>
        <v xml:space="preserve">C- p84 low </v>
      </c>
      <c r="B416" s="2">
        <f>'Raw Data'!B416</f>
        <v>370</v>
      </c>
      <c r="C416" s="2">
        <f>'Raw Data'!C416</f>
        <v>378</v>
      </c>
      <c r="D416" s="2" t="str">
        <f>'Raw Data'!D416</f>
        <v>IPVLPRNTD</v>
      </c>
      <c r="F416" s="3">
        <f>'Raw Data'!J416</f>
        <v>3.0910000000000002</v>
      </c>
      <c r="G416" s="3">
        <f>'Raw Data'!P416</f>
        <v>3.827</v>
      </c>
      <c r="H416" s="3">
        <f>'Raw Data'!V416</f>
        <v>3.7170000000000001</v>
      </c>
      <c r="I416" s="3">
        <f>'Raw Data'!AB416</f>
        <v>4.6980000000000004</v>
      </c>
      <c r="J416" s="3">
        <f>'Raw Data'!AH416</f>
        <v>4.8179999999999996</v>
      </c>
      <c r="K416" s="3">
        <f>'Raw Data'!AH416</f>
        <v>4.8179999999999996</v>
      </c>
      <c r="L416" s="3"/>
      <c r="M416" s="3"/>
      <c r="N416" s="3"/>
    </row>
    <row r="417" spans="1:14" ht="15.75" customHeight="1" x14ac:dyDescent="0.25">
      <c r="A417" s="2" t="str">
        <f>'Raw Data'!A417</f>
        <v xml:space="preserve">C- p84 low </v>
      </c>
      <c r="B417" s="2">
        <f>'Raw Data'!B417</f>
        <v>370</v>
      </c>
      <c r="C417" s="2">
        <f>'Raw Data'!C417</f>
        <v>382</v>
      </c>
      <c r="D417" s="2" t="str">
        <f>'Raw Data'!D417</f>
        <v>IPVLPRNTDLTVF</v>
      </c>
      <c r="F417" s="3">
        <f>'Raw Data'!J417</f>
        <v>4.101</v>
      </c>
      <c r="G417" s="3">
        <f>'Raw Data'!P417</f>
        <v>4.3419999999999996</v>
      </c>
      <c r="H417" s="3">
        <f>'Raw Data'!V417</f>
        <v>4.2960000000000003</v>
      </c>
      <c r="I417" s="3">
        <f>'Raw Data'!AB417</f>
        <v>5.9390000000000001</v>
      </c>
      <c r="J417" s="3">
        <f>'Raw Data'!AH417</f>
        <v>6.0460000000000003</v>
      </c>
      <c r="K417" s="3">
        <f>'Raw Data'!AH417</f>
        <v>6.0460000000000003</v>
      </c>
      <c r="L417" s="3"/>
      <c r="M417" s="3"/>
      <c r="N417" s="3"/>
    </row>
    <row r="418" spans="1:14" ht="15.75" customHeight="1" x14ac:dyDescent="0.25">
      <c r="A418" s="2" t="str">
        <f>'Raw Data'!A418</f>
        <v xml:space="preserve">C- p84 low </v>
      </c>
      <c r="B418" s="2">
        <f>'Raw Data'!B418</f>
        <v>383</v>
      </c>
      <c r="C418" s="2">
        <f>'Raw Data'!C418</f>
        <v>394</v>
      </c>
      <c r="D418" s="2" t="str">
        <f>'Raw Data'!D418</f>
        <v>VEANIQHGQQVL</v>
      </c>
      <c r="F418" s="3">
        <f>'Raw Data'!J418</f>
        <v>1.835</v>
      </c>
      <c r="G418" s="3">
        <f>'Raw Data'!P418</f>
        <v>2.0579999999999998</v>
      </c>
      <c r="H418" s="3">
        <f>'Raw Data'!V418</f>
        <v>1.952</v>
      </c>
      <c r="I418" s="3">
        <f>'Raw Data'!AB418</f>
        <v>2.4209999999999998</v>
      </c>
      <c r="J418" s="3">
        <f>'Raw Data'!AH418</f>
        <v>2.4649999999999999</v>
      </c>
      <c r="K418" s="3">
        <f>'Raw Data'!AH418</f>
        <v>2.4649999999999999</v>
      </c>
      <c r="L418" s="3"/>
      <c r="M418" s="3"/>
      <c r="N418" s="3"/>
    </row>
    <row r="419" spans="1:14" ht="15.75" customHeight="1" x14ac:dyDescent="0.25">
      <c r="A419" s="2" t="str">
        <f>'Raw Data'!A419</f>
        <v xml:space="preserve">C- p84 low </v>
      </c>
      <c r="B419" s="2">
        <f>'Raw Data'!B419</f>
        <v>395</v>
      </c>
      <c r="C419" s="2">
        <f>'Raw Data'!C419</f>
        <v>409</v>
      </c>
      <c r="D419" s="2" t="str">
        <f>'Raw Data'!D419</f>
        <v>CQRRTSPKPFTEEVL</v>
      </c>
      <c r="F419" s="3">
        <f>'Raw Data'!J419</f>
        <v>1.871</v>
      </c>
      <c r="G419" s="3">
        <f>'Raw Data'!P419</f>
        <v>1.958</v>
      </c>
      <c r="H419" s="3">
        <f>'Raw Data'!V419</f>
        <v>1.8129999999999999</v>
      </c>
      <c r="I419" s="3">
        <f>'Raw Data'!AB419</f>
        <v>4.1920000000000002</v>
      </c>
      <c r="J419" s="3">
        <f>'Raw Data'!AH419</f>
        <v>4.3049999999999997</v>
      </c>
      <c r="K419" s="3">
        <f>'Raw Data'!AH419</f>
        <v>4.3049999999999997</v>
      </c>
      <c r="L419" s="3"/>
      <c r="M419" s="3"/>
      <c r="N419" s="3"/>
    </row>
    <row r="420" spans="1:14" ht="15.75" customHeight="1" x14ac:dyDescent="0.25">
      <c r="A420" s="2" t="str">
        <f>'Raw Data'!A420</f>
        <v xml:space="preserve">C- p84 low </v>
      </c>
      <c r="B420" s="2">
        <f>'Raw Data'!B420</f>
        <v>410</v>
      </c>
      <c r="C420" s="2">
        <f>'Raw Data'!C420</f>
        <v>415</v>
      </c>
      <c r="D420" s="2" t="str">
        <f>'Raw Data'!D420</f>
        <v>WNVWLE</v>
      </c>
      <c r="F420" s="3">
        <f>'Raw Data'!J420</f>
        <v>1.621</v>
      </c>
      <c r="G420" s="3">
        <f>'Raw Data'!P420</f>
        <v>1.6180000000000001</v>
      </c>
      <c r="H420" s="3">
        <f>'Raw Data'!V420</f>
        <v>1.613</v>
      </c>
      <c r="I420" s="3">
        <f>'Raw Data'!AB420</f>
        <v>1.8640000000000001</v>
      </c>
      <c r="J420" s="3">
        <f>'Raw Data'!AH420</f>
        <v>1.923</v>
      </c>
      <c r="K420" s="3">
        <f>'Raw Data'!AH420</f>
        <v>1.923</v>
      </c>
      <c r="L420" s="3"/>
      <c r="M420" s="3"/>
      <c r="N420" s="3"/>
    </row>
    <row r="421" spans="1:14" ht="15.75" customHeight="1" x14ac:dyDescent="0.25">
      <c r="A421" s="2" t="str">
        <f>'Raw Data'!A421</f>
        <v xml:space="preserve">C- p84 low </v>
      </c>
      <c r="B421" s="2">
        <f>'Raw Data'!B421</f>
        <v>420</v>
      </c>
      <c r="C421" s="2">
        <f>'Raw Data'!C421</f>
        <v>434</v>
      </c>
      <c r="D421" s="2" t="str">
        <f>'Raw Data'!D421</f>
        <v>IKDLPKGALLNLQIY</v>
      </c>
      <c r="F421" s="3">
        <f>'Raw Data'!J421</f>
        <v>0.58599999999999997</v>
      </c>
      <c r="G421" s="3">
        <f>'Raw Data'!P421</f>
        <v>0.749</v>
      </c>
      <c r="H421" s="3">
        <f>'Raw Data'!V421</f>
        <v>0.60399999999999998</v>
      </c>
      <c r="I421" s="3">
        <f>'Raw Data'!AB421</f>
        <v>1.1140000000000001</v>
      </c>
      <c r="J421" s="3">
        <f>'Raw Data'!AH421</f>
        <v>1.22</v>
      </c>
      <c r="K421" s="3">
        <f>'Raw Data'!AH421</f>
        <v>1.22</v>
      </c>
      <c r="L421" s="3"/>
      <c r="M421" s="3"/>
      <c r="N421" s="3"/>
    </row>
    <row r="422" spans="1:14" ht="15.75" customHeight="1" x14ac:dyDescent="0.25">
      <c r="A422" s="2" t="str">
        <f>'Raw Data'!A422</f>
        <v xml:space="preserve">C- p84 low </v>
      </c>
      <c r="B422" s="2">
        <f>'Raw Data'!B422</f>
        <v>422</v>
      </c>
      <c r="C422" s="2">
        <f>'Raw Data'!C422</f>
        <v>431</v>
      </c>
      <c r="D422" s="2" t="str">
        <f>'Raw Data'!D422</f>
        <v>DLPKGALLNL</v>
      </c>
      <c r="F422" s="3">
        <f>'Raw Data'!J422</f>
        <v>0.72</v>
      </c>
      <c r="G422" s="3">
        <f>'Raw Data'!P422</f>
        <v>0.70799999999999996</v>
      </c>
      <c r="H422" s="3">
        <f>'Raw Data'!V422</f>
        <v>0.70599999999999996</v>
      </c>
      <c r="I422" s="3">
        <f>'Raw Data'!AB422</f>
        <v>1.3240000000000001</v>
      </c>
      <c r="J422" s="3">
        <f>'Raw Data'!AH422</f>
        <v>1.234</v>
      </c>
      <c r="K422" s="3">
        <f>'Raw Data'!AH422</f>
        <v>1.234</v>
      </c>
      <c r="L422" s="3"/>
      <c r="M422" s="3"/>
      <c r="N422" s="3"/>
    </row>
    <row r="423" spans="1:14" ht="15.75" customHeight="1" x14ac:dyDescent="0.25">
      <c r="A423" s="2" t="str">
        <f>'Raw Data'!A423</f>
        <v xml:space="preserve">C- p84 low </v>
      </c>
      <c r="B423" s="2">
        <f>'Raw Data'!B423</f>
        <v>429</v>
      </c>
      <c r="C423" s="2">
        <f>'Raw Data'!C423</f>
        <v>434</v>
      </c>
      <c r="D423" s="2" t="str">
        <f>'Raw Data'!D423</f>
        <v>LNLQIY</v>
      </c>
      <c r="F423" s="3">
        <f>'Raw Data'!J423</f>
        <v>3.9E-2</v>
      </c>
      <c r="G423" s="3">
        <f>'Raw Data'!P423</f>
        <v>8.1000000000000003E-2</v>
      </c>
      <c r="H423" s="3">
        <f>'Raw Data'!V423</f>
        <v>5.2999999999999999E-2</v>
      </c>
      <c r="I423" s="3">
        <f>'Raw Data'!AB423</f>
        <v>1.6E-2</v>
      </c>
      <c r="J423" s="3">
        <f>'Raw Data'!AH423</f>
        <v>0.05</v>
      </c>
      <c r="K423" s="3">
        <f>'Raw Data'!AH423</f>
        <v>0.05</v>
      </c>
      <c r="L423" s="3"/>
      <c r="M423" s="3"/>
      <c r="N423" s="3"/>
    </row>
    <row r="424" spans="1:14" ht="15.75" customHeight="1" x14ac:dyDescent="0.25">
      <c r="A424" s="2" t="str">
        <f>'Raw Data'!A424</f>
        <v xml:space="preserve">C- p84 low </v>
      </c>
      <c r="B424" s="2">
        <f>'Raw Data'!B424</f>
        <v>430</v>
      </c>
      <c r="C424" s="2">
        <f>'Raw Data'!C424</f>
        <v>434</v>
      </c>
      <c r="D424" s="2" t="str">
        <f>'Raw Data'!D424</f>
        <v>NLQIY</v>
      </c>
      <c r="F424" s="3">
        <f>'Raw Data'!J424</f>
        <v>2.8000000000000001E-2</v>
      </c>
      <c r="G424" s="3">
        <f>'Raw Data'!P424</f>
        <v>2.1999999999999999E-2</v>
      </c>
      <c r="H424" s="3">
        <f>'Raw Data'!V424</f>
        <v>1.7000000000000001E-2</v>
      </c>
      <c r="I424" s="3">
        <f>'Raw Data'!AB424</f>
        <v>4.9000000000000002E-2</v>
      </c>
      <c r="J424" s="3">
        <f>'Raw Data'!AH424</f>
        <v>0.03</v>
      </c>
      <c r="K424" s="3">
        <f>'Raw Data'!AH424</f>
        <v>0.03</v>
      </c>
      <c r="L424" s="3"/>
      <c r="M424" s="3"/>
      <c r="N424" s="3"/>
    </row>
    <row r="425" spans="1:14" ht="15.75" customHeight="1" x14ac:dyDescent="0.25">
      <c r="A425" s="2" t="str">
        <f>'Raw Data'!A425</f>
        <v xml:space="preserve">C- p84 low </v>
      </c>
      <c r="B425" s="2">
        <f>'Raw Data'!B425</f>
        <v>435</v>
      </c>
      <c r="C425" s="2">
        <f>'Raw Data'!C425</f>
        <v>444</v>
      </c>
      <c r="D425" s="2" t="str">
        <f>'Raw Data'!D425</f>
        <v>CGKAPALSSK</v>
      </c>
      <c r="F425" s="3">
        <f>'Raw Data'!J425</f>
        <v>4.4370000000000003</v>
      </c>
      <c r="G425" s="3">
        <f>'Raw Data'!P425</f>
        <v>4.9989999999999997</v>
      </c>
      <c r="H425" s="3">
        <f>'Raw Data'!V425</f>
        <v>4.8170000000000002</v>
      </c>
      <c r="I425" s="3">
        <f>'Raw Data'!AB425</f>
        <v>5.0739999999999998</v>
      </c>
      <c r="J425" s="3">
        <f>'Raw Data'!AH425</f>
        <v>5.0449999999999999</v>
      </c>
      <c r="K425" s="3">
        <f>'Raw Data'!AH425</f>
        <v>5.0449999999999999</v>
      </c>
      <c r="L425" s="3"/>
      <c r="M425" s="3"/>
      <c r="N425" s="3"/>
    </row>
    <row r="426" spans="1:14" ht="15.75" customHeight="1" x14ac:dyDescent="0.25">
      <c r="A426" s="2" t="str">
        <f>'Raw Data'!A426</f>
        <v xml:space="preserve">C- p84 low </v>
      </c>
      <c r="B426" s="2">
        <f>'Raw Data'!B426</f>
        <v>445</v>
      </c>
      <c r="C426" s="2">
        <f>'Raw Data'!C426</f>
        <v>461</v>
      </c>
      <c r="D426" s="2" t="str">
        <f>'Raw Data'!D426</f>
        <v>ASAESPSSESKGKVRLL</v>
      </c>
      <c r="F426" s="3">
        <f>'Raw Data'!J426</f>
        <v>5.8129999999999997</v>
      </c>
      <c r="G426" s="3">
        <f>'Raw Data'!P426</f>
        <v>6.3079999999999998</v>
      </c>
      <c r="H426" s="3">
        <f>'Raw Data'!V426</f>
        <v>6.1779999999999999</v>
      </c>
      <c r="I426" s="3">
        <f>'Raw Data'!AB426</f>
        <v>6.8780000000000001</v>
      </c>
      <c r="J426" s="3">
        <f>'Raw Data'!AH426</f>
        <v>6.9550000000000001</v>
      </c>
      <c r="K426" s="3">
        <f>'Raw Data'!AH426</f>
        <v>6.9550000000000001</v>
      </c>
      <c r="L426" s="3"/>
      <c r="M426" s="3"/>
      <c r="N426" s="3"/>
    </row>
    <row r="427" spans="1:14" ht="15.75" customHeight="1" x14ac:dyDescent="0.25">
      <c r="A427" s="2" t="str">
        <f>'Raw Data'!A427</f>
        <v xml:space="preserve">C- p84 low </v>
      </c>
      <c r="B427" s="2">
        <f>'Raw Data'!B427</f>
        <v>463</v>
      </c>
      <c r="C427" s="2">
        <f>'Raw Data'!C427</f>
        <v>467</v>
      </c>
      <c r="D427" s="2" t="str">
        <f>'Raw Data'!D427</f>
        <v>YVNLL</v>
      </c>
      <c r="F427" s="3">
        <f>'Raw Data'!J427</f>
        <v>6.9000000000000006E-2</v>
      </c>
      <c r="G427" s="3">
        <f>'Raw Data'!P427</f>
        <v>0.16</v>
      </c>
      <c r="H427" s="3">
        <f>'Raw Data'!V427</f>
        <v>7.4999999999999997E-2</v>
      </c>
      <c r="I427" s="3">
        <f>'Raw Data'!AB427</f>
        <v>0.47899999999999998</v>
      </c>
      <c r="J427" s="3">
        <f>'Raw Data'!AH427</f>
        <v>0.46100000000000002</v>
      </c>
      <c r="K427" s="3">
        <f>'Raw Data'!AH427</f>
        <v>0.46100000000000002</v>
      </c>
      <c r="L427" s="3"/>
      <c r="M427" s="3"/>
      <c r="N427" s="3"/>
    </row>
    <row r="428" spans="1:14" ht="15.75" customHeight="1" x14ac:dyDescent="0.25">
      <c r="A428" s="2" t="str">
        <f>'Raw Data'!A428</f>
        <v xml:space="preserve">C- p84 low </v>
      </c>
      <c r="B428" s="2">
        <f>'Raw Data'!B428</f>
        <v>463</v>
      </c>
      <c r="C428" s="2">
        <f>'Raw Data'!C428</f>
        <v>468</v>
      </c>
      <c r="D428" s="2" t="str">
        <f>'Raw Data'!D428</f>
        <v>YVNLLL</v>
      </c>
      <c r="F428" s="3">
        <f>'Raw Data'!J428</f>
        <v>0.17100000000000001</v>
      </c>
      <c r="G428" s="3">
        <f>'Raw Data'!P428</f>
        <v>0.25900000000000001</v>
      </c>
      <c r="H428" s="3">
        <f>'Raw Data'!V428</f>
        <v>0.22</v>
      </c>
      <c r="I428" s="3">
        <f>'Raw Data'!AB428</f>
        <v>0.59599999999999997</v>
      </c>
      <c r="J428" s="3">
        <f>'Raw Data'!AH428</f>
        <v>0.502</v>
      </c>
      <c r="K428" s="3">
        <f>'Raw Data'!AH428</f>
        <v>0.502</v>
      </c>
      <c r="L428" s="3"/>
      <c r="M428" s="3"/>
      <c r="N428" s="3"/>
    </row>
    <row r="429" spans="1:14" ht="15.75" customHeight="1" x14ac:dyDescent="0.25">
      <c r="A429" s="2" t="str">
        <f>'Raw Data'!A429</f>
        <v xml:space="preserve">C- p84 low </v>
      </c>
      <c r="B429" s="2">
        <f>'Raw Data'!B429</f>
        <v>481</v>
      </c>
      <c r="C429" s="2">
        <f>'Raw Data'!C429</f>
        <v>490</v>
      </c>
      <c r="D429" s="2" t="str">
        <f>'Raw Data'!D429</f>
        <v>VLHMWQISGK</v>
      </c>
      <c r="F429" s="3">
        <f>'Raw Data'!J429</f>
        <v>2.4809999999999999</v>
      </c>
      <c r="G429" s="3">
        <f>'Raw Data'!P429</f>
        <v>2.581</v>
      </c>
      <c r="H429" s="3">
        <f>'Raw Data'!V429</f>
        <v>2.4260000000000002</v>
      </c>
      <c r="I429" s="3">
        <f>'Raw Data'!AB429</f>
        <v>3.7189999999999999</v>
      </c>
      <c r="J429" s="3">
        <f>'Raw Data'!AH429</f>
        <v>3.6720000000000002</v>
      </c>
      <c r="K429" s="3">
        <f>'Raw Data'!AH429</f>
        <v>3.6720000000000002</v>
      </c>
      <c r="L429" s="3"/>
      <c r="M429" s="3"/>
      <c r="N429" s="3"/>
    </row>
    <row r="430" spans="1:14" ht="15.75" customHeight="1" x14ac:dyDescent="0.25">
      <c r="A430" s="2" t="str">
        <f>'Raw Data'!A430</f>
        <v xml:space="preserve">C- p84 low </v>
      </c>
      <c r="B430" s="2">
        <f>'Raw Data'!B430</f>
        <v>491</v>
      </c>
      <c r="C430" s="2">
        <f>'Raw Data'!C430</f>
        <v>497</v>
      </c>
      <c r="D430" s="2" t="str">
        <f>'Raw Data'!D430</f>
        <v>GEDQGSF</v>
      </c>
      <c r="F430" s="3">
        <f>'Raw Data'!J430</f>
        <v>2.1469999999999998</v>
      </c>
      <c r="G430" s="3">
        <f>'Raw Data'!P430</f>
        <v>2.589</v>
      </c>
      <c r="H430" s="3">
        <f>'Raw Data'!V430</f>
        <v>2.5739999999999998</v>
      </c>
      <c r="I430" s="3">
        <f>'Raw Data'!AB430</f>
        <v>2.7269999999999999</v>
      </c>
      <c r="J430" s="3">
        <f>'Raw Data'!AH430</f>
        <v>2.7349999999999999</v>
      </c>
      <c r="K430" s="3">
        <f>'Raw Data'!AH430</f>
        <v>2.7349999999999999</v>
      </c>
      <c r="L430" s="3"/>
      <c r="M430" s="3"/>
      <c r="N430" s="3"/>
    </row>
    <row r="431" spans="1:14" ht="15.75" customHeight="1" x14ac:dyDescent="0.25">
      <c r="A431" s="2" t="str">
        <f>'Raw Data'!A431</f>
        <v xml:space="preserve">C- p84 low </v>
      </c>
      <c r="B431" s="2">
        <f>'Raw Data'!B431</f>
        <v>491</v>
      </c>
      <c r="C431" s="2">
        <f>'Raw Data'!C431</f>
        <v>501</v>
      </c>
      <c r="D431" s="2" t="str">
        <f>'Raw Data'!D431</f>
        <v>GEDQGSFNADK</v>
      </c>
      <c r="F431" s="3">
        <f>'Raw Data'!J431</f>
        <v>4.1360000000000001</v>
      </c>
      <c r="G431" s="3">
        <f>'Raw Data'!P431</f>
        <v>4.3019999999999996</v>
      </c>
      <c r="H431" s="3">
        <f>'Raw Data'!V431</f>
        <v>4.3620000000000001</v>
      </c>
      <c r="I431" s="3">
        <f>'Raw Data'!AB431</f>
        <v>5.2439999999999998</v>
      </c>
      <c r="J431" s="3">
        <f>'Raw Data'!AH431</f>
        <v>4.9710000000000001</v>
      </c>
      <c r="K431" s="3">
        <f>'Raw Data'!AH431</f>
        <v>4.9710000000000001</v>
      </c>
      <c r="L431" s="3"/>
      <c r="M431" s="3"/>
      <c r="N431" s="3"/>
    </row>
    <row r="432" spans="1:14" ht="15.75" customHeight="1" x14ac:dyDescent="0.25">
      <c r="A432" s="2" t="str">
        <f>'Raw Data'!A432</f>
        <v xml:space="preserve">C- p84 low </v>
      </c>
      <c r="B432" s="2">
        <f>'Raw Data'!B432</f>
        <v>502</v>
      </c>
      <c r="C432" s="2">
        <f>'Raw Data'!C432</f>
        <v>513</v>
      </c>
      <c r="D432" s="2" t="str">
        <f>'Raw Data'!D432</f>
        <v>LTSATNPDKENS</v>
      </c>
      <c r="F432" s="3">
        <f>'Raw Data'!J432</f>
        <v>2.3730000000000002</v>
      </c>
      <c r="G432" s="3">
        <f>'Raw Data'!P432</f>
        <v>3.101</v>
      </c>
      <c r="H432" s="3">
        <f>'Raw Data'!V432</f>
        <v>3.12</v>
      </c>
      <c r="I432" s="3">
        <f>'Raw Data'!AB432</f>
        <v>4.2629999999999999</v>
      </c>
      <c r="J432" s="3">
        <f>'Raw Data'!AH432</f>
        <v>4.1550000000000002</v>
      </c>
      <c r="K432" s="3">
        <f>'Raw Data'!AH432</f>
        <v>4.1550000000000002</v>
      </c>
      <c r="L432" s="3"/>
      <c r="M432" s="3"/>
      <c r="N432" s="3"/>
    </row>
    <row r="433" spans="1:38" ht="15.75" customHeight="1" x14ac:dyDescent="0.25">
      <c r="A433" s="2" t="str">
        <f>'Raw Data'!A433</f>
        <v xml:space="preserve">C- p84 low </v>
      </c>
      <c r="B433" s="2">
        <f>'Raw Data'!B433</f>
        <v>503</v>
      </c>
      <c r="C433" s="2">
        <f>'Raw Data'!C433</f>
        <v>517</v>
      </c>
      <c r="D433" s="2" t="str">
        <f>'Raw Data'!D433</f>
        <v>TSATNPDKENSMSIS</v>
      </c>
      <c r="F433" s="3">
        <f>'Raw Data'!J433</f>
        <v>2.4</v>
      </c>
      <c r="G433" s="3">
        <f>'Raw Data'!P433</f>
        <v>2.7690000000000001</v>
      </c>
      <c r="H433" s="3">
        <f>'Raw Data'!V433</f>
        <v>2.5110000000000001</v>
      </c>
      <c r="I433" s="3">
        <f>'Raw Data'!AB433</f>
        <v>4.0819999999999999</v>
      </c>
      <c r="J433" s="3">
        <f>'Raw Data'!AH433</f>
        <v>4.0469999999999997</v>
      </c>
      <c r="K433" s="3">
        <f>'Raw Data'!AH433</f>
        <v>4.0469999999999997</v>
      </c>
      <c r="L433" s="3"/>
      <c r="M433" s="3"/>
      <c r="N433" s="3"/>
    </row>
    <row r="434" spans="1:38" ht="15.75" customHeight="1" x14ac:dyDescent="0.25">
      <c r="A434" s="2" t="str">
        <f>'Raw Data'!A434</f>
        <v xml:space="preserve">C- p84 low </v>
      </c>
      <c r="B434" s="2">
        <f>'Raw Data'!B434</f>
        <v>503</v>
      </c>
      <c r="C434" s="2">
        <f>'Raw Data'!C434</f>
        <v>519</v>
      </c>
      <c r="D434" s="2" t="str">
        <f>'Raw Data'!D434</f>
        <v>TSATNPDKENSMSISIL</v>
      </c>
      <c r="F434" s="3">
        <f>'Raw Data'!J434</f>
        <v>2.3010000000000002</v>
      </c>
      <c r="G434" s="3">
        <f>'Raw Data'!P434</f>
        <v>2.3879999999999999</v>
      </c>
      <c r="H434" s="3">
        <f>'Raw Data'!V434</f>
        <v>2.347</v>
      </c>
      <c r="I434" s="3">
        <f>'Raw Data'!AB434</f>
        <v>3.625</v>
      </c>
      <c r="J434" s="3">
        <f>'Raw Data'!AH434</f>
        <v>3.609</v>
      </c>
      <c r="K434" s="3">
        <f>'Raw Data'!AH434</f>
        <v>3.609</v>
      </c>
      <c r="L434" s="3"/>
      <c r="M434" s="3"/>
      <c r="N434" s="3"/>
    </row>
    <row r="435" spans="1:38" s="39" customFormat="1" ht="15.75" customHeight="1" x14ac:dyDescent="0.25">
      <c r="A435" s="40" t="str">
        <f>'Raw Data'!A435</f>
        <v xml:space="preserve">C- p84 low </v>
      </c>
      <c r="B435" s="40">
        <f>'Raw Data'!B435</f>
        <v>530</v>
      </c>
      <c r="C435" s="40">
        <f>'Raw Data'!C435</f>
        <v>544</v>
      </c>
      <c r="D435" s="40" t="str">
        <f>'Raw Data'!D435</f>
        <v>PKHQPTPDPEGDRVR</v>
      </c>
      <c r="F435" s="3">
        <f>'Raw Data'!J435</f>
        <v>4.6609999999999996</v>
      </c>
      <c r="G435" s="3">
        <f>'Raw Data'!P435</f>
        <v>4.9089999999999998</v>
      </c>
      <c r="H435" s="3">
        <f>'Raw Data'!V435</f>
        <v>4.9249999999999998</v>
      </c>
      <c r="I435" s="3">
        <f>'Raw Data'!AB435</f>
        <v>4.9480000000000004</v>
      </c>
      <c r="J435" s="3">
        <f>'Raw Data'!AH435</f>
        <v>4.9139999999999997</v>
      </c>
      <c r="K435" s="3">
        <f>'Raw Data'!AH435</f>
        <v>4.9139999999999997</v>
      </c>
      <c r="L435" s="3"/>
      <c r="M435" s="3"/>
      <c r="N435" s="3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</row>
    <row r="436" spans="1:38" ht="15.75" customHeight="1" x14ac:dyDescent="0.25">
      <c r="A436" s="2" t="str">
        <f>'Raw Data'!A436</f>
        <v xml:space="preserve">C- p84 low </v>
      </c>
      <c r="B436" s="2">
        <f>'Raw Data'!B436</f>
        <v>545</v>
      </c>
      <c r="C436" s="2">
        <f>'Raw Data'!C436</f>
        <v>554</v>
      </c>
      <c r="D436" s="2" t="str">
        <f>'Raw Data'!D436</f>
        <v>AEMPNQLRKQ</v>
      </c>
      <c r="F436" s="3">
        <f>'Raw Data'!J436</f>
        <v>5.2089999999999996</v>
      </c>
      <c r="G436" s="3">
        <f>'Raw Data'!P436</f>
        <v>5.5549999999999997</v>
      </c>
      <c r="H436" s="3">
        <f>'Raw Data'!V436</f>
        <v>5.4489999999999998</v>
      </c>
      <c r="I436" s="3">
        <f>'Raw Data'!AB436</f>
        <v>5.8129999999999997</v>
      </c>
      <c r="J436" s="3">
        <f>'Raw Data'!AH436</f>
        <v>5.8789999999999996</v>
      </c>
      <c r="K436" s="3">
        <f>'Raw Data'!AH436</f>
        <v>5.8789999999999996</v>
      </c>
      <c r="L436" s="3"/>
      <c r="M436" s="3"/>
      <c r="N436" s="3"/>
    </row>
    <row r="437" spans="1:38" ht="15.75" customHeight="1" x14ac:dyDescent="0.25">
      <c r="A437" s="2" t="str">
        <f>'Raw Data'!A437</f>
        <v xml:space="preserve">C- p84 low </v>
      </c>
      <c r="B437" s="2">
        <f>'Raw Data'!B437</f>
        <v>545</v>
      </c>
      <c r="C437" s="2">
        <f>'Raw Data'!C437</f>
        <v>555</v>
      </c>
      <c r="D437" s="2" t="str">
        <f>'Raw Data'!D437</f>
        <v>AEMPNQLRKQL</v>
      </c>
      <c r="F437" s="3">
        <f>'Raw Data'!J437</f>
        <v>5.3449999999999998</v>
      </c>
      <c r="G437" s="3">
        <f>'Raw Data'!P437</f>
        <v>5.5069999999999997</v>
      </c>
      <c r="H437" s="3">
        <f>'Raw Data'!V437</f>
        <v>5.3890000000000002</v>
      </c>
      <c r="I437" s="3">
        <f>'Raw Data'!AB437</f>
        <v>6.1550000000000002</v>
      </c>
      <c r="J437" s="3">
        <f>'Raw Data'!AH437</f>
        <v>6.3719999999999999</v>
      </c>
      <c r="K437" s="3">
        <f>'Raw Data'!AH437</f>
        <v>6.3719999999999999</v>
      </c>
      <c r="L437" s="3"/>
      <c r="M437" s="3"/>
      <c r="N437" s="3"/>
    </row>
    <row r="438" spans="1:38" ht="15.75" customHeight="1" x14ac:dyDescent="0.25">
      <c r="A438" s="2" t="str">
        <f>'Raw Data'!A438</f>
        <v xml:space="preserve">C- p84 low </v>
      </c>
      <c r="B438" s="2">
        <f>'Raw Data'!B438</f>
        <v>555</v>
      </c>
      <c r="C438" s="2">
        <f>'Raw Data'!C438</f>
        <v>573</v>
      </c>
      <c r="D438" s="2" t="str">
        <f>'Raw Data'!D438</f>
        <v>LEAIIATDPLNPLTAEDKE</v>
      </c>
      <c r="F438" s="3">
        <f>'Raw Data'!J438</f>
        <v>7.7290000000000001</v>
      </c>
      <c r="G438" s="3">
        <f>'Raw Data'!P438</f>
        <v>7.9180000000000001</v>
      </c>
      <c r="H438" s="3">
        <f>'Raw Data'!V438</f>
        <v>7.6719999999999997</v>
      </c>
      <c r="I438" s="3">
        <f>'Raw Data'!AB438</f>
        <v>10.826000000000001</v>
      </c>
      <c r="J438" s="3">
        <f>'Raw Data'!AH438</f>
        <v>11.029</v>
      </c>
      <c r="K438" s="3">
        <f>'Raw Data'!AH438</f>
        <v>11.029</v>
      </c>
      <c r="L438" s="3"/>
      <c r="M438" s="3"/>
      <c r="N438" s="3"/>
    </row>
    <row r="439" spans="1:38" ht="15.75" customHeight="1" x14ac:dyDescent="0.25">
      <c r="A439" s="2" t="str">
        <f>'Raw Data'!A439</f>
        <v xml:space="preserve">C- p84 low </v>
      </c>
      <c r="B439" s="2">
        <f>'Raw Data'!B439</f>
        <v>556</v>
      </c>
      <c r="C439" s="2">
        <f>'Raw Data'!C439</f>
        <v>569</v>
      </c>
      <c r="D439" s="2" t="str">
        <f>'Raw Data'!D439</f>
        <v>EAIIATDPLNPLTA</v>
      </c>
      <c r="F439" s="3">
        <f>'Raw Data'!J439</f>
        <v>4.915</v>
      </c>
      <c r="G439" s="3">
        <f>'Raw Data'!P439</f>
        <v>5.2030000000000003</v>
      </c>
      <c r="H439" s="3">
        <f>'Raw Data'!V439</f>
        <v>5.3140000000000001</v>
      </c>
      <c r="I439" s="3">
        <f>'Raw Data'!AB439</f>
        <v>7.32</v>
      </c>
      <c r="J439" s="3">
        <f>'Raw Data'!AH439</f>
        <v>7.3179999999999996</v>
      </c>
      <c r="K439" s="3">
        <f>'Raw Data'!AH439</f>
        <v>7.3179999999999996</v>
      </c>
      <c r="L439" s="3"/>
      <c r="M439" s="3"/>
      <c r="N439" s="3"/>
    </row>
    <row r="440" spans="1:38" ht="15.75" customHeight="1" x14ac:dyDescent="0.25">
      <c r="A440" s="2" t="str">
        <f>'Raw Data'!A440</f>
        <v xml:space="preserve">C- p84 low </v>
      </c>
      <c r="B440" s="2">
        <f>'Raw Data'!B440</f>
        <v>556</v>
      </c>
      <c r="C440" s="2">
        <f>'Raw Data'!C440</f>
        <v>570</v>
      </c>
      <c r="D440" s="2" t="str">
        <f>'Raw Data'!D440</f>
        <v>EAIIATDPLNPLTAE</v>
      </c>
      <c r="F440" s="3">
        <f>'Raw Data'!J440</f>
        <v>6.1319999999999997</v>
      </c>
      <c r="G440" s="3">
        <f>'Raw Data'!P440</f>
        <v>6.3979999999999997</v>
      </c>
      <c r="H440" s="3">
        <f>'Raw Data'!V440</f>
        <v>6.33</v>
      </c>
      <c r="I440" s="3">
        <f>'Raw Data'!AB440</f>
        <v>8.4930000000000003</v>
      </c>
      <c r="J440" s="3">
        <f>'Raw Data'!AH440</f>
        <v>8.6120000000000001</v>
      </c>
      <c r="K440" s="3">
        <f>'Raw Data'!AH440</f>
        <v>8.6120000000000001</v>
      </c>
      <c r="L440" s="3"/>
      <c r="M440" s="3"/>
      <c r="N440" s="3"/>
    </row>
    <row r="441" spans="1:38" ht="15.75" customHeight="1" x14ac:dyDescent="0.25">
      <c r="A441" s="2" t="str">
        <f>'Raw Data'!A441</f>
        <v xml:space="preserve">C- p84 low </v>
      </c>
      <c r="B441" s="2">
        <f>'Raw Data'!B441</f>
        <v>556</v>
      </c>
      <c r="C441" s="2">
        <f>'Raw Data'!C441</f>
        <v>573</v>
      </c>
      <c r="D441" s="2" t="str">
        <f>'Raw Data'!D441</f>
        <v>EAIIATDPLNPLTAEDKE</v>
      </c>
      <c r="F441" s="3">
        <f>'Raw Data'!J441</f>
        <v>7.3730000000000002</v>
      </c>
      <c r="G441" s="3">
        <f>'Raw Data'!P441</f>
        <v>7.4889999999999999</v>
      </c>
      <c r="H441" s="3">
        <f>'Raw Data'!V441</f>
        <v>7.49</v>
      </c>
      <c r="I441" s="3">
        <f>'Raw Data'!AB441</f>
        <v>10.042</v>
      </c>
      <c r="J441" s="3">
        <f>'Raw Data'!AH441</f>
        <v>10.417</v>
      </c>
      <c r="K441" s="3">
        <f>'Raw Data'!AH441</f>
        <v>10.417</v>
      </c>
      <c r="L441" s="3"/>
      <c r="M441" s="3"/>
      <c r="N441" s="3"/>
    </row>
    <row r="442" spans="1:38" ht="15.75" customHeight="1" x14ac:dyDescent="0.25">
      <c r="A442" s="2" t="str">
        <f>'Raw Data'!A442</f>
        <v xml:space="preserve">C- p84 low </v>
      </c>
      <c r="B442" s="2">
        <f>'Raw Data'!B442</f>
        <v>556</v>
      </c>
      <c r="C442" s="2">
        <f>'Raw Data'!C442</f>
        <v>574</v>
      </c>
      <c r="D442" s="2" t="str">
        <f>'Raw Data'!D442</f>
        <v>EAIIATDPLNPLTAEDKEL</v>
      </c>
      <c r="F442" s="3">
        <f>'Raw Data'!J442</f>
        <v>7.6239999999999997</v>
      </c>
      <c r="G442" s="3">
        <f>'Raw Data'!P442</f>
        <v>7.8550000000000004</v>
      </c>
      <c r="H442" s="3">
        <f>'Raw Data'!V442</f>
        <v>7.6609999999999996</v>
      </c>
      <c r="I442" s="3">
        <f>'Raw Data'!AB442</f>
        <v>10.731999999999999</v>
      </c>
      <c r="J442" s="3">
        <f>'Raw Data'!AH442</f>
        <v>10.885999999999999</v>
      </c>
      <c r="K442" s="3">
        <f>'Raw Data'!AH442</f>
        <v>10.885999999999999</v>
      </c>
      <c r="L442" s="3"/>
      <c r="M442" s="3"/>
      <c r="N442" s="3"/>
    </row>
    <row r="443" spans="1:38" ht="15.75" customHeight="1" x14ac:dyDescent="0.25">
      <c r="A443" s="2" t="str">
        <f>'Raw Data'!A443</f>
        <v xml:space="preserve">C- p84 low </v>
      </c>
      <c r="B443" s="2">
        <f>'Raw Data'!B443</f>
        <v>558</v>
      </c>
      <c r="C443" s="2">
        <f>'Raw Data'!C443</f>
        <v>570</v>
      </c>
      <c r="D443" s="2" t="str">
        <f>'Raw Data'!D443</f>
        <v>IIATDPLNPLTAE</v>
      </c>
      <c r="F443" s="3">
        <f>'Raw Data'!J443</f>
        <v>4.8970000000000002</v>
      </c>
      <c r="G443" s="3">
        <f>'Raw Data'!P443</f>
        <v>5.359</v>
      </c>
      <c r="H443" s="3">
        <f>'Raw Data'!V443</f>
        <v>5.4139999999999997</v>
      </c>
      <c r="I443" s="3">
        <f>'Raw Data'!AB443</f>
        <v>6.8520000000000003</v>
      </c>
      <c r="J443" s="3">
        <f>'Raw Data'!AH443</f>
        <v>7.351</v>
      </c>
      <c r="K443" s="3">
        <f>'Raw Data'!AH443</f>
        <v>7.351</v>
      </c>
      <c r="L443" s="3"/>
      <c r="M443" s="3"/>
      <c r="N443" s="3"/>
    </row>
    <row r="444" spans="1:38" ht="15.75" customHeight="1" x14ac:dyDescent="0.25">
      <c r="A444" s="2" t="str">
        <f>'Raw Data'!A444</f>
        <v xml:space="preserve">C- p84 low </v>
      </c>
      <c r="B444" s="2">
        <f>'Raw Data'!B444</f>
        <v>580</v>
      </c>
      <c r="C444" s="2">
        <f>'Raw Data'!C444</f>
        <v>589</v>
      </c>
      <c r="D444" s="2" t="str">
        <f>'Raw Data'!D444</f>
        <v>YESLKHPKAY</v>
      </c>
      <c r="F444" s="3">
        <f>'Raw Data'!J444</f>
        <v>2.504</v>
      </c>
      <c r="G444" s="3">
        <f>'Raw Data'!P444</f>
        <v>2.601</v>
      </c>
      <c r="H444" s="3">
        <f>'Raw Data'!V444</f>
        <v>2.7130000000000001</v>
      </c>
      <c r="I444" s="3">
        <f>'Raw Data'!AB444</f>
        <v>3.6219999999999999</v>
      </c>
      <c r="J444" s="3">
        <f>'Raw Data'!AH444</f>
        <v>3.6040000000000001</v>
      </c>
      <c r="K444" s="3">
        <f>'Raw Data'!AH444</f>
        <v>3.6040000000000001</v>
      </c>
      <c r="L444" s="3"/>
      <c r="M444" s="3"/>
      <c r="N444" s="3"/>
    </row>
    <row r="445" spans="1:38" ht="15.75" customHeight="1" x14ac:dyDescent="0.25">
      <c r="A445" s="2" t="str">
        <f>'Raw Data'!A445</f>
        <v xml:space="preserve">C- p84 low </v>
      </c>
      <c r="B445" s="2">
        <f>'Raw Data'!B445</f>
        <v>580</v>
      </c>
      <c r="C445" s="2">
        <f>'Raw Data'!C445</f>
        <v>592</v>
      </c>
      <c r="D445" s="2" t="str">
        <f>'Raw Data'!D445</f>
        <v>YESLKHPKAYPKL</v>
      </c>
      <c r="F445" s="3">
        <f>'Raw Data'!J445</f>
        <v>3.3959999999999999</v>
      </c>
      <c r="G445" s="3">
        <f>'Raw Data'!P445</f>
        <v>3.3159999999999998</v>
      </c>
      <c r="H445" s="3">
        <f>'Raw Data'!V445</f>
        <v>3.343</v>
      </c>
      <c r="I445" s="3">
        <f>'Raw Data'!AB445</f>
        <v>4.5659999999999998</v>
      </c>
      <c r="J445" s="3">
        <f>'Raw Data'!AH445</f>
        <v>4.6139999999999999</v>
      </c>
      <c r="K445" s="3">
        <f>'Raw Data'!AH445</f>
        <v>4.6139999999999999</v>
      </c>
      <c r="L445" s="3"/>
      <c r="M445" s="3"/>
      <c r="N445" s="3"/>
    </row>
    <row r="446" spans="1:38" ht="15.75" customHeight="1" x14ac:dyDescent="0.25">
      <c r="A446" s="2" t="str">
        <f>'Raw Data'!A446</f>
        <v xml:space="preserve">C- p84 low </v>
      </c>
      <c r="B446" s="2">
        <f>'Raw Data'!B446</f>
        <v>581</v>
      </c>
      <c r="C446" s="2">
        <f>'Raw Data'!C446</f>
        <v>592</v>
      </c>
      <c r="D446" s="2" t="str">
        <f>'Raw Data'!D446</f>
        <v>ESLKHPKAYPKL</v>
      </c>
      <c r="F446" s="3">
        <f>'Raw Data'!J446</f>
        <v>2.706</v>
      </c>
      <c r="G446" s="3">
        <f>'Raw Data'!P446</f>
        <v>3.0190000000000001</v>
      </c>
      <c r="H446" s="3">
        <f>'Raw Data'!V446</f>
        <v>2.9660000000000002</v>
      </c>
      <c r="I446" s="3">
        <f>'Raw Data'!AB446</f>
        <v>4.0940000000000003</v>
      </c>
      <c r="J446" s="3">
        <f>'Raw Data'!AH446</f>
        <v>4.1689999999999996</v>
      </c>
      <c r="K446" s="3">
        <f>'Raw Data'!AH446</f>
        <v>4.1689999999999996</v>
      </c>
      <c r="L446" s="3"/>
      <c r="M446" s="3"/>
      <c r="N446" s="3"/>
    </row>
    <row r="447" spans="1:38" ht="15.75" customHeight="1" x14ac:dyDescent="0.25">
      <c r="A447" s="2" t="str">
        <f>'Raw Data'!A447</f>
        <v xml:space="preserve">C- p84 low </v>
      </c>
      <c r="B447" s="2">
        <f>'Raw Data'!B447</f>
        <v>593</v>
      </c>
      <c r="C447" s="2">
        <f>'Raw Data'!C447</f>
        <v>602</v>
      </c>
      <c r="D447" s="2" t="str">
        <f>'Raw Data'!D447</f>
        <v>FSSVKWGQQE</v>
      </c>
      <c r="F447" s="3">
        <f>'Raw Data'!J447</f>
        <v>5.3209999999999997</v>
      </c>
      <c r="G447" s="3">
        <f>'Raw Data'!P447</f>
        <v>4.968</v>
      </c>
      <c r="H447" s="3">
        <f>'Raw Data'!V447</f>
        <v>4.8949999999999996</v>
      </c>
      <c r="I447" s="3">
        <f>'Raw Data'!AB447</f>
        <v>6.0259999999999998</v>
      </c>
      <c r="J447" s="3">
        <f>'Raw Data'!AH447</f>
        <v>6.3650000000000002</v>
      </c>
      <c r="K447" s="3">
        <f>'Raw Data'!AH447</f>
        <v>6.3650000000000002</v>
      </c>
      <c r="L447" s="3"/>
      <c r="M447" s="3"/>
      <c r="N447" s="3"/>
    </row>
    <row r="448" spans="1:38" ht="15.75" customHeight="1" x14ac:dyDescent="0.25">
      <c r="A448" s="2" t="str">
        <f>'Raw Data'!A448</f>
        <v xml:space="preserve">C- p84 low </v>
      </c>
      <c r="B448" s="2">
        <f>'Raw Data'!B448</f>
        <v>598</v>
      </c>
      <c r="C448" s="2">
        <f>'Raw Data'!C448</f>
        <v>602</v>
      </c>
      <c r="D448" s="2" t="str">
        <f>'Raw Data'!D448</f>
        <v>WGQQE</v>
      </c>
      <c r="F448" s="3">
        <f>'Raw Data'!J448</f>
        <v>1.75</v>
      </c>
      <c r="G448" s="3">
        <f>'Raw Data'!P448</f>
        <v>1.913</v>
      </c>
      <c r="H448" s="3">
        <f>'Raw Data'!V448</f>
        <v>1.877</v>
      </c>
      <c r="I448" s="3">
        <f>'Raw Data'!AB448</f>
        <v>2.2989999999999999</v>
      </c>
      <c r="J448" s="3">
        <f>'Raw Data'!AH448</f>
        <v>2.2589999999999999</v>
      </c>
      <c r="K448" s="3">
        <f>'Raw Data'!AH448</f>
        <v>2.2589999999999999</v>
      </c>
      <c r="L448" s="3"/>
      <c r="M448" s="3"/>
      <c r="N448" s="3"/>
    </row>
    <row r="449" spans="1:14" ht="15.75" customHeight="1" x14ac:dyDescent="0.25">
      <c r="A449" s="2" t="str">
        <f>'Raw Data'!A449</f>
        <v xml:space="preserve">C- p84 low </v>
      </c>
      <c r="B449" s="2">
        <f>'Raw Data'!B449</f>
        <v>603</v>
      </c>
      <c r="C449" s="2">
        <f>'Raw Data'!C449</f>
        <v>610</v>
      </c>
      <c r="D449" s="2" t="str">
        <f>'Raw Data'!D449</f>
        <v>IVAKTYQL</v>
      </c>
      <c r="F449" s="3">
        <f>'Raw Data'!J449</f>
        <v>3.6949999999999998</v>
      </c>
      <c r="G449" s="3">
        <f>'Raw Data'!P449</f>
        <v>3.6659999999999999</v>
      </c>
      <c r="H449" s="3">
        <f>'Raw Data'!V449</f>
        <v>3.6150000000000002</v>
      </c>
      <c r="I449" s="3">
        <f>'Raw Data'!AB449</f>
        <v>5.3339999999999996</v>
      </c>
      <c r="J449" s="3">
        <f>'Raw Data'!AH449</f>
        <v>5.5730000000000004</v>
      </c>
      <c r="K449" s="3">
        <f>'Raw Data'!AH449</f>
        <v>5.5730000000000004</v>
      </c>
      <c r="L449" s="3"/>
      <c r="M449" s="3"/>
      <c r="N449" s="3"/>
    </row>
    <row r="450" spans="1:14" ht="15.75" customHeight="1" x14ac:dyDescent="0.25">
      <c r="A450" s="2" t="str">
        <f>'Raw Data'!A450</f>
        <v xml:space="preserve">C- p84 low </v>
      </c>
      <c r="B450" s="2">
        <f>'Raw Data'!B450</f>
        <v>603</v>
      </c>
      <c r="C450" s="2">
        <f>'Raw Data'!C450</f>
        <v>611</v>
      </c>
      <c r="D450" s="2" t="str">
        <f>'Raw Data'!D450</f>
        <v>IVAKTYQLL</v>
      </c>
      <c r="F450" s="3">
        <f>'Raw Data'!J450</f>
        <v>3.39</v>
      </c>
      <c r="G450" s="3">
        <f>'Raw Data'!P450</f>
        <v>3.6469999999999998</v>
      </c>
      <c r="H450" s="3">
        <f>'Raw Data'!V450</f>
        <v>3.5339999999999998</v>
      </c>
      <c r="I450" s="3">
        <f>'Raw Data'!AB450</f>
        <v>5.6360000000000001</v>
      </c>
      <c r="J450" s="3">
        <f>'Raw Data'!AH450</f>
        <v>5.79</v>
      </c>
      <c r="K450" s="3">
        <f>'Raw Data'!AH450</f>
        <v>5.79</v>
      </c>
      <c r="L450" s="3"/>
      <c r="M450" s="3"/>
      <c r="N450" s="3"/>
    </row>
    <row r="451" spans="1:14" ht="15.75" customHeight="1" x14ac:dyDescent="0.25">
      <c r="A451" s="2" t="str">
        <f>'Raw Data'!A451</f>
        <v xml:space="preserve">C- p84 low </v>
      </c>
      <c r="B451" s="2">
        <f>'Raw Data'!B451</f>
        <v>615</v>
      </c>
      <c r="C451" s="2">
        <f>'Raw Data'!C451</f>
        <v>619</v>
      </c>
      <c r="D451" s="2" t="str">
        <f>'Raw Data'!D451</f>
        <v>EVWDQ</v>
      </c>
      <c r="F451" s="3">
        <f>'Raw Data'!J451</f>
        <v>1.8169999999999999</v>
      </c>
      <c r="G451" s="3">
        <f>'Raw Data'!P451</f>
        <v>2.0049999999999999</v>
      </c>
      <c r="H451" s="3">
        <f>'Raw Data'!V451</f>
        <v>1.9219999999999999</v>
      </c>
      <c r="I451" s="3">
        <f>'Raw Data'!AB451</f>
        <v>2.1179999999999999</v>
      </c>
      <c r="J451" s="3">
        <f>'Raw Data'!AH451</f>
        <v>2.1160000000000001</v>
      </c>
      <c r="K451" s="3">
        <f>'Raw Data'!AH451</f>
        <v>2.1160000000000001</v>
      </c>
      <c r="L451" s="3"/>
      <c r="M451" s="3"/>
      <c r="N451" s="3"/>
    </row>
    <row r="452" spans="1:14" ht="15.75" customHeight="1" x14ac:dyDescent="0.25">
      <c r="A452" s="2" t="str">
        <f>'Raw Data'!A452</f>
        <v xml:space="preserve">C- p84 low </v>
      </c>
      <c r="B452" s="2">
        <f>'Raw Data'!B452</f>
        <v>623</v>
      </c>
      <c r="C452" s="2">
        <f>'Raw Data'!C452</f>
        <v>630</v>
      </c>
      <c r="D452" s="2" t="str">
        <f>'Raw Data'!D452</f>
        <v>DVGLTMQL</v>
      </c>
      <c r="F452" s="3">
        <f>'Raw Data'!J452</f>
        <v>2.4710000000000001</v>
      </c>
      <c r="G452" s="3">
        <f>'Raw Data'!P452</f>
        <v>2.8</v>
      </c>
      <c r="H452" s="3">
        <f>'Raw Data'!V452</f>
        <v>2.738</v>
      </c>
      <c r="I452" s="3">
        <f>'Raw Data'!AB452</f>
        <v>4.3170000000000002</v>
      </c>
      <c r="J452" s="3">
        <f>'Raw Data'!AH452</f>
        <v>4.2930000000000001</v>
      </c>
      <c r="K452" s="3">
        <f>'Raw Data'!AH452</f>
        <v>4.2930000000000001</v>
      </c>
      <c r="L452" s="3"/>
      <c r="M452" s="3"/>
      <c r="N452" s="3"/>
    </row>
    <row r="453" spans="1:14" ht="15.75" customHeight="1" x14ac:dyDescent="0.25">
      <c r="A453" s="2" t="str">
        <f>'Raw Data'!A453</f>
        <v xml:space="preserve">C- p84 low </v>
      </c>
      <c r="B453" s="2">
        <f>'Raw Data'!B453</f>
        <v>623</v>
      </c>
      <c r="C453" s="2">
        <f>'Raw Data'!C453</f>
        <v>631</v>
      </c>
      <c r="D453" s="2" t="str">
        <f>'Raw Data'!D453</f>
        <v>DVGLTMQLL</v>
      </c>
      <c r="F453" s="3">
        <f>'Raw Data'!J453</f>
        <v>2.2069999999999999</v>
      </c>
      <c r="G453" s="3">
        <f>'Raw Data'!P453</f>
        <v>2.4409999999999998</v>
      </c>
      <c r="H453" s="3">
        <f>'Raw Data'!V453</f>
        <v>2.198</v>
      </c>
      <c r="I453" s="3">
        <f>'Raw Data'!AB453</f>
        <v>4.5069999999999997</v>
      </c>
      <c r="J453" s="3">
        <f>'Raw Data'!AH453</f>
        <v>4.4989999999999997</v>
      </c>
      <c r="K453" s="3">
        <f>'Raw Data'!AH453</f>
        <v>4.4989999999999997</v>
      </c>
      <c r="L453" s="3"/>
      <c r="M453" s="3"/>
      <c r="N453" s="3"/>
    </row>
    <row r="454" spans="1:14" ht="15.75" customHeight="1" x14ac:dyDescent="0.25">
      <c r="A454" s="2" t="str">
        <f>'Raw Data'!A454</f>
        <v xml:space="preserve">C- p84 low </v>
      </c>
      <c r="B454" s="2">
        <f>'Raw Data'!B454</f>
        <v>648</v>
      </c>
      <c r="C454" s="2">
        <f>'Raw Data'!C454</f>
        <v>654</v>
      </c>
      <c r="D454" s="2" t="str">
        <f>'Raw Data'!D454</f>
        <v>LESLEDD</v>
      </c>
      <c r="F454" s="3">
        <f>'Raw Data'!J454</f>
        <v>2.4409999999999998</v>
      </c>
      <c r="G454" s="3">
        <f>'Raw Data'!P454</f>
        <v>2.4590000000000001</v>
      </c>
      <c r="H454" s="3">
        <f>'Raw Data'!V454</f>
        <v>2.306</v>
      </c>
      <c r="I454" s="3">
        <f>'Raw Data'!AB454</f>
        <v>2.3340000000000001</v>
      </c>
      <c r="J454" s="3">
        <f>'Raw Data'!AH454</f>
        <v>2.5960000000000001</v>
      </c>
      <c r="K454" s="3">
        <f>'Raw Data'!AH454</f>
        <v>2.5960000000000001</v>
      </c>
      <c r="L454" s="3"/>
      <c r="M454" s="3"/>
      <c r="N454" s="3"/>
    </row>
    <row r="455" spans="1:14" ht="15.75" customHeight="1" x14ac:dyDescent="0.25">
      <c r="A455" s="2" t="str">
        <f>'Raw Data'!A455</f>
        <v xml:space="preserve">C- p84 low </v>
      </c>
      <c r="B455" s="2">
        <f>'Raw Data'!B455</f>
        <v>649</v>
      </c>
      <c r="C455" s="2">
        <f>'Raw Data'!C455</f>
        <v>654</v>
      </c>
      <c r="D455" s="2" t="str">
        <f>'Raw Data'!D455</f>
        <v>ESLEDD</v>
      </c>
      <c r="F455" s="3">
        <f>'Raw Data'!J455</f>
        <v>1.206</v>
      </c>
      <c r="G455" s="3">
        <f>'Raw Data'!P455</f>
        <v>1.2869999999999999</v>
      </c>
      <c r="H455" s="3">
        <f>'Raw Data'!V455</f>
        <v>1.2689999999999999</v>
      </c>
      <c r="I455" s="3">
        <f>'Raw Data'!AB455</f>
        <v>1.45</v>
      </c>
      <c r="J455" s="3">
        <f>'Raw Data'!AH455</f>
        <v>1.4059999999999999</v>
      </c>
      <c r="K455" s="3">
        <f>'Raw Data'!AH455</f>
        <v>1.4059999999999999</v>
      </c>
      <c r="L455" s="3"/>
      <c r="M455" s="3"/>
      <c r="N455" s="3"/>
    </row>
    <row r="456" spans="1:14" ht="15.75" customHeight="1" x14ac:dyDescent="0.25">
      <c r="A456" s="2" t="str">
        <f>'Raw Data'!A456</f>
        <v xml:space="preserve">C- p84 low </v>
      </c>
      <c r="B456" s="2">
        <f>'Raw Data'!B456</f>
        <v>652</v>
      </c>
      <c r="C456" s="2">
        <f>'Raw Data'!C456</f>
        <v>660</v>
      </c>
      <c r="D456" s="2" t="str">
        <f>'Raw Data'!D456</f>
        <v>EDDDVLHYL</v>
      </c>
      <c r="F456" s="3">
        <f>'Raw Data'!J456</f>
        <v>0.161</v>
      </c>
      <c r="G456" s="3">
        <f>'Raw Data'!P456</f>
        <v>0.16600000000000001</v>
      </c>
      <c r="H456" s="3">
        <f>'Raw Data'!V456</f>
        <v>0.126</v>
      </c>
      <c r="I456" s="3">
        <f>'Raw Data'!AB456</f>
        <v>0.82699999999999996</v>
      </c>
      <c r="J456" s="3">
        <f>'Raw Data'!AH456</f>
        <v>0.79300000000000004</v>
      </c>
      <c r="K456" s="3">
        <f>'Raw Data'!AH456</f>
        <v>0.79300000000000004</v>
      </c>
      <c r="L456" s="3"/>
      <c r="M456" s="3"/>
      <c r="N456" s="3"/>
    </row>
    <row r="457" spans="1:14" ht="15.75" customHeight="1" x14ac:dyDescent="0.25">
      <c r="A457" s="2" t="str">
        <f>'Raw Data'!A457</f>
        <v xml:space="preserve">C- p84 low </v>
      </c>
      <c r="B457" s="2">
        <f>'Raw Data'!B457</f>
        <v>655</v>
      </c>
      <c r="C457" s="2">
        <f>'Raw Data'!C457</f>
        <v>660</v>
      </c>
      <c r="D457" s="2" t="str">
        <f>'Raw Data'!D457</f>
        <v>DVLHYL</v>
      </c>
      <c r="F457" s="3">
        <f>'Raw Data'!J457</f>
        <v>0.47599999999999998</v>
      </c>
      <c r="G457" s="3">
        <f>'Raw Data'!P457</f>
        <v>0.69599999999999995</v>
      </c>
      <c r="H457" s="3">
        <f>'Raw Data'!V457</f>
        <v>0.38900000000000001</v>
      </c>
      <c r="I457" s="3">
        <f>'Raw Data'!AB457</f>
        <v>1.377</v>
      </c>
      <c r="J457" s="3">
        <f>'Raw Data'!AH457</f>
        <v>1.242</v>
      </c>
      <c r="K457" s="3">
        <f>'Raw Data'!AH457</f>
        <v>1.242</v>
      </c>
      <c r="L457" s="3"/>
      <c r="M457" s="3"/>
      <c r="N457" s="3"/>
    </row>
    <row r="458" spans="1:14" ht="15.75" customHeight="1" x14ac:dyDescent="0.25">
      <c r="A458" s="2" t="str">
        <f>'Raw Data'!A458</f>
        <v xml:space="preserve">C- p84 low </v>
      </c>
      <c r="B458" s="2">
        <f>'Raw Data'!B458</f>
        <v>661</v>
      </c>
      <c r="C458" s="2">
        <f>'Raw Data'!C458</f>
        <v>666</v>
      </c>
      <c r="D458" s="2" t="str">
        <f>'Raw Data'!D458</f>
        <v>LQLVQA</v>
      </c>
      <c r="F458" s="3">
        <f>'Raw Data'!J458</f>
        <v>6.4000000000000001E-2</v>
      </c>
      <c r="G458" s="3">
        <f>'Raw Data'!P458</f>
        <v>7.1999999999999995E-2</v>
      </c>
      <c r="H458" s="3">
        <f>'Raw Data'!V458</f>
        <v>6.0999999999999999E-2</v>
      </c>
      <c r="I458" s="3">
        <f>'Raw Data'!AB458</f>
        <v>0.05</v>
      </c>
      <c r="J458" s="3">
        <f>'Raw Data'!AH458</f>
        <v>8.7999999999999995E-2</v>
      </c>
      <c r="K458" s="3">
        <f>'Raw Data'!AH458</f>
        <v>8.7999999999999995E-2</v>
      </c>
      <c r="L458" s="3"/>
      <c r="M458" s="3"/>
      <c r="N458" s="3"/>
    </row>
    <row r="459" spans="1:14" ht="15.75" customHeight="1" x14ac:dyDescent="0.25">
      <c r="A459" s="2" t="str">
        <f>'Raw Data'!A459</f>
        <v xml:space="preserve">C- p84 low </v>
      </c>
      <c r="B459" s="2">
        <f>'Raw Data'!B459</f>
        <v>664</v>
      </c>
      <c r="C459" s="2">
        <f>'Raw Data'!C459</f>
        <v>676</v>
      </c>
      <c r="D459" s="2" t="str">
        <f>'Raw Data'!D459</f>
        <v>VQAVKFEPYHDSA</v>
      </c>
      <c r="F459" s="3">
        <f>'Raw Data'!J459</f>
        <v>0.81399999999999995</v>
      </c>
      <c r="G459" s="3">
        <f>'Raw Data'!P459</f>
        <v>0.83799999999999997</v>
      </c>
      <c r="H459" s="3">
        <f>'Raw Data'!V459</f>
        <v>0.66100000000000003</v>
      </c>
      <c r="I459" s="3">
        <f>'Raw Data'!AB459</f>
        <v>1.125</v>
      </c>
      <c r="J459" s="3">
        <f>'Raw Data'!AH459</f>
        <v>1.028</v>
      </c>
      <c r="K459" s="3">
        <f>'Raw Data'!AH459</f>
        <v>1.028</v>
      </c>
      <c r="L459" s="3"/>
      <c r="M459" s="3"/>
      <c r="N459" s="3"/>
    </row>
    <row r="460" spans="1:14" ht="15.75" customHeight="1" x14ac:dyDescent="0.25">
      <c r="A460" s="2" t="str">
        <f>'Raw Data'!A460</f>
        <v xml:space="preserve">C- p84 low </v>
      </c>
      <c r="B460" s="2">
        <f>'Raw Data'!B460</f>
        <v>667</v>
      </c>
      <c r="C460" s="2">
        <f>'Raw Data'!C460</f>
        <v>676</v>
      </c>
      <c r="D460" s="2" t="str">
        <f>'Raw Data'!D460</f>
        <v>VKFEPYHDSA</v>
      </c>
      <c r="F460" s="3">
        <f>'Raw Data'!J460</f>
        <v>0.72199999999999998</v>
      </c>
      <c r="G460" s="3">
        <f>'Raw Data'!P460</f>
        <v>0.75700000000000001</v>
      </c>
      <c r="H460" s="3">
        <f>'Raw Data'!V460</f>
        <v>0.67900000000000005</v>
      </c>
      <c r="I460" s="3">
        <f>'Raw Data'!AB460</f>
        <v>0.997</v>
      </c>
      <c r="J460" s="3">
        <f>'Raw Data'!AH460</f>
        <v>0.90800000000000003</v>
      </c>
      <c r="K460" s="3">
        <f>'Raw Data'!AH460</f>
        <v>0.90800000000000003</v>
      </c>
      <c r="L460" s="3"/>
      <c r="M460" s="3"/>
      <c r="N460" s="3"/>
    </row>
    <row r="461" spans="1:14" ht="15.75" customHeight="1" x14ac:dyDescent="0.25">
      <c r="A461" s="2" t="str">
        <f>'Raw Data'!A461</f>
        <v xml:space="preserve">C- p84 low </v>
      </c>
      <c r="B461" s="2">
        <f>'Raw Data'!B461</f>
        <v>669</v>
      </c>
      <c r="C461" s="2">
        <f>'Raw Data'!C461</f>
        <v>676</v>
      </c>
      <c r="D461" s="2" t="str">
        <f>'Raw Data'!D461</f>
        <v>FEPYHDSA</v>
      </c>
      <c r="F461" s="3">
        <f>'Raw Data'!J461</f>
        <v>0.66100000000000003</v>
      </c>
      <c r="G461" s="3">
        <f>'Raw Data'!P461</f>
        <v>0.7</v>
      </c>
      <c r="H461" s="3">
        <f>'Raw Data'!V461</f>
        <v>0.66400000000000003</v>
      </c>
      <c r="I461" s="3">
        <f>'Raw Data'!AB461</f>
        <v>0.92700000000000005</v>
      </c>
      <c r="J461" s="3">
        <f>'Raw Data'!AH461</f>
        <v>0.98</v>
      </c>
      <c r="K461" s="3">
        <f>'Raw Data'!AH461</f>
        <v>0.98</v>
      </c>
      <c r="L461" s="3"/>
      <c r="M461" s="3"/>
      <c r="N461" s="3"/>
    </row>
    <row r="462" spans="1:14" ht="15.75" customHeight="1" x14ac:dyDescent="0.25">
      <c r="A462" s="2" t="str">
        <f>'Raw Data'!A462</f>
        <v xml:space="preserve">C- p84 low </v>
      </c>
      <c r="B462" s="2">
        <f>'Raw Data'!B462</f>
        <v>697</v>
      </c>
      <c r="C462" s="2">
        <f>'Raw Data'!C462</f>
        <v>702</v>
      </c>
      <c r="D462" s="2" t="str">
        <f>'Raw Data'!D462</f>
        <v>WFLRSE</v>
      </c>
      <c r="F462" s="3">
        <f>'Raw Data'!J462</f>
        <v>0.13900000000000001</v>
      </c>
      <c r="G462" s="3">
        <f>'Raw Data'!P462</f>
        <v>0.253</v>
      </c>
      <c r="H462" s="3">
        <f>'Raw Data'!V462</f>
        <v>0.26900000000000002</v>
      </c>
      <c r="I462" s="3">
        <f>'Raw Data'!AB462</f>
        <v>0.24199999999999999</v>
      </c>
      <c r="J462" s="3">
        <f>'Raw Data'!AH462</f>
        <v>0.32100000000000001</v>
      </c>
      <c r="K462" s="3">
        <f>'Raw Data'!AH462</f>
        <v>0.32100000000000001</v>
      </c>
      <c r="L462" s="3"/>
      <c r="M462" s="3"/>
      <c r="N462" s="3"/>
    </row>
    <row r="463" spans="1:14" ht="15.75" customHeight="1" x14ac:dyDescent="0.25">
      <c r="A463" s="2" t="str">
        <f>'Raw Data'!A463</f>
        <v xml:space="preserve">C- p84 low </v>
      </c>
      <c r="B463" s="2">
        <f>'Raw Data'!B463</f>
        <v>713</v>
      </c>
      <c r="C463" s="2">
        <f>'Raw Data'!C463</f>
        <v>719</v>
      </c>
      <c r="D463" s="2" t="str">
        <f>'Raw Data'!D463</f>
        <v>FAVILEA</v>
      </c>
      <c r="F463" s="3">
        <f>'Raw Data'!J463</f>
        <v>0.1</v>
      </c>
      <c r="G463" s="3">
        <f>'Raw Data'!P463</f>
        <v>0.112</v>
      </c>
      <c r="H463" s="3">
        <f>'Raw Data'!V463</f>
        <v>8.3000000000000004E-2</v>
      </c>
      <c r="I463" s="3">
        <f>'Raw Data'!AB463</f>
        <v>0.109</v>
      </c>
      <c r="J463" s="3">
        <f>'Raw Data'!AH463</f>
        <v>0.127</v>
      </c>
      <c r="K463" s="3">
        <f>'Raw Data'!AH463</f>
        <v>0.127</v>
      </c>
      <c r="L463" s="3"/>
      <c r="M463" s="3"/>
      <c r="N463" s="3"/>
    </row>
    <row r="464" spans="1:14" ht="15.75" customHeight="1" x14ac:dyDescent="0.25">
      <c r="A464" s="2" t="str">
        <f>'Raw Data'!A464</f>
        <v xml:space="preserve">C- p84 low </v>
      </c>
      <c r="B464" s="2">
        <f>'Raw Data'!B464</f>
        <v>720</v>
      </c>
      <c r="C464" s="2">
        <f>'Raw Data'!C464</f>
        <v>729</v>
      </c>
      <c r="D464" s="2" t="str">
        <f>'Raw Data'!D464</f>
        <v>YLRGCGTAML</v>
      </c>
      <c r="F464" s="3">
        <f>'Raw Data'!J464</f>
        <v>0.47399999999999998</v>
      </c>
      <c r="G464" s="3">
        <f>'Raw Data'!P464</f>
        <v>0.45700000000000002</v>
      </c>
      <c r="H464" s="3">
        <f>'Raw Data'!V464</f>
        <v>0.38400000000000001</v>
      </c>
      <c r="I464" s="3">
        <f>'Raw Data'!AB464</f>
        <v>1.3149999999999999</v>
      </c>
      <c r="J464" s="3">
        <f>'Raw Data'!AH464</f>
        <v>1.2769999999999999</v>
      </c>
      <c r="K464" s="3">
        <f>'Raw Data'!AH464</f>
        <v>1.2769999999999999</v>
      </c>
      <c r="L464" s="3"/>
      <c r="M464" s="3"/>
      <c r="N464" s="3"/>
    </row>
    <row r="465" spans="1:14" ht="15.75" customHeight="1" x14ac:dyDescent="0.25">
      <c r="A465" s="2" t="str">
        <f>'Raw Data'!A465</f>
        <v xml:space="preserve">C- p84 low </v>
      </c>
      <c r="B465" s="2">
        <f>'Raw Data'!B465</f>
        <v>733</v>
      </c>
      <c r="C465" s="2">
        <f>'Raw Data'!C465</f>
        <v>740</v>
      </c>
      <c r="D465" s="2" t="str">
        <f>'Raw Data'!D465</f>
        <v>TQQVQVIE</v>
      </c>
      <c r="F465" s="3">
        <f>'Raw Data'!J465</f>
        <v>8.3000000000000004E-2</v>
      </c>
      <c r="G465" s="3">
        <f>'Raw Data'!P465</f>
        <v>0.17199999999999999</v>
      </c>
      <c r="H465" s="3">
        <f>'Raw Data'!V465</f>
        <v>0.17</v>
      </c>
      <c r="I465" s="3">
        <f>'Raw Data'!AB465</f>
        <v>0.114</v>
      </c>
      <c r="J465" s="3">
        <f>'Raw Data'!AH465</f>
        <v>5.0999999999999997E-2</v>
      </c>
      <c r="K465" s="3">
        <f>'Raw Data'!AH465</f>
        <v>5.0999999999999997E-2</v>
      </c>
      <c r="L465" s="3"/>
      <c r="M465" s="3"/>
      <c r="N465" s="3"/>
    </row>
    <row r="466" spans="1:14" ht="15.75" customHeight="1" x14ac:dyDescent="0.25">
      <c r="A466" s="2" t="str">
        <f>'Raw Data'!A466</f>
        <v xml:space="preserve">C- p84 low </v>
      </c>
      <c r="B466" s="2">
        <f>'Raw Data'!B466</f>
        <v>733</v>
      </c>
      <c r="C466" s="2">
        <f>'Raw Data'!C466</f>
        <v>741</v>
      </c>
      <c r="D466" s="2" t="str">
        <f>'Raw Data'!D466</f>
        <v>TQQVQVIEM</v>
      </c>
      <c r="F466" s="3">
        <f>'Raw Data'!J466</f>
        <v>5.8999999999999997E-2</v>
      </c>
      <c r="G466" s="3">
        <f>'Raw Data'!P466</f>
        <v>0.113</v>
      </c>
      <c r="H466" s="3">
        <f>'Raw Data'!V466</f>
        <v>6.2E-2</v>
      </c>
      <c r="I466" s="3">
        <f>'Raw Data'!AB466</f>
        <v>0.13200000000000001</v>
      </c>
      <c r="J466" s="3">
        <f>'Raw Data'!AH466</f>
        <v>9.8000000000000004E-2</v>
      </c>
      <c r="K466" s="3">
        <f>'Raw Data'!AH466</f>
        <v>9.8000000000000004E-2</v>
      </c>
      <c r="L466" s="3"/>
      <c r="M466" s="3"/>
      <c r="N466" s="3"/>
    </row>
    <row r="467" spans="1:14" ht="15.75" customHeight="1" x14ac:dyDescent="0.25">
      <c r="A467" s="2" t="str">
        <f>'Raw Data'!A467</f>
        <v xml:space="preserve">C- p84 low </v>
      </c>
      <c r="B467" s="2">
        <f>'Raw Data'!B467</f>
        <v>751</v>
      </c>
      <c r="C467" s="2">
        <f>'Raw Data'!C467</f>
        <v>757</v>
      </c>
      <c r="D467" s="2" t="str">
        <f>'Raw Data'!D467</f>
        <v>SLSAEKY</v>
      </c>
      <c r="F467" s="3">
        <f>'Raw Data'!J467</f>
        <v>3.609</v>
      </c>
      <c r="G467" s="3">
        <f>'Raw Data'!P467</f>
        <v>3.8849999999999998</v>
      </c>
      <c r="H467" s="3">
        <f>'Raw Data'!V467</f>
        <v>3.89</v>
      </c>
      <c r="I467" s="3">
        <f>'Raw Data'!AB467</f>
        <v>3.8980000000000001</v>
      </c>
      <c r="J467" s="3">
        <f>'Raw Data'!AH467</f>
        <v>3.984</v>
      </c>
      <c r="K467" s="3">
        <f>'Raw Data'!AH467</f>
        <v>3.984</v>
      </c>
      <c r="L467" s="3"/>
      <c r="M467" s="3"/>
      <c r="N467" s="3"/>
    </row>
    <row r="468" spans="1:14" ht="15.75" customHeight="1" x14ac:dyDescent="0.25">
      <c r="A468" s="2" t="str">
        <f>'Raw Data'!A468</f>
        <v xml:space="preserve">C- p84 low </v>
      </c>
      <c r="B468" s="2">
        <f>'Raw Data'!B468</f>
        <v>757</v>
      </c>
      <c r="C468" s="2">
        <f>'Raw Data'!C468</f>
        <v>767</v>
      </c>
      <c r="D468" s="2" t="str">
        <f>'Raw Data'!D468</f>
        <v>YDVSSQVISQL</v>
      </c>
      <c r="F468" s="3">
        <f>'Raw Data'!J468</f>
        <v>7.6289999999999996</v>
      </c>
      <c r="G468" s="3">
        <f>'Raw Data'!P468</f>
        <v>7.7249999999999996</v>
      </c>
      <c r="H468" s="3">
        <f>'Raw Data'!V468</f>
        <v>7.8019999999999996</v>
      </c>
      <c r="I468" s="3">
        <f>'Raw Data'!AB468</f>
        <v>7.8630000000000004</v>
      </c>
      <c r="J468" s="3">
        <f>'Raw Data'!AH468</f>
        <v>8.1289999999999996</v>
      </c>
      <c r="K468" s="3">
        <f>'Raw Data'!AH468</f>
        <v>8.1289999999999996</v>
      </c>
      <c r="L468" s="3"/>
      <c r="M468" s="3"/>
      <c r="N468" s="3"/>
    </row>
    <row r="469" spans="1:14" ht="15.75" customHeight="1" x14ac:dyDescent="0.25">
      <c r="A469" s="2" t="str">
        <f>'Raw Data'!A469</f>
        <v xml:space="preserve">C- p84 low </v>
      </c>
      <c r="B469" s="2">
        <f>'Raw Data'!B469</f>
        <v>771</v>
      </c>
      <c r="C469" s="2">
        <f>'Raw Data'!C469</f>
        <v>779</v>
      </c>
      <c r="D469" s="2" t="str">
        <f>'Raw Data'!D469</f>
        <v>LENLQNSQL</v>
      </c>
      <c r="F469" s="3">
        <f>'Raw Data'!J469</f>
        <v>5.1130000000000004</v>
      </c>
      <c r="G469" s="3">
        <f>'Raw Data'!P469</f>
        <v>5.266</v>
      </c>
      <c r="H469" s="3">
        <f>'Raw Data'!V469</f>
        <v>5.1459999999999999</v>
      </c>
      <c r="I469" s="3">
        <f>'Raw Data'!AB469</f>
        <v>5.8209999999999997</v>
      </c>
      <c r="J469" s="3">
        <f>'Raw Data'!AH469</f>
        <v>6.0279999999999996</v>
      </c>
      <c r="K469" s="3">
        <f>'Raw Data'!AH469</f>
        <v>6.0279999999999996</v>
      </c>
      <c r="L469" s="3"/>
      <c r="M469" s="3"/>
      <c r="N469" s="3"/>
    </row>
    <row r="470" spans="1:14" ht="15.75" customHeight="1" x14ac:dyDescent="0.25">
      <c r="A470" s="2" t="str">
        <f>'Raw Data'!A470</f>
        <v xml:space="preserve">C- p84 low </v>
      </c>
      <c r="B470" s="2">
        <f>'Raw Data'!B470</f>
        <v>771</v>
      </c>
      <c r="C470" s="2">
        <f>'Raw Data'!C470</f>
        <v>782</v>
      </c>
      <c r="D470" s="2" t="str">
        <f>'Raw Data'!D470</f>
        <v>LENLQNSQLPES</v>
      </c>
      <c r="F470" s="3">
        <f>'Raw Data'!J470</f>
        <v>5.4180000000000001</v>
      </c>
      <c r="G470" s="3">
        <f>'Raw Data'!P470</f>
        <v>5.3659999999999997</v>
      </c>
      <c r="H470" s="3">
        <f>'Raw Data'!V470</f>
        <v>5.0739999999999998</v>
      </c>
      <c r="I470" s="3">
        <f>'Raw Data'!AB470</f>
        <v>6.4210000000000003</v>
      </c>
      <c r="J470" s="3">
        <f>'Raw Data'!AH470</f>
        <v>6.2119999999999997</v>
      </c>
      <c r="K470" s="3">
        <f>'Raw Data'!AH470</f>
        <v>6.2119999999999997</v>
      </c>
      <c r="L470" s="3"/>
      <c r="M470" s="3"/>
      <c r="N470" s="3"/>
    </row>
    <row r="471" spans="1:14" ht="15.75" customHeight="1" x14ac:dyDescent="0.25">
      <c r="A471" s="2" t="str">
        <f>'Raw Data'!A471</f>
        <v xml:space="preserve">C- p84 low </v>
      </c>
      <c r="B471" s="2">
        <f>'Raw Data'!B471</f>
        <v>783</v>
      </c>
      <c r="C471" s="2">
        <f>'Raw Data'!C471</f>
        <v>792</v>
      </c>
      <c r="D471" s="2" t="str">
        <f>'Raw Data'!D471</f>
        <v>FRVPYDPGLK</v>
      </c>
      <c r="F471" s="3">
        <f>'Raw Data'!J471</f>
        <v>0.20100000000000001</v>
      </c>
      <c r="G471" s="3">
        <f>'Raw Data'!P471</f>
        <v>0.17799999999999999</v>
      </c>
      <c r="H471" s="3">
        <f>'Raw Data'!V471</f>
        <v>0.129</v>
      </c>
      <c r="I471" s="3">
        <f>'Raw Data'!AB471</f>
        <v>0.65300000000000002</v>
      </c>
      <c r="J471" s="3">
        <f>'Raw Data'!AH471</f>
        <v>0.79</v>
      </c>
      <c r="K471" s="3">
        <f>'Raw Data'!AH471</f>
        <v>0.79</v>
      </c>
      <c r="L471" s="3"/>
      <c r="M471" s="3"/>
      <c r="N471" s="3"/>
    </row>
    <row r="472" spans="1:14" ht="15.75" customHeight="1" x14ac:dyDescent="0.25">
      <c r="A472" s="2" t="str">
        <f>'Raw Data'!A472</f>
        <v xml:space="preserve">C- p84 low </v>
      </c>
      <c r="B472" s="2">
        <f>'Raw Data'!B472</f>
        <v>805</v>
      </c>
      <c r="C472" s="2">
        <f>'Raw Data'!C472</f>
        <v>814</v>
      </c>
      <c r="D472" s="2" t="str">
        <f>'Raw Data'!D472</f>
        <v>ASKKKPLWLE</v>
      </c>
      <c r="F472" s="3">
        <f>'Raw Data'!J472</f>
        <v>0.72899999999999998</v>
      </c>
      <c r="G472" s="3">
        <f>'Raw Data'!P472</f>
        <v>0.89500000000000002</v>
      </c>
      <c r="H472" s="3">
        <f>'Raw Data'!V472</f>
        <v>0.74199999999999999</v>
      </c>
      <c r="I472" s="3">
        <f>'Raw Data'!AB472</f>
        <v>1.339</v>
      </c>
      <c r="J472" s="3">
        <f>'Raw Data'!AH472</f>
        <v>1.365</v>
      </c>
      <c r="K472" s="3">
        <f>'Raw Data'!AH472</f>
        <v>1.365</v>
      </c>
      <c r="L472" s="3"/>
      <c r="M472" s="3"/>
      <c r="N472" s="3"/>
    </row>
    <row r="473" spans="1:14" ht="15.75" customHeight="1" x14ac:dyDescent="0.25">
      <c r="A473" s="2" t="str">
        <f>'Raw Data'!A473</f>
        <v xml:space="preserve">C- p84 low </v>
      </c>
      <c r="B473" s="2">
        <f>'Raw Data'!B473</f>
        <v>815</v>
      </c>
      <c r="C473" s="2">
        <f>'Raw Data'!C473</f>
        <v>826</v>
      </c>
      <c r="D473" s="2" t="str">
        <f>'Raw Data'!D473</f>
        <v>FKCADPTALSNE</v>
      </c>
      <c r="F473" s="3">
        <f>'Raw Data'!J473</f>
        <v>4.6710000000000003</v>
      </c>
      <c r="G473" s="3">
        <f>'Raw Data'!P473</f>
        <v>4.7190000000000003</v>
      </c>
      <c r="H473" s="3">
        <f>'Raw Data'!V473</f>
        <v>4.5789999999999997</v>
      </c>
      <c r="I473" s="3">
        <f>'Raw Data'!AB473</f>
        <v>6.0869999999999997</v>
      </c>
      <c r="J473" s="3">
        <f>'Raw Data'!AH473</f>
        <v>6.4080000000000004</v>
      </c>
      <c r="K473" s="3">
        <f>'Raw Data'!AH473</f>
        <v>6.4080000000000004</v>
      </c>
      <c r="L473" s="3"/>
      <c r="M473" s="3"/>
      <c r="N473" s="3"/>
    </row>
    <row r="474" spans="1:14" ht="15.75" customHeight="1" x14ac:dyDescent="0.25">
      <c r="A474" s="2" t="str">
        <f>'Raw Data'!A474</f>
        <v xml:space="preserve">C- p84 low </v>
      </c>
      <c r="B474" s="2">
        <f>'Raw Data'!B474</f>
        <v>817</v>
      </c>
      <c r="C474" s="2">
        <f>'Raw Data'!C474</f>
        <v>826</v>
      </c>
      <c r="D474" s="2" t="str">
        <f>'Raw Data'!D474</f>
        <v>CADPTALSNE</v>
      </c>
      <c r="F474" s="3">
        <f>'Raw Data'!J474</f>
        <v>3.9380000000000002</v>
      </c>
      <c r="G474" s="3">
        <f>'Raw Data'!P474</f>
        <v>4.1459999999999999</v>
      </c>
      <c r="H474" s="3">
        <f>'Raw Data'!V474</f>
        <v>4.1260000000000003</v>
      </c>
      <c r="I474" s="3">
        <f>'Raw Data'!AB474</f>
        <v>5.2460000000000004</v>
      </c>
      <c r="J474" s="3">
        <f>'Raw Data'!AH474</f>
        <v>5.375</v>
      </c>
      <c r="K474" s="3">
        <f>'Raw Data'!AH474</f>
        <v>5.375</v>
      </c>
      <c r="L474" s="3"/>
      <c r="M474" s="3"/>
      <c r="N474" s="3"/>
    </row>
    <row r="475" spans="1:14" ht="15.75" customHeight="1" x14ac:dyDescent="0.25">
      <c r="A475" s="2" t="str">
        <f>'Raw Data'!A475</f>
        <v xml:space="preserve">C- p84 low </v>
      </c>
      <c r="B475" s="2">
        <f>'Raw Data'!B475</f>
        <v>817</v>
      </c>
      <c r="C475" s="2">
        <f>'Raw Data'!C475</f>
        <v>827</v>
      </c>
      <c r="D475" s="2" t="str">
        <f>'Raw Data'!D475</f>
        <v>CADPTALSNET</v>
      </c>
      <c r="F475" s="3">
        <f>'Raw Data'!J475</f>
        <v>4.9610000000000003</v>
      </c>
      <c r="G475" s="3">
        <f>'Raw Data'!P475</f>
        <v>5.2080000000000002</v>
      </c>
      <c r="H475" s="3">
        <f>'Raw Data'!V475</f>
        <v>5.1710000000000003</v>
      </c>
      <c r="I475" s="3">
        <f>'Raw Data'!AB475</f>
        <v>6.1970000000000001</v>
      </c>
      <c r="J475" s="3">
        <f>'Raw Data'!AH475</f>
        <v>6.32</v>
      </c>
      <c r="K475" s="3">
        <f>'Raw Data'!AH475</f>
        <v>6.32</v>
      </c>
      <c r="L475" s="3"/>
      <c r="M475" s="3"/>
      <c r="N475" s="3"/>
    </row>
    <row r="476" spans="1:14" ht="15.75" customHeight="1" x14ac:dyDescent="0.25">
      <c r="A476" s="2" t="str">
        <f>'Raw Data'!A476</f>
        <v xml:space="preserve">C- p84 low </v>
      </c>
      <c r="B476" s="2">
        <f>'Raw Data'!B476</f>
        <v>817</v>
      </c>
      <c r="C476" s="2">
        <f>'Raw Data'!C476</f>
        <v>836</v>
      </c>
      <c r="D476" s="2" t="str">
        <f>'Raw Data'!D476</f>
        <v>CADPTALSNETIGIIFKHGD</v>
      </c>
      <c r="F476" s="3">
        <f>'Raw Data'!J476</f>
        <v>5.9720000000000004</v>
      </c>
      <c r="G476" s="3">
        <f>'Raw Data'!P476</f>
        <v>6.0279999999999996</v>
      </c>
      <c r="H476" s="3">
        <f>'Raw Data'!V476</f>
        <v>5.9560000000000004</v>
      </c>
      <c r="I476" s="3">
        <f>'Raw Data'!AB476</f>
        <v>7.8390000000000004</v>
      </c>
      <c r="J476" s="3">
        <f>'Raw Data'!AH476</f>
        <v>7.95</v>
      </c>
      <c r="K476" s="3">
        <f>'Raw Data'!AH476</f>
        <v>7.95</v>
      </c>
      <c r="L476" s="3"/>
      <c r="M476" s="3"/>
      <c r="N476" s="3"/>
    </row>
    <row r="477" spans="1:14" ht="15.75" customHeight="1" x14ac:dyDescent="0.25">
      <c r="A477" s="2" t="str">
        <f>'Raw Data'!A477</f>
        <v xml:space="preserve">C- p84 low </v>
      </c>
      <c r="B477" s="2">
        <f>'Raw Data'!B477</f>
        <v>827</v>
      </c>
      <c r="C477" s="2">
        <f>'Raw Data'!C477</f>
        <v>838</v>
      </c>
      <c r="D477" s="2" t="str">
        <f>'Raw Data'!D477</f>
        <v>TIGIIFKHGDDL</v>
      </c>
      <c r="F477" s="3">
        <f>'Raw Data'!J477</f>
        <v>1.1859999999999999</v>
      </c>
      <c r="G477" s="3">
        <f>'Raw Data'!P477</f>
        <v>0.84199999999999997</v>
      </c>
      <c r="H477" s="3">
        <f>'Raw Data'!V477</f>
        <v>0.82</v>
      </c>
      <c r="I477" s="3">
        <f>'Raw Data'!AB477</f>
        <v>1.7310000000000001</v>
      </c>
      <c r="J477" s="3">
        <f>'Raw Data'!AH477</f>
        <v>2.16</v>
      </c>
      <c r="K477" s="3">
        <f>'Raw Data'!AH477</f>
        <v>2.16</v>
      </c>
      <c r="L477" s="3"/>
      <c r="M477" s="3"/>
      <c r="N477" s="3"/>
    </row>
    <row r="478" spans="1:14" ht="15.75" customHeight="1" x14ac:dyDescent="0.25">
      <c r="A478" s="2" t="str">
        <f>'Raw Data'!A478</f>
        <v xml:space="preserve">C- p84 low </v>
      </c>
      <c r="B478" s="2">
        <f>'Raw Data'!B478</f>
        <v>827</v>
      </c>
      <c r="C478" s="2">
        <f>'Raw Data'!C478</f>
        <v>838</v>
      </c>
      <c r="D478" s="2" t="str">
        <f>'Raw Data'!D478</f>
        <v>TIGIIFKHGDDL</v>
      </c>
      <c r="F478" s="3">
        <f>'Raw Data'!J478</f>
        <v>0.97899999999999998</v>
      </c>
      <c r="G478" s="3">
        <f>'Raw Data'!P478</f>
        <v>0.81299999999999994</v>
      </c>
      <c r="H478" s="3">
        <f>'Raw Data'!V478</f>
        <v>0.76700000000000002</v>
      </c>
      <c r="I478" s="3">
        <f>'Raw Data'!AB478</f>
        <v>1.6279999999999999</v>
      </c>
      <c r="J478" s="3">
        <f>'Raw Data'!AH478</f>
        <v>1.8660000000000001</v>
      </c>
      <c r="K478" s="3">
        <f>'Raw Data'!AH478</f>
        <v>1.8660000000000001</v>
      </c>
      <c r="L478" s="3"/>
      <c r="M478" s="3"/>
      <c r="N478" s="3"/>
    </row>
    <row r="479" spans="1:14" ht="15.75" customHeight="1" x14ac:dyDescent="0.25">
      <c r="A479" s="2" t="str">
        <f>'Raw Data'!A479</f>
        <v xml:space="preserve">C- p84 low </v>
      </c>
      <c r="B479" s="2">
        <f>'Raw Data'!B479</f>
        <v>828</v>
      </c>
      <c r="C479" s="2">
        <f>'Raw Data'!C479</f>
        <v>836</v>
      </c>
      <c r="D479" s="2" t="str">
        <f>'Raw Data'!D479</f>
        <v>IGIIFKHGD</v>
      </c>
      <c r="F479" s="3">
        <f>'Raw Data'!J479</f>
        <v>0.105</v>
      </c>
      <c r="G479" s="3">
        <f>'Raw Data'!P479</f>
        <v>0.14799999999999999</v>
      </c>
      <c r="H479" s="3">
        <f>'Raw Data'!V479</f>
        <v>5.0999999999999997E-2</v>
      </c>
      <c r="I479" s="3">
        <f>'Raw Data'!AB479</f>
        <v>0.28000000000000003</v>
      </c>
      <c r="J479" s="3">
        <f>'Raw Data'!AH479</f>
        <v>0.30499999999999999</v>
      </c>
      <c r="K479" s="3">
        <f>'Raw Data'!AH479</f>
        <v>0.30499999999999999</v>
      </c>
      <c r="L479" s="3"/>
      <c r="M479" s="3"/>
      <c r="N479" s="3"/>
    </row>
    <row r="480" spans="1:14" ht="15.75" customHeight="1" x14ac:dyDescent="0.25">
      <c r="A480" s="2" t="str">
        <f>'Raw Data'!A480</f>
        <v xml:space="preserve">C- p84 low </v>
      </c>
      <c r="B480" s="2">
        <f>'Raw Data'!B480</f>
        <v>837</v>
      </c>
      <c r="C480" s="2">
        <f>'Raw Data'!C480</f>
        <v>843</v>
      </c>
      <c r="D480" s="2" t="str">
        <f>'Raw Data'!D480</f>
        <v>DLRQDML</v>
      </c>
      <c r="F480" s="3">
        <f>'Raw Data'!J480</f>
        <v>0.63300000000000001</v>
      </c>
      <c r="G480" s="3">
        <f>'Raw Data'!P480</f>
        <v>0.48099999999999998</v>
      </c>
      <c r="H480" s="3">
        <f>'Raw Data'!V480</f>
        <v>0.58099999999999996</v>
      </c>
      <c r="I480" s="3">
        <f>'Raw Data'!AB480</f>
        <v>1.3759999999999999</v>
      </c>
      <c r="J480" s="3">
        <f>'Raw Data'!AH480</f>
        <v>1.3280000000000001</v>
      </c>
      <c r="K480" s="3">
        <f>'Raw Data'!AH480</f>
        <v>1.3280000000000001</v>
      </c>
      <c r="L480" s="3"/>
      <c r="M480" s="3"/>
      <c r="N480" s="3"/>
    </row>
    <row r="481" spans="1:26" ht="15.75" customHeight="1" x14ac:dyDescent="0.25">
      <c r="A481" s="2" t="str">
        <f>'Raw Data'!A481</f>
        <v xml:space="preserve">C- p84 low </v>
      </c>
      <c r="B481" s="2">
        <f>'Raw Data'!B481</f>
        <v>844</v>
      </c>
      <c r="C481" s="2">
        <f>'Raw Data'!C481</f>
        <v>848</v>
      </c>
      <c r="D481" s="2" t="str">
        <f>'Raw Data'!D481</f>
        <v>ILQIL</v>
      </c>
      <c r="F481" s="3">
        <f>'Raw Data'!J481</f>
        <v>4.1000000000000002E-2</v>
      </c>
      <c r="G481" s="3">
        <f>'Raw Data'!P481</f>
        <v>7.0000000000000001E-3</v>
      </c>
      <c r="H481" s="3">
        <f>'Raw Data'!V481</f>
        <v>3.1E-2</v>
      </c>
      <c r="I481" s="3">
        <f>'Raw Data'!AB481</f>
        <v>1.9E-2</v>
      </c>
      <c r="J481" s="3">
        <f>'Raw Data'!AH481</f>
        <v>0.01</v>
      </c>
      <c r="K481" s="3">
        <f>'Raw Data'!AH481</f>
        <v>0.01</v>
      </c>
      <c r="L481" s="3"/>
      <c r="M481" s="3"/>
      <c r="N481" s="3"/>
    </row>
    <row r="482" spans="1:26" ht="15.75" customHeight="1" x14ac:dyDescent="0.25">
      <c r="A482" s="2" t="str">
        <f>'Raw Data'!A482</f>
        <v xml:space="preserve">C- p84 low </v>
      </c>
      <c r="B482" s="2">
        <f>'Raw Data'!B482</f>
        <v>854</v>
      </c>
      <c r="C482" s="2">
        <f>'Raw Data'!C482</f>
        <v>860</v>
      </c>
      <c r="D482" s="2" t="str">
        <f>'Raw Data'!D482</f>
        <v>IWETESL</v>
      </c>
      <c r="F482" s="3">
        <f>'Raw Data'!J482</f>
        <v>0.32300000000000001</v>
      </c>
      <c r="G482" s="3">
        <f>'Raw Data'!P482</f>
        <v>0.33700000000000002</v>
      </c>
      <c r="H482" s="3">
        <f>'Raw Data'!V482</f>
        <v>0.31900000000000001</v>
      </c>
      <c r="I482" s="3">
        <f>'Raw Data'!AB482</f>
        <v>1.472</v>
      </c>
      <c r="J482" s="3">
        <f>'Raw Data'!AH482</f>
        <v>1.4419999999999999</v>
      </c>
      <c r="K482" s="3">
        <f>'Raw Data'!AH482</f>
        <v>1.4419999999999999</v>
      </c>
      <c r="L482" s="3"/>
      <c r="M482" s="3"/>
      <c r="N482" s="3"/>
    </row>
    <row r="483" spans="1:26" ht="15.75" customHeight="1" x14ac:dyDescent="0.25">
      <c r="A483" s="2" t="str">
        <f>'Raw Data'!A483</f>
        <v xml:space="preserve">C- p84 low </v>
      </c>
      <c r="B483" s="2">
        <f>'Raw Data'!B483</f>
        <v>861</v>
      </c>
      <c r="C483" s="2">
        <f>'Raw Data'!C483</f>
        <v>865</v>
      </c>
      <c r="D483" s="2" t="str">
        <f>'Raw Data'!D483</f>
        <v>DLCLL</v>
      </c>
      <c r="F483" s="3">
        <f>'Raw Data'!J483</f>
        <v>7.5999999999999998E-2</v>
      </c>
      <c r="G483" s="3">
        <f>'Raw Data'!P483</f>
        <v>9.2999999999999999E-2</v>
      </c>
      <c r="H483" s="3">
        <f>'Raw Data'!V483</f>
        <v>7.2999999999999995E-2</v>
      </c>
      <c r="I483" s="3">
        <f>'Raw Data'!AB483</f>
        <v>0.72499999999999998</v>
      </c>
      <c r="J483" s="3">
        <f>'Raw Data'!AH483</f>
        <v>0.75600000000000001</v>
      </c>
      <c r="K483" s="3">
        <f>'Raw Data'!AH483</f>
        <v>0.75600000000000001</v>
      </c>
      <c r="L483" s="3"/>
      <c r="M483" s="3"/>
      <c r="N483" s="3"/>
    </row>
    <row r="484" spans="1:26" ht="15.75" customHeight="1" x14ac:dyDescent="0.25">
      <c r="A484" s="2" t="str">
        <f>'Raw Data'!A484</f>
        <v xml:space="preserve">C- p84 low </v>
      </c>
      <c r="B484" s="2">
        <f>'Raw Data'!B484</f>
        <v>863</v>
      </c>
      <c r="C484" s="2">
        <f>'Raw Data'!C484</f>
        <v>871</v>
      </c>
      <c r="D484" s="2" t="str">
        <f>'Raw Data'!D484</f>
        <v>CLLPYGCIS</v>
      </c>
      <c r="F484" s="3">
        <f>'Raw Data'!J484</f>
        <v>0.41199999999999998</v>
      </c>
      <c r="G484" s="3">
        <f>'Raw Data'!P484</f>
        <v>0.48199999999999998</v>
      </c>
      <c r="H484" s="3">
        <f>'Raw Data'!V484</f>
        <v>0.40400000000000003</v>
      </c>
      <c r="I484" s="3">
        <f>'Raw Data'!AB484</f>
        <v>1.1719999999999999</v>
      </c>
      <c r="J484" s="3">
        <f>'Raw Data'!AH484</f>
        <v>1.2190000000000001</v>
      </c>
      <c r="K484" s="3">
        <f>'Raw Data'!AH484</f>
        <v>1.2190000000000001</v>
      </c>
      <c r="L484" s="3"/>
      <c r="M484" s="3"/>
      <c r="N484" s="3"/>
    </row>
    <row r="485" spans="1:26" ht="15.75" customHeight="1" x14ac:dyDescent="0.25">
      <c r="A485" s="2" t="str">
        <f>'Raw Data'!A485</f>
        <v xml:space="preserve">C- p84 low </v>
      </c>
      <c r="B485" s="2">
        <f>'Raw Data'!B485</f>
        <v>866</v>
      </c>
      <c r="C485" s="2">
        <f>'Raw Data'!C485</f>
        <v>871</v>
      </c>
      <c r="D485" s="2" t="str">
        <f>'Raw Data'!D485</f>
        <v>PYGCIS</v>
      </c>
      <c r="F485" s="3">
        <f>'Raw Data'!J485</f>
        <v>0.314</v>
      </c>
      <c r="G485" s="3">
        <f>'Raw Data'!P485</f>
        <v>0.33200000000000002</v>
      </c>
      <c r="H485" s="3">
        <f>'Raw Data'!V485</f>
        <v>0.28799999999999998</v>
      </c>
      <c r="I485" s="3">
        <f>'Raw Data'!AB485</f>
        <v>0.878</v>
      </c>
      <c r="J485" s="3">
        <f>'Raw Data'!AH485</f>
        <v>0.95</v>
      </c>
      <c r="K485" s="3">
        <f>'Raw Data'!AH485</f>
        <v>0.95</v>
      </c>
      <c r="L485" s="3"/>
      <c r="M485" s="3"/>
      <c r="N485" s="3"/>
    </row>
    <row r="486" spans="1:26" ht="15.75" customHeight="1" x14ac:dyDescent="0.25">
      <c r="A486" s="2" t="str">
        <f>'Raw Data'!A486</f>
        <v xml:space="preserve">C- p84 low </v>
      </c>
      <c r="B486" s="2">
        <f>'Raw Data'!B486</f>
        <v>876</v>
      </c>
      <c r="C486" s="2">
        <f>'Raw Data'!C486</f>
        <v>880</v>
      </c>
      <c r="D486" s="2" t="str">
        <f>'Raw Data'!D486</f>
        <v>IGMIE</v>
      </c>
      <c r="F486" s="3">
        <f>'Raw Data'!J486</f>
        <v>5.8999999999999997E-2</v>
      </c>
      <c r="G486" s="3">
        <f>'Raw Data'!P486</f>
        <v>0.114</v>
      </c>
      <c r="H486" s="3">
        <f>'Raw Data'!V486</f>
        <v>6.8000000000000005E-2</v>
      </c>
      <c r="I486" s="3">
        <f>'Raw Data'!AB486</f>
        <v>8.1000000000000003E-2</v>
      </c>
      <c r="J486" s="3">
        <f>'Raw Data'!AH486</f>
        <v>0.08</v>
      </c>
      <c r="K486" s="3">
        <f>'Raw Data'!AH486</f>
        <v>0.08</v>
      </c>
      <c r="L486" s="3"/>
      <c r="M486" s="3"/>
      <c r="N486" s="3"/>
    </row>
    <row r="487" spans="1:26" ht="15.75" customHeight="1" x14ac:dyDescent="0.25">
      <c r="A487" s="2" t="str">
        <f>'Raw Data'!A487</f>
        <v xml:space="preserve">C- p84 low </v>
      </c>
      <c r="B487" s="2">
        <f>'Raw Data'!B487</f>
        <v>881</v>
      </c>
      <c r="C487" s="2">
        <f>'Raw Data'!C487</f>
        <v>890</v>
      </c>
      <c r="D487" s="2" t="str">
        <f>'Raw Data'!D487</f>
        <v>IVKDATTIAK</v>
      </c>
      <c r="F487" s="3">
        <f>'Raw Data'!J487</f>
        <v>1.69</v>
      </c>
      <c r="G487" s="3">
        <f>'Raw Data'!P487</f>
        <v>1.706</v>
      </c>
      <c r="H487" s="3">
        <f>'Raw Data'!V487</f>
        <v>1.8029999999999999</v>
      </c>
      <c r="I487" s="3">
        <f>'Raw Data'!AB487</f>
        <v>2.3250000000000002</v>
      </c>
      <c r="J487" s="3">
        <f>'Raw Data'!AH487</f>
        <v>2.4369999999999998</v>
      </c>
      <c r="K487" s="3">
        <f>'Raw Data'!AH487</f>
        <v>2.4369999999999998</v>
      </c>
      <c r="L487" s="3"/>
      <c r="M487" s="3"/>
      <c r="N487" s="3"/>
    </row>
    <row r="488" spans="1:26" ht="15.75" customHeight="1" x14ac:dyDescent="0.25">
      <c r="A488" s="2" t="str">
        <f>'Raw Data'!A488</f>
        <v xml:space="preserve">C- p84 low </v>
      </c>
      <c r="B488" s="2">
        <f>'Raw Data'!B488</f>
        <v>891</v>
      </c>
      <c r="C488" s="2">
        <f>'Raw Data'!C488</f>
        <v>904</v>
      </c>
      <c r="D488" s="2" t="str">
        <f>'Raw Data'!D488</f>
        <v>IQQSTVGNTGAFKD</v>
      </c>
      <c r="F488" s="3">
        <f>'Raw Data'!J488</f>
        <v>7.58</v>
      </c>
      <c r="G488" s="3">
        <f>'Raw Data'!P488</f>
        <v>8.6189999999999998</v>
      </c>
      <c r="H488" s="3">
        <f>'Raw Data'!V488</f>
        <v>8.5440000000000005</v>
      </c>
      <c r="I488" s="3">
        <f>'Raw Data'!AB488</f>
        <v>9.0370000000000008</v>
      </c>
      <c r="J488" s="3">
        <f>'Raw Data'!AH488</f>
        <v>9.2420000000000009</v>
      </c>
      <c r="K488" s="3">
        <f>'Raw Data'!AH488</f>
        <v>9.2420000000000009</v>
      </c>
      <c r="L488" s="3"/>
      <c r="M488" s="3"/>
      <c r="N488" s="3"/>
    </row>
    <row r="489" spans="1:26" ht="15.75" customHeight="1" x14ac:dyDescent="0.25">
      <c r="A489" s="2" t="str">
        <f>'Raw Data'!A489</f>
        <v xml:space="preserve">C- p84 low </v>
      </c>
      <c r="B489" s="2">
        <f>'Raw Data'!B489</f>
        <v>891</v>
      </c>
      <c r="C489" s="2">
        <f>'Raw Data'!C489</f>
        <v>907</v>
      </c>
      <c r="D489" s="2" t="str">
        <f>'Raw Data'!D489</f>
        <v>IQQSTVGNTGAFKDEVL</v>
      </c>
      <c r="F489" s="3">
        <f>'Raw Data'!J489</f>
        <v>7.8259999999999996</v>
      </c>
      <c r="G489" s="3">
        <f>'Raw Data'!P489</f>
        <v>8.0489999999999995</v>
      </c>
      <c r="H489" s="3">
        <f>'Raw Data'!V489</f>
        <v>7.8419999999999996</v>
      </c>
      <c r="I489" s="3">
        <f>'Raw Data'!AB489</f>
        <v>8.9339999999999993</v>
      </c>
      <c r="J489" s="3">
        <f>'Raw Data'!AH489</f>
        <v>8.9819999999999993</v>
      </c>
      <c r="K489" s="3">
        <f>'Raw Data'!AH489</f>
        <v>8.9819999999999993</v>
      </c>
      <c r="L489" s="3"/>
      <c r="M489" s="3"/>
      <c r="N489" s="3"/>
    </row>
    <row r="490" spans="1:26" ht="15.75" customHeight="1" x14ac:dyDescent="0.25">
      <c r="A490" s="2" t="str">
        <f>'Raw Data'!A490</f>
        <v xml:space="preserve">C- p84 low </v>
      </c>
      <c r="B490" s="2">
        <f>'Raw Data'!B490</f>
        <v>908</v>
      </c>
      <c r="C490" s="2">
        <f>'Raw Data'!C490</f>
        <v>912</v>
      </c>
      <c r="D490" s="2" t="str">
        <f>'Raw Data'!D490</f>
        <v>NHWLK</v>
      </c>
      <c r="F490" s="3">
        <f>'Raw Data'!J490</f>
        <v>4.3999999999999997E-2</v>
      </c>
      <c r="G490" s="3">
        <f>'Raw Data'!P490</f>
        <v>0.20799999999999999</v>
      </c>
      <c r="H490" s="3">
        <f>'Raw Data'!V490</f>
        <v>6.9000000000000006E-2</v>
      </c>
      <c r="I490" s="3">
        <f>'Raw Data'!AB490</f>
        <v>0.111</v>
      </c>
      <c r="J490" s="3">
        <f>'Raw Data'!AH490</f>
        <v>0.14399999999999999</v>
      </c>
      <c r="K490" s="3">
        <f>'Raw Data'!AH490</f>
        <v>0.14399999999999999</v>
      </c>
      <c r="L490" s="3"/>
      <c r="M490" s="3"/>
      <c r="N490" s="3"/>
    </row>
    <row r="491" spans="1:26" ht="15.75" customHeight="1" x14ac:dyDescent="0.25">
      <c r="A491" s="1" t="str">
        <f>'Raw Data'!A491</f>
        <v xml:space="preserve">C- p84 low </v>
      </c>
      <c r="B491" s="1">
        <f>'Raw Data'!B491</f>
        <v>913</v>
      </c>
      <c r="C491" s="1">
        <f>'Raw Data'!C491</f>
        <v>920</v>
      </c>
      <c r="D491" s="1" t="str">
        <f>'Raw Data'!D491</f>
        <v>EKSPTEEK</v>
      </c>
      <c r="E491" s="1"/>
      <c r="F491" s="3">
        <f>'Raw Data'!J491</f>
        <v>2.2200000000000002</v>
      </c>
      <c r="G491" s="3">
        <f>'Raw Data'!P491</f>
        <v>2.2589999999999999</v>
      </c>
      <c r="H491" s="3">
        <f>'Raw Data'!V491</f>
        <v>2.2789999999999999</v>
      </c>
      <c r="I491" s="3">
        <f>'Raw Data'!AB491</f>
        <v>3.012</v>
      </c>
      <c r="J491" s="3">
        <f>'Raw Data'!AH491</f>
        <v>3.032</v>
      </c>
      <c r="K491" s="3">
        <f>'Raw Data'!AH491</f>
        <v>3.032</v>
      </c>
      <c r="L491" s="3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2" t="str">
        <f>'Raw Data'!A492</f>
        <v xml:space="preserve">C- p84 low </v>
      </c>
      <c r="B492" s="2">
        <f>'Raw Data'!B492</f>
        <v>925</v>
      </c>
      <c r="C492" s="2">
        <f>'Raw Data'!C492</f>
        <v>930</v>
      </c>
      <c r="D492" s="2" t="str">
        <f>'Raw Data'!D492</f>
        <v>VERFVY</v>
      </c>
      <c r="F492" s="3">
        <f>'Raw Data'!J492</f>
        <v>8.5000000000000006E-2</v>
      </c>
      <c r="G492" s="3">
        <f>'Raw Data'!P492</f>
        <v>0.13300000000000001</v>
      </c>
      <c r="H492" s="3">
        <f>'Raw Data'!V492</f>
        <v>6.5000000000000002E-2</v>
      </c>
      <c r="I492" s="3">
        <f>'Raw Data'!AB492</f>
        <v>0.14899999999999999</v>
      </c>
      <c r="J492" s="3">
        <f>'Raw Data'!AH492</f>
        <v>0.11600000000000001</v>
      </c>
      <c r="K492" s="3">
        <f>'Raw Data'!AH492</f>
        <v>0.11600000000000001</v>
      </c>
      <c r="L492" s="3"/>
      <c r="M492" s="3"/>
      <c r="N492" s="3"/>
    </row>
    <row r="493" spans="1:26" ht="15.75" customHeight="1" x14ac:dyDescent="0.25">
      <c r="A493" s="2" t="str">
        <f>'Raw Data'!A493</f>
        <v xml:space="preserve">C- p84 low </v>
      </c>
      <c r="B493" s="2">
        <f>'Raw Data'!B493</f>
        <v>939</v>
      </c>
      <c r="C493" s="2">
        <f>'Raw Data'!C493</f>
        <v>945</v>
      </c>
      <c r="D493" s="2" t="str">
        <f>'Raw Data'!D493</f>
        <v>TFVLGIG</v>
      </c>
      <c r="F493" s="3">
        <f>'Raw Data'!J493</f>
        <v>0.154</v>
      </c>
      <c r="G493" s="3">
        <f>'Raw Data'!P493</f>
        <v>0.14399999999999999</v>
      </c>
      <c r="H493" s="3">
        <f>'Raw Data'!V493</f>
        <v>0.13200000000000001</v>
      </c>
      <c r="I493" s="3">
        <f>'Raw Data'!AB493</f>
        <v>0.75</v>
      </c>
      <c r="J493" s="3">
        <f>'Raw Data'!AH493</f>
        <v>0.70599999999999996</v>
      </c>
      <c r="K493" s="3">
        <f>'Raw Data'!AH493</f>
        <v>0.70599999999999996</v>
      </c>
      <c r="L493" s="3"/>
      <c r="M493" s="3"/>
      <c r="N493" s="3"/>
    </row>
    <row r="494" spans="1:26" ht="15.75" customHeight="1" x14ac:dyDescent="0.25">
      <c r="A494" s="2" t="str">
        <f>'Raw Data'!A494</f>
        <v xml:space="preserve">C- p84 low </v>
      </c>
      <c r="B494" s="2">
        <f>'Raw Data'!B494</f>
        <v>939</v>
      </c>
      <c r="C494" s="2">
        <f>'Raw Data'!C494</f>
        <v>950</v>
      </c>
      <c r="D494" s="2" t="str">
        <f>'Raw Data'!D494</f>
        <v>TFVLGIGDRHND</v>
      </c>
      <c r="F494" s="3">
        <f>'Raw Data'!J494</f>
        <v>0.72799999999999998</v>
      </c>
      <c r="G494" s="3">
        <f>'Raw Data'!P494</f>
        <v>0.39100000000000001</v>
      </c>
      <c r="H494" s="3">
        <f>'Raw Data'!V494</f>
        <v>0.39100000000000001</v>
      </c>
      <c r="I494" s="3">
        <f>'Raw Data'!AB494</f>
        <v>1.111</v>
      </c>
      <c r="J494" s="3">
        <f>'Raw Data'!AH494</f>
        <v>1.421</v>
      </c>
      <c r="K494" s="3">
        <f>'Raw Data'!AH494</f>
        <v>1.421</v>
      </c>
      <c r="L494" s="3"/>
      <c r="M494" s="3"/>
      <c r="N494" s="3"/>
    </row>
    <row r="495" spans="1:26" ht="15.75" customHeight="1" x14ac:dyDescent="0.25">
      <c r="A495" s="2" t="str">
        <f>'Raw Data'!A495</f>
        <v xml:space="preserve">C- p84 low </v>
      </c>
      <c r="B495" s="2">
        <f>'Raw Data'!B495</f>
        <v>940</v>
      </c>
      <c r="C495" s="2">
        <f>'Raw Data'!C495</f>
        <v>945</v>
      </c>
      <c r="D495" s="2" t="str">
        <f>'Raw Data'!D495</f>
        <v>FVLGIG</v>
      </c>
      <c r="F495" s="3">
        <f>'Raw Data'!J495</f>
        <v>0.106</v>
      </c>
      <c r="G495" s="3">
        <f>'Raw Data'!P495</f>
        <v>0.13500000000000001</v>
      </c>
      <c r="H495" s="3">
        <f>'Raw Data'!V495</f>
        <v>0.161</v>
      </c>
      <c r="I495" s="3">
        <f>'Raw Data'!AB495</f>
        <v>0.749</v>
      </c>
      <c r="J495" s="3">
        <f>'Raw Data'!AH495</f>
        <v>0.59899999999999998</v>
      </c>
      <c r="K495" s="3">
        <f>'Raw Data'!AH495</f>
        <v>0.59899999999999998</v>
      </c>
      <c r="L495" s="3"/>
      <c r="M495" s="3"/>
      <c r="N495" s="3"/>
    </row>
    <row r="496" spans="1:26" ht="15.75" customHeight="1" x14ac:dyDescent="0.25">
      <c r="A496" s="2" t="str">
        <f>'Raw Data'!A496</f>
        <v xml:space="preserve">C- p84 low </v>
      </c>
      <c r="B496" s="2">
        <f>'Raw Data'!B496</f>
        <v>954</v>
      </c>
      <c r="C496" s="2">
        <f>'Raw Data'!C496</f>
        <v>960</v>
      </c>
      <c r="D496" s="2" t="str">
        <f>'Raw Data'!D496</f>
        <v>ITETGNL</v>
      </c>
      <c r="F496" s="3">
        <f>'Raw Data'!J496</f>
        <v>0.56499999999999995</v>
      </c>
      <c r="G496" s="3">
        <f>'Raw Data'!P496</f>
        <v>0.58099999999999996</v>
      </c>
      <c r="H496" s="3">
        <f>'Raw Data'!V496</f>
        <v>0.53</v>
      </c>
      <c r="I496" s="3">
        <f>'Raw Data'!AB496</f>
        <v>1.3540000000000001</v>
      </c>
      <c r="J496" s="3">
        <f>'Raw Data'!AH496</f>
        <v>1.3720000000000001</v>
      </c>
      <c r="K496" s="3">
        <f>'Raw Data'!AH496</f>
        <v>1.3720000000000001</v>
      </c>
      <c r="L496" s="3"/>
      <c r="M496" s="3"/>
      <c r="N496" s="3"/>
    </row>
    <row r="497" spans="1:14" ht="15.75" customHeight="1" x14ac:dyDescent="0.25">
      <c r="A497" s="2" t="str">
        <f>'Raw Data'!A497</f>
        <v xml:space="preserve">C- p84 low </v>
      </c>
      <c r="B497" s="2">
        <f>'Raw Data'!B497</f>
        <v>976</v>
      </c>
      <c r="C497" s="2">
        <f>'Raw Data'!C497</f>
        <v>992</v>
      </c>
      <c r="D497" s="2" t="str">
        <f>'Raw Data'!D497</f>
        <v>LGINKERVPFVLTPDFL</v>
      </c>
      <c r="F497" s="3">
        <f>'Raw Data'!J497</f>
        <v>2.9020000000000001</v>
      </c>
      <c r="G497" s="3">
        <f>'Raw Data'!P497</f>
        <v>3.1030000000000002</v>
      </c>
      <c r="H497" s="3">
        <f>'Raw Data'!V497</f>
        <v>2.95</v>
      </c>
      <c r="I497" s="3">
        <f>'Raw Data'!AB497</f>
        <v>3.7719999999999998</v>
      </c>
      <c r="J497" s="3">
        <f>'Raw Data'!AH497</f>
        <v>3.85</v>
      </c>
      <c r="K497" s="3">
        <f>'Raw Data'!AH497</f>
        <v>3.85</v>
      </c>
      <c r="L497" s="3"/>
      <c r="M497" s="3"/>
      <c r="N497" s="3"/>
    </row>
    <row r="498" spans="1:14" ht="15.75" customHeight="1" x14ac:dyDescent="0.25">
      <c r="A498" s="2" t="str">
        <f>'Raw Data'!A498</f>
        <v xml:space="preserve">C- p84 low </v>
      </c>
      <c r="B498" s="2">
        <f>'Raw Data'!B498</f>
        <v>976</v>
      </c>
      <c r="C498" s="2">
        <f>'Raw Data'!C498</f>
        <v>992</v>
      </c>
      <c r="D498" s="2" t="str">
        <f>'Raw Data'!D498</f>
        <v>LGINKERVPFVLTPDFL</v>
      </c>
      <c r="F498" s="3">
        <f>'Raw Data'!J498</f>
        <v>2.8919999999999999</v>
      </c>
      <c r="G498" s="3">
        <f>'Raw Data'!P498</f>
        <v>3.1360000000000001</v>
      </c>
      <c r="H498" s="3">
        <f>'Raw Data'!V498</f>
        <v>3.0009999999999999</v>
      </c>
      <c r="I498" s="3">
        <f>'Raw Data'!AB498</f>
        <v>3.9249999999999998</v>
      </c>
      <c r="J498" s="3">
        <f>'Raw Data'!AH498</f>
        <v>3.766</v>
      </c>
      <c r="K498" s="3">
        <f>'Raw Data'!AH498</f>
        <v>3.766</v>
      </c>
      <c r="L498" s="3"/>
      <c r="M498" s="3"/>
      <c r="N498" s="3"/>
    </row>
    <row r="499" spans="1:14" ht="15.75" customHeight="1" x14ac:dyDescent="0.25">
      <c r="A499" s="2" t="str">
        <f>'Raw Data'!A499</f>
        <v xml:space="preserve">C- p84 low </v>
      </c>
      <c r="B499" s="2">
        <f>'Raw Data'!B499</f>
        <v>980</v>
      </c>
      <c r="C499" s="2">
        <f>'Raw Data'!C499</f>
        <v>992</v>
      </c>
      <c r="D499" s="2" t="str">
        <f>'Raw Data'!D499</f>
        <v>KERVPFVLTPDFL</v>
      </c>
      <c r="F499" s="3">
        <f>'Raw Data'!J499</f>
        <v>0.83199999999999996</v>
      </c>
      <c r="G499" s="3">
        <f>'Raw Data'!P499</f>
        <v>0.81599999999999995</v>
      </c>
      <c r="H499" s="3">
        <f>'Raw Data'!V499</f>
        <v>0.81200000000000006</v>
      </c>
      <c r="I499" s="3">
        <f>'Raw Data'!AB499</f>
        <v>1.492</v>
      </c>
      <c r="J499" s="3">
        <f>'Raw Data'!AH499</f>
        <v>1.482</v>
      </c>
      <c r="K499" s="3">
        <f>'Raw Data'!AH499</f>
        <v>1.482</v>
      </c>
      <c r="L499" s="3"/>
      <c r="M499" s="3"/>
      <c r="N499" s="3"/>
    </row>
    <row r="500" spans="1:14" ht="15.75" customHeight="1" x14ac:dyDescent="0.25">
      <c r="A500" s="2" t="str">
        <f>'Raw Data'!A500</f>
        <v xml:space="preserve">C- p84 low </v>
      </c>
      <c r="B500" s="2">
        <f>'Raw Data'!B500</f>
        <v>980</v>
      </c>
      <c r="C500" s="2">
        <f>'Raw Data'!C500</f>
        <v>992</v>
      </c>
      <c r="D500" s="2" t="str">
        <f>'Raw Data'!D500</f>
        <v>KERVPFVLTPDFL</v>
      </c>
      <c r="F500" s="3">
        <f>'Raw Data'!J500</f>
        <v>0.8</v>
      </c>
      <c r="G500" s="3">
        <f>'Raw Data'!P500</f>
        <v>0.80700000000000005</v>
      </c>
      <c r="H500" s="3">
        <f>'Raw Data'!V500</f>
        <v>0.82299999999999995</v>
      </c>
      <c r="I500" s="3">
        <f>'Raw Data'!AB500</f>
        <v>1.5009999999999999</v>
      </c>
      <c r="J500" s="3">
        <f>'Raw Data'!AH500</f>
        <v>1.4330000000000001</v>
      </c>
      <c r="K500" s="3">
        <f>'Raw Data'!AH500</f>
        <v>1.4330000000000001</v>
      </c>
      <c r="L500" s="3"/>
      <c r="M500" s="3"/>
      <c r="N500" s="3"/>
    </row>
    <row r="501" spans="1:14" ht="15.75" customHeight="1" x14ac:dyDescent="0.25">
      <c r="A501" s="2" t="str">
        <f>'Raw Data'!A501</f>
        <v xml:space="preserve">C- p84 low </v>
      </c>
      <c r="B501" s="2">
        <f>'Raw Data'!B501</f>
        <v>981</v>
      </c>
      <c r="C501" s="2">
        <f>'Raw Data'!C501</f>
        <v>992</v>
      </c>
      <c r="D501" s="2" t="str">
        <f>'Raw Data'!D501</f>
        <v>ERVPFVLTPDFL</v>
      </c>
      <c r="F501" s="3">
        <f>'Raw Data'!J501</f>
        <v>0.434</v>
      </c>
      <c r="G501" s="3">
        <f>'Raw Data'!P501</f>
        <v>0.44700000000000001</v>
      </c>
      <c r="H501" s="3">
        <f>'Raw Data'!V501</f>
        <v>0.40699999999999997</v>
      </c>
      <c r="I501" s="3">
        <f>'Raw Data'!AB501</f>
        <v>1.157</v>
      </c>
      <c r="J501" s="3">
        <f>'Raw Data'!AH501</f>
        <v>1.0489999999999999</v>
      </c>
      <c r="K501" s="3">
        <f>'Raw Data'!AH501</f>
        <v>1.0489999999999999</v>
      </c>
      <c r="L501" s="3"/>
      <c r="M501" s="3"/>
      <c r="N501" s="3"/>
    </row>
    <row r="502" spans="1:14" ht="15.75" customHeight="1" x14ac:dyDescent="0.25">
      <c r="A502" s="2" t="str">
        <f>'Raw Data'!A502</f>
        <v xml:space="preserve">C- p84 low </v>
      </c>
      <c r="B502" s="2">
        <f>'Raw Data'!B502</f>
        <v>983</v>
      </c>
      <c r="C502" s="2">
        <f>'Raw Data'!C502</f>
        <v>992</v>
      </c>
      <c r="D502" s="2" t="str">
        <f>'Raw Data'!D502</f>
        <v>VPFVLTPDFL</v>
      </c>
      <c r="F502" s="3">
        <f>'Raw Data'!J502</f>
        <v>2.9000000000000001E-2</v>
      </c>
      <c r="G502" s="3">
        <f>'Raw Data'!P502</f>
        <v>0.23799999999999999</v>
      </c>
      <c r="H502" s="3">
        <f>'Raw Data'!V502</f>
        <v>0.2</v>
      </c>
      <c r="I502" s="3">
        <f>'Raw Data'!AB502</f>
        <v>0.20200000000000001</v>
      </c>
      <c r="J502" s="3">
        <f>'Raw Data'!AH502</f>
        <v>0.193</v>
      </c>
      <c r="K502" s="3">
        <f>'Raw Data'!AH502</f>
        <v>0.193</v>
      </c>
      <c r="L502" s="3"/>
      <c r="M502" s="3"/>
      <c r="N502" s="3"/>
    </row>
    <row r="503" spans="1:14" ht="15.75" customHeight="1" x14ac:dyDescent="0.25">
      <c r="A503" s="2" t="str">
        <f>'Raw Data'!A503</f>
        <v xml:space="preserve">C- p84 low </v>
      </c>
      <c r="B503" s="2">
        <f>'Raw Data'!B503</f>
        <v>988</v>
      </c>
      <c r="C503" s="2">
        <f>'Raw Data'!C503</f>
        <v>992</v>
      </c>
      <c r="D503" s="2" t="str">
        <f>'Raw Data'!D503</f>
        <v>TPDFL</v>
      </c>
      <c r="F503" s="3">
        <f>'Raw Data'!J503</f>
        <v>1.4E-2</v>
      </c>
      <c r="G503" s="3">
        <f>'Raw Data'!P503</f>
        <v>7.9000000000000001E-2</v>
      </c>
      <c r="H503" s="3">
        <f>'Raw Data'!V503</f>
        <v>6.4000000000000001E-2</v>
      </c>
      <c r="I503" s="3">
        <f>'Raw Data'!AB503</f>
        <v>0.14899999999999999</v>
      </c>
      <c r="J503" s="3">
        <f>'Raw Data'!AH503</f>
        <v>0.161</v>
      </c>
      <c r="K503" s="3">
        <f>'Raw Data'!AH503</f>
        <v>0.161</v>
      </c>
      <c r="L503" s="3"/>
      <c r="M503" s="3"/>
      <c r="N503" s="3"/>
    </row>
    <row r="504" spans="1:14" ht="15.75" customHeight="1" x14ac:dyDescent="0.25">
      <c r="A504" s="2" t="str">
        <f>'Raw Data'!A504</f>
        <v xml:space="preserve">C- p84 low </v>
      </c>
      <c r="B504" s="2">
        <f>'Raw Data'!B504</f>
        <v>993</v>
      </c>
      <c r="C504" s="2">
        <f>'Raw Data'!C504</f>
        <v>1000</v>
      </c>
      <c r="D504" s="2" t="str">
        <f>'Raw Data'!D504</f>
        <v>FVMGTSGK</v>
      </c>
      <c r="F504" s="3">
        <f>'Raw Data'!J504</f>
        <v>2.1309999999999998</v>
      </c>
      <c r="G504" s="3">
        <f>'Raw Data'!P504</f>
        <v>2.6240000000000001</v>
      </c>
      <c r="H504" s="3">
        <f>'Raw Data'!V504</f>
        <v>2.5649999999999999</v>
      </c>
      <c r="I504" s="3">
        <f>'Raw Data'!AB504</f>
        <v>3.1259999999999999</v>
      </c>
      <c r="J504" s="3">
        <f>'Raw Data'!AH504</f>
        <v>3.1219999999999999</v>
      </c>
      <c r="K504" s="3">
        <f>'Raw Data'!AH504</f>
        <v>3.1219999999999999</v>
      </c>
      <c r="L504" s="3"/>
      <c r="M504" s="3"/>
      <c r="N504" s="3"/>
    </row>
    <row r="505" spans="1:14" ht="15.75" customHeight="1" x14ac:dyDescent="0.25">
      <c r="A505" s="2" t="str">
        <f>'Raw Data'!A505</f>
        <v xml:space="preserve">C- p84 low </v>
      </c>
      <c r="B505" s="2">
        <f>'Raw Data'!B505</f>
        <v>993</v>
      </c>
      <c r="C505" s="2">
        <f>'Raw Data'!C505</f>
        <v>1008</v>
      </c>
      <c r="D505" s="2" t="str">
        <f>'Raw Data'!D505</f>
        <v>FVMGTSGKKTSPHFQK</v>
      </c>
      <c r="F505" s="3">
        <f>'Raw Data'!J505</f>
        <v>2.4449999999999998</v>
      </c>
      <c r="G505" s="3">
        <f>'Raw Data'!P505</f>
        <v>2.665</v>
      </c>
      <c r="H505" s="3">
        <f>'Raw Data'!V505</f>
        <v>2.5209999999999999</v>
      </c>
      <c r="I505" s="3">
        <f>'Raw Data'!AB505</f>
        <v>3.6269999999999998</v>
      </c>
      <c r="J505" s="3">
        <f>'Raw Data'!AH505</f>
        <v>3.4780000000000002</v>
      </c>
      <c r="K505" s="3">
        <f>'Raw Data'!AH505</f>
        <v>3.4780000000000002</v>
      </c>
      <c r="L505" s="3"/>
      <c r="M505" s="3"/>
      <c r="N505" s="3"/>
    </row>
    <row r="506" spans="1:14" ht="15.75" customHeight="1" x14ac:dyDescent="0.25">
      <c r="A506" s="2" t="str">
        <f>'Raw Data'!A506</f>
        <v xml:space="preserve">C- p84 low </v>
      </c>
      <c r="B506" s="2">
        <f>'Raw Data'!B506</f>
        <v>996</v>
      </c>
      <c r="C506" s="2">
        <f>'Raw Data'!C506</f>
        <v>1008</v>
      </c>
      <c r="D506" s="2" t="str">
        <f>'Raw Data'!D506</f>
        <v>GTSGKKTSPHFQK</v>
      </c>
      <c r="F506" s="3">
        <f>'Raw Data'!J506</f>
        <v>1.895</v>
      </c>
      <c r="G506" s="3">
        <f>'Raw Data'!P506</f>
        <v>2.1070000000000002</v>
      </c>
      <c r="H506" s="3">
        <f>'Raw Data'!V506</f>
        <v>2.0750000000000002</v>
      </c>
      <c r="I506" s="3">
        <f>'Raw Data'!AB506</f>
        <v>3.15</v>
      </c>
      <c r="J506" s="3">
        <f>'Raw Data'!AH506</f>
        <v>3.0129999999999999</v>
      </c>
      <c r="K506" s="3">
        <f>'Raw Data'!AH506</f>
        <v>3.0129999999999999</v>
      </c>
      <c r="L506" s="3"/>
      <c r="M506" s="3"/>
      <c r="N506" s="3"/>
    </row>
    <row r="507" spans="1:14" ht="15.75" customHeight="1" x14ac:dyDescent="0.25">
      <c r="A507" s="2" t="str">
        <f>'Raw Data'!A507</f>
        <v xml:space="preserve">C- p84 low </v>
      </c>
      <c r="B507" s="2">
        <f>'Raw Data'!B507</f>
        <v>1009</v>
      </c>
      <c r="C507" s="2">
        <f>'Raw Data'!C507</f>
        <v>1013</v>
      </c>
      <c r="D507" s="2" t="str">
        <f>'Raw Data'!D507</f>
        <v>FQDIC</v>
      </c>
      <c r="F507" s="3">
        <f>'Raw Data'!J507</f>
        <v>5.1999999999999998E-2</v>
      </c>
      <c r="G507" s="3">
        <f>'Raw Data'!P507</f>
        <v>7.3999999999999996E-2</v>
      </c>
      <c r="H507" s="3">
        <f>'Raw Data'!V507</f>
        <v>2.5999999999999999E-2</v>
      </c>
      <c r="I507" s="3">
        <f>'Raw Data'!AB507</f>
        <v>6.2E-2</v>
      </c>
      <c r="J507" s="3">
        <f>'Raw Data'!AH507</f>
        <v>0.03</v>
      </c>
      <c r="K507" s="3">
        <f>'Raw Data'!AH507</f>
        <v>0.03</v>
      </c>
      <c r="L507" s="3"/>
      <c r="M507" s="3"/>
      <c r="N507" s="3"/>
    </row>
    <row r="508" spans="1:14" ht="15.75" customHeight="1" x14ac:dyDescent="0.25">
      <c r="A508" s="2" t="str">
        <f>'Raw Data'!A508</f>
        <v xml:space="preserve">C- p84 low </v>
      </c>
      <c r="B508" s="2">
        <f>'Raw Data'!B508</f>
        <v>1018</v>
      </c>
      <c r="C508" s="2">
        <f>'Raw Data'!C508</f>
        <v>1025</v>
      </c>
      <c r="D508" s="2" t="str">
        <f>'Raw Data'!D508</f>
        <v>LALRHHTN</v>
      </c>
      <c r="F508" s="3">
        <f>'Raw Data'!J508</f>
        <v>0.32100000000000001</v>
      </c>
      <c r="G508" s="3">
        <f>'Raw Data'!P508</f>
        <v>0.36599999999999999</v>
      </c>
      <c r="H508" s="3">
        <f>'Raw Data'!V508</f>
        <v>0.32</v>
      </c>
      <c r="I508" s="3">
        <f>'Raw Data'!AB508</f>
        <v>0.36099999999999999</v>
      </c>
      <c r="J508" s="3">
        <f>'Raw Data'!AH508</f>
        <v>0.32800000000000001</v>
      </c>
      <c r="K508" s="3">
        <f>'Raw Data'!AH508</f>
        <v>0.32800000000000001</v>
      </c>
      <c r="L508" s="3"/>
      <c r="M508" s="3"/>
      <c r="N508" s="3"/>
    </row>
    <row r="509" spans="1:14" ht="15.75" customHeight="1" x14ac:dyDescent="0.25">
      <c r="A509" s="2" t="str">
        <f>'Raw Data'!A509</f>
        <v xml:space="preserve">C- p84 low </v>
      </c>
      <c r="B509" s="2">
        <f>'Raw Data'!B509</f>
        <v>1031</v>
      </c>
      <c r="C509" s="2">
        <f>'Raw Data'!C509</f>
        <v>1035</v>
      </c>
      <c r="D509" s="2" t="str">
        <f>'Raw Data'!D509</f>
        <v>FSMML</v>
      </c>
      <c r="F509" s="3">
        <f>'Raw Data'!J509</f>
        <v>2.5999999999999999E-2</v>
      </c>
      <c r="G509" s="3">
        <f>'Raw Data'!P509</f>
        <v>5.3999999999999999E-2</v>
      </c>
      <c r="H509" s="3">
        <f>'Raw Data'!V509</f>
        <v>3.2000000000000001E-2</v>
      </c>
      <c r="I509" s="3">
        <f>'Raw Data'!AB509</f>
        <v>8.5000000000000006E-2</v>
      </c>
      <c r="J509" s="3">
        <f>'Raw Data'!AH509</f>
        <v>0.08</v>
      </c>
      <c r="K509" s="3">
        <f>'Raw Data'!AH509</f>
        <v>0.08</v>
      </c>
      <c r="L509" s="3"/>
      <c r="M509" s="3"/>
      <c r="N509" s="3"/>
    </row>
    <row r="510" spans="1:14" ht="15.75" customHeight="1" x14ac:dyDescent="0.25">
      <c r="A510" s="2" t="str">
        <f>'Raw Data'!A510</f>
        <v xml:space="preserve">C- p84 low </v>
      </c>
      <c r="B510" s="2">
        <f>'Raw Data'!B510</f>
        <v>1034</v>
      </c>
      <c r="C510" s="2">
        <f>'Raw Data'!C510</f>
        <v>1042</v>
      </c>
      <c r="D510" s="2" t="str">
        <f>'Raw Data'!D510</f>
        <v>MLMTGMPQL</v>
      </c>
      <c r="F510" s="3">
        <f>'Raw Data'!J510</f>
        <v>2.931</v>
      </c>
      <c r="G510" s="3">
        <f>'Raw Data'!P510</f>
        <v>2.9449999999999998</v>
      </c>
      <c r="H510" s="3">
        <f>'Raw Data'!V510</f>
        <v>2.9039999999999999</v>
      </c>
      <c r="I510" s="3">
        <f>'Raw Data'!AB510</f>
        <v>4.2320000000000002</v>
      </c>
      <c r="J510" s="3">
        <f>'Raw Data'!AH510</f>
        <v>4.2679999999999998</v>
      </c>
      <c r="K510" s="3">
        <f>'Raw Data'!AH510</f>
        <v>4.2679999999999998</v>
      </c>
      <c r="L510" s="3"/>
      <c r="M510" s="3"/>
      <c r="N510" s="3"/>
    </row>
    <row r="511" spans="1:14" ht="15.75" customHeight="1" x14ac:dyDescent="0.25">
      <c r="A511" s="2" t="str">
        <f>'Raw Data'!A511</f>
        <v xml:space="preserve">C- p84 low </v>
      </c>
      <c r="B511" s="2">
        <f>'Raw Data'!B511</f>
        <v>1035</v>
      </c>
      <c r="C511" s="2">
        <f>'Raw Data'!C511</f>
        <v>1042</v>
      </c>
      <c r="D511" s="2" t="str">
        <f>'Raw Data'!D511</f>
        <v>LMTGMPQL</v>
      </c>
      <c r="F511" s="3">
        <f>'Raw Data'!J511</f>
        <v>2.5590000000000002</v>
      </c>
      <c r="G511" s="3">
        <f>'Raw Data'!P511</f>
        <v>2.6760000000000002</v>
      </c>
      <c r="H511" s="3">
        <f>'Raw Data'!V511</f>
        <v>2.67</v>
      </c>
      <c r="I511" s="3">
        <f>'Raw Data'!AB511</f>
        <v>3.8079999999999998</v>
      </c>
      <c r="J511" s="3">
        <f>'Raw Data'!AH511</f>
        <v>3.82</v>
      </c>
      <c r="K511" s="3">
        <f>'Raw Data'!AH511</f>
        <v>3.82</v>
      </c>
      <c r="L511" s="3"/>
      <c r="M511" s="3"/>
      <c r="N511" s="3"/>
    </row>
    <row r="512" spans="1:14" ht="15.75" customHeight="1" x14ac:dyDescent="0.25">
      <c r="A512" s="2" t="str">
        <f>'Raw Data'!A512</f>
        <v xml:space="preserve">C- p84 low </v>
      </c>
      <c r="B512" s="2">
        <f>'Raw Data'!B512</f>
        <v>1036</v>
      </c>
      <c r="C512" s="2">
        <f>'Raw Data'!C512</f>
        <v>1042</v>
      </c>
      <c r="D512" s="2" t="str">
        <f>'Raw Data'!D512</f>
        <v>MTGMPQL</v>
      </c>
      <c r="F512" s="3">
        <f>'Raw Data'!J512</f>
        <v>2.645</v>
      </c>
      <c r="G512" s="3">
        <f>'Raw Data'!P512</f>
        <v>2.798</v>
      </c>
      <c r="H512" s="3">
        <f>'Raw Data'!V512</f>
        <v>2.7930000000000001</v>
      </c>
      <c r="I512" s="3">
        <f>'Raw Data'!AB512</f>
        <v>3.5179999999999998</v>
      </c>
      <c r="J512" s="3">
        <f>'Raw Data'!AH512</f>
        <v>3.5750000000000002</v>
      </c>
      <c r="K512" s="3">
        <f>'Raw Data'!AH512</f>
        <v>3.5750000000000002</v>
      </c>
      <c r="L512" s="3"/>
      <c r="M512" s="3"/>
      <c r="N512" s="3"/>
    </row>
    <row r="513" spans="1:14" ht="15.75" customHeight="1" x14ac:dyDescent="0.25">
      <c r="A513" s="2" t="str">
        <f>'Raw Data'!A513</f>
        <v xml:space="preserve">C- p84 low </v>
      </c>
      <c r="B513" s="2">
        <f>'Raw Data'!B513</f>
        <v>1053</v>
      </c>
      <c r="C513" s="2">
        <f>'Raw Data'!C513</f>
        <v>1063</v>
      </c>
      <c r="D513" s="2" t="str">
        <f>'Raw Data'!D513</f>
        <v>DALTVGKNEED</v>
      </c>
      <c r="F513" s="3">
        <f>'Raw Data'!J513</f>
        <v>2.9420000000000002</v>
      </c>
      <c r="G513" s="3">
        <f>'Raw Data'!P513</f>
        <v>2.8879999999999999</v>
      </c>
      <c r="H513" s="3">
        <f>'Raw Data'!V513</f>
        <v>2.8140000000000001</v>
      </c>
      <c r="I513" s="3">
        <f>'Raw Data'!AB513</f>
        <v>3.6619999999999999</v>
      </c>
      <c r="J513" s="3">
        <f>'Raw Data'!AH513</f>
        <v>3.7639999999999998</v>
      </c>
      <c r="K513" s="3">
        <f>'Raw Data'!AH513</f>
        <v>3.7639999999999998</v>
      </c>
      <c r="L513" s="3"/>
      <c r="M513" s="3"/>
      <c r="N513" s="3"/>
    </row>
    <row r="514" spans="1:14" ht="15.75" customHeight="1" x14ac:dyDescent="0.25">
      <c r="A514" s="2" t="str">
        <f>'Raw Data'!A514</f>
        <v xml:space="preserve">C- p84 low </v>
      </c>
      <c r="B514" s="2">
        <f>'Raw Data'!B514</f>
        <v>1053</v>
      </c>
      <c r="C514" s="2">
        <f>'Raw Data'!C514</f>
        <v>1066</v>
      </c>
      <c r="D514" s="2" t="str">
        <f>'Raw Data'!D514</f>
        <v>DALTVGKNEEDAKK</v>
      </c>
      <c r="F514" s="3">
        <f>'Raw Data'!J514</f>
        <v>2.79</v>
      </c>
      <c r="G514" s="3">
        <f>'Raw Data'!P514</f>
        <v>2.9580000000000002</v>
      </c>
      <c r="H514" s="3">
        <f>'Raw Data'!V514</f>
        <v>2.9940000000000002</v>
      </c>
      <c r="I514" s="3">
        <f>'Raw Data'!AB514</f>
        <v>3.867</v>
      </c>
      <c r="J514" s="3">
        <f>'Raw Data'!AH514</f>
        <v>3.55</v>
      </c>
      <c r="K514" s="3">
        <f>'Raw Data'!AH514</f>
        <v>3.55</v>
      </c>
      <c r="L514" s="3"/>
      <c r="M514" s="3"/>
      <c r="N514" s="3"/>
    </row>
    <row r="515" spans="1:14" ht="15.75" customHeight="1" x14ac:dyDescent="0.25">
      <c r="A515" s="2" t="str">
        <f>'Raw Data'!A515</f>
        <v xml:space="preserve">C- p84 low </v>
      </c>
      <c r="B515" s="2">
        <f>'Raw Data'!B515</f>
        <v>1055</v>
      </c>
      <c r="C515" s="2">
        <f>'Raw Data'!C515</f>
        <v>1063</v>
      </c>
      <c r="D515" s="2" t="str">
        <f>'Raw Data'!D515</f>
        <v>LTVGKNEED</v>
      </c>
      <c r="F515" s="3">
        <f>'Raw Data'!J515</f>
        <v>2.5459999999999998</v>
      </c>
      <c r="G515" s="3">
        <f>'Raw Data'!P515</f>
        <v>2.883</v>
      </c>
      <c r="H515" s="3">
        <f>'Raw Data'!V515</f>
        <v>2.782</v>
      </c>
      <c r="I515" s="3">
        <f>'Raw Data'!AB515</f>
        <v>3.7120000000000002</v>
      </c>
      <c r="J515" s="3">
        <f>'Raw Data'!AH515</f>
        <v>3.605</v>
      </c>
      <c r="K515" s="3">
        <f>'Raw Data'!AH515</f>
        <v>3.605</v>
      </c>
      <c r="L515" s="3"/>
      <c r="M515" s="3"/>
      <c r="N515" s="3"/>
    </row>
    <row r="516" spans="1:14" ht="15.75" customHeight="1" x14ac:dyDescent="0.25">
      <c r="A516" s="2" t="str">
        <f>'Raw Data'!A516</f>
        <v xml:space="preserve">C- p84 low </v>
      </c>
      <c r="B516" s="2">
        <f>'Raw Data'!B516</f>
        <v>1055</v>
      </c>
      <c r="C516" s="2">
        <f>'Raw Data'!C516</f>
        <v>1066</v>
      </c>
      <c r="D516" s="2" t="str">
        <f>'Raw Data'!D516</f>
        <v>LTVGKNEEDAKK</v>
      </c>
      <c r="F516" s="3">
        <f>'Raw Data'!J516</f>
        <v>2.3740000000000001</v>
      </c>
      <c r="G516" s="3">
        <f>'Raw Data'!P516</f>
        <v>2.7160000000000002</v>
      </c>
      <c r="H516" s="3">
        <f>'Raw Data'!V516</f>
        <v>2.4790000000000001</v>
      </c>
      <c r="I516" s="3">
        <f>'Raw Data'!AB516</f>
        <v>3.3420000000000001</v>
      </c>
      <c r="J516" s="3">
        <f>'Raw Data'!AH516</f>
        <v>3.17</v>
      </c>
      <c r="K516" s="3">
        <f>'Raw Data'!AH516</f>
        <v>3.17</v>
      </c>
      <c r="L516" s="3"/>
      <c r="M516" s="3"/>
      <c r="N516" s="3"/>
    </row>
    <row r="517" spans="1:14" ht="15.75" customHeight="1" x14ac:dyDescent="0.25">
      <c r="A517" s="2" t="str">
        <f>'Raw Data'!A517</f>
        <v xml:space="preserve">C- p84 low </v>
      </c>
      <c r="B517" s="2">
        <f>'Raw Data'!B517</f>
        <v>1056</v>
      </c>
      <c r="C517" s="2">
        <f>'Raw Data'!C517</f>
        <v>1066</v>
      </c>
      <c r="D517" s="2" t="str">
        <f>'Raw Data'!D517</f>
        <v>TVGKNEEDAKK</v>
      </c>
      <c r="F517" s="3">
        <f>'Raw Data'!J517</f>
        <v>2.3439999999999999</v>
      </c>
      <c r="G517" s="3">
        <f>'Raw Data'!P517</f>
        <v>2.3780000000000001</v>
      </c>
      <c r="H517" s="3">
        <f>'Raw Data'!V517</f>
        <v>2.3559999999999999</v>
      </c>
      <c r="I517" s="3">
        <f>'Raw Data'!AB517</f>
        <v>3.2349999999999999</v>
      </c>
      <c r="J517" s="3">
        <f>'Raw Data'!AH517</f>
        <v>2.9129999999999998</v>
      </c>
      <c r="K517" s="3">
        <f>'Raw Data'!AH517</f>
        <v>2.9129999999999998</v>
      </c>
      <c r="L517" s="3"/>
      <c r="M517" s="3"/>
      <c r="N517" s="3"/>
    </row>
    <row r="518" spans="1:14" ht="15.75" customHeight="1" x14ac:dyDescent="0.25">
      <c r="A518" s="2" t="str">
        <f>'Raw Data'!A518</f>
        <v xml:space="preserve">C- p84 low </v>
      </c>
      <c r="B518" s="2">
        <f>'Raw Data'!B518</f>
        <v>1067</v>
      </c>
      <c r="C518" s="2">
        <f>'Raw Data'!C518</f>
        <v>1073</v>
      </c>
      <c r="D518" s="2" t="str">
        <f>'Raw Data'!D518</f>
        <v>YFLDQIE</v>
      </c>
      <c r="F518" s="3">
        <f>'Raw Data'!J518</f>
        <v>7.6999999999999999E-2</v>
      </c>
      <c r="G518" s="3">
        <f>'Raw Data'!P518</f>
        <v>0.14099999999999999</v>
      </c>
      <c r="H518" s="3">
        <f>'Raw Data'!V518</f>
        <v>8.4000000000000005E-2</v>
      </c>
      <c r="I518" s="3">
        <f>'Raw Data'!AB518</f>
        <v>0.115</v>
      </c>
      <c r="J518" s="3">
        <f>'Raw Data'!AH518</f>
        <v>0.11</v>
      </c>
      <c r="K518" s="3">
        <f>'Raw Data'!AH518</f>
        <v>0.11</v>
      </c>
      <c r="L518" s="3"/>
      <c r="M518" s="3"/>
      <c r="N518" s="3"/>
    </row>
    <row r="519" spans="1:14" ht="15.75" customHeight="1" x14ac:dyDescent="0.25">
      <c r="A519" s="2" t="str">
        <f>'Raw Data'!A519</f>
        <v xml:space="preserve">C- p84 low </v>
      </c>
      <c r="B519" s="2">
        <f>'Raw Data'!B519</f>
        <v>1077</v>
      </c>
      <c r="C519" s="2">
        <f>'Raw Data'!C519</f>
        <v>1084</v>
      </c>
      <c r="D519" s="2" t="str">
        <f>'Raw Data'!D519</f>
        <v>DKGWTVQF</v>
      </c>
      <c r="F519" s="3">
        <f>'Raw Data'!J519</f>
        <v>2.6829999999999998</v>
      </c>
      <c r="G519" s="3">
        <f>'Raw Data'!P519</f>
        <v>2.4430000000000001</v>
      </c>
      <c r="H519" s="3">
        <f>'Raw Data'!V519</f>
        <v>2.3959999999999999</v>
      </c>
      <c r="I519" s="3">
        <f>'Raw Data'!AB519</f>
        <v>5.6360000000000001</v>
      </c>
      <c r="J519" s="3">
        <f>'Raw Data'!AH519</f>
        <v>4.8819999999999997</v>
      </c>
      <c r="K519" s="3">
        <f>'Raw Data'!AH519</f>
        <v>4.8819999999999997</v>
      </c>
      <c r="L519" s="3"/>
      <c r="M519" s="3"/>
      <c r="N519" s="3"/>
    </row>
    <row r="520" spans="1:14" ht="15.75" customHeight="1" x14ac:dyDescent="0.25">
      <c r="A520" s="2" t="str">
        <f>'Raw Data'!A520</f>
        <v xml:space="preserve">C- p84 low </v>
      </c>
      <c r="B520" s="2">
        <f>'Raw Data'!B520</f>
        <v>1079</v>
      </c>
      <c r="C520" s="2">
        <f>'Raw Data'!C520</f>
        <v>1084</v>
      </c>
      <c r="D520" s="2" t="str">
        <f>'Raw Data'!D520</f>
        <v>GWTVQF</v>
      </c>
      <c r="F520" s="3">
        <f>'Raw Data'!J520</f>
        <v>1.73</v>
      </c>
      <c r="G520" s="3">
        <f>'Raw Data'!P520</f>
        <v>1.722</v>
      </c>
      <c r="H520" s="3">
        <f>'Raw Data'!V520</f>
        <v>1.6579999999999999</v>
      </c>
      <c r="I520" s="3">
        <f>'Raw Data'!AB520</f>
        <v>4.0419999999999998</v>
      </c>
      <c r="J520" s="3">
        <f>'Raw Data'!AH520</f>
        <v>3.7890000000000001</v>
      </c>
      <c r="K520" s="3">
        <f>'Raw Data'!AH520</f>
        <v>3.7890000000000001</v>
      </c>
      <c r="L520" s="3"/>
      <c r="M520" s="3"/>
      <c r="N520" s="3"/>
    </row>
    <row r="521" spans="1:14" ht="15.75" customHeight="1" x14ac:dyDescent="0.25">
      <c r="A521" s="2" t="str">
        <f>'Raw Data'!A521</f>
        <v xml:space="preserve">C- p84 low </v>
      </c>
      <c r="B521" s="2">
        <f>'Raw Data'!B521</f>
        <v>1086</v>
      </c>
      <c r="C521" s="2">
        <f>'Raw Data'!C521</f>
        <v>1091</v>
      </c>
      <c r="D521" s="2" t="str">
        <f>'Raw Data'!D521</f>
        <v>WFLHLV</v>
      </c>
      <c r="F521" s="3">
        <f>'Raw Data'!J521</f>
        <v>1.992</v>
      </c>
      <c r="G521" s="3">
        <f>'Raw Data'!P521</f>
        <v>1.972</v>
      </c>
      <c r="H521" s="3">
        <f>'Raw Data'!V521</f>
        <v>1.994</v>
      </c>
      <c r="I521" s="3">
        <f>'Raw Data'!AB521</f>
        <v>2.6909999999999998</v>
      </c>
      <c r="J521" s="3">
        <f>'Raw Data'!AH521</f>
        <v>2.706</v>
      </c>
      <c r="K521" s="3">
        <f>'Raw Data'!AH521</f>
        <v>2.706</v>
      </c>
      <c r="L521" s="3"/>
      <c r="M521" s="3"/>
      <c r="N521" s="3"/>
    </row>
    <row r="522" spans="1:14" ht="15.75" customHeight="1" x14ac:dyDescent="0.25">
      <c r="A522" s="2" t="str">
        <f>'Raw Data'!A522</f>
        <v>D- p101 low</v>
      </c>
      <c r="B522" s="2">
        <f>'Raw Data'!B522</f>
        <v>5</v>
      </c>
      <c r="C522" s="2">
        <f>'Raw Data'!C522</f>
        <v>15</v>
      </c>
      <c r="D522" s="2" t="str">
        <f>'Raw Data'!D522</f>
        <v>NYKQPVVLRED</v>
      </c>
      <c r="F522" s="3">
        <f>'Raw Data'!J522</f>
        <v>6.3789999999999996</v>
      </c>
      <c r="G522" s="3">
        <f>'Raw Data'!P522</f>
        <v>6.1539999999999999</v>
      </c>
      <c r="H522" s="3">
        <f>'Raw Data'!V522</f>
        <v>6.2969999999999997</v>
      </c>
      <c r="I522" s="3">
        <f>'Raw Data'!AB522</f>
        <v>6.5129999999999999</v>
      </c>
      <c r="J522" s="3">
        <f>'Raw Data'!AH522</f>
        <v>6.2850000000000001</v>
      </c>
      <c r="K522" s="3">
        <f>'Raw Data'!AH522</f>
        <v>6.2850000000000001</v>
      </c>
      <c r="L522" s="3"/>
      <c r="M522" s="3"/>
      <c r="N522" s="3"/>
    </row>
    <row r="523" spans="1:14" ht="15.75" customHeight="1" x14ac:dyDescent="0.25">
      <c r="A523" s="2" t="str">
        <f>'Raw Data'!A523</f>
        <v>D- p101 low</v>
      </c>
      <c r="B523" s="2">
        <f>'Raw Data'!B523</f>
        <v>29</v>
      </c>
      <c r="C523" s="2">
        <f>'Raw Data'!C523</f>
        <v>35</v>
      </c>
      <c r="D523" s="2" t="str">
        <f>'Raw Data'!D523</f>
        <v>AASLSSM</v>
      </c>
      <c r="F523" s="3">
        <f>'Raw Data'!J523</f>
        <v>3.9820000000000002</v>
      </c>
      <c r="G523" s="3">
        <f>'Raw Data'!P523</f>
        <v>3.93</v>
      </c>
      <c r="H523" s="3">
        <f>'Raw Data'!V523</f>
        <v>3.9089999999999998</v>
      </c>
      <c r="I523" s="3">
        <f>'Raw Data'!AB523</f>
        <v>4.0460000000000003</v>
      </c>
      <c r="J523" s="3">
        <f>'Raw Data'!AH523</f>
        <v>3.9780000000000002</v>
      </c>
      <c r="K523" s="3">
        <f>'Raw Data'!AH523</f>
        <v>3.9780000000000002</v>
      </c>
      <c r="L523" s="3"/>
      <c r="M523" s="3"/>
      <c r="N523" s="3"/>
    </row>
    <row r="524" spans="1:14" ht="15.75" customHeight="1" x14ac:dyDescent="0.25">
      <c r="A524" s="2" t="str">
        <f>'Raw Data'!A524</f>
        <v>D- p101 low</v>
      </c>
      <c r="B524" s="2">
        <f>'Raw Data'!B524</f>
        <v>29</v>
      </c>
      <c r="C524" s="2">
        <f>'Raw Data'!C524</f>
        <v>41</v>
      </c>
      <c r="D524" s="2" t="str">
        <f>'Raw Data'!D524</f>
        <v>AASLSSMELIPIE</v>
      </c>
      <c r="F524" s="3">
        <f>'Raw Data'!J524</f>
        <v>4.9119999999999999</v>
      </c>
      <c r="G524" s="3">
        <f>'Raw Data'!P524</f>
        <v>4.7560000000000002</v>
      </c>
      <c r="H524" s="3">
        <f>'Raw Data'!V524</f>
        <v>4.9420000000000002</v>
      </c>
      <c r="I524" s="3">
        <f>'Raw Data'!AB524</f>
        <v>5.226</v>
      </c>
      <c r="J524" s="3">
        <f>'Raw Data'!AH524</f>
        <v>5.0259999999999998</v>
      </c>
      <c r="K524" s="3">
        <f>'Raw Data'!AH524</f>
        <v>5.0259999999999998</v>
      </c>
      <c r="L524" s="3"/>
      <c r="M524" s="3"/>
      <c r="N524" s="3"/>
    </row>
    <row r="525" spans="1:14" ht="15.75" customHeight="1" x14ac:dyDescent="0.25">
      <c r="A525" s="2" t="str">
        <f>'Raw Data'!A525</f>
        <v>D- p101 low</v>
      </c>
      <c r="B525" s="2">
        <f>'Raw Data'!B525</f>
        <v>33</v>
      </c>
      <c r="C525" s="2">
        <f>'Raw Data'!C525</f>
        <v>41</v>
      </c>
      <c r="D525" s="2" t="str">
        <f>'Raw Data'!D525</f>
        <v>SSMELIPIE</v>
      </c>
      <c r="F525" s="3">
        <f>'Raw Data'!J525</f>
        <v>2.194</v>
      </c>
      <c r="G525" s="3">
        <f>'Raw Data'!P525</f>
        <v>2.1280000000000001</v>
      </c>
      <c r="H525" s="3">
        <f>'Raw Data'!V525</f>
        <v>2.1779999999999999</v>
      </c>
      <c r="I525" s="3">
        <f>'Raw Data'!AB525</f>
        <v>2.3260000000000001</v>
      </c>
      <c r="J525" s="3">
        <f>'Raw Data'!AH525</f>
        <v>2.286</v>
      </c>
      <c r="K525" s="3">
        <f>'Raw Data'!AH525</f>
        <v>2.286</v>
      </c>
      <c r="L525" s="3"/>
      <c r="M525" s="3"/>
      <c r="N525" s="3"/>
    </row>
    <row r="526" spans="1:14" ht="15.75" customHeight="1" x14ac:dyDescent="0.25">
      <c r="A526" s="2" t="str">
        <f>'Raw Data'!A526</f>
        <v>D- p101 low</v>
      </c>
      <c r="B526" s="2">
        <f>'Raw Data'!B526</f>
        <v>36</v>
      </c>
      <c r="C526" s="2">
        <f>'Raw Data'!C526</f>
        <v>41</v>
      </c>
      <c r="D526" s="2" t="str">
        <f>'Raw Data'!D526</f>
        <v>ELIPIE</v>
      </c>
      <c r="F526" s="3">
        <f>'Raw Data'!J526</f>
        <v>0.371</v>
      </c>
      <c r="G526" s="3">
        <f>'Raw Data'!P526</f>
        <v>0.32100000000000001</v>
      </c>
      <c r="H526" s="3">
        <f>'Raw Data'!V526</f>
        <v>0.33500000000000002</v>
      </c>
      <c r="I526" s="3">
        <f>'Raw Data'!AB526</f>
        <v>0.44900000000000001</v>
      </c>
      <c r="J526" s="3">
        <f>'Raw Data'!AH526</f>
        <v>0.373</v>
      </c>
      <c r="K526" s="3">
        <f>'Raw Data'!AH526</f>
        <v>0.373</v>
      </c>
      <c r="L526" s="3"/>
      <c r="M526" s="3"/>
      <c r="N526" s="3"/>
    </row>
    <row r="527" spans="1:14" ht="15.75" customHeight="1" x14ac:dyDescent="0.25">
      <c r="A527" s="2" t="str">
        <f>'Raw Data'!A527</f>
        <v>D- p101 low</v>
      </c>
      <c r="B527" s="2">
        <f>'Raw Data'!B527</f>
        <v>42</v>
      </c>
      <c r="C527" s="2">
        <f>'Raw Data'!C527</f>
        <v>50</v>
      </c>
      <c r="D527" s="2" t="str">
        <f>'Raw Data'!D527</f>
        <v>FVLPTSQRK</v>
      </c>
      <c r="F527" s="3">
        <f>'Raw Data'!J527</f>
        <v>3.7280000000000002</v>
      </c>
      <c r="G527" s="3">
        <f>'Raw Data'!P527</f>
        <v>3.6930000000000001</v>
      </c>
      <c r="H527" s="3">
        <f>'Raw Data'!V527</f>
        <v>3.7090000000000001</v>
      </c>
      <c r="I527" s="3">
        <f>'Raw Data'!AB527</f>
        <v>3.823</v>
      </c>
      <c r="J527" s="3">
        <f>'Raw Data'!AH527</f>
        <v>3.7509999999999999</v>
      </c>
      <c r="K527" s="3">
        <f>'Raw Data'!AH527</f>
        <v>3.7509999999999999</v>
      </c>
      <c r="L527" s="3"/>
      <c r="M527" s="3"/>
      <c r="N527" s="3"/>
    </row>
    <row r="528" spans="1:14" ht="15.75" customHeight="1" x14ac:dyDescent="0.25">
      <c r="A528" s="2" t="str">
        <f>'Raw Data'!A528</f>
        <v>D- p101 low</v>
      </c>
      <c r="B528" s="2">
        <f>'Raw Data'!B528</f>
        <v>59</v>
      </c>
      <c r="C528" s="2">
        <f>'Raw Data'!C528</f>
        <v>71</v>
      </c>
      <c r="D528" s="2" t="str">
        <f>'Raw Data'!D528</f>
        <v>LHVAGHGNVEQMK</v>
      </c>
      <c r="F528" s="3">
        <f>'Raw Data'!J528</f>
        <v>1.018</v>
      </c>
      <c r="G528" s="3">
        <f>'Raw Data'!P528</f>
        <v>0.93799999999999994</v>
      </c>
      <c r="H528" s="3">
        <f>'Raw Data'!V528</f>
        <v>1.002</v>
      </c>
      <c r="I528" s="3">
        <f>'Raw Data'!AB528</f>
        <v>1.3540000000000001</v>
      </c>
      <c r="J528" s="3">
        <f>'Raw Data'!AH528</f>
        <v>1.4279999999999999</v>
      </c>
      <c r="K528" s="3">
        <f>'Raw Data'!AH528</f>
        <v>1.4279999999999999</v>
      </c>
      <c r="L528" s="3"/>
      <c r="M528" s="3"/>
      <c r="N528" s="3"/>
    </row>
    <row r="529" spans="1:14" ht="15.75" customHeight="1" x14ac:dyDescent="0.25">
      <c r="A529" s="2" t="str">
        <f>'Raw Data'!A529</f>
        <v>D- p101 low</v>
      </c>
      <c r="B529" s="2">
        <f>'Raw Data'!B529</f>
        <v>72</v>
      </c>
      <c r="C529" s="2">
        <f>'Raw Data'!C529</f>
        <v>78</v>
      </c>
      <c r="D529" s="2" t="str">
        <f>'Raw Data'!D529</f>
        <v>AQVWLRA</v>
      </c>
      <c r="F529" s="3">
        <f>'Raw Data'!J529</f>
        <v>0.14299999999999999</v>
      </c>
      <c r="G529" s="3">
        <f>'Raw Data'!P529</f>
        <v>0.17399999999999999</v>
      </c>
      <c r="H529" s="3">
        <f>'Raw Data'!V529</f>
        <v>0.153</v>
      </c>
      <c r="I529" s="3">
        <f>'Raw Data'!AB529</f>
        <v>0.439</v>
      </c>
      <c r="J529" s="3">
        <f>'Raw Data'!AH529</f>
        <v>0.32700000000000001</v>
      </c>
      <c r="K529" s="3">
        <f>'Raw Data'!AH529</f>
        <v>0.32700000000000001</v>
      </c>
      <c r="L529" s="3"/>
      <c r="M529" s="3"/>
      <c r="N529" s="3"/>
    </row>
    <row r="530" spans="1:14" ht="15.75" customHeight="1" x14ac:dyDescent="0.25">
      <c r="A530" s="2" t="str">
        <f>'Raw Data'!A530</f>
        <v>D- p101 low</v>
      </c>
      <c r="B530" s="2">
        <f>'Raw Data'!B530</f>
        <v>79</v>
      </c>
      <c r="C530" s="2">
        <f>'Raw Data'!C530</f>
        <v>84</v>
      </c>
      <c r="D530" s="2" t="str">
        <f>'Raw Data'!D530</f>
        <v>LETSVA</v>
      </c>
      <c r="F530" s="3">
        <f>'Raw Data'!J530</f>
        <v>2.972</v>
      </c>
      <c r="G530" s="3">
        <f>'Raw Data'!P530</f>
        <v>2.879</v>
      </c>
      <c r="H530" s="3">
        <f>'Raw Data'!V530</f>
        <v>2.8740000000000001</v>
      </c>
      <c r="I530" s="3">
        <f>'Raw Data'!AB530</f>
        <v>3.4780000000000002</v>
      </c>
      <c r="J530" s="3">
        <f>'Raw Data'!AH530</f>
        <v>3.4039999999999999</v>
      </c>
      <c r="K530" s="3">
        <f>'Raw Data'!AH530</f>
        <v>3.4039999999999999</v>
      </c>
      <c r="L530" s="3"/>
      <c r="M530" s="3"/>
      <c r="N530" s="3"/>
    </row>
    <row r="531" spans="1:14" ht="15.75" customHeight="1" x14ac:dyDescent="0.25">
      <c r="A531" s="2" t="str">
        <f>'Raw Data'!A531</f>
        <v>D- p101 low</v>
      </c>
      <c r="B531" s="2">
        <f>'Raw Data'!B531</f>
        <v>79</v>
      </c>
      <c r="C531" s="2">
        <f>'Raw Data'!C531</f>
        <v>86</v>
      </c>
      <c r="D531" s="2" t="str">
        <f>'Raw Data'!D531</f>
        <v>LETSVAAD</v>
      </c>
      <c r="F531" s="3">
        <f>'Raw Data'!J531</f>
        <v>4.4950000000000001</v>
      </c>
      <c r="G531" s="3">
        <f>'Raw Data'!P531</f>
        <v>4.2009999999999996</v>
      </c>
      <c r="H531" s="3">
        <f>'Raw Data'!V531</f>
        <v>4.3040000000000003</v>
      </c>
      <c r="I531" s="3">
        <f>'Raw Data'!AB531</f>
        <v>4.915</v>
      </c>
      <c r="J531" s="3">
        <f>'Raw Data'!AH531</f>
        <v>4.8540000000000001</v>
      </c>
      <c r="K531" s="3">
        <f>'Raw Data'!AH531</f>
        <v>4.8540000000000001</v>
      </c>
      <c r="L531" s="3"/>
      <c r="M531" s="3"/>
      <c r="N531" s="3"/>
    </row>
    <row r="532" spans="1:14" ht="15.75" customHeight="1" x14ac:dyDescent="0.25">
      <c r="A532" s="2" t="str">
        <f>'Raw Data'!A532</f>
        <v>D- p101 low</v>
      </c>
      <c r="B532" s="2">
        <f>'Raw Data'!B532</f>
        <v>80</v>
      </c>
      <c r="C532" s="2">
        <f>'Raw Data'!C532</f>
        <v>86</v>
      </c>
      <c r="D532" s="2" t="str">
        <f>'Raw Data'!D532</f>
        <v>ETSVAAD</v>
      </c>
      <c r="F532" s="3">
        <f>'Raw Data'!J532</f>
        <v>3.9049999999999998</v>
      </c>
      <c r="G532" s="3">
        <f>'Raw Data'!P532</f>
        <v>3.778</v>
      </c>
      <c r="H532" s="3">
        <f>'Raw Data'!V532</f>
        <v>3.871</v>
      </c>
      <c r="I532" s="3">
        <f>'Raw Data'!AB532</f>
        <v>3.8479999999999999</v>
      </c>
      <c r="J532" s="3">
        <f>'Raw Data'!AH532</f>
        <v>3.8660000000000001</v>
      </c>
      <c r="K532" s="3">
        <f>'Raw Data'!AH532</f>
        <v>3.8660000000000001</v>
      </c>
      <c r="L532" s="3"/>
      <c r="M532" s="3"/>
      <c r="N532" s="3"/>
    </row>
    <row r="533" spans="1:14" ht="15.75" customHeight="1" x14ac:dyDescent="0.25">
      <c r="A533" s="2" t="str">
        <f>'Raw Data'!A533</f>
        <v>D- p101 low</v>
      </c>
      <c r="B533" s="2">
        <f>'Raw Data'!B533</f>
        <v>100</v>
      </c>
      <c r="C533" s="2">
        <f>'Raw Data'!C533</f>
        <v>110</v>
      </c>
      <c r="D533" s="2" t="str">
        <f>'Raw Data'!D533</f>
        <v>YQKKGQWYEIY</v>
      </c>
      <c r="F533" s="3">
        <f>'Raw Data'!J533</f>
        <v>2.403</v>
      </c>
      <c r="G533" s="3">
        <f>'Raw Data'!P533</f>
        <v>2.2320000000000002</v>
      </c>
      <c r="H533" s="3">
        <f>'Raw Data'!V533</f>
        <v>2.4049999999999998</v>
      </c>
      <c r="I533" s="3">
        <f>'Raw Data'!AB533</f>
        <v>3.2090000000000001</v>
      </c>
      <c r="J533" s="3">
        <f>'Raw Data'!AH533</f>
        <v>3.1539999999999999</v>
      </c>
      <c r="K533" s="3">
        <f>'Raw Data'!AH533</f>
        <v>3.1539999999999999</v>
      </c>
      <c r="L533" s="3"/>
      <c r="M533" s="3"/>
      <c r="N533" s="3"/>
    </row>
    <row r="534" spans="1:14" ht="15.75" customHeight="1" x14ac:dyDescent="0.25">
      <c r="A534" s="2" t="str">
        <f>'Raw Data'!A534</f>
        <v>D- p101 low</v>
      </c>
      <c r="B534" s="2">
        <f>'Raw Data'!B534</f>
        <v>103</v>
      </c>
      <c r="C534" s="2">
        <f>'Raw Data'!C534</f>
        <v>110</v>
      </c>
      <c r="D534" s="2" t="str">
        <f>'Raw Data'!D534</f>
        <v>KGQWYEIY</v>
      </c>
      <c r="F534" s="3">
        <f>'Raw Data'!J534</f>
        <v>1.633</v>
      </c>
      <c r="G534" s="3">
        <f>'Raw Data'!P534</f>
        <v>1.5489999999999999</v>
      </c>
      <c r="H534" s="3">
        <f>'Raw Data'!V534</f>
        <v>1.68</v>
      </c>
      <c r="I534" s="3">
        <f>'Raw Data'!AB534</f>
        <v>2.4630000000000001</v>
      </c>
      <c r="J534" s="3">
        <f>'Raw Data'!AH534</f>
        <v>2.2869999999999999</v>
      </c>
      <c r="K534" s="3">
        <f>'Raw Data'!AH534</f>
        <v>2.2869999999999999</v>
      </c>
      <c r="L534" s="3"/>
      <c r="M534" s="3"/>
      <c r="N534" s="3"/>
    </row>
    <row r="535" spans="1:14" ht="15.75" customHeight="1" x14ac:dyDescent="0.25">
      <c r="A535" s="2" t="str">
        <f>'Raw Data'!A535</f>
        <v>D- p101 low</v>
      </c>
      <c r="B535" s="2">
        <f>'Raw Data'!B535</f>
        <v>106</v>
      </c>
      <c r="C535" s="2">
        <f>'Raw Data'!C535</f>
        <v>110</v>
      </c>
      <c r="D535" s="2" t="str">
        <f>'Raw Data'!D535</f>
        <v>WYEIY</v>
      </c>
      <c r="F535" s="3">
        <f>'Raw Data'!J535</f>
        <v>0.53600000000000003</v>
      </c>
      <c r="G535" s="3">
        <f>'Raw Data'!P535</f>
        <v>0.47899999999999998</v>
      </c>
      <c r="H535" s="3">
        <f>'Raw Data'!V535</f>
        <v>0.877</v>
      </c>
      <c r="I535" s="3">
        <f>'Raw Data'!AB535</f>
        <v>0.879</v>
      </c>
      <c r="J535" s="3">
        <f>'Raw Data'!AH535</f>
        <v>0.80500000000000005</v>
      </c>
      <c r="K535" s="3">
        <f>'Raw Data'!AH535</f>
        <v>0.80500000000000005</v>
      </c>
      <c r="L535" s="3"/>
      <c r="M535" s="3"/>
      <c r="N535" s="3"/>
    </row>
    <row r="536" spans="1:14" ht="15.75" customHeight="1" x14ac:dyDescent="0.25">
      <c r="A536" s="2" t="str">
        <f>'Raw Data'!A536</f>
        <v>D- p101 low</v>
      </c>
      <c r="B536" s="2">
        <f>'Raw Data'!B536</f>
        <v>111</v>
      </c>
      <c r="C536" s="2">
        <f>'Raw Data'!C536</f>
        <v>119</v>
      </c>
      <c r="D536" s="2" t="str">
        <f>'Raw Data'!D536</f>
        <v>DKYQVVQTL</v>
      </c>
      <c r="F536" s="3">
        <f>'Raw Data'!J536</f>
        <v>0.16800000000000001</v>
      </c>
      <c r="G536" s="3">
        <f>'Raw Data'!P536</f>
        <v>0.183</v>
      </c>
      <c r="H536" s="3">
        <f>'Raw Data'!V536</f>
        <v>0.23300000000000001</v>
      </c>
      <c r="I536" s="3">
        <f>'Raw Data'!AB536</f>
        <v>1.101</v>
      </c>
      <c r="J536" s="3">
        <f>'Raw Data'!AH536</f>
        <v>1.1100000000000001</v>
      </c>
      <c r="K536" s="3">
        <f>'Raw Data'!AH536</f>
        <v>1.1100000000000001</v>
      </c>
      <c r="L536" s="3"/>
      <c r="M536" s="3"/>
      <c r="N536" s="3"/>
    </row>
    <row r="537" spans="1:14" ht="15.75" customHeight="1" x14ac:dyDescent="0.25">
      <c r="A537" s="2" t="str">
        <f>'Raw Data'!A537</f>
        <v>D- p101 low</v>
      </c>
      <c r="B537" s="2">
        <f>'Raw Data'!B537</f>
        <v>113</v>
      </c>
      <c r="C537" s="2">
        <f>'Raw Data'!C537</f>
        <v>119</v>
      </c>
      <c r="D537" s="2" t="str">
        <f>'Raw Data'!D537</f>
        <v>YQVVQTL</v>
      </c>
      <c r="F537" s="3">
        <f>'Raw Data'!J537</f>
        <v>0.187</v>
      </c>
      <c r="G537" s="3">
        <f>'Raw Data'!P537</f>
        <v>0.13800000000000001</v>
      </c>
      <c r="H537" s="3">
        <f>'Raw Data'!V537</f>
        <v>0.14399999999999999</v>
      </c>
      <c r="I537" s="3">
        <f>'Raw Data'!AB537</f>
        <v>0.501</v>
      </c>
      <c r="J537" s="3">
        <f>'Raw Data'!AH537</f>
        <v>0.48</v>
      </c>
      <c r="K537" s="3">
        <f>'Raw Data'!AH537</f>
        <v>0.48</v>
      </c>
      <c r="L537" s="3"/>
      <c r="M537" s="3"/>
      <c r="N537" s="3"/>
    </row>
    <row r="538" spans="1:14" ht="15.75" customHeight="1" x14ac:dyDescent="0.25">
      <c r="A538" s="2" t="str">
        <f>'Raw Data'!A538</f>
        <v>D- p101 low</v>
      </c>
      <c r="B538" s="2">
        <f>'Raw Data'!B538</f>
        <v>123</v>
      </c>
      <c r="C538" s="2">
        <f>'Raw Data'!C538</f>
        <v>136</v>
      </c>
      <c r="D538" s="2" t="str">
        <f>'Raw Data'!D538</f>
        <v>RYWKATHRSPGQIH</v>
      </c>
      <c r="F538" s="3">
        <f>'Raw Data'!J538</f>
        <v>1.331</v>
      </c>
      <c r="G538" s="3">
        <f>'Raw Data'!P538</f>
        <v>1.117</v>
      </c>
      <c r="H538" s="3">
        <f>'Raw Data'!V538</f>
        <v>1.3089999999999999</v>
      </c>
      <c r="I538" s="3">
        <f>'Raw Data'!AB538</f>
        <v>2.2429999999999999</v>
      </c>
      <c r="J538" s="3">
        <f>'Raw Data'!AH538</f>
        <v>2.2189999999999999</v>
      </c>
      <c r="K538" s="3">
        <f>'Raw Data'!AH538</f>
        <v>2.2189999999999999</v>
      </c>
      <c r="L538" s="3"/>
      <c r="M538" s="3"/>
      <c r="N538" s="3"/>
    </row>
    <row r="539" spans="1:14" ht="15.75" customHeight="1" x14ac:dyDescent="0.25">
      <c r="A539" s="2" t="str">
        <f>'Raw Data'!A539</f>
        <v>D- p101 low</v>
      </c>
      <c r="B539" s="2">
        <f>'Raw Data'!B539</f>
        <v>125</v>
      </c>
      <c r="C539" s="2">
        <f>'Raw Data'!C539</f>
        <v>136</v>
      </c>
      <c r="D539" s="2" t="str">
        <f>'Raw Data'!D539</f>
        <v>WKATHRSPGQIH</v>
      </c>
      <c r="F539" s="3">
        <f>'Raw Data'!J539</f>
        <v>1.4590000000000001</v>
      </c>
      <c r="G539" s="3">
        <f>'Raw Data'!P539</f>
        <v>1.294</v>
      </c>
      <c r="H539" s="3">
        <f>'Raw Data'!V539</f>
        <v>1.3979999999999999</v>
      </c>
      <c r="I539" s="3">
        <f>'Raw Data'!AB539</f>
        <v>2.202</v>
      </c>
      <c r="J539" s="3">
        <f>'Raw Data'!AH539</f>
        <v>2.109</v>
      </c>
      <c r="K539" s="3">
        <f>'Raw Data'!AH539</f>
        <v>2.109</v>
      </c>
      <c r="L539" s="3"/>
      <c r="M539" s="3"/>
      <c r="N539" s="3"/>
    </row>
    <row r="540" spans="1:14" ht="15.75" customHeight="1" x14ac:dyDescent="0.25">
      <c r="A540" s="2" t="str">
        <f>'Raw Data'!A540</f>
        <v>D- p101 low</v>
      </c>
      <c r="B540" s="2">
        <f>'Raw Data'!B540</f>
        <v>137</v>
      </c>
      <c r="C540" s="2">
        <f>'Raw Data'!C540</f>
        <v>149</v>
      </c>
      <c r="D540" s="2" t="str">
        <f>'Raw Data'!D540</f>
        <v>LVQRHPPSEESQA</v>
      </c>
      <c r="F540" s="3">
        <f>'Raw Data'!J540</f>
        <v>3.81</v>
      </c>
      <c r="G540" s="3">
        <f>'Raw Data'!P540</f>
        <v>3.589</v>
      </c>
      <c r="H540" s="3">
        <f>'Raw Data'!V540</f>
        <v>3.87</v>
      </c>
      <c r="I540" s="3">
        <f>'Raw Data'!AB540</f>
        <v>5.4939999999999998</v>
      </c>
      <c r="J540" s="3">
        <f>'Raw Data'!AH540</f>
        <v>5.2439999999999998</v>
      </c>
      <c r="K540" s="3">
        <f>'Raw Data'!AH540</f>
        <v>5.2439999999999998</v>
      </c>
      <c r="L540" s="3"/>
      <c r="M540" s="3"/>
      <c r="N540" s="3"/>
    </row>
    <row r="541" spans="1:14" ht="15.75" customHeight="1" x14ac:dyDescent="0.25">
      <c r="A541" s="2" t="str">
        <f>'Raw Data'!A541</f>
        <v>D- p101 low</v>
      </c>
      <c r="B541" s="2">
        <f>'Raw Data'!B541</f>
        <v>151</v>
      </c>
      <c r="C541" s="2">
        <f>'Raw Data'!C541</f>
        <v>157</v>
      </c>
      <c r="D541" s="2" t="str">
        <f>'Raw Data'!D541</f>
        <v>QRQLTAL</v>
      </c>
      <c r="F541" s="3">
        <f>'Raw Data'!J541</f>
        <v>3.1619999999999999</v>
      </c>
      <c r="G541" s="3">
        <f>'Raw Data'!P541</f>
        <v>3.1349999999999998</v>
      </c>
      <c r="H541" s="3">
        <f>'Raw Data'!V541</f>
        <v>3.1360000000000001</v>
      </c>
      <c r="I541" s="3">
        <f>'Raw Data'!AB541</f>
        <v>3.254</v>
      </c>
      <c r="J541" s="3">
        <f>'Raw Data'!AH541</f>
        <v>3.246</v>
      </c>
      <c r="K541" s="3">
        <f>'Raw Data'!AH541</f>
        <v>3.246</v>
      </c>
      <c r="L541" s="3"/>
      <c r="M541" s="3"/>
      <c r="N541" s="3"/>
    </row>
    <row r="542" spans="1:14" ht="15.75" customHeight="1" x14ac:dyDescent="0.25">
      <c r="A542" s="2" t="str">
        <f>'Raw Data'!A542</f>
        <v>D- p101 low</v>
      </c>
      <c r="B542" s="2">
        <f>'Raw Data'!B542</f>
        <v>155</v>
      </c>
      <c r="C542" s="2">
        <f>'Raw Data'!C542</f>
        <v>160</v>
      </c>
      <c r="D542" s="2" t="str">
        <f>'Raw Data'!D542</f>
        <v>TALIGY</v>
      </c>
      <c r="F542" s="3">
        <f>'Raw Data'!J542</f>
        <v>0.123</v>
      </c>
      <c r="G542" s="3">
        <f>'Raw Data'!P542</f>
        <v>9.1999999999999998E-2</v>
      </c>
      <c r="H542" s="3">
        <f>'Raw Data'!V542</f>
        <v>8.5999999999999993E-2</v>
      </c>
      <c r="I542" s="3">
        <f>'Raw Data'!AB542</f>
        <v>0.23400000000000001</v>
      </c>
      <c r="J542" s="3">
        <f>'Raw Data'!AH542</f>
        <v>0.218</v>
      </c>
      <c r="K542" s="3">
        <f>'Raw Data'!AH542</f>
        <v>0.218</v>
      </c>
      <c r="L542" s="3"/>
      <c r="M542" s="3"/>
      <c r="N542" s="3"/>
    </row>
    <row r="543" spans="1:14" ht="15.75" customHeight="1" x14ac:dyDescent="0.25">
      <c r="A543" s="2" t="str">
        <f>'Raw Data'!A543</f>
        <v>D- p101 low</v>
      </c>
      <c r="B543" s="2">
        <f>'Raw Data'!B543</f>
        <v>155</v>
      </c>
      <c r="C543" s="2">
        <f>'Raw Data'!C543</f>
        <v>163</v>
      </c>
      <c r="D543" s="2" t="str">
        <f>'Raw Data'!D543</f>
        <v>TALIGYDVT</v>
      </c>
      <c r="F543" s="3">
        <f>'Raw Data'!J543</f>
        <v>0.91500000000000004</v>
      </c>
      <c r="G543" s="3">
        <f>'Raw Data'!P543</f>
        <v>0.93400000000000005</v>
      </c>
      <c r="H543" s="3">
        <f>'Raw Data'!V543</f>
        <v>0.89100000000000001</v>
      </c>
      <c r="I543" s="3">
        <f>'Raw Data'!AB543</f>
        <v>2.0960000000000001</v>
      </c>
      <c r="J543" s="3">
        <f>'Raw Data'!AH543</f>
        <v>2.0649999999999999</v>
      </c>
      <c r="K543" s="3">
        <f>'Raw Data'!AH543</f>
        <v>2.0649999999999999</v>
      </c>
      <c r="L543" s="3"/>
      <c r="M543" s="3"/>
      <c r="N543" s="3"/>
    </row>
    <row r="544" spans="1:14" ht="15.75" customHeight="1" x14ac:dyDescent="0.25">
      <c r="A544" s="2" t="str">
        <f>'Raw Data'!A544</f>
        <v>D- p101 low</v>
      </c>
      <c r="B544" s="2">
        <f>'Raw Data'!B544</f>
        <v>158</v>
      </c>
      <c r="C544" s="2">
        <f>'Raw Data'!C544</f>
        <v>163</v>
      </c>
      <c r="D544" s="2" t="str">
        <f>'Raw Data'!D544</f>
        <v>IGYDVT</v>
      </c>
      <c r="F544" s="3">
        <f>'Raw Data'!J544</f>
        <v>1.5209999999999999</v>
      </c>
      <c r="G544" s="3">
        <f>'Raw Data'!P544</f>
        <v>1.7589999999999999</v>
      </c>
      <c r="H544" s="3">
        <f>'Raw Data'!V544</f>
        <v>1.498</v>
      </c>
      <c r="I544" s="3">
        <f>'Raw Data'!AB544</f>
        <v>2.1589999999999998</v>
      </c>
      <c r="J544" s="3">
        <f>'Raw Data'!AH544</f>
        <v>2.0670000000000002</v>
      </c>
      <c r="K544" s="3">
        <f>'Raw Data'!AH544</f>
        <v>2.0670000000000002</v>
      </c>
      <c r="L544" s="3"/>
      <c r="M544" s="3"/>
      <c r="N544" s="3"/>
    </row>
    <row r="545" spans="1:14" ht="15.75" customHeight="1" x14ac:dyDescent="0.25">
      <c r="A545" s="2" t="str">
        <f>'Raw Data'!A545</f>
        <v>D- p101 low</v>
      </c>
      <c r="B545" s="2">
        <f>'Raw Data'!B545</f>
        <v>164</v>
      </c>
      <c r="C545" s="2">
        <f>'Raw Data'!C545</f>
        <v>171</v>
      </c>
      <c r="D545" s="2" t="str">
        <f>'Raw Data'!D545</f>
        <v>DVSNVHDD</v>
      </c>
      <c r="F545" s="3">
        <f>'Raw Data'!J545</f>
        <v>2.5720000000000001</v>
      </c>
      <c r="G545" s="3">
        <f>'Raw Data'!P545</f>
        <v>2.2999999999999998</v>
      </c>
      <c r="H545" s="3">
        <f>'Raw Data'!V545</f>
        <v>2.6019999999999999</v>
      </c>
      <c r="I545" s="3">
        <f>'Raw Data'!AB545</f>
        <v>2.6779999999999999</v>
      </c>
      <c r="J545" s="3">
        <f>'Raw Data'!AH545</f>
        <v>2.4769999999999999</v>
      </c>
      <c r="K545" s="3">
        <f>'Raw Data'!AH545</f>
        <v>2.4769999999999999</v>
      </c>
      <c r="L545" s="3"/>
      <c r="M545" s="3"/>
      <c r="N545" s="3"/>
    </row>
    <row r="546" spans="1:14" ht="15.75" customHeight="1" x14ac:dyDescent="0.25">
      <c r="A546" s="2" t="str">
        <f>'Raw Data'!A546</f>
        <v>D- p101 low</v>
      </c>
      <c r="B546" s="2">
        <f>'Raw Data'!B546</f>
        <v>164</v>
      </c>
      <c r="C546" s="2">
        <f>'Raw Data'!C546</f>
        <v>172</v>
      </c>
      <c r="D546" s="2" t="str">
        <f>'Raw Data'!D546</f>
        <v>DVSNVHDDE</v>
      </c>
      <c r="F546" s="3">
        <f>'Raw Data'!J546</f>
        <v>2.633</v>
      </c>
      <c r="G546" s="3">
        <f>'Raw Data'!P546</f>
        <v>2.379</v>
      </c>
      <c r="H546" s="3">
        <f>'Raw Data'!V546</f>
        <v>2.492</v>
      </c>
      <c r="I546" s="3">
        <f>'Raw Data'!AB546</f>
        <v>2.8889999999999998</v>
      </c>
      <c r="J546" s="3">
        <f>'Raw Data'!AH546</f>
        <v>2.8919999999999999</v>
      </c>
      <c r="K546" s="3">
        <f>'Raw Data'!AH546</f>
        <v>2.8919999999999999</v>
      </c>
      <c r="L546" s="3"/>
      <c r="M546" s="3"/>
      <c r="N546" s="3"/>
    </row>
    <row r="547" spans="1:14" ht="15.75" customHeight="1" x14ac:dyDescent="0.25">
      <c r="A547" s="2" t="str">
        <f>'Raw Data'!A547</f>
        <v>D- p101 low</v>
      </c>
      <c r="B547" s="2">
        <f>'Raw Data'!B547</f>
        <v>164</v>
      </c>
      <c r="C547" s="2">
        <f>'Raw Data'!C547</f>
        <v>173</v>
      </c>
      <c r="D547" s="2" t="str">
        <f>'Raw Data'!D547</f>
        <v>DVSNVHDDEL</v>
      </c>
      <c r="F547" s="3">
        <f>'Raw Data'!J547</f>
        <v>3.0249999999999999</v>
      </c>
      <c r="G547" s="3">
        <f>'Raw Data'!P547</f>
        <v>2.927</v>
      </c>
      <c r="H547" s="3">
        <f>'Raw Data'!V547</f>
        <v>2.9550000000000001</v>
      </c>
      <c r="I547" s="3">
        <f>'Raw Data'!AB547</f>
        <v>3.5409999999999999</v>
      </c>
      <c r="J547" s="3">
        <f>'Raw Data'!AH547</f>
        <v>3.4649999999999999</v>
      </c>
      <c r="K547" s="3">
        <f>'Raw Data'!AH547</f>
        <v>3.4649999999999999</v>
      </c>
      <c r="L547" s="3"/>
      <c r="M547" s="3"/>
      <c r="N547" s="3"/>
    </row>
    <row r="548" spans="1:14" ht="15.75" customHeight="1" x14ac:dyDescent="0.25">
      <c r="A548" s="2" t="str">
        <f>'Raw Data'!A548</f>
        <v>D- p101 low</v>
      </c>
      <c r="B548" s="2">
        <f>'Raw Data'!B548</f>
        <v>164</v>
      </c>
      <c r="C548" s="2">
        <f>'Raw Data'!C548</f>
        <v>174</v>
      </c>
      <c r="D548" s="2" t="str">
        <f>'Raw Data'!D548</f>
        <v>DVSNVHDDELE</v>
      </c>
      <c r="F548" s="3">
        <f>'Raw Data'!J548</f>
        <v>2.964</v>
      </c>
      <c r="G548" s="3">
        <f>'Raw Data'!P548</f>
        <v>2.9060000000000001</v>
      </c>
      <c r="H548" s="3">
        <f>'Raw Data'!V548</f>
        <v>2.8740000000000001</v>
      </c>
      <c r="I548" s="3">
        <f>'Raw Data'!AB548</f>
        <v>3.8439999999999999</v>
      </c>
      <c r="J548" s="3">
        <f>'Raw Data'!AH548</f>
        <v>3.4420000000000002</v>
      </c>
      <c r="K548" s="3">
        <f>'Raw Data'!AH548</f>
        <v>3.4420000000000002</v>
      </c>
      <c r="L548" s="3"/>
      <c r="M548" s="3"/>
      <c r="N548" s="3"/>
    </row>
    <row r="549" spans="1:14" ht="15.75" customHeight="1" x14ac:dyDescent="0.25">
      <c r="A549" s="2" t="str">
        <f>'Raw Data'!A549</f>
        <v>D- p101 low</v>
      </c>
      <c r="B549" s="2">
        <f>'Raw Data'!B549</f>
        <v>165</v>
      </c>
      <c r="C549" s="2">
        <f>'Raw Data'!C549</f>
        <v>174</v>
      </c>
      <c r="D549" s="2" t="str">
        <f>'Raw Data'!D549</f>
        <v>VSNVHDDELE</v>
      </c>
      <c r="F549" s="3">
        <f>'Raw Data'!J549</f>
        <v>2.2490000000000001</v>
      </c>
      <c r="G549" s="3">
        <f>'Raw Data'!P549</f>
        <v>2.1179999999999999</v>
      </c>
      <c r="H549" s="3">
        <f>'Raw Data'!V549</f>
        <v>2.2789999999999999</v>
      </c>
      <c r="I549" s="3">
        <f>'Raw Data'!AB549</f>
        <v>2.9860000000000002</v>
      </c>
      <c r="J549" s="3">
        <f>'Raw Data'!AH549</f>
        <v>2.948</v>
      </c>
      <c r="K549" s="3">
        <f>'Raw Data'!AH549</f>
        <v>2.948</v>
      </c>
      <c r="L549" s="3"/>
      <c r="M549" s="3"/>
      <c r="N549" s="3"/>
    </row>
    <row r="550" spans="1:14" ht="15.75" customHeight="1" x14ac:dyDescent="0.25">
      <c r="A550" s="2" t="str">
        <f>'Raw Data'!A550</f>
        <v>D- p101 low</v>
      </c>
      <c r="B550" s="2">
        <f>'Raw Data'!B550</f>
        <v>165</v>
      </c>
      <c r="C550" s="2">
        <f>'Raw Data'!C550</f>
        <v>174</v>
      </c>
      <c r="D550" s="2" t="str">
        <f>'Raw Data'!D550</f>
        <v>VSNVHDDELE</v>
      </c>
      <c r="F550" s="3">
        <f>'Raw Data'!J550</f>
        <v>2.4159999999999999</v>
      </c>
      <c r="G550" s="3">
        <f>'Raw Data'!P550</f>
        <v>2.0720000000000001</v>
      </c>
      <c r="H550" s="3">
        <f>'Raw Data'!V550</f>
        <v>2.3250000000000002</v>
      </c>
      <c r="I550" s="3">
        <f>'Raw Data'!AB550</f>
        <v>3.0739999999999998</v>
      </c>
      <c r="J550" s="3">
        <f>'Raw Data'!AH550</f>
        <v>2.9569999999999999</v>
      </c>
      <c r="K550" s="3">
        <f>'Raw Data'!AH550</f>
        <v>2.9569999999999999</v>
      </c>
      <c r="L550" s="3"/>
      <c r="M550" s="3"/>
      <c r="N550" s="3"/>
    </row>
    <row r="551" spans="1:14" ht="15.75" customHeight="1" x14ac:dyDescent="0.25">
      <c r="A551" s="2" t="str">
        <f>'Raw Data'!A551</f>
        <v>D- p101 low</v>
      </c>
      <c r="B551" s="2">
        <f>'Raw Data'!B551</f>
        <v>175</v>
      </c>
      <c r="C551" s="2">
        <f>'Raw Data'!C551</f>
        <v>186</v>
      </c>
      <c r="D551" s="2" t="str">
        <f>'Raw Data'!D551</f>
        <v>FTRRGLVTPRMA</v>
      </c>
      <c r="F551" s="3">
        <f>'Raw Data'!J551</f>
        <v>0.28100000000000003</v>
      </c>
      <c r="G551" s="3">
        <f>'Raw Data'!P551</f>
        <v>0.23400000000000001</v>
      </c>
      <c r="H551" s="3">
        <f>'Raw Data'!V551</f>
        <v>0.28100000000000003</v>
      </c>
      <c r="I551" s="3">
        <f>'Raw Data'!AB551</f>
        <v>0.80200000000000005</v>
      </c>
      <c r="J551" s="3">
        <f>'Raw Data'!AH551</f>
        <v>0.75900000000000001</v>
      </c>
      <c r="K551" s="3">
        <f>'Raw Data'!AH551</f>
        <v>0.75900000000000001</v>
      </c>
      <c r="L551" s="3"/>
      <c r="M551" s="3"/>
      <c r="N551" s="3"/>
    </row>
    <row r="552" spans="1:14" ht="15.75" customHeight="1" x14ac:dyDescent="0.25">
      <c r="A552" s="2" t="str">
        <f>'Raw Data'!A552</f>
        <v>D- p101 low</v>
      </c>
      <c r="B552" s="2">
        <f>'Raw Data'!B552</f>
        <v>175</v>
      </c>
      <c r="C552" s="2">
        <f>'Raw Data'!C552</f>
        <v>187</v>
      </c>
      <c r="D552" s="2" t="str">
        <f>'Raw Data'!D552</f>
        <v>FTRRGLVTPRMAE</v>
      </c>
      <c r="F552" s="3">
        <f>'Raw Data'!J552</f>
        <v>0.436</v>
      </c>
      <c r="G552" s="3">
        <f>'Raw Data'!P552</f>
        <v>0.34499999999999997</v>
      </c>
      <c r="H552" s="3">
        <f>'Raw Data'!V552</f>
        <v>0.35599999999999998</v>
      </c>
      <c r="I552" s="3">
        <f>'Raw Data'!AB552</f>
        <v>0.85</v>
      </c>
      <c r="J552" s="3">
        <f>'Raw Data'!AH552</f>
        <v>0.92900000000000005</v>
      </c>
      <c r="K552" s="3">
        <f>'Raw Data'!AH552</f>
        <v>0.92900000000000005</v>
      </c>
      <c r="L552" s="3"/>
      <c r="M552" s="3"/>
      <c r="N552" s="3"/>
    </row>
    <row r="553" spans="1:14" ht="15.75" customHeight="1" x14ac:dyDescent="0.25">
      <c r="A553" s="2" t="str">
        <f>'Raw Data'!A553</f>
        <v>D- p101 low</v>
      </c>
      <c r="B553" s="2">
        <f>'Raw Data'!B553</f>
        <v>196</v>
      </c>
      <c r="C553" s="2">
        <f>'Raw Data'!C553</f>
        <v>203</v>
      </c>
      <c r="D553" s="2" t="str">
        <f>'Raw Data'!D553</f>
        <v>YAMHPWVT</v>
      </c>
      <c r="F553" s="3">
        <f>'Raw Data'!J553</f>
        <v>1.0449999999999999</v>
      </c>
      <c r="G553" s="3">
        <f>'Raw Data'!P553</f>
        <v>0.90800000000000003</v>
      </c>
      <c r="H553" s="3">
        <f>'Raw Data'!V553</f>
        <v>1.008</v>
      </c>
      <c r="I553" s="3">
        <f>'Raw Data'!AB553</f>
        <v>2.1440000000000001</v>
      </c>
      <c r="J553" s="3">
        <f>'Raw Data'!AH553</f>
        <v>2.1160000000000001</v>
      </c>
      <c r="K553" s="3">
        <f>'Raw Data'!AH553</f>
        <v>2.1160000000000001</v>
      </c>
      <c r="L553" s="3"/>
      <c r="M553" s="3"/>
      <c r="N553" s="3"/>
    </row>
    <row r="554" spans="1:14" ht="15.75" customHeight="1" x14ac:dyDescent="0.25">
      <c r="A554" s="2" t="str">
        <f>'Raw Data'!A554</f>
        <v>D- p101 low</v>
      </c>
      <c r="B554" s="2">
        <f>'Raw Data'!B554</f>
        <v>197</v>
      </c>
      <c r="C554" s="2">
        <f>'Raw Data'!C554</f>
        <v>210</v>
      </c>
      <c r="D554" s="2" t="str">
        <f>'Raw Data'!D554</f>
        <v>AMHPWVTSKPLPEY</v>
      </c>
      <c r="F554" s="3">
        <f>'Raw Data'!J554</f>
        <v>3.891</v>
      </c>
      <c r="G554" s="3">
        <f>'Raw Data'!P554</f>
        <v>3.7669999999999999</v>
      </c>
      <c r="H554" s="3">
        <f>'Raw Data'!V554</f>
        <v>3.8540000000000001</v>
      </c>
      <c r="I554" s="3">
        <f>'Raw Data'!AB554</f>
        <v>5.1790000000000003</v>
      </c>
      <c r="J554" s="3">
        <f>'Raw Data'!AH554</f>
        <v>5.1280000000000001</v>
      </c>
      <c r="K554" s="3">
        <f>'Raw Data'!AH554</f>
        <v>5.1280000000000001</v>
      </c>
      <c r="L554" s="3"/>
      <c r="M554" s="3"/>
      <c r="N554" s="3"/>
    </row>
    <row r="555" spans="1:14" ht="15.75" customHeight="1" x14ac:dyDescent="0.25">
      <c r="A555" s="2" t="str">
        <f>'Raw Data'!A555</f>
        <v>D- p101 low</v>
      </c>
      <c r="B555" s="2">
        <f>'Raw Data'!B555</f>
        <v>200</v>
      </c>
      <c r="C555" s="2">
        <f>'Raw Data'!C555</f>
        <v>210</v>
      </c>
      <c r="D555" s="2" t="str">
        <f>'Raw Data'!D555</f>
        <v>PWVTSKPLPEY</v>
      </c>
      <c r="F555" s="3">
        <f>'Raw Data'!J555</f>
        <v>3.726</v>
      </c>
      <c r="G555" s="3">
        <f>'Raw Data'!P555</f>
        <v>3.5880000000000001</v>
      </c>
      <c r="H555" s="3">
        <f>'Raw Data'!V555</f>
        <v>3.6920000000000002</v>
      </c>
      <c r="I555" s="3">
        <f>'Raw Data'!AB555</f>
        <v>4.5709999999999997</v>
      </c>
      <c r="J555" s="3">
        <f>'Raw Data'!AH555</f>
        <v>4.4429999999999996</v>
      </c>
      <c r="K555" s="3">
        <f>'Raw Data'!AH555</f>
        <v>4.4429999999999996</v>
      </c>
      <c r="L555" s="3"/>
      <c r="M555" s="3"/>
      <c r="N555" s="3"/>
    </row>
    <row r="556" spans="1:14" ht="15.75" customHeight="1" x14ac:dyDescent="0.25">
      <c r="A556" s="2" t="str">
        <f>'Raw Data'!A556</f>
        <v>D- p101 low</v>
      </c>
      <c r="B556" s="2">
        <f>'Raw Data'!B556</f>
        <v>215</v>
      </c>
      <c r="C556" s="2">
        <f>'Raw Data'!C556</f>
        <v>219</v>
      </c>
      <c r="D556" s="2" t="str">
        <f>'Raw Data'!D556</f>
        <v>IANNC</v>
      </c>
      <c r="F556" s="3">
        <f>'Raw Data'!J556</f>
        <v>2.3860000000000001</v>
      </c>
      <c r="G556" s="3">
        <f>'Raw Data'!P556</f>
        <v>2.27</v>
      </c>
      <c r="H556" s="3">
        <f>'Raw Data'!V556</f>
        <v>2.347</v>
      </c>
      <c r="I556" s="3">
        <f>'Raw Data'!AB556</f>
        <v>2.3380000000000001</v>
      </c>
      <c r="J556" s="3">
        <f>'Raw Data'!AH556</f>
        <v>2.3290000000000002</v>
      </c>
      <c r="K556" s="3">
        <f>'Raw Data'!AH556</f>
        <v>2.3290000000000002</v>
      </c>
      <c r="L556" s="3"/>
      <c r="M556" s="3"/>
      <c r="N556" s="3"/>
    </row>
    <row r="557" spans="1:14" ht="15.75" customHeight="1" x14ac:dyDescent="0.25">
      <c r="A557" s="2" t="str">
        <f>'Raw Data'!A557</f>
        <v>D- p101 low</v>
      </c>
      <c r="B557" s="2">
        <f>'Raw Data'!B557</f>
        <v>215</v>
      </c>
      <c r="C557" s="2">
        <f>'Raw Data'!C557</f>
        <v>221</v>
      </c>
      <c r="D557" s="2" t="str">
        <f>'Raw Data'!D557</f>
        <v>IANNCIF</v>
      </c>
      <c r="F557" s="3">
        <f>'Raw Data'!J557</f>
        <v>2.35</v>
      </c>
      <c r="G557" s="3">
        <f>'Raw Data'!P557</f>
        <v>2.218</v>
      </c>
      <c r="H557" s="3">
        <f>'Raw Data'!V557</f>
        <v>2.3420000000000001</v>
      </c>
      <c r="I557" s="3">
        <f>'Raw Data'!AB557</f>
        <v>3.468</v>
      </c>
      <c r="J557" s="3">
        <f>'Raw Data'!AH557</f>
        <v>3.3439999999999999</v>
      </c>
      <c r="K557" s="3">
        <f>'Raw Data'!AH557</f>
        <v>3.3439999999999999</v>
      </c>
      <c r="L557" s="3"/>
      <c r="M557" s="3"/>
      <c r="N557" s="3"/>
    </row>
    <row r="558" spans="1:14" ht="15.75" customHeight="1" x14ac:dyDescent="0.25">
      <c r="A558" s="2" t="str">
        <f>'Raw Data'!A558</f>
        <v>D- p101 low</v>
      </c>
      <c r="B558" s="2">
        <f>'Raw Data'!B558</f>
        <v>222</v>
      </c>
      <c r="C558" s="2">
        <f>'Raw Data'!C558</f>
        <v>234</v>
      </c>
      <c r="D558" s="2" t="str">
        <f>'Raw Data'!D558</f>
        <v>IVIHRSTTSQTIK</v>
      </c>
      <c r="F558" s="3">
        <f>'Raw Data'!J558</f>
        <v>2.9009999999999998</v>
      </c>
      <c r="G558" s="3">
        <f>'Raw Data'!P558</f>
        <v>2.6850000000000001</v>
      </c>
      <c r="H558" s="3">
        <f>'Raw Data'!V558</f>
        <v>2.871</v>
      </c>
      <c r="I558" s="3">
        <f>'Raw Data'!AB558</f>
        <v>3.14</v>
      </c>
      <c r="J558" s="3">
        <f>'Raw Data'!AH558</f>
        <v>3.0150000000000001</v>
      </c>
      <c r="K558" s="3">
        <f>'Raw Data'!AH558</f>
        <v>3.0150000000000001</v>
      </c>
      <c r="L558" s="3"/>
      <c r="M558" s="3"/>
      <c r="N558" s="3"/>
    </row>
    <row r="559" spans="1:14" ht="15.75" customHeight="1" x14ac:dyDescent="0.25">
      <c r="A559" s="2" t="str">
        <f>'Raw Data'!A559</f>
        <v>D- p101 low</v>
      </c>
      <c r="B559" s="2">
        <f>'Raw Data'!B559</f>
        <v>226</v>
      </c>
      <c r="C559" s="2">
        <f>'Raw Data'!C559</f>
        <v>234</v>
      </c>
      <c r="D559" s="2" t="str">
        <f>'Raw Data'!D559</f>
        <v>RSTTSQTIK</v>
      </c>
      <c r="F559" s="3">
        <f>'Raw Data'!J559</f>
        <v>3.5739999999999998</v>
      </c>
      <c r="G559" s="3">
        <f>'Raw Data'!P559</f>
        <v>2.8820000000000001</v>
      </c>
      <c r="H559" s="3">
        <f>'Raw Data'!V559</f>
        <v>3.1709999999999998</v>
      </c>
      <c r="I559" s="3">
        <f>'Raw Data'!AB559</f>
        <v>3.5339999999999998</v>
      </c>
      <c r="J559" s="3">
        <f>'Raw Data'!AH559</f>
        <v>3.302</v>
      </c>
      <c r="K559" s="3">
        <f>'Raw Data'!AH559</f>
        <v>3.302</v>
      </c>
      <c r="L559" s="3"/>
      <c r="M559" s="3"/>
      <c r="N559" s="3"/>
    </row>
    <row r="560" spans="1:14" ht="15.75" customHeight="1" x14ac:dyDescent="0.25">
      <c r="A560" s="2" t="str">
        <f>'Raw Data'!A560</f>
        <v>D- p101 low</v>
      </c>
      <c r="B560" s="2">
        <f>'Raw Data'!B560</f>
        <v>226</v>
      </c>
      <c r="C560" s="2">
        <f>'Raw Data'!C560</f>
        <v>245</v>
      </c>
      <c r="D560" s="2" t="str">
        <f>'Raw Data'!D560</f>
        <v>RSTTSQTIKVSPDDTPGAIL</v>
      </c>
      <c r="F560" s="3">
        <f>'Raw Data'!J560</f>
        <v>3.22</v>
      </c>
      <c r="G560" s="3">
        <f>'Raw Data'!P560</f>
        <v>3.1840000000000002</v>
      </c>
      <c r="H560" s="3">
        <f>'Raw Data'!V560</f>
        <v>3.1930000000000001</v>
      </c>
      <c r="I560" s="3">
        <f>'Raw Data'!AB560</f>
        <v>4.2729999999999997</v>
      </c>
      <c r="J560" s="3">
        <f>'Raw Data'!AH560</f>
        <v>4.2140000000000004</v>
      </c>
      <c r="K560" s="3">
        <f>'Raw Data'!AH560</f>
        <v>4.2140000000000004</v>
      </c>
      <c r="L560" s="3"/>
      <c r="M560" s="3"/>
      <c r="N560" s="3"/>
    </row>
    <row r="561" spans="1:14" ht="15.75" customHeight="1" x14ac:dyDescent="0.25">
      <c r="A561" s="2" t="str">
        <f>'Raw Data'!A561</f>
        <v>D- p101 low</v>
      </c>
      <c r="B561" s="2">
        <f>'Raw Data'!B561</f>
        <v>228</v>
      </c>
      <c r="C561" s="2">
        <f>'Raw Data'!C561</f>
        <v>234</v>
      </c>
      <c r="D561" s="2" t="str">
        <f>'Raw Data'!D561</f>
        <v>TTSQTIK</v>
      </c>
      <c r="F561" s="3">
        <f>'Raw Data'!J561</f>
        <v>2.2389999999999999</v>
      </c>
      <c r="G561" s="3">
        <f>'Raw Data'!P561</f>
        <v>2.0640000000000001</v>
      </c>
      <c r="H561" s="3">
        <f>'Raw Data'!V561</f>
        <v>2.2309999999999999</v>
      </c>
      <c r="I561" s="3">
        <f>'Raw Data'!AB561</f>
        <v>2.4649999999999999</v>
      </c>
      <c r="J561" s="3">
        <f>'Raw Data'!AH561</f>
        <v>2.5099999999999998</v>
      </c>
      <c r="K561" s="3">
        <f>'Raw Data'!AH561</f>
        <v>2.5099999999999998</v>
      </c>
      <c r="L561" s="3"/>
      <c r="M561" s="3"/>
      <c r="N561" s="3"/>
    </row>
    <row r="562" spans="1:14" ht="15.75" customHeight="1" x14ac:dyDescent="0.25">
      <c r="A562" s="2" t="str">
        <f>'Raw Data'!A562</f>
        <v>D- p101 low</v>
      </c>
      <c r="B562" s="2">
        <f>'Raw Data'!B562</f>
        <v>228</v>
      </c>
      <c r="C562" s="2">
        <f>'Raw Data'!C562</f>
        <v>245</v>
      </c>
      <c r="D562" s="2" t="str">
        <f>'Raw Data'!D562</f>
        <v>TTSQTIKVSPDDTPGAIL</v>
      </c>
      <c r="F562" s="3">
        <f>'Raw Data'!J562</f>
        <v>2.9390000000000001</v>
      </c>
      <c r="G562" s="3">
        <f>'Raw Data'!P562</f>
        <v>2.8109999999999999</v>
      </c>
      <c r="H562" s="3">
        <f>'Raw Data'!V562</f>
        <v>2.8580000000000001</v>
      </c>
      <c r="I562" s="3">
        <f>'Raw Data'!AB562</f>
        <v>4.0519999999999996</v>
      </c>
      <c r="J562" s="3">
        <f>'Raw Data'!AH562</f>
        <v>4.0890000000000004</v>
      </c>
      <c r="K562" s="3">
        <f>'Raw Data'!AH562</f>
        <v>4.0890000000000004</v>
      </c>
      <c r="L562" s="3"/>
      <c r="M562" s="3"/>
      <c r="N562" s="3"/>
    </row>
    <row r="563" spans="1:14" ht="15.75" customHeight="1" x14ac:dyDescent="0.25">
      <c r="A563" s="2" t="str">
        <f>'Raw Data'!A563</f>
        <v>D- p101 low</v>
      </c>
      <c r="B563" s="2">
        <f>'Raw Data'!B563</f>
        <v>235</v>
      </c>
      <c r="C563" s="2">
        <f>'Raw Data'!C563</f>
        <v>245</v>
      </c>
      <c r="D563" s="2" t="str">
        <f>'Raw Data'!D563</f>
        <v>VSPDDTPGAIL</v>
      </c>
      <c r="F563" s="3">
        <f>'Raw Data'!J563</f>
        <v>1.1459999999999999</v>
      </c>
      <c r="G563" s="3">
        <f>'Raw Data'!P563</f>
        <v>1.0780000000000001</v>
      </c>
      <c r="H563" s="3">
        <f>'Raw Data'!V563</f>
        <v>1.0980000000000001</v>
      </c>
      <c r="I563" s="3">
        <f>'Raw Data'!AB563</f>
        <v>1.7629999999999999</v>
      </c>
      <c r="J563" s="3">
        <f>'Raw Data'!AH563</f>
        <v>1.7649999999999999</v>
      </c>
      <c r="K563" s="3">
        <f>'Raw Data'!AH563</f>
        <v>1.7649999999999999</v>
      </c>
      <c r="L563" s="3"/>
      <c r="M563" s="3"/>
      <c r="N563" s="3"/>
    </row>
    <row r="564" spans="1:14" ht="15.75" customHeight="1" x14ac:dyDescent="0.25">
      <c r="A564" s="2" t="str">
        <f>'Raw Data'!A564</f>
        <v>D- p101 low</v>
      </c>
      <c r="B564" s="2">
        <f>'Raw Data'!B564</f>
        <v>252</v>
      </c>
      <c r="C564" s="2">
        <f>'Raw Data'!C564</f>
        <v>258</v>
      </c>
      <c r="D564" s="2" t="str">
        <f>'Raw Data'!D564</f>
        <v>MAKKKSL</v>
      </c>
      <c r="F564" s="3">
        <f>'Raw Data'!J564</f>
        <v>3.5579999999999998</v>
      </c>
      <c r="G564" s="3">
        <f>'Raw Data'!P564</f>
        <v>3.206</v>
      </c>
      <c r="H564" s="3">
        <f>'Raw Data'!V564</f>
        <v>3.3580000000000001</v>
      </c>
      <c r="I564" s="3">
        <f>'Raw Data'!AB564</f>
        <v>3.2040000000000002</v>
      </c>
      <c r="J564" s="3">
        <f>'Raw Data'!AH564</f>
        <v>3.1720000000000002</v>
      </c>
      <c r="K564" s="3">
        <f>'Raw Data'!AH564</f>
        <v>3.1720000000000002</v>
      </c>
      <c r="L564" s="3"/>
      <c r="M564" s="3"/>
      <c r="N564" s="3"/>
    </row>
    <row r="565" spans="1:14" ht="15.75" customHeight="1" x14ac:dyDescent="0.25">
      <c r="A565" s="2" t="str">
        <f>'Raw Data'!A565</f>
        <v>D- p101 low</v>
      </c>
      <c r="B565" s="2">
        <f>'Raw Data'!B565</f>
        <v>257</v>
      </c>
      <c r="C565" s="2">
        <f>'Raw Data'!C565</f>
        <v>269</v>
      </c>
      <c r="D565" s="2" t="str">
        <f>'Raw Data'!D565</f>
        <v>SLMDIPESQSEQD</v>
      </c>
      <c r="F565" s="3">
        <f>'Raw Data'!J565</f>
        <v>7.0919999999999996</v>
      </c>
      <c r="G565" s="3">
        <f>'Raw Data'!P565</f>
        <v>6.7969999999999997</v>
      </c>
      <c r="H565" s="3">
        <f>'Raw Data'!V565</f>
        <v>6.9729999999999999</v>
      </c>
      <c r="I565" s="3">
        <f>'Raw Data'!AB565</f>
        <v>6.8470000000000004</v>
      </c>
      <c r="J565" s="3">
        <f>'Raw Data'!AH565</f>
        <v>6.8239999999999998</v>
      </c>
      <c r="K565" s="3">
        <f>'Raw Data'!AH565</f>
        <v>6.8239999999999998</v>
      </c>
      <c r="L565" s="3"/>
      <c r="M565" s="3"/>
      <c r="N565" s="3"/>
    </row>
    <row r="566" spans="1:14" ht="15.75" customHeight="1" x14ac:dyDescent="0.25">
      <c r="A566" s="2" t="str">
        <f>'Raw Data'!A566</f>
        <v>D- p101 low</v>
      </c>
      <c r="B566" s="2">
        <f>'Raw Data'!B566</f>
        <v>259</v>
      </c>
      <c r="C566" s="2">
        <f>'Raw Data'!C566</f>
        <v>269</v>
      </c>
      <c r="D566" s="2" t="str">
        <f>'Raw Data'!D566</f>
        <v>MDIPESQSEQD</v>
      </c>
      <c r="F566" s="3">
        <f>'Raw Data'!J566</f>
        <v>5.67</v>
      </c>
      <c r="G566" s="3">
        <f>'Raw Data'!P566</f>
        <v>5.5860000000000003</v>
      </c>
      <c r="H566" s="3">
        <f>'Raw Data'!V566</f>
        <v>5.6550000000000002</v>
      </c>
      <c r="I566" s="3">
        <f>'Raw Data'!AB566</f>
        <v>5.74</v>
      </c>
      <c r="J566" s="3">
        <f>'Raw Data'!AH566</f>
        <v>5.5919999999999996</v>
      </c>
      <c r="K566" s="3">
        <f>'Raw Data'!AH566</f>
        <v>5.5919999999999996</v>
      </c>
      <c r="L566" s="3"/>
      <c r="M566" s="3"/>
      <c r="N566" s="3"/>
    </row>
    <row r="567" spans="1:14" ht="15.75" customHeight="1" x14ac:dyDescent="0.25">
      <c r="A567" s="2" t="str">
        <f>'Raw Data'!A567</f>
        <v>D- p101 low</v>
      </c>
      <c r="B567" s="2">
        <f>'Raw Data'!B567</f>
        <v>279</v>
      </c>
      <c r="C567" s="2">
        <f>'Raw Data'!C567</f>
        <v>288</v>
      </c>
      <c r="D567" s="2" t="str">
        <f>'Raw Data'!D567</f>
        <v>EYLVGETPIK</v>
      </c>
      <c r="F567" s="3">
        <f>'Raw Data'!J567</f>
        <v>1.333</v>
      </c>
      <c r="G567" s="3">
        <f>'Raw Data'!P567</f>
        <v>1.2729999999999999</v>
      </c>
      <c r="H567" s="3">
        <f>'Raw Data'!V567</f>
        <v>1.413</v>
      </c>
      <c r="I567" s="3">
        <f>'Raw Data'!AB567</f>
        <v>1.4379999999999999</v>
      </c>
      <c r="J567" s="3">
        <f>'Raw Data'!AH567</f>
        <v>1.444</v>
      </c>
      <c r="K567" s="3">
        <f>'Raw Data'!AH567</f>
        <v>1.444</v>
      </c>
      <c r="L567" s="3"/>
      <c r="M567" s="3"/>
      <c r="N567" s="3"/>
    </row>
    <row r="568" spans="1:14" ht="15.75" customHeight="1" x14ac:dyDescent="0.25">
      <c r="A568" s="2" t="str">
        <f>'Raw Data'!A568</f>
        <v>D- p101 low</v>
      </c>
      <c r="B568" s="2">
        <f>'Raw Data'!B568</f>
        <v>280</v>
      </c>
      <c r="C568" s="2">
        <f>'Raw Data'!C568</f>
        <v>288</v>
      </c>
      <c r="D568" s="2" t="str">
        <f>'Raw Data'!D568</f>
        <v>YLVGETPIK</v>
      </c>
      <c r="F568" s="3">
        <f>'Raw Data'!J568</f>
        <v>1.4490000000000001</v>
      </c>
      <c r="G568" s="3">
        <f>'Raw Data'!P568</f>
        <v>1.403</v>
      </c>
      <c r="H568" s="3">
        <f>'Raw Data'!V568</f>
        <v>1.4259999999999999</v>
      </c>
      <c r="I568" s="3">
        <f>'Raw Data'!AB568</f>
        <v>1.5429999999999999</v>
      </c>
      <c r="J568" s="3">
        <f>'Raw Data'!AH568</f>
        <v>1.4790000000000001</v>
      </c>
      <c r="K568" s="3">
        <f>'Raw Data'!AH568</f>
        <v>1.4790000000000001</v>
      </c>
      <c r="L568" s="3"/>
      <c r="M568" s="3"/>
      <c r="N568" s="3"/>
    </row>
    <row r="569" spans="1:14" ht="15.75" customHeight="1" x14ac:dyDescent="0.25">
      <c r="A569" s="2" t="str">
        <f>'Raw Data'!A569</f>
        <v>D- p101 low</v>
      </c>
      <c r="B569" s="2">
        <f>'Raw Data'!B569</f>
        <v>281</v>
      </c>
      <c r="C569" s="2">
        <f>'Raw Data'!C569</f>
        <v>288</v>
      </c>
      <c r="D569" s="2" t="str">
        <f>'Raw Data'!D569</f>
        <v>LVGETPIK</v>
      </c>
      <c r="F569" s="3">
        <f>'Raw Data'!J569</f>
        <v>1.395</v>
      </c>
      <c r="G569" s="3">
        <f>'Raw Data'!P569</f>
        <v>1.31</v>
      </c>
      <c r="H569" s="3">
        <f>'Raw Data'!V569</f>
        <v>1.3360000000000001</v>
      </c>
      <c r="I569" s="3">
        <f>'Raw Data'!AB569</f>
        <v>1.4910000000000001</v>
      </c>
      <c r="J569" s="3">
        <f>'Raw Data'!AH569</f>
        <v>1.4690000000000001</v>
      </c>
      <c r="K569" s="3">
        <f>'Raw Data'!AH569</f>
        <v>1.4690000000000001</v>
      </c>
      <c r="L569" s="3"/>
      <c r="M569" s="3"/>
      <c r="N569" s="3"/>
    </row>
    <row r="570" spans="1:14" ht="15.75" customHeight="1" x14ac:dyDescent="0.25">
      <c r="A570" s="2" t="str">
        <f>'Raw Data'!A570</f>
        <v>D- p101 low</v>
      </c>
      <c r="B570" s="2">
        <f>'Raw Data'!B570</f>
        <v>281</v>
      </c>
      <c r="C570" s="2">
        <f>'Raw Data'!C570</f>
        <v>290</v>
      </c>
      <c r="D570" s="2" t="str">
        <f>'Raw Data'!D570</f>
        <v>LVGETPIKNF</v>
      </c>
      <c r="F570" s="3">
        <f>'Raw Data'!J570</f>
        <v>1.125</v>
      </c>
      <c r="G570" s="3">
        <f>'Raw Data'!P570</f>
        <v>1.103</v>
      </c>
      <c r="H570" s="3">
        <f>'Raw Data'!V570</f>
        <v>1.0629999999999999</v>
      </c>
      <c r="I570" s="3">
        <f>'Raw Data'!AB570</f>
        <v>1.2070000000000001</v>
      </c>
      <c r="J570" s="3">
        <f>'Raw Data'!AH570</f>
        <v>1.1579999999999999</v>
      </c>
      <c r="K570" s="3">
        <f>'Raw Data'!AH570</f>
        <v>1.1579999999999999</v>
      </c>
      <c r="L570" s="3"/>
      <c r="M570" s="3"/>
      <c r="N570" s="3"/>
    </row>
    <row r="571" spans="1:14" ht="15.75" customHeight="1" x14ac:dyDescent="0.25">
      <c r="A571" s="2" t="str">
        <f>'Raw Data'!A571</f>
        <v>D- p101 low</v>
      </c>
      <c r="B571" s="2">
        <f>'Raw Data'!B571</f>
        <v>282</v>
      </c>
      <c r="C571" s="2">
        <f>'Raw Data'!C571</f>
        <v>290</v>
      </c>
      <c r="D571" s="2" t="str">
        <f>'Raw Data'!D571</f>
        <v>VGETPIKNF</v>
      </c>
      <c r="F571" s="3">
        <f>'Raw Data'!J571</f>
        <v>0.498</v>
      </c>
      <c r="G571" s="3">
        <f>'Raw Data'!P571</f>
        <v>0.49099999999999999</v>
      </c>
      <c r="H571" s="3">
        <f>'Raw Data'!V571</f>
        <v>0.48899999999999999</v>
      </c>
      <c r="I571" s="3">
        <f>'Raw Data'!AB571</f>
        <v>0.52600000000000002</v>
      </c>
      <c r="J571" s="3">
        <f>'Raw Data'!AH571</f>
        <v>0.52600000000000002</v>
      </c>
      <c r="K571" s="3">
        <f>'Raw Data'!AH571</f>
        <v>0.52600000000000002</v>
      </c>
      <c r="L571" s="3"/>
      <c r="M571" s="3"/>
      <c r="N571" s="3"/>
    </row>
    <row r="572" spans="1:14" ht="15.75" customHeight="1" x14ac:dyDescent="0.25">
      <c r="A572" s="2" t="str">
        <f>'Raw Data'!A572</f>
        <v>D- p101 low</v>
      </c>
      <c r="B572" s="2">
        <f>'Raw Data'!B572</f>
        <v>298</v>
      </c>
      <c r="C572" s="2">
        <f>'Raw Data'!C572</f>
        <v>304</v>
      </c>
      <c r="D572" s="2" t="str">
        <f>'Raw Data'!D572</f>
        <v>KNGEEIH</v>
      </c>
      <c r="F572" s="3">
        <f>'Raw Data'!J572</f>
        <v>1.6679999999999999</v>
      </c>
      <c r="G572" s="3">
        <f>'Raw Data'!P572</f>
        <v>1.5069999999999999</v>
      </c>
      <c r="H572" s="3">
        <f>'Raw Data'!V572</f>
        <v>1.6020000000000001</v>
      </c>
      <c r="I572" s="3">
        <f>'Raw Data'!AB572</f>
        <v>2.677</v>
      </c>
      <c r="J572" s="3">
        <f>'Raw Data'!AH572</f>
        <v>2.5750000000000002</v>
      </c>
      <c r="K572" s="3">
        <f>'Raw Data'!AH572</f>
        <v>2.5750000000000002</v>
      </c>
      <c r="L572" s="3"/>
      <c r="M572" s="3"/>
      <c r="N572" s="3"/>
    </row>
    <row r="573" spans="1:14" ht="15.75" customHeight="1" x14ac:dyDescent="0.25">
      <c r="A573" s="2" t="str">
        <f>'Raw Data'!A573</f>
        <v>D- p101 low</v>
      </c>
      <c r="B573" s="2">
        <f>'Raw Data'!B573</f>
        <v>305</v>
      </c>
      <c r="C573" s="2">
        <f>'Raw Data'!C573</f>
        <v>315</v>
      </c>
      <c r="D573" s="2" t="str">
        <f>'Raw Data'!D573</f>
        <v>VVLDTPPDPAL</v>
      </c>
      <c r="F573" s="3">
        <f>'Raw Data'!J573</f>
        <v>1.5409999999999999</v>
      </c>
      <c r="G573" s="3">
        <f>'Raw Data'!P573</f>
        <v>1.4690000000000001</v>
      </c>
      <c r="H573" s="3">
        <f>'Raw Data'!V573</f>
        <v>1.4850000000000001</v>
      </c>
      <c r="I573" s="3">
        <f>'Raw Data'!AB573</f>
        <v>2.468</v>
      </c>
      <c r="J573" s="3">
        <f>'Raw Data'!AH573</f>
        <v>2.4409999999999998</v>
      </c>
      <c r="K573" s="3">
        <f>'Raw Data'!AH573</f>
        <v>2.4409999999999998</v>
      </c>
      <c r="L573" s="3"/>
      <c r="M573" s="3"/>
      <c r="N573" s="3"/>
    </row>
    <row r="574" spans="1:14" ht="15.75" customHeight="1" x14ac:dyDescent="0.25">
      <c r="A574" s="2" t="str">
        <f>'Raw Data'!A574</f>
        <v>D- p101 low</v>
      </c>
      <c r="B574" s="2">
        <f>'Raw Data'!B574</f>
        <v>305</v>
      </c>
      <c r="C574" s="2">
        <f>'Raw Data'!C574</f>
        <v>320</v>
      </c>
      <c r="D574" s="2" t="str">
        <f>'Raw Data'!D574</f>
        <v>VVLDTPPDPALDEVRK</v>
      </c>
      <c r="F574" s="3">
        <f>'Raw Data'!J574</f>
        <v>4.0970000000000004</v>
      </c>
      <c r="G574" s="3">
        <f>'Raw Data'!P574</f>
        <v>4.0140000000000002</v>
      </c>
      <c r="H574" s="3">
        <f>'Raw Data'!V574</f>
        <v>3.956</v>
      </c>
      <c r="I574" s="3">
        <f>'Raw Data'!AB574</f>
        <v>5.0720000000000001</v>
      </c>
      <c r="J574" s="3">
        <f>'Raw Data'!AH574</f>
        <v>4.92</v>
      </c>
      <c r="K574" s="3">
        <f>'Raw Data'!AH574</f>
        <v>4.92</v>
      </c>
      <c r="L574" s="3"/>
      <c r="M574" s="3"/>
      <c r="N574" s="3"/>
    </row>
    <row r="575" spans="1:14" ht="15.75" customHeight="1" x14ac:dyDescent="0.25">
      <c r="A575" s="2" t="str">
        <f>'Raw Data'!A575</f>
        <v>D- p101 low</v>
      </c>
      <c r="B575" s="2">
        <f>'Raw Data'!B575</f>
        <v>307</v>
      </c>
      <c r="C575" s="2">
        <f>'Raw Data'!C575</f>
        <v>315</v>
      </c>
      <c r="D575" s="2" t="str">
        <f>'Raw Data'!D575</f>
        <v>LDTPPDPAL</v>
      </c>
      <c r="F575" s="3">
        <f>'Raw Data'!J575</f>
        <v>1.6419999999999999</v>
      </c>
      <c r="G575" s="3">
        <f>'Raw Data'!P575</f>
        <v>1.665</v>
      </c>
      <c r="H575" s="3">
        <f>'Raw Data'!V575</f>
        <v>1.61</v>
      </c>
      <c r="I575" s="3">
        <f>'Raw Data'!AB575</f>
        <v>2.4470000000000001</v>
      </c>
      <c r="J575" s="3">
        <f>'Raw Data'!AH575</f>
        <v>2.331</v>
      </c>
      <c r="K575" s="3">
        <f>'Raw Data'!AH575</f>
        <v>2.331</v>
      </c>
      <c r="L575" s="3"/>
      <c r="M575" s="3"/>
      <c r="N575" s="3"/>
    </row>
    <row r="576" spans="1:14" ht="15.75" customHeight="1" x14ac:dyDescent="0.25">
      <c r="A576" s="2" t="str">
        <f>'Raw Data'!A576</f>
        <v>D- p101 low</v>
      </c>
      <c r="B576" s="2">
        <f>'Raw Data'!B576</f>
        <v>308</v>
      </c>
      <c r="C576" s="2">
        <f>'Raw Data'!C576</f>
        <v>315</v>
      </c>
      <c r="D576" s="2" t="str">
        <f>'Raw Data'!D576</f>
        <v>DTPPDPAL</v>
      </c>
      <c r="F576" s="3">
        <f>'Raw Data'!J576</f>
        <v>1.2370000000000001</v>
      </c>
      <c r="G576" s="3">
        <f>'Raw Data'!P576</f>
        <v>1.1850000000000001</v>
      </c>
      <c r="H576" s="3">
        <f>'Raw Data'!V576</f>
        <v>1.19</v>
      </c>
      <c r="I576" s="3">
        <f>'Raw Data'!AB576</f>
        <v>1.7769999999999999</v>
      </c>
      <c r="J576" s="3">
        <f>'Raw Data'!AH576</f>
        <v>1.667</v>
      </c>
      <c r="K576" s="3">
        <f>'Raw Data'!AH576</f>
        <v>1.667</v>
      </c>
      <c r="L576" s="3"/>
      <c r="M576" s="3"/>
      <c r="N576" s="3"/>
    </row>
    <row r="577" spans="1:14" ht="15.75" customHeight="1" x14ac:dyDescent="0.25">
      <c r="A577" s="2" t="str">
        <f>'Raw Data'!A577</f>
        <v>D- p101 low</v>
      </c>
      <c r="B577" s="2">
        <f>'Raw Data'!B577</f>
        <v>308</v>
      </c>
      <c r="C577" s="2">
        <f>'Raw Data'!C577</f>
        <v>320</v>
      </c>
      <c r="D577" s="2" t="str">
        <f>'Raw Data'!D577</f>
        <v>DTPPDPALDEVRK</v>
      </c>
      <c r="F577" s="3">
        <f>'Raw Data'!J577</f>
        <v>3.734</v>
      </c>
      <c r="G577" s="3">
        <f>'Raw Data'!P577</f>
        <v>3.508</v>
      </c>
      <c r="H577" s="3">
        <f>'Raw Data'!V577</f>
        <v>3.6230000000000002</v>
      </c>
      <c r="I577" s="3">
        <f>'Raw Data'!AB577</f>
        <v>4.2530000000000001</v>
      </c>
      <c r="J577" s="3">
        <f>'Raw Data'!AH577</f>
        <v>4.2329999999999997</v>
      </c>
      <c r="K577" s="3">
        <f>'Raw Data'!AH577</f>
        <v>4.2329999999999997</v>
      </c>
      <c r="L577" s="3"/>
      <c r="M577" s="3"/>
      <c r="N577" s="3"/>
    </row>
    <row r="578" spans="1:14" ht="15.75" customHeight="1" x14ac:dyDescent="0.25">
      <c r="A578" s="2" t="str">
        <f>'Raw Data'!A578</f>
        <v>D- p101 low</v>
      </c>
      <c r="B578" s="2">
        <f>'Raw Data'!B578</f>
        <v>320</v>
      </c>
      <c r="C578" s="2">
        <f>'Raw Data'!C578</f>
        <v>327</v>
      </c>
      <c r="D578" s="2" t="str">
        <f>'Raw Data'!D578</f>
        <v>KEEWPLVD</v>
      </c>
      <c r="F578" s="3">
        <f>'Raw Data'!J578</f>
        <v>0.85099999999999998</v>
      </c>
      <c r="G578" s="3">
        <f>'Raw Data'!P578</f>
        <v>0.81499999999999995</v>
      </c>
      <c r="H578" s="3">
        <f>'Raw Data'!V578</f>
        <v>0.86399999999999999</v>
      </c>
      <c r="I578" s="3">
        <f>'Raw Data'!AB578</f>
        <v>1.81</v>
      </c>
      <c r="J578" s="3">
        <f>'Raw Data'!AH578</f>
        <v>1.772</v>
      </c>
      <c r="K578" s="3">
        <f>'Raw Data'!AH578</f>
        <v>1.772</v>
      </c>
      <c r="L578" s="3"/>
      <c r="M578" s="3"/>
      <c r="N578" s="3"/>
    </row>
    <row r="579" spans="1:14" ht="15.75" customHeight="1" x14ac:dyDescent="0.25">
      <c r="A579" s="2" t="str">
        <f>'Raw Data'!A579</f>
        <v>D- p101 low</v>
      </c>
      <c r="B579" s="2">
        <f>'Raw Data'!B579</f>
        <v>321</v>
      </c>
      <c r="C579" s="2">
        <f>'Raw Data'!C579</f>
        <v>327</v>
      </c>
      <c r="D579" s="2" t="str">
        <f>'Raw Data'!D579</f>
        <v>EEWPLVD</v>
      </c>
      <c r="F579" s="3">
        <f>'Raw Data'!J579</f>
        <v>0.995</v>
      </c>
      <c r="G579" s="3">
        <f>'Raw Data'!P579</f>
        <v>0.52800000000000002</v>
      </c>
      <c r="H579" s="3">
        <f>'Raw Data'!V579</f>
        <v>1.2210000000000001</v>
      </c>
      <c r="I579" s="3">
        <f>'Raw Data'!AB579</f>
        <v>2.1440000000000001</v>
      </c>
      <c r="J579" s="3">
        <f>'Raw Data'!AH579</f>
        <v>2.0720000000000001</v>
      </c>
      <c r="K579" s="3">
        <f>'Raw Data'!AH579</f>
        <v>2.0720000000000001</v>
      </c>
      <c r="L579" s="3"/>
      <c r="M579" s="3"/>
      <c r="N579" s="3"/>
    </row>
    <row r="580" spans="1:14" ht="15.75" customHeight="1" x14ac:dyDescent="0.25">
      <c r="A580" s="2" t="str">
        <f>'Raw Data'!A580</f>
        <v>D- p101 low</v>
      </c>
      <c r="B580" s="2">
        <f>'Raw Data'!B580</f>
        <v>321</v>
      </c>
      <c r="C580" s="2">
        <f>'Raw Data'!C580</f>
        <v>328</v>
      </c>
      <c r="D580" s="2" t="str">
        <f>'Raw Data'!D580</f>
        <v>EEWPLVDD</v>
      </c>
      <c r="F580" s="3">
        <f>'Raw Data'!J580</f>
        <v>0.61599999999999999</v>
      </c>
      <c r="G580" s="3">
        <f>'Raw Data'!P580</f>
        <v>0.54900000000000004</v>
      </c>
      <c r="H580" s="3">
        <f>'Raw Data'!V580</f>
        <v>0.57499999999999996</v>
      </c>
      <c r="I580" s="3">
        <f>'Raw Data'!AB580</f>
        <v>1.419</v>
      </c>
      <c r="J580" s="3">
        <f>'Raw Data'!AH580</f>
        <v>1.3919999999999999</v>
      </c>
      <c r="K580" s="3">
        <f>'Raw Data'!AH580</f>
        <v>1.3919999999999999</v>
      </c>
      <c r="L580" s="3"/>
      <c r="M580" s="3"/>
      <c r="N580" s="3"/>
    </row>
    <row r="581" spans="1:14" ht="15.75" customHeight="1" x14ac:dyDescent="0.25">
      <c r="A581" s="2" t="str">
        <f>'Raw Data'!A581</f>
        <v>D- p101 low</v>
      </c>
      <c r="B581" s="2">
        <f>'Raw Data'!B581</f>
        <v>321</v>
      </c>
      <c r="C581" s="2">
        <f>'Raw Data'!C581</f>
        <v>328</v>
      </c>
      <c r="D581" s="2" t="str">
        <f>'Raw Data'!D581</f>
        <v>EEWPLVDD</v>
      </c>
      <c r="F581" s="3">
        <f>'Raw Data'!J581</f>
        <v>0.69899999999999995</v>
      </c>
      <c r="G581" s="3">
        <f>'Raw Data'!P581</f>
        <v>0.55900000000000005</v>
      </c>
      <c r="H581" s="3">
        <f>'Raw Data'!V581</f>
        <v>0.61499999999999999</v>
      </c>
      <c r="I581" s="3">
        <f>'Raw Data'!AB581</f>
        <v>1.468</v>
      </c>
      <c r="J581" s="3">
        <f>'Raw Data'!AH581</f>
        <v>1.4330000000000001</v>
      </c>
      <c r="K581" s="3">
        <f>'Raw Data'!AH581</f>
        <v>1.4330000000000001</v>
      </c>
      <c r="L581" s="3"/>
      <c r="M581" s="3"/>
      <c r="N581" s="3"/>
    </row>
    <row r="582" spans="1:14" ht="15.75" customHeight="1" x14ac:dyDescent="0.25">
      <c r="A582" s="2" t="str">
        <f>'Raw Data'!A582</f>
        <v>D- p101 low</v>
      </c>
      <c r="B582" s="2">
        <f>'Raw Data'!B582</f>
        <v>328</v>
      </c>
      <c r="C582" s="2">
        <f>'Raw Data'!C582</f>
        <v>338</v>
      </c>
      <c r="D582" s="2" t="str">
        <f>'Raw Data'!D582</f>
        <v>DCTGVTGYHEQ</v>
      </c>
      <c r="F582" s="3">
        <f>'Raw Data'!J582</f>
        <v>5.6459999999999999</v>
      </c>
      <c r="G582" s="3">
        <f>'Raw Data'!P582</f>
        <v>5.1550000000000002</v>
      </c>
      <c r="H582" s="3">
        <f>'Raw Data'!V582</f>
        <v>5.5069999999999997</v>
      </c>
      <c r="I582" s="3">
        <f>'Raw Data'!AB582</f>
        <v>6.31</v>
      </c>
      <c r="J582" s="3">
        <f>'Raw Data'!AH582</f>
        <v>6.218</v>
      </c>
      <c r="K582" s="3">
        <f>'Raw Data'!AH582</f>
        <v>6.218</v>
      </c>
      <c r="L582" s="3"/>
      <c r="M582" s="3"/>
      <c r="N582" s="3"/>
    </row>
    <row r="583" spans="1:14" ht="15.75" customHeight="1" x14ac:dyDescent="0.25">
      <c r="A583" s="2" t="str">
        <f>'Raw Data'!A583</f>
        <v>D- p101 low</v>
      </c>
      <c r="B583" s="2">
        <f>'Raw Data'!B583</f>
        <v>328</v>
      </c>
      <c r="C583" s="2">
        <f>'Raw Data'!C583</f>
        <v>339</v>
      </c>
      <c r="D583" s="2" t="str">
        <f>'Raw Data'!D583</f>
        <v>DCTGVTGYHEQL</v>
      </c>
      <c r="F583" s="3">
        <f>'Raw Data'!J583</f>
        <v>4.76</v>
      </c>
      <c r="G583" s="3">
        <f>'Raw Data'!P583</f>
        <v>4.79</v>
      </c>
      <c r="H583" s="3">
        <f>'Raw Data'!V583</f>
        <v>4.7549999999999999</v>
      </c>
      <c r="I583" s="3">
        <f>'Raw Data'!AB583</f>
        <v>5.9470000000000001</v>
      </c>
      <c r="J583" s="3">
        <f>'Raw Data'!AH583</f>
        <v>5.9160000000000004</v>
      </c>
      <c r="K583" s="3">
        <f>'Raw Data'!AH583</f>
        <v>5.9160000000000004</v>
      </c>
      <c r="L583" s="3"/>
      <c r="M583" s="3"/>
      <c r="N583" s="3"/>
    </row>
    <row r="584" spans="1:14" ht="15.75" customHeight="1" x14ac:dyDescent="0.25">
      <c r="A584" s="2" t="str">
        <f>'Raw Data'!A584</f>
        <v>D- p101 low</v>
      </c>
      <c r="B584" s="2">
        <f>'Raw Data'!B584</f>
        <v>329</v>
      </c>
      <c r="C584" s="2">
        <f>'Raw Data'!C584</f>
        <v>339</v>
      </c>
      <c r="D584" s="2" t="str">
        <f>'Raw Data'!D584</f>
        <v>CTGVTGYHEQL</v>
      </c>
      <c r="F584" s="3">
        <f>'Raw Data'!J584</f>
        <v>4.2</v>
      </c>
      <c r="G584" s="3">
        <f>'Raw Data'!P584</f>
        <v>4.1360000000000001</v>
      </c>
      <c r="H584" s="3">
        <f>'Raw Data'!V584</f>
        <v>4.1520000000000001</v>
      </c>
      <c r="I584" s="3">
        <f>'Raw Data'!AB584</f>
        <v>5.4560000000000004</v>
      </c>
      <c r="J584" s="3">
        <f>'Raw Data'!AH584</f>
        <v>5.5990000000000002</v>
      </c>
      <c r="K584" s="3">
        <f>'Raw Data'!AH584</f>
        <v>5.5990000000000002</v>
      </c>
      <c r="L584" s="3"/>
      <c r="M584" s="3"/>
      <c r="N584" s="3"/>
    </row>
    <row r="585" spans="1:14" ht="15.75" customHeight="1" x14ac:dyDescent="0.25">
      <c r="A585" s="2" t="str">
        <f>'Raw Data'!A585</f>
        <v>D- p101 low</v>
      </c>
      <c r="B585" s="2">
        <f>'Raw Data'!B585</f>
        <v>330</v>
      </c>
      <c r="C585" s="2">
        <f>'Raw Data'!C585</f>
        <v>339</v>
      </c>
      <c r="D585" s="2" t="str">
        <f>'Raw Data'!D585</f>
        <v>TGVTGYHEQL</v>
      </c>
      <c r="F585" s="3">
        <f>'Raw Data'!J585</f>
        <v>3.806</v>
      </c>
      <c r="G585" s="3">
        <f>'Raw Data'!P585</f>
        <v>3.4849999999999999</v>
      </c>
      <c r="H585" s="3">
        <f>'Raw Data'!V585</f>
        <v>3.4849999999999999</v>
      </c>
      <c r="I585" s="3">
        <f>'Raw Data'!AB585</f>
        <v>4.7140000000000004</v>
      </c>
      <c r="J585" s="3">
        <f>'Raw Data'!AH585</f>
        <v>4.9560000000000004</v>
      </c>
      <c r="K585" s="3">
        <f>'Raw Data'!AH585</f>
        <v>4.9560000000000004</v>
      </c>
      <c r="L585" s="3"/>
      <c r="M585" s="3"/>
      <c r="N585" s="3"/>
    </row>
    <row r="586" spans="1:14" ht="15.75" customHeight="1" x14ac:dyDescent="0.25">
      <c r="A586" s="2" t="str">
        <f>'Raw Data'!A586</f>
        <v>D- p101 low</v>
      </c>
      <c r="B586" s="2">
        <f>'Raw Data'!B586</f>
        <v>345</v>
      </c>
      <c r="C586" s="2">
        <f>'Raw Data'!C586</f>
        <v>350</v>
      </c>
      <c r="D586" s="2" t="str">
        <f>'Raw Data'!D586</f>
        <v>DHESVF</v>
      </c>
      <c r="F586" s="3">
        <f>'Raw Data'!J586</f>
        <v>1.641</v>
      </c>
      <c r="G586" s="3">
        <f>'Raw Data'!P586</f>
        <v>1.5509999999999999</v>
      </c>
      <c r="H586" s="3">
        <f>'Raw Data'!V586</f>
        <v>1.611</v>
      </c>
      <c r="I586" s="3">
        <f>'Raw Data'!AB586</f>
        <v>2.2669999999999999</v>
      </c>
      <c r="J586" s="3">
        <f>'Raw Data'!AH586</f>
        <v>2.1850000000000001</v>
      </c>
      <c r="K586" s="3">
        <f>'Raw Data'!AH586</f>
        <v>2.1850000000000001</v>
      </c>
      <c r="L586" s="3"/>
      <c r="M586" s="3"/>
      <c r="N586" s="3"/>
    </row>
    <row r="587" spans="1:14" ht="15.75" customHeight="1" x14ac:dyDescent="0.25">
      <c r="A587" s="2" t="str">
        <f>'Raw Data'!A587</f>
        <v>D- p101 low</v>
      </c>
      <c r="B587" s="2">
        <f>'Raw Data'!B587</f>
        <v>365</v>
      </c>
      <c r="C587" s="2">
        <f>'Raw Data'!C587</f>
        <v>378</v>
      </c>
      <c r="D587" s="2" t="str">
        <f>'Raw Data'!D587</f>
        <v>IRGIDIPVLPRNTD</v>
      </c>
      <c r="F587" s="3">
        <f>'Raw Data'!J587</f>
        <v>3.2320000000000002</v>
      </c>
      <c r="G587" s="3">
        <f>'Raw Data'!P587</f>
        <v>3.0910000000000002</v>
      </c>
      <c r="H587" s="3">
        <f>'Raw Data'!V587</f>
        <v>3.1859999999999999</v>
      </c>
      <c r="I587" s="3">
        <f>'Raw Data'!AB587</f>
        <v>3.7050000000000001</v>
      </c>
      <c r="J587" s="3">
        <f>'Raw Data'!AH587</f>
        <v>3.6579999999999999</v>
      </c>
      <c r="K587" s="3">
        <f>'Raw Data'!AH587</f>
        <v>3.6579999999999999</v>
      </c>
      <c r="L587" s="3"/>
      <c r="M587" s="3"/>
      <c r="N587" s="3"/>
    </row>
    <row r="588" spans="1:14" ht="15.75" customHeight="1" x14ac:dyDescent="0.25">
      <c r="A588" s="2" t="str">
        <f>'Raw Data'!A588</f>
        <v>D- p101 low</v>
      </c>
      <c r="B588" s="2">
        <f>'Raw Data'!B588</f>
        <v>365</v>
      </c>
      <c r="C588" s="2">
        <f>'Raw Data'!C588</f>
        <v>382</v>
      </c>
      <c r="D588" s="2" t="str">
        <f>'Raw Data'!D588</f>
        <v>IRGIDIPVLPRNTDLTVF</v>
      </c>
      <c r="F588" s="3">
        <f>'Raw Data'!J588</f>
        <v>3.9849999999999999</v>
      </c>
      <c r="G588" s="3">
        <f>'Raw Data'!P588</f>
        <v>3.81</v>
      </c>
      <c r="H588" s="3">
        <f>'Raw Data'!V588</f>
        <v>3.9860000000000002</v>
      </c>
      <c r="I588" s="3">
        <f>'Raw Data'!AB588</f>
        <v>5.258</v>
      </c>
      <c r="J588" s="3">
        <f>'Raw Data'!AH588</f>
        <v>5.16</v>
      </c>
      <c r="K588" s="3">
        <f>'Raw Data'!AH588</f>
        <v>5.16</v>
      </c>
      <c r="L588" s="3"/>
      <c r="M588" s="3"/>
      <c r="N588" s="3"/>
    </row>
    <row r="589" spans="1:14" ht="15.75" customHeight="1" x14ac:dyDescent="0.25">
      <c r="A589" s="2" t="str">
        <f>'Raw Data'!A589</f>
        <v>D- p101 low</v>
      </c>
      <c r="B589" s="2">
        <f>'Raw Data'!B589</f>
        <v>370</v>
      </c>
      <c r="C589" s="2">
        <f>'Raw Data'!C589</f>
        <v>378</v>
      </c>
      <c r="D589" s="2" t="str">
        <f>'Raw Data'!D589</f>
        <v>IPVLPRNTD</v>
      </c>
      <c r="F589" s="3">
        <f>'Raw Data'!J589</f>
        <v>3.6080000000000001</v>
      </c>
      <c r="G589" s="3">
        <f>'Raw Data'!P589</f>
        <v>3.633</v>
      </c>
      <c r="H589" s="3">
        <f>'Raw Data'!V589</f>
        <v>3.6280000000000001</v>
      </c>
      <c r="I589" s="3">
        <f>'Raw Data'!AB589</f>
        <v>4.2130000000000001</v>
      </c>
      <c r="J589" s="3">
        <f>'Raw Data'!AH589</f>
        <v>4.1219999999999999</v>
      </c>
      <c r="K589" s="3">
        <f>'Raw Data'!AH589</f>
        <v>4.1219999999999999</v>
      </c>
      <c r="L589" s="3"/>
      <c r="M589" s="3"/>
      <c r="N589" s="3"/>
    </row>
    <row r="590" spans="1:14" ht="15.75" customHeight="1" x14ac:dyDescent="0.25">
      <c r="A590" s="2" t="str">
        <f>'Raw Data'!A590</f>
        <v>D- p101 low</v>
      </c>
      <c r="B590" s="2">
        <f>'Raw Data'!B590</f>
        <v>370</v>
      </c>
      <c r="C590" s="2">
        <f>'Raw Data'!C590</f>
        <v>382</v>
      </c>
      <c r="D590" s="2" t="str">
        <f>'Raw Data'!D590</f>
        <v>IPVLPRNTDLTVF</v>
      </c>
      <c r="F590" s="3">
        <f>'Raw Data'!J590</f>
        <v>4.1550000000000002</v>
      </c>
      <c r="G590" s="3">
        <f>'Raw Data'!P590</f>
        <v>4.024</v>
      </c>
      <c r="H590" s="3">
        <f>'Raw Data'!V590</f>
        <v>4.1900000000000004</v>
      </c>
      <c r="I590" s="3">
        <f>'Raw Data'!AB590</f>
        <v>5.3949999999999996</v>
      </c>
      <c r="J590" s="3">
        <f>'Raw Data'!AH590</f>
        <v>5.2709999999999999</v>
      </c>
      <c r="K590" s="3">
        <f>'Raw Data'!AH590</f>
        <v>5.2709999999999999</v>
      </c>
      <c r="L590" s="3"/>
      <c r="M590" s="3"/>
      <c r="N590" s="3"/>
    </row>
    <row r="591" spans="1:14" ht="15.75" customHeight="1" x14ac:dyDescent="0.25">
      <c r="A591" s="2" t="str">
        <f>'Raw Data'!A591</f>
        <v>D- p101 low</v>
      </c>
      <c r="B591" s="2">
        <f>'Raw Data'!B591</f>
        <v>383</v>
      </c>
      <c r="C591" s="2">
        <f>'Raw Data'!C591</f>
        <v>394</v>
      </c>
      <c r="D591" s="2" t="str">
        <f>'Raw Data'!D591</f>
        <v>VEANIQHGQQVL</v>
      </c>
      <c r="F591" s="3">
        <f>'Raw Data'!J591</f>
        <v>2.028</v>
      </c>
      <c r="G591" s="3">
        <f>'Raw Data'!P591</f>
        <v>1.9359999999999999</v>
      </c>
      <c r="H591" s="3">
        <f>'Raw Data'!V591</f>
        <v>1.9730000000000001</v>
      </c>
      <c r="I591" s="3">
        <f>'Raw Data'!AB591</f>
        <v>2.2549999999999999</v>
      </c>
      <c r="J591" s="3">
        <f>'Raw Data'!AH591</f>
        <v>2.1800000000000002</v>
      </c>
      <c r="K591" s="3">
        <f>'Raw Data'!AH591</f>
        <v>2.1800000000000002</v>
      </c>
      <c r="L591" s="3"/>
      <c r="M591" s="3"/>
      <c r="N591" s="3"/>
    </row>
    <row r="592" spans="1:14" ht="15.75" customHeight="1" x14ac:dyDescent="0.25">
      <c r="A592" s="2" t="str">
        <f>'Raw Data'!A592</f>
        <v>D- p101 low</v>
      </c>
      <c r="B592" s="2">
        <f>'Raw Data'!B592</f>
        <v>395</v>
      </c>
      <c r="C592" s="2">
        <f>'Raw Data'!C592</f>
        <v>409</v>
      </c>
      <c r="D592" s="2" t="str">
        <f>'Raw Data'!D592</f>
        <v>CQRRTSPKPFTEEVL</v>
      </c>
      <c r="F592" s="3">
        <f>'Raw Data'!J592</f>
        <v>1.5529999999999999</v>
      </c>
      <c r="G592" s="3">
        <f>'Raw Data'!P592</f>
        <v>1.4350000000000001</v>
      </c>
      <c r="H592" s="3">
        <f>'Raw Data'!V592</f>
        <v>1.425</v>
      </c>
      <c r="I592" s="3">
        <f>'Raw Data'!AB592</f>
        <v>3.4140000000000001</v>
      </c>
      <c r="J592" s="3">
        <f>'Raw Data'!AH592</f>
        <v>3.3839999999999999</v>
      </c>
      <c r="K592" s="3">
        <f>'Raw Data'!AH592</f>
        <v>3.3839999999999999</v>
      </c>
      <c r="L592" s="3"/>
      <c r="M592" s="3"/>
      <c r="N592" s="3"/>
    </row>
    <row r="593" spans="1:14" ht="15.75" customHeight="1" x14ac:dyDescent="0.25">
      <c r="A593" s="2" t="str">
        <f>'Raw Data'!A593</f>
        <v>D- p101 low</v>
      </c>
      <c r="B593" s="2">
        <f>'Raw Data'!B593</f>
        <v>410</v>
      </c>
      <c r="C593" s="2">
        <f>'Raw Data'!C593</f>
        <v>415</v>
      </c>
      <c r="D593" s="2" t="str">
        <f>'Raw Data'!D593</f>
        <v>WNVWLE</v>
      </c>
      <c r="F593" s="3">
        <f>'Raw Data'!J593</f>
        <v>1.64</v>
      </c>
      <c r="G593" s="3">
        <f>'Raw Data'!P593</f>
        <v>1.5720000000000001</v>
      </c>
      <c r="H593" s="3">
        <f>'Raw Data'!V593</f>
        <v>1.599</v>
      </c>
      <c r="I593" s="3">
        <f>'Raw Data'!AB593</f>
        <v>1.8580000000000001</v>
      </c>
      <c r="J593" s="3">
        <f>'Raw Data'!AH593</f>
        <v>1.8480000000000001</v>
      </c>
      <c r="K593" s="3">
        <f>'Raw Data'!AH593</f>
        <v>1.8480000000000001</v>
      </c>
      <c r="L593" s="3"/>
      <c r="M593" s="3"/>
      <c r="N593" s="3"/>
    </row>
    <row r="594" spans="1:14" ht="15.75" customHeight="1" x14ac:dyDescent="0.25">
      <c r="A594" s="2" t="str">
        <f>'Raw Data'!A594</f>
        <v>D- p101 low</v>
      </c>
      <c r="B594" s="2">
        <f>'Raw Data'!B594</f>
        <v>420</v>
      </c>
      <c r="C594" s="2">
        <f>'Raw Data'!C594</f>
        <v>434</v>
      </c>
      <c r="D594" s="2" t="str">
        <f>'Raw Data'!D594</f>
        <v>IKDLPKGALLNLQIY</v>
      </c>
      <c r="F594" s="3">
        <f>'Raw Data'!J594</f>
        <v>0.14000000000000001</v>
      </c>
      <c r="G594" s="3">
        <f>'Raw Data'!P594</f>
        <v>9.5000000000000001E-2</v>
      </c>
      <c r="H594" s="3">
        <f>'Raw Data'!V594</f>
        <v>9.9000000000000005E-2</v>
      </c>
      <c r="I594" s="3">
        <f>'Raw Data'!AB594</f>
        <v>0.252</v>
      </c>
      <c r="J594" s="3">
        <f>'Raw Data'!AH594</f>
        <v>0.27400000000000002</v>
      </c>
      <c r="K594" s="3">
        <f>'Raw Data'!AH594</f>
        <v>0.27400000000000002</v>
      </c>
      <c r="L594" s="3"/>
      <c r="M594" s="3"/>
      <c r="N594" s="3"/>
    </row>
    <row r="595" spans="1:14" ht="15.75" customHeight="1" x14ac:dyDescent="0.25">
      <c r="A595" s="2" t="str">
        <f>'Raw Data'!A595</f>
        <v>D- p101 low</v>
      </c>
      <c r="B595" s="2">
        <f>'Raw Data'!B595</f>
        <v>422</v>
      </c>
      <c r="C595" s="2">
        <f>'Raw Data'!C595</f>
        <v>431</v>
      </c>
      <c r="D595" s="2" t="str">
        <f>'Raw Data'!D595</f>
        <v>DLPKGALLNL</v>
      </c>
      <c r="F595" s="3">
        <f>'Raw Data'!J595</f>
        <v>0.16</v>
      </c>
      <c r="G595" s="3">
        <f>'Raw Data'!P595</f>
        <v>0.08</v>
      </c>
      <c r="H595" s="3">
        <f>'Raw Data'!V595</f>
        <v>0.18099999999999999</v>
      </c>
      <c r="I595" s="3">
        <f>'Raw Data'!AB595</f>
        <v>0.317</v>
      </c>
      <c r="J595" s="3">
        <f>'Raw Data'!AH595</f>
        <v>0.28899999999999998</v>
      </c>
      <c r="K595" s="3">
        <f>'Raw Data'!AH595</f>
        <v>0.28899999999999998</v>
      </c>
      <c r="L595" s="3"/>
      <c r="M595" s="3"/>
      <c r="N595" s="3"/>
    </row>
    <row r="596" spans="1:14" ht="15.75" customHeight="1" x14ac:dyDescent="0.25">
      <c r="A596" s="2" t="str">
        <f>'Raw Data'!A596</f>
        <v>D- p101 low</v>
      </c>
      <c r="B596" s="2">
        <f>'Raw Data'!B596</f>
        <v>429</v>
      </c>
      <c r="C596" s="2">
        <f>'Raw Data'!C596</f>
        <v>434</v>
      </c>
      <c r="D596" s="2" t="str">
        <f>'Raw Data'!D596</f>
        <v>LNLQIY</v>
      </c>
      <c r="F596" s="3">
        <f>'Raw Data'!J596</f>
        <v>5.6000000000000001E-2</v>
      </c>
      <c r="G596" s="3">
        <f>'Raw Data'!P596</f>
        <v>6.5000000000000002E-2</v>
      </c>
      <c r="H596" s="3">
        <f>'Raw Data'!V596</f>
        <v>8.2000000000000003E-2</v>
      </c>
      <c r="I596" s="3">
        <f>'Raw Data'!AB596</f>
        <v>8.5000000000000006E-2</v>
      </c>
      <c r="J596" s="3">
        <f>'Raw Data'!AH596</f>
        <v>6.3E-2</v>
      </c>
      <c r="K596" s="3">
        <f>'Raw Data'!AH596</f>
        <v>6.3E-2</v>
      </c>
      <c r="L596" s="3"/>
      <c r="M596" s="3"/>
      <c r="N596" s="3"/>
    </row>
    <row r="597" spans="1:14" ht="15.75" customHeight="1" x14ac:dyDescent="0.25">
      <c r="A597" s="2" t="str">
        <f>'Raw Data'!A597</f>
        <v>D- p101 low</v>
      </c>
      <c r="B597" s="2">
        <f>'Raw Data'!B597</f>
        <v>430</v>
      </c>
      <c r="C597" s="2">
        <f>'Raw Data'!C597</f>
        <v>434</v>
      </c>
      <c r="D597" s="2" t="str">
        <f>'Raw Data'!D597</f>
        <v>NLQIY</v>
      </c>
      <c r="F597" s="3">
        <f>'Raw Data'!J597</f>
        <v>5.0999999999999997E-2</v>
      </c>
      <c r="G597" s="3">
        <f>'Raw Data'!P597</f>
        <v>8.5999999999999993E-2</v>
      </c>
      <c r="H597" s="3">
        <f>'Raw Data'!V597</f>
        <v>0.11</v>
      </c>
      <c r="I597" s="3">
        <f>'Raw Data'!AB597</f>
        <v>6.0999999999999999E-2</v>
      </c>
      <c r="J597" s="3">
        <f>'Raw Data'!AH597</f>
        <v>2.5000000000000001E-2</v>
      </c>
      <c r="K597" s="3">
        <f>'Raw Data'!AH597</f>
        <v>2.5000000000000001E-2</v>
      </c>
      <c r="L597" s="3"/>
      <c r="M597" s="3"/>
      <c r="N597" s="3"/>
    </row>
    <row r="598" spans="1:14" ht="15.75" customHeight="1" x14ac:dyDescent="0.25">
      <c r="A598" s="2" t="str">
        <f>'Raw Data'!A598</f>
        <v>D- p101 low</v>
      </c>
      <c r="B598" s="2">
        <f>'Raw Data'!B598</f>
        <v>435</v>
      </c>
      <c r="C598" s="2">
        <f>'Raw Data'!C598</f>
        <v>444</v>
      </c>
      <c r="D598" s="2" t="str">
        <f>'Raw Data'!D598</f>
        <v>CGKAPALSSK</v>
      </c>
      <c r="F598" s="3">
        <f>'Raw Data'!J598</f>
        <v>5.1280000000000001</v>
      </c>
      <c r="G598" s="3">
        <f>'Raw Data'!P598</f>
        <v>4.907</v>
      </c>
      <c r="H598" s="3">
        <f>'Raw Data'!V598</f>
        <v>5.1029999999999998</v>
      </c>
      <c r="I598" s="3">
        <f>'Raw Data'!AB598</f>
        <v>5.0860000000000003</v>
      </c>
      <c r="J598" s="3">
        <f>'Raw Data'!AH598</f>
        <v>4.8970000000000002</v>
      </c>
      <c r="K598" s="3">
        <f>'Raw Data'!AH598</f>
        <v>4.8970000000000002</v>
      </c>
      <c r="L598" s="3"/>
      <c r="M598" s="3"/>
      <c r="N598" s="3"/>
    </row>
    <row r="599" spans="1:14" ht="15.75" customHeight="1" x14ac:dyDescent="0.25">
      <c r="A599" s="2" t="str">
        <f>'Raw Data'!A599</f>
        <v>D- p101 low</v>
      </c>
      <c r="B599" s="2">
        <f>'Raw Data'!B599</f>
        <v>445</v>
      </c>
      <c r="C599" s="2">
        <f>'Raw Data'!C599</f>
        <v>461</v>
      </c>
      <c r="D599" s="2" t="str">
        <f>'Raw Data'!D599</f>
        <v>ASAESPSSESKGKVRLL</v>
      </c>
      <c r="F599" s="3">
        <f>'Raw Data'!J599</f>
        <v>6.2220000000000004</v>
      </c>
      <c r="G599" s="3">
        <f>'Raw Data'!P599</f>
        <v>6.0369999999999999</v>
      </c>
      <c r="H599" s="3">
        <f>'Raw Data'!V599</f>
        <v>6.1310000000000002</v>
      </c>
      <c r="I599" s="3">
        <f>'Raw Data'!AB599</f>
        <v>6.7290000000000001</v>
      </c>
      <c r="J599" s="3">
        <f>'Raw Data'!AH599</f>
        <v>6.6210000000000004</v>
      </c>
      <c r="K599" s="3">
        <f>'Raw Data'!AH599</f>
        <v>6.6210000000000004</v>
      </c>
      <c r="L599" s="3"/>
      <c r="M599" s="3"/>
      <c r="N599" s="3"/>
    </row>
    <row r="600" spans="1:14" ht="15.75" customHeight="1" x14ac:dyDescent="0.25">
      <c r="A600" s="2" t="str">
        <f>'Raw Data'!A600</f>
        <v>D- p101 low</v>
      </c>
      <c r="B600" s="2">
        <f>'Raw Data'!B600</f>
        <v>463</v>
      </c>
      <c r="C600" s="2">
        <f>'Raw Data'!C600</f>
        <v>467</v>
      </c>
      <c r="D600" s="2" t="str">
        <f>'Raw Data'!D600</f>
        <v>YVNLL</v>
      </c>
      <c r="F600" s="3">
        <f>'Raw Data'!J600</f>
        <v>5.0999999999999997E-2</v>
      </c>
      <c r="G600" s="3">
        <f>'Raw Data'!P600</f>
        <v>8.7999999999999995E-2</v>
      </c>
      <c r="H600" s="3">
        <f>'Raw Data'!V600</f>
        <v>0.04</v>
      </c>
      <c r="I600" s="3">
        <f>'Raw Data'!AB600</f>
        <v>0.32200000000000001</v>
      </c>
      <c r="J600" s="3">
        <f>'Raw Data'!AH600</f>
        <v>0.24099999999999999</v>
      </c>
      <c r="K600" s="3">
        <f>'Raw Data'!AH600</f>
        <v>0.24099999999999999</v>
      </c>
      <c r="L600" s="3"/>
      <c r="M600" s="3"/>
      <c r="N600" s="3"/>
    </row>
    <row r="601" spans="1:14" ht="15.75" customHeight="1" x14ac:dyDescent="0.25">
      <c r="A601" s="2" t="str">
        <f>'Raw Data'!A601</f>
        <v>D- p101 low</v>
      </c>
      <c r="B601" s="2">
        <f>'Raw Data'!B601</f>
        <v>463</v>
      </c>
      <c r="C601" s="2">
        <f>'Raw Data'!C601</f>
        <v>468</v>
      </c>
      <c r="D601" s="2" t="str">
        <f>'Raw Data'!D601</f>
        <v>YVNLLL</v>
      </c>
      <c r="F601" s="3">
        <f>'Raw Data'!J601</f>
        <v>0.14899999999999999</v>
      </c>
      <c r="G601" s="3">
        <f>'Raw Data'!P601</f>
        <v>0.187</v>
      </c>
      <c r="H601" s="3">
        <f>'Raw Data'!V601</f>
        <v>0.19900000000000001</v>
      </c>
      <c r="I601" s="3">
        <f>'Raw Data'!AB601</f>
        <v>0.45300000000000001</v>
      </c>
      <c r="J601" s="3">
        <f>'Raw Data'!AH601</f>
        <v>0.41699999999999998</v>
      </c>
      <c r="K601" s="3">
        <f>'Raw Data'!AH601</f>
        <v>0.41699999999999998</v>
      </c>
      <c r="L601" s="3"/>
      <c r="M601" s="3"/>
      <c r="N601" s="3"/>
    </row>
    <row r="602" spans="1:14" ht="15.75" customHeight="1" x14ac:dyDescent="0.25">
      <c r="A602" s="2" t="str">
        <f>'Raw Data'!A602</f>
        <v>D- p101 low</v>
      </c>
      <c r="B602" s="2">
        <f>'Raw Data'!B602</f>
        <v>481</v>
      </c>
      <c r="C602" s="2">
        <f>'Raw Data'!C602</f>
        <v>490</v>
      </c>
      <c r="D602" s="2" t="str">
        <f>'Raw Data'!D602</f>
        <v>VLHMWQISGK</v>
      </c>
      <c r="F602" s="3">
        <f>'Raw Data'!J602</f>
        <v>2.5859999999999999</v>
      </c>
      <c r="G602" s="3">
        <f>'Raw Data'!P602</f>
        <v>2.6309999999999998</v>
      </c>
      <c r="H602" s="3">
        <f>'Raw Data'!V602</f>
        <v>2.681</v>
      </c>
      <c r="I602" s="3">
        <f>'Raw Data'!AB602</f>
        <v>3.51</v>
      </c>
      <c r="J602" s="3">
        <f>'Raw Data'!AH602</f>
        <v>3.4889999999999999</v>
      </c>
      <c r="K602" s="3">
        <f>'Raw Data'!AH602</f>
        <v>3.4889999999999999</v>
      </c>
      <c r="L602" s="3"/>
      <c r="M602" s="3"/>
      <c r="N602" s="3"/>
    </row>
    <row r="603" spans="1:14" ht="15.75" customHeight="1" x14ac:dyDescent="0.25">
      <c r="A603" s="2" t="str">
        <f>'Raw Data'!A603</f>
        <v>D- p101 low</v>
      </c>
      <c r="B603" s="2">
        <f>'Raw Data'!B603</f>
        <v>491</v>
      </c>
      <c r="C603" s="2">
        <f>'Raw Data'!C603</f>
        <v>497</v>
      </c>
      <c r="D603" s="2" t="str">
        <f>'Raw Data'!D603</f>
        <v>GEDQGSF</v>
      </c>
      <c r="F603" s="3">
        <f>'Raw Data'!J603</f>
        <v>2.645</v>
      </c>
      <c r="G603" s="3">
        <f>'Raw Data'!P603</f>
        <v>2.661</v>
      </c>
      <c r="H603" s="3">
        <f>'Raw Data'!V603</f>
        <v>2.6629999999999998</v>
      </c>
      <c r="I603" s="3">
        <f>'Raw Data'!AB603</f>
        <v>2.7120000000000002</v>
      </c>
      <c r="J603" s="3">
        <f>'Raw Data'!AH603</f>
        <v>2.653</v>
      </c>
      <c r="K603" s="3">
        <f>'Raw Data'!AH603</f>
        <v>2.653</v>
      </c>
      <c r="L603" s="3"/>
      <c r="M603" s="3"/>
      <c r="N603" s="3"/>
    </row>
    <row r="604" spans="1:14" ht="15.75" customHeight="1" x14ac:dyDescent="0.25">
      <c r="A604" s="2" t="str">
        <f>'Raw Data'!A604</f>
        <v>D- p101 low</v>
      </c>
      <c r="B604" s="2">
        <f>'Raw Data'!B604</f>
        <v>491</v>
      </c>
      <c r="C604" s="2">
        <f>'Raw Data'!C604</f>
        <v>501</v>
      </c>
      <c r="D604" s="2" t="str">
        <f>'Raw Data'!D604</f>
        <v>GEDQGSFNADK</v>
      </c>
      <c r="F604" s="3">
        <f>'Raw Data'!J604</f>
        <v>4.359</v>
      </c>
      <c r="G604" s="3">
        <f>'Raw Data'!P604</f>
        <v>4.3630000000000004</v>
      </c>
      <c r="H604" s="3">
        <f>'Raw Data'!V604</f>
        <v>4.3650000000000002</v>
      </c>
      <c r="I604" s="3">
        <f>'Raw Data'!AB604</f>
        <v>4.7850000000000001</v>
      </c>
      <c r="J604" s="3">
        <f>'Raw Data'!AH604</f>
        <v>4.5780000000000003</v>
      </c>
      <c r="K604" s="3">
        <f>'Raw Data'!AH604</f>
        <v>4.5780000000000003</v>
      </c>
      <c r="L604" s="3"/>
      <c r="M604" s="3"/>
      <c r="N604" s="3"/>
    </row>
    <row r="605" spans="1:14" ht="15.75" customHeight="1" x14ac:dyDescent="0.25">
      <c r="A605" s="2" t="str">
        <f>'Raw Data'!A605</f>
        <v>D- p101 low</v>
      </c>
      <c r="B605" s="2">
        <f>'Raw Data'!B605</f>
        <v>502</v>
      </c>
      <c r="C605" s="2">
        <f>'Raw Data'!C605</f>
        <v>513</v>
      </c>
      <c r="D605" s="2" t="str">
        <f>'Raw Data'!D605</f>
        <v>LTSATNPDKENS</v>
      </c>
      <c r="F605" s="3">
        <f>'Raw Data'!J605</f>
        <v>3.1560000000000001</v>
      </c>
      <c r="G605" s="3">
        <f>'Raw Data'!P605</f>
        <v>3.0550000000000002</v>
      </c>
      <c r="H605" s="3">
        <f>'Raw Data'!V605</f>
        <v>3.1339999999999999</v>
      </c>
      <c r="I605" s="3">
        <f>'Raw Data'!AB605</f>
        <v>4</v>
      </c>
      <c r="J605" s="3">
        <f>'Raw Data'!AH605</f>
        <v>3.7919999999999998</v>
      </c>
      <c r="K605" s="3">
        <f>'Raw Data'!AH605</f>
        <v>3.7919999999999998</v>
      </c>
      <c r="L605" s="3"/>
      <c r="M605" s="3"/>
      <c r="N605" s="3"/>
    </row>
    <row r="606" spans="1:14" ht="15.75" customHeight="1" x14ac:dyDescent="0.25">
      <c r="A606" s="2" t="str">
        <f>'Raw Data'!A606</f>
        <v>D- p101 low</v>
      </c>
      <c r="B606" s="2">
        <f>'Raw Data'!B606</f>
        <v>503</v>
      </c>
      <c r="C606" s="2">
        <f>'Raw Data'!C606</f>
        <v>517</v>
      </c>
      <c r="D606" s="2" t="str">
        <f>'Raw Data'!D606</f>
        <v>TSATNPDKENSMSIS</v>
      </c>
      <c r="F606" s="3">
        <f>'Raw Data'!J606</f>
        <v>2.7010000000000001</v>
      </c>
      <c r="G606" s="3">
        <f>'Raw Data'!P606</f>
        <v>2.5499999999999998</v>
      </c>
      <c r="H606" s="3">
        <f>'Raw Data'!V606</f>
        <v>2.6429999999999998</v>
      </c>
      <c r="I606" s="3">
        <f>'Raw Data'!AB606</f>
        <v>3.78</v>
      </c>
      <c r="J606" s="3">
        <f>'Raw Data'!AH606</f>
        <v>3.6440000000000001</v>
      </c>
      <c r="K606" s="3">
        <f>'Raw Data'!AH606</f>
        <v>3.6440000000000001</v>
      </c>
      <c r="L606" s="3"/>
      <c r="M606" s="3"/>
      <c r="N606" s="3"/>
    </row>
    <row r="607" spans="1:14" ht="15.75" customHeight="1" x14ac:dyDescent="0.25">
      <c r="A607" s="2" t="str">
        <f>'Raw Data'!A607</f>
        <v>D- p101 low</v>
      </c>
      <c r="B607" s="2">
        <f>'Raw Data'!B607</f>
        <v>503</v>
      </c>
      <c r="C607" s="2">
        <f>'Raw Data'!C607</f>
        <v>519</v>
      </c>
      <c r="D607" s="2" t="str">
        <f>'Raw Data'!D607</f>
        <v>TSATNPDKENSMSISIL</v>
      </c>
      <c r="F607" s="3">
        <f>'Raw Data'!J607</f>
        <v>2.4649999999999999</v>
      </c>
      <c r="G607" s="3">
        <f>'Raw Data'!P607</f>
        <v>2.38</v>
      </c>
      <c r="H607" s="3">
        <f>'Raw Data'!V607</f>
        <v>2.4889999999999999</v>
      </c>
      <c r="I607" s="3">
        <f>'Raw Data'!AB607</f>
        <v>3.6190000000000002</v>
      </c>
      <c r="J607" s="3">
        <f>'Raw Data'!AH607</f>
        <v>3.5609999999999999</v>
      </c>
      <c r="K607" s="3">
        <f>'Raw Data'!AH607</f>
        <v>3.5609999999999999</v>
      </c>
      <c r="L607" s="3"/>
      <c r="M607" s="3"/>
      <c r="N607" s="3"/>
    </row>
    <row r="608" spans="1:14" ht="15.75" customHeight="1" x14ac:dyDescent="0.25">
      <c r="A608" s="2" t="str">
        <f>'Raw Data'!A608</f>
        <v>D- p101 low</v>
      </c>
      <c r="B608" s="2">
        <f>'Raw Data'!B608</f>
        <v>530</v>
      </c>
      <c r="C608" s="2">
        <f>'Raw Data'!C608</f>
        <v>544</v>
      </c>
      <c r="D608" s="2" t="str">
        <f>'Raw Data'!D608</f>
        <v>PKHQPTPDPEGDRVR</v>
      </c>
      <c r="F608" s="3">
        <f>'Raw Data'!J608</f>
        <v>5.1660000000000004</v>
      </c>
      <c r="G608" s="3">
        <f>'Raw Data'!P608</f>
        <v>5.0830000000000002</v>
      </c>
      <c r="H608" s="3">
        <f>'Raw Data'!V608</f>
        <v>5.08</v>
      </c>
      <c r="I608" s="3">
        <f>'Raw Data'!AB608</f>
        <v>6.6420000000000003</v>
      </c>
      <c r="J608" s="3">
        <f>'Raw Data'!AH608</f>
        <v>5.5140000000000002</v>
      </c>
      <c r="K608" s="3">
        <f>'Raw Data'!AH608</f>
        <v>5.5140000000000002</v>
      </c>
      <c r="L608" s="3"/>
      <c r="M608" s="3"/>
      <c r="N608" s="3"/>
    </row>
    <row r="609" spans="1:14" ht="15.75" customHeight="1" x14ac:dyDescent="0.25">
      <c r="A609" s="2" t="str">
        <f>'Raw Data'!A609</f>
        <v>D- p101 low</v>
      </c>
      <c r="B609" s="2">
        <f>'Raw Data'!B609</f>
        <v>545</v>
      </c>
      <c r="C609" s="2">
        <f>'Raw Data'!C609</f>
        <v>554</v>
      </c>
      <c r="D609" s="2" t="str">
        <f>'Raw Data'!D609</f>
        <v>AEMPNQLRKQ</v>
      </c>
      <c r="F609" s="3">
        <f>'Raw Data'!J609</f>
        <v>5.3040000000000003</v>
      </c>
      <c r="G609" s="3">
        <f>'Raw Data'!P609</f>
        <v>5.0330000000000004</v>
      </c>
      <c r="H609" s="3">
        <f>'Raw Data'!V609</f>
        <v>5.32</v>
      </c>
      <c r="I609" s="3">
        <f>'Raw Data'!AB609</f>
        <v>5.8559999999999999</v>
      </c>
      <c r="J609" s="3">
        <f>'Raw Data'!AH609</f>
        <v>5.6849999999999996</v>
      </c>
      <c r="K609" s="3">
        <f>'Raw Data'!AH609</f>
        <v>5.6849999999999996</v>
      </c>
      <c r="L609" s="3"/>
      <c r="M609" s="3"/>
      <c r="N609" s="3"/>
    </row>
    <row r="610" spans="1:14" ht="15.75" customHeight="1" x14ac:dyDescent="0.25">
      <c r="A610" s="2" t="str">
        <f>'Raw Data'!A610</f>
        <v>D- p101 low</v>
      </c>
      <c r="B610" s="2">
        <f>'Raw Data'!B610</f>
        <v>545</v>
      </c>
      <c r="C610" s="2">
        <f>'Raw Data'!C610</f>
        <v>555</v>
      </c>
      <c r="D610" s="2" t="str">
        <f>'Raw Data'!D610</f>
        <v>AEMPNQLRKQL</v>
      </c>
      <c r="F610" s="3">
        <f>'Raw Data'!J610</f>
        <v>4.7380000000000004</v>
      </c>
      <c r="G610" s="3">
        <f>'Raw Data'!P610</f>
        <v>4.5709999999999997</v>
      </c>
      <c r="H610" s="3">
        <f>'Raw Data'!V610</f>
        <v>4.7149999999999999</v>
      </c>
      <c r="I610" s="3">
        <f>'Raw Data'!AB610</f>
        <v>5.516</v>
      </c>
      <c r="J610" s="3">
        <f>'Raw Data'!AH610</f>
        <v>5.4489999999999998</v>
      </c>
      <c r="K610" s="3">
        <f>'Raw Data'!AH610</f>
        <v>5.4489999999999998</v>
      </c>
      <c r="L610" s="3"/>
      <c r="M610" s="3"/>
      <c r="N610" s="3"/>
    </row>
    <row r="611" spans="1:14" ht="15.75" customHeight="1" x14ac:dyDescent="0.25">
      <c r="A611" s="2" t="str">
        <f>'Raw Data'!A611</f>
        <v>D- p101 low</v>
      </c>
      <c r="B611" s="2">
        <f>'Raw Data'!B611</f>
        <v>555</v>
      </c>
      <c r="C611" s="2">
        <f>'Raw Data'!C611</f>
        <v>573</v>
      </c>
      <c r="D611" s="2" t="str">
        <f>'Raw Data'!D611</f>
        <v>LEAIIATDPLNPLTAEDKE</v>
      </c>
      <c r="F611" s="3">
        <f>'Raw Data'!J611</f>
        <v>4.3159999999999998</v>
      </c>
      <c r="G611" s="3">
        <f>'Raw Data'!P611</f>
        <v>4.173</v>
      </c>
      <c r="H611" s="3">
        <f>'Raw Data'!V611</f>
        <v>4.1920000000000002</v>
      </c>
      <c r="I611" s="3">
        <f>'Raw Data'!AB611</f>
        <v>7.2839999999999998</v>
      </c>
      <c r="J611" s="3">
        <f>'Raw Data'!AH611</f>
        <v>7.024</v>
      </c>
      <c r="K611" s="3">
        <f>'Raw Data'!AH611</f>
        <v>7.024</v>
      </c>
      <c r="L611" s="3"/>
      <c r="M611" s="3"/>
      <c r="N611" s="3"/>
    </row>
    <row r="612" spans="1:14" ht="15.75" customHeight="1" x14ac:dyDescent="0.25">
      <c r="A612" s="2" t="str">
        <f>'Raw Data'!A612</f>
        <v>D- p101 low</v>
      </c>
      <c r="B612" s="2">
        <f>'Raw Data'!B612</f>
        <v>556</v>
      </c>
      <c r="C612" s="2">
        <f>'Raw Data'!C612</f>
        <v>569</v>
      </c>
      <c r="D612" s="2" t="str">
        <f>'Raw Data'!D612</f>
        <v>EAIIATDPLNPLTA</v>
      </c>
      <c r="F612" s="3">
        <f>'Raw Data'!J612</f>
        <v>3.2989999999999999</v>
      </c>
      <c r="G612" s="3">
        <f>'Raw Data'!P612</f>
        <v>3.2869999999999999</v>
      </c>
      <c r="H612" s="3">
        <f>'Raw Data'!V612</f>
        <v>3.339</v>
      </c>
      <c r="I612" s="3">
        <f>'Raw Data'!AB612</f>
        <v>6.2709999999999999</v>
      </c>
      <c r="J612" s="3">
        <f>'Raw Data'!AH612</f>
        <v>5.9409999999999998</v>
      </c>
      <c r="K612" s="3">
        <f>'Raw Data'!AH612</f>
        <v>5.9409999999999998</v>
      </c>
      <c r="L612" s="3"/>
      <c r="M612" s="3"/>
      <c r="N612" s="3"/>
    </row>
    <row r="613" spans="1:14" ht="15.75" customHeight="1" x14ac:dyDescent="0.25">
      <c r="A613" s="2" t="str">
        <f>'Raw Data'!A613</f>
        <v>D- p101 low</v>
      </c>
      <c r="B613" s="2">
        <f>'Raw Data'!B613</f>
        <v>556</v>
      </c>
      <c r="C613" s="2">
        <f>'Raw Data'!C613</f>
        <v>570</v>
      </c>
      <c r="D613" s="2" t="str">
        <f>'Raw Data'!D613</f>
        <v>EAIIATDPLNPLTAE</v>
      </c>
      <c r="F613" s="3">
        <f>'Raw Data'!J613</f>
        <v>4.1189999999999998</v>
      </c>
      <c r="G613" s="3">
        <f>'Raw Data'!P613</f>
        <v>3.91</v>
      </c>
      <c r="H613" s="3">
        <f>'Raw Data'!V613</f>
        <v>4.069</v>
      </c>
      <c r="I613" s="3">
        <f>'Raw Data'!AB613</f>
        <v>6.98</v>
      </c>
      <c r="J613" s="3">
        <f>'Raw Data'!AH613</f>
        <v>6.7830000000000004</v>
      </c>
      <c r="K613" s="3">
        <f>'Raw Data'!AH613</f>
        <v>6.7830000000000004</v>
      </c>
      <c r="L613" s="3"/>
      <c r="M613" s="3"/>
      <c r="N613" s="3"/>
    </row>
    <row r="614" spans="1:14" ht="15.75" customHeight="1" x14ac:dyDescent="0.25">
      <c r="A614" s="2" t="str">
        <f>'Raw Data'!A614</f>
        <v>D- p101 low</v>
      </c>
      <c r="B614" s="2">
        <f>'Raw Data'!B614</f>
        <v>556</v>
      </c>
      <c r="C614" s="2">
        <f>'Raw Data'!C614</f>
        <v>573</v>
      </c>
      <c r="D614" s="2" t="str">
        <f>'Raw Data'!D614</f>
        <v>EAIIATDPLNPLTAEDKE</v>
      </c>
      <c r="F614" s="3">
        <f>'Raw Data'!J614</f>
        <v>4.2770000000000001</v>
      </c>
      <c r="G614" s="3">
        <f>'Raw Data'!P614</f>
        <v>4.0629999999999997</v>
      </c>
      <c r="H614" s="3">
        <f>'Raw Data'!V614</f>
        <v>4.2370000000000001</v>
      </c>
      <c r="I614" s="3">
        <f>'Raw Data'!AB614</f>
        <v>7.3789999999999996</v>
      </c>
      <c r="J614" s="3">
        <f>'Raw Data'!AH614</f>
        <v>7.2869999999999999</v>
      </c>
      <c r="K614" s="3">
        <f>'Raw Data'!AH614</f>
        <v>7.2869999999999999</v>
      </c>
      <c r="L614" s="3"/>
      <c r="M614" s="3"/>
      <c r="N614" s="3"/>
    </row>
    <row r="615" spans="1:14" ht="15.75" customHeight="1" x14ac:dyDescent="0.25">
      <c r="A615" s="2" t="str">
        <f>'Raw Data'!A615</f>
        <v>D- p101 low</v>
      </c>
      <c r="B615" s="2">
        <f>'Raw Data'!B615</f>
        <v>556</v>
      </c>
      <c r="C615" s="2">
        <f>'Raw Data'!C615</f>
        <v>574</v>
      </c>
      <c r="D615" s="2" t="str">
        <f>'Raw Data'!D615</f>
        <v>EAIIATDPLNPLTAEDKEL</v>
      </c>
      <c r="F615" s="3">
        <f>'Raw Data'!J615</f>
        <v>4.3410000000000002</v>
      </c>
      <c r="G615" s="3">
        <f>'Raw Data'!P615</f>
        <v>4.0069999999999997</v>
      </c>
      <c r="H615" s="3">
        <f>'Raw Data'!V615</f>
        <v>4.335</v>
      </c>
      <c r="I615" s="3">
        <f>'Raw Data'!AB615</f>
        <v>7.3540000000000001</v>
      </c>
      <c r="J615" s="3">
        <f>'Raw Data'!AH615</f>
        <v>7.06</v>
      </c>
      <c r="K615" s="3">
        <f>'Raw Data'!AH615</f>
        <v>7.06</v>
      </c>
      <c r="L615" s="3"/>
      <c r="M615" s="3"/>
      <c r="N615" s="3"/>
    </row>
    <row r="616" spans="1:14" ht="15.75" customHeight="1" x14ac:dyDescent="0.25">
      <c r="A616" s="2" t="str">
        <f>'Raw Data'!A616</f>
        <v>D- p101 low</v>
      </c>
      <c r="B616" s="2">
        <f>'Raw Data'!B616</f>
        <v>558</v>
      </c>
      <c r="C616" s="2">
        <f>'Raw Data'!C616</f>
        <v>570</v>
      </c>
      <c r="D616" s="2" t="str">
        <f>'Raw Data'!D616</f>
        <v>IIATDPLNPLTAE</v>
      </c>
      <c r="F616" s="3">
        <f>'Raw Data'!J616</f>
        <v>4.0170000000000003</v>
      </c>
      <c r="G616" s="3">
        <f>'Raw Data'!P616</f>
        <v>3.8969999999999998</v>
      </c>
      <c r="H616" s="3">
        <f>'Raw Data'!V616</f>
        <v>3.903</v>
      </c>
      <c r="I616" s="3">
        <f>'Raw Data'!AB616</f>
        <v>6.51</v>
      </c>
      <c r="J616" s="3">
        <f>'Raw Data'!AH616</f>
        <v>6.2060000000000004</v>
      </c>
      <c r="K616" s="3">
        <f>'Raw Data'!AH616</f>
        <v>6.2060000000000004</v>
      </c>
      <c r="L616" s="3"/>
      <c r="M616" s="3"/>
      <c r="N616" s="3"/>
    </row>
    <row r="617" spans="1:14" ht="15.75" customHeight="1" x14ac:dyDescent="0.25">
      <c r="A617" s="2" t="str">
        <f>'Raw Data'!A617</f>
        <v>D- p101 low</v>
      </c>
      <c r="B617" s="2">
        <f>'Raw Data'!B617</f>
        <v>580</v>
      </c>
      <c r="C617" s="2">
        <f>'Raw Data'!C617</f>
        <v>589</v>
      </c>
      <c r="D617" s="2" t="str">
        <f>'Raw Data'!D617</f>
        <v>YESLKHPKAY</v>
      </c>
      <c r="F617" s="3">
        <f>'Raw Data'!J617</f>
        <v>0.86699999999999999</v>
      </c>
      <c r="G617" s="3">
        <f>'Raw Data'!P617</f>
        <v>0.88500000000000001</v>
      </c>
      <c r="H617" s="3">
        <f>'Raw Data'!V617</f>
        <v>0.90500000000000003</v>
      </c>
      <c r="I617" s="3">
        <f>'Raw Data'!AB617</f>
        <v>1.74</v>
      </c>
      <c r="J617" s="3">
        <f>'Raw Data'!AH617</f>
        <v>1.6739999999999999</v>
      </c>
      <c r="K617" s="3">
        <f>'Raw Data'!AH617</f>
        <v>1.6739999999999999</v>
      </c>
      <c r="L617" s="3"/>
      <c r="M617" s="3"/>
      <c r="N617" s="3"/>
    </row>
    <row r="618" spans="1:14" ht="15.75" customHeight="1" x14ac:dyDescent="0.25">
      <c r="A618" s="2" t="str">
        <f>'Raw Data'!A618</f>
        <v>D- p101 low</v>
      </c>
      <c r="B618" s="2">
        <f>'Raw Data'!B618</f>
        <v>580</v>
      </c>
      <c r="C618" s="2">
        <f>'Raw Data'!C618</f>
        <v>592</v>
      </c>
      <c r="D618" s="2" t="str">
        <f>'Raw Data'!D618</f>
        <v>YESLKHPKAYPKL</v>
      </c>
      <c r="F618" s="3">
        <f>'Raw Data'!J618</f>
        <v>0.66100000000000003</v>
      </c>
      <c r="G618" s="3">
        <f>'Raw Data'!P618</f>
        <v>0.56000000000000005</v>
      </c>
      <c r="H618" s="3">
        <f>'Raw Data'!V618</f>
        <v>0.52100000000000002</v>
      </c>
      <c r="I618" s="3">
        <f>'Raw Data'!AB618</f>
        <v>1.669</v>
      </c>
      <c r="J618" s="3">
        <f>'Raw Data'!AH618</f>
        <v>1.587</v>
      </c>
      <c r="K618" s="3">
        <f>'Raw Data'!AH618</f>
        <v>1.587</v>
      </c>
      <c r="L618" s="3"/>
      <c r="M618" s="3"/>
      <c r="N618" s="3"/>
    </row>
    <row r="619" spans="1:14" ht="15.75" customHeight="1" x14ac:dyDescent="0.25">
      <c r="A619" s="2" t="str">
        <f>'Raw Data'!A619</f>
        <v>D- p101 low</v>
      </c>
      <c r="B619" s="2">
        <f>'Raw Data'!B619</f>
        <v>581</v>
      </c>
      <c r="C619" s="2">
        <f>'Raw Data'!C619</f>
        <v>592</v>
      </c>
      <c r="D619" s="2" t="str">
        <f>'Raw Data'!D619</f>
        <v>ESLKHPKAYPKL</v>
      </c>
      <c r="F619" s="3">
        <f>'Raw Data'!J619</f>
        <v>0.91200000000000003</v>
      </c>
      <c r="G619" s="3">
        <f>'Raw Data'!P619</f>
        <v>0.81799999999999995</v>
      </c>
      <c r="H619" s="3">
        <f>'Raw Data'!V619</f>
        <v>0.83199999999999996</v>
      </c>
      <c r="I619" s="3">
        <f>'Raw Data'!AB619</f>
        <v>1.4410000000000001</v>
      </c>
      <c r="J619" s="3">
        <f>'Raw Data'!AH619</f>
        <v>1.4039999999999999</v>
      </c>
      <c r="K619" s="3">
        <f>'Raw Data'!AH619</f>
        <v>1.4039999999999999</v>
      </c>
      <c r="L619" s="3"/>
      <c r="M619" s="3"/>
      <c r="N619" s="3"/>
    </row>
    <row r="620" spans="1:14" ht="15.75" customHeight="1" x14ac:dyDescent="0.25">
      <c r="A620" s="2" t="str">
        <f>'Raw Data'!A620</f>
        <v>D- p101 low</v>
      </c>
      <c r="B620" s="2">
        <f>'Raw Data'!B620</f>
        <v>593</v>
      </c>
      <c r="C620" s="2">
        <f>'Raw Data'!C620</f>
        <v>602</v>
      </c>
      <c r="D620" s="2" t="str">
        <f>'Raw Data'!D620</f>
        <v>FSSVKWGQQE</v>
      </c>
      <c r="F620" s="3">
        <f>'Raw Data'!J620</f>
        <v>1.591</v>
      </c>
      <c r="G620" s="3">
        <f>'Raw Data'!P620</f>
        <v>1.5249999999999999</v>
      </c>
      <c r="H620" s="3">
        <f>'Raw Data'!V620</f>
        <v>1.653</v>
      </c>
      <c r="I620" s="3">
        <f>'Raw Data'!AB620</f>
        <v>3.1349999999999998</v>
      </c>
      <c r="J620" s="3">
        <f>'Raw Data'!AH620</f>
        <v>3.028</v>
      </c>
      <c r="K620" s="3">
        <f>'Raw Data'!AH620</f>
        <v>3.028</v>
      </c>
      <c r="L620" s="3"/>
      <c r="M620" s="3"/>
      <c r="N620" s="3"/>
    </row>
    <row r="621" spans="1:14" ht="15.75" customHeight="1" x14ac:dyDescent="0.25">
      <c r="A621" s="2" t="str">
        <f>'Raw Data'!A621</f>
        <v>D- p101 low</v>
      </c>
      <c r="B621" s="2">
        <f>'Raw Data'!B621</f>
        <v>598</v>
      </c>
      <c r="C621" s="2">
        <f>'Raw Data'!C621</f>
        <v>602</v>
      </c>
      <c r="D621" s="2" t="str">
        <f>'Raw Data'!D621</f>
        <v>WGQQE</v>
      </c>
      <c r="F621" s="3">
        <f>'Raw Data'!J621</f>
        <v>0.94099999999999995</v>
      </c>
      <c r="G621" s="3">
        <f>'Raw Data'!P621</f>
        <v>0.97099999999999997</v>
      </c>
      <c r="H621" s="3">
        <f>'Raw Data'!V621</f>
        <v>0.96699999999999997</v>
      </c>
      <c r="I621" s="3">
        <f>'Raw Data'!AB621</f>
        <v>1.288</v>
      </c>
      <c r="J621" s="3">
        <f>'Raw Data'!AH621</f>
        <v>1.2569999999999999</v>
      </c>
      <c r="K621" s="3">
        <f>'Raw Data'!AH621</f>
        <v>1.2569999999999999</v>
      </c>
      <c r="L621" s="3"/>
      <c r="M621" s="3"/>
      <c r="N621" s="3"/>
    </row>
    <row r="622" spans="1:14" ht="15.75" customHeight="1" x14ac:dyDescent="0.25">
      <c r="A622" s="2" t="str">
        <f>'Raw Data'!A622</f>
        <v>D- p101 low</v>
      </c>
      <c r="B622" s="2">
        <f>'Raw Data'!B622</f>
        <v>603</v>
      </c>
      <c r="C622" s="2">
        <f>'Raw Data'!C622</f>
        <v>610</v>
      </c>
      <c r="D622" s="2" t="str">
        <f>'Raw Data'!D622</f>
        <v>IVAKTYQL</v>
      </c>
      <c r="F622" s="3">
        <f>'Raw Data'!J622</f>
        <v>0.84299999999999997</v>
      </c>
      <c r="G622" s="3">
        <f>'Raw Data'!P622</f>
        <v>0.89800000000000002</v>
      </c>
      <c r="H622" s="3">
        <f>'Raw Data'!V622</f>
        <v>0.91800000000000004</v>
      </c>
      <c r="I622" s="3">
        <f>'Raw Data'!AB622</f>
        <v>1.8460000000000001</v>
      </c>
      <c r="J622" s="3">
        <f>'Raw Data'!AH622</f>
        <v>1.7370000000000001</v>
      </c>
      <c r="K622" s="3">
        <f>'Raw Data'!AH622</f>
        <v>1.7370000000000001</v>
      </c>
      <c r="L622" s="3"/>
      <c r="M622" s="3"/>
      <c r="N622" s="3"/>
    </row>
    <row r="623" spans="1:14" ht="15.75" customHeight="1" x14ac:dyDescent="0.25">
      <c r="A623" s="2" t="str">
        <f>'Raw Data'!A623</f>
        <v>D- p101 low</v>
      </c>
      <c r="B623" s="2">
        <f>'Raw Data'!B623</f>
        <v>603</v>
      </c>
      <c r="C623" s="2">
        <f>'Raw Data'!C623</f>
        <v>611</v>
      </c>
      <c r="D623" s="2" t="str">
        <f>'Raw Data'!D623</f>
        <v>IVAKTYQLL</v>
      </c>
      <c r="F623" s="3">
        <f>'Raw Data'!J623</f>
        <v>0.192</v>
      </c>
      <c r="G623" s="3">
        <f>'Raw Data'!P623</f>
        <v>0.183</v>
      </c>
      <c r="H623" s="3">
        <f>'Raw Data'!V623</f>
        <v>0.19900000000000001</v>
      </c>
      <c r="I623" s="3">
        <f>'Raw Data'!AB623</f>
        <v>1.087</v>
      </c>
      <c r="J623" s="3">
        <f>'Raw Data'!AH623</f>
        <v>0.98599999999999999</v>
      </c>
      <c r="K623" s="3">
        <f>'Raw Data'!AH623</f>
        <v>0.98599999999999999</v>
      </c>
      <c r="L623" s="3"/>
      <c r="M623" s="3"/>
      <c r="N623" s="3"/>
    </row>
    <row r="624" spans="1:14" ht="15.75" customHeight="1" x14ac:dyDescent="0.25">
      <c r="A624" s="2" t="str">
        <f>'Raw Data'!A624</f>
        <v>D- p101 low</v>
      </c>
      <c r="B624" s="2">
        <f>'Raw Data'!B624</f>
        <v>615</v>
      </c>
      <c r="C624" s="2">
        <f>'Raw Data'!C624</f>
        <v>619</v>
      </c>
      <c r="D624" s="2" t="str">
        <f>'Raw Data'!D624</f>
        <v>EVWDQ</v>
      </c>
      <c r="F624" s="3">
        <f>'Raw Data'!J624</f>
        <v>2.1179999999999999</v>
      </c>
      <c r="G624" s="3">
        <f>'Raw Data'!P624</f>
        <v>2.073</v>
      </c>
      <c r="H624" s="3">
        <f>'Raw Data'!V624</f>
        <v>2.1179999999999999</v>
      </c>
      <c r="I624" s="3">
        <f>'Raw Data'!AB624</f>
        <v>2.1539999999999999</v>
      </c>
      <c r="J624" s="3">
        <f>'Raw Data'!AH624</f>
        <v>2.0760000000000001</v>
      </c>
      <c r="K624" s="3">
        <f>'Raw Data'!AH624</f>
        <v>2.0760000000000001</v>
      </c>
      <c r="L624" s="3"/>
      <c r="M624" s="3"/>
      <c r="N624" s="3"/>
    </row>
    <row r="625" spans="1:14" ht="15.75" customHeight="1" x14ac:dyDescent="0.25">
      <c r="A625" s="2" t="str">
        <f>'Raw Data'!A625</f>
        <v>D- p101 low</v>
      </c>
      <c r="B625" s="2">
        <f>'Raw Data'!B625</f>
        <v>623</v>
      </c>
      <c r="C625" s="2">
        <f>'Raw Data'!C625</f>
        <v>630</v>
      </c>
      <c r="D625" s="2" t="str">
        <f>'Raw Data'!D625</f>
        <v>DVGLTMQL</v>
      </c>
      <c r="F625" s="3">
        <f>'Raw Data'!J625</f>
        <v>1.0029999999999999</v>
      </c>
      <c r="G625" s="3">
        <f>'Raw Data'!P625</f>
        <v>0.93100000000000005</v>
      </c>
      <c r="H625" s="3">
        <f>'Raw Data'!V625</f>
        <v>1.0229999999999999</v>
      </c>
      <c r="I625" s="3">
        <f>'Raw Data'!AB625</f>
        <v>1.4410000000000001</v>
      </c>
      <c r="J625" s="3">
        <f>'Raw Data'!AH625</f>
        <v>1.4570000000000001</v>
      </c>
      <c r="K625" s="3">
        <f>'Raw Data'!AH625</f>
        <v>1.4570000000000001</v>
      </c>
      <c r="L625" s="3"/>
      <c r="M625" s="3"/>
      <c r="N625" s="3"/>
    </row>
    <row r="626" spans="1:14" ht="15.75" customHeight="1" x14ac:dyDescent="0.25">
      <c r="A626" s="2" t="str">
        <f>'Raw Data'!A626</f>
        <v>D- p101 low</v>
      </c>
      <c r="B626" s="2">
        <f>'Raw Data'!B626</f>
        <v>623</v>
      </c>
      <c r="C626" s="2">
        <f>'Raw Data'!C626</f>
        <v>631</v>
      </c>
      <c r="D626" s="2" t="str">
        <f>'Raw Data'!D626</f>
        <v>DVGLTMQLL</v>
      </c>
      <c r="F626" s="3">
        <f>'Raw Data'!J626</f>
        <v>0.67200000000000004</v>
      </c>
      <c r="G626" s="3">
        <f>'Raw Data'!P626</f>
        <v>0.56399999999999995</v>
      </c>
      <c r="H626" s="3">
        <f>'Raw Data'!V626</f>
        <v>0.64300000000000002</v>
      </c>
      <c r="I626" s="3">
        <f>'Raw Data'!AB626</f>
        <v>1.3</v>
      </c>
      <c r="J626" s="3">
        <f>'Raw Data'!AH626</f>
        <v>1.3460000000000001</v>
      </c>
      <c r="K626" s="3">
        <f>'Raw Data'!AH626</f>
        <v>1.3460000000000001</v>
      </c>
      <c r="L626" s="3"/>
      <c r="M626" s="3"/>
      <c r="N626" s="3"/>
    </row>
    <row r="627" spans="1:14" ht="15.75" customHeight="1" x14ac:dyDescent="0.25">
      <c r="A627" s="2" t="str">
        <f>'Raw Data'!A627</f>
        <v>D- p101 low</v>
      </c>
      <c r="B627" s="2">
        <f>'Raw Data'!B627</f>
        <v>648</v>
      </c>
      <c r="C627" s="2">
        <f>'Raw Data'!C627</f>
        <v>654</v>
      </c>
      <c r="D627" s="2" t="str">
        <f>'Raw Data'!D627</f>
        <v>LESLEDD</v>
      </c>
      <c r="F627" s="3">
        <f>'Raw Data'!J627</f>
        <v>1.982</v>
      </c>
      <c r="G627" s="3">
        <f>'Raw Data'!P627</f>
        <v>2.149</v>
      </c>
      <c r="H627" s="3">
        <f>'Raw Data'!V627</f>
        <v>2.125</v>
      </c>
      <c r="I627" s="3">
        <f>'Raw Data'!AB627</f>
        <v>2.4380000000000002</v>
      </c>
      <c r="J627" s="3">
        <f>'Raw Data'!AH627</f>
        <v>2.1360000000000001</v>
      </c>
      <c r="K627" s="3">
        <f>'Raw Data'!AH627</f>
        <v>2.1360000000000001</v>
      </c>
      <c r="L627" s="3"/>
      <c r="M627" s="3"/>
      <c r="N627" s="3"/>
    </row>
    <row r="628" spans="1:14" ht="15.75" customHeight="1" x14ac:dyDescent="0.25">
      <c r="A628" s="2" t="str">
        <f>'Raw Data'!A628</f>
        <v>D- p101 low</v>
      </c>
      <c r="B628" s="2">
        <f>'Raw Data'!B628</f>
        <v>649</v>
      </c>
      <c r="C628" s="2">
        <f>'Raw Data'!C628</f>
        <v>654</v>
      </c>
      <c r="D628" s="2" t="str">
        <f>'Raw Data'!D628</f>
        <v>ESLEDD</v>
      </c>
      <c r="F628" s="3">
        <f>'Raw Data'!J628</f>
        <v>1.39</v>
      </c>
      <c r="G628" s="3">
        <f>'Raw Data'!P628</f>
        <v>1.286</v>
      </c>
      <c r="H628" s="3">
        <f>'Raw Data'!V628</f>
        <v>1.371</v>
      </c>
      <c r="I628" s="3">
        <f>'Raw Data'!AB628</f>
        <v>1.4690000000000001</v>
      </c>
      <c r="J628" s="3">
        <f>'Raw Data'!AH628</f>
        <v>1.4179999999999999</v>
      </c>
      <c r="K628" s="3">
        <f>'Raw Data'!AH628</f>
        <v>1.4179999999999999</v>
      </c>
      <c r="L628" s="3"/>
      <c r="M628" s="3"/>
      <c r="N628" s="3"/>
    </row>
    <row r="629" spans="1:14" ht="15.75" customHeight="1" x14ac:dyDescent="0.25">
      <c r="A629" s="2" t="str">
        <f>'Raw Data'!A629</f>
        <v>D- p101 low</v>
      </c>
      <c r="B629" s="2">
        <f>'Raw Data'!B629</f>
        <v>652</v>
      </c>
      <c r="C629" s="2">
        <f>'Raw Data'!C629</f>
        <v>660</v>
      </c>
      <c r="D629" s="2" t="str">
        <f>'Raw Data'!D629</f>
        <v>EDDDVLHYL</v>
      </c>
      <c r="F629" s="3">
        <f>'Raw Data'!J629</f>
        <v>0.12</v>
      </c>
      <c r="G629" s="3">
        <f>'Raw Data'!P629</f>
        <v>0.1</v>
      </c>
      <c r="H629" s="3">
        <f>'Raw Data'!V629</f>
        <v>0.13500000000000001</v>
      </c>
      <c r="I629" s="3">
        <f>'Raw Data'!AB629</f>
        <v>0.71199999999999997</v>
      </c>
      <c r="J629" s="3">
        <f>'Raw Data'!AH629</f>
        <v>0.64300000000000002</v>
      </c>
      <c r="K629" s="3">
        <f>'Raw Data'!AH629</f>
        <v>0.64300000000000002</v>
      </c>
      <c r="L629" s="3"/>
      <c r="M629" s="3"/>
      <c r="N629" s="3"/>
    </row>
    <row r="630" spans="1:14" ht="15.75" customHeight="1" x14ac:dyDescent="0.25">
      <c r="A630" s="2" t="str">
        <f>'Raw Data'!A630</f>
        <v>D- p101 low</v>
      </c>
      <c r="B630" s="2">
        <f>'Raw Data'!B630</f>
        <v>655</v>
      </c>
      <c r="C630" s="2">
        <f>'Raw Data'!C630</f>
        <v>660</v>
      </c>
      <c r="D630" s="2" t="str">
        <f>'Raw Data'!D630</f>
        <v>DVLHYL</v>
      </c>
      <c r="F630" s="3">
        <f>'Raw Data'!J630</f>
        <v>0.13300000000000001</v>
      </c>
      <c r="G630" s="3">
        <f>'Raw Data'!P630</f>
        <v>0.13200000000000001</v>
      </c>
      <c r="H630" s="3">
        <f>'Raw Data'!V630</f>
        <v>0.123</v>
      </c>
      <c r="I630" s="3">
        <f>'Raw Data'!AB630</f>
        <v>0.70399999999999996</v>
      </c>
      <c r="J630" s="3">
        <f>'Raw Data'!AH630</f>
        <v>0.59099999999999997</v>
      </c>
      <c r="K630" s="3">
        <f>'Raw Data'!AH630</f>
        <v>0.59099999999999997</v>
      </c>
      <c r="L630" s="3"/>
      <c r="M630" s="3"/>
      <c r="N630" s="3"/>
    </row>
    <row r="631" spans="1:14" ht="15.75" customHeight="1" x14ac:dyDescent="0.25">
      <c r="A631" s="2" t="str">
        <f>'Raw Data'!A631</f>
        <v>D- p101 low</v>
      </c>
      <c r="B631" s="2">
        <f>'Raw Data'!B631</f>
        <v>661</v>
      </c>
      <c r="C631" s="2">
        <f>'Raw Data'!C631</f>
        <v>666</v>
      </c>
      <c r="D631" s="2" t="str">
        <f>'Raw Data'!D631</f>
        <v>LQLVQA</v>
      </c>
      <c r="F631" s="3">
        <f>'Raw Data'!J631</f>
        <v>0.10100000000000001</v>
      </c>
      <c r="G631" s="3">
        <f>'Raw Data'!P631</f>
        <v>7.8E-2</v>
      </c>
      <c r="H631" s="3">
        <f>'Raw Data'!V631</f>
        <v>7.6999999999999999E-2</v>
      </c>
      <c r="I631" s="3">
        <f>'Raw Data'!AB631</f>
        <v>7.3999999999999996E-2</v>
      </c>
      <c r="J631" s="3">
        <f>'Raw Data'!AH631</f>
        <v>6.7000000000000004E-2</v>
      </c>
      <c r="K631" s="3">
        <f>'Raw Data'!AH631</f>
        <v>6.7000000000000004E-2</v>
      </c>
      <c r="L631" s="3"/>
      <c r="M631" s="3"/>
      <c r="N631" s="3"/>
    </row>
    <row r="632" spans="1:14" ht="15.75" customHeight="1" x14ac:dyDescent="0.25">
      <c r="A632" s="2" t="str">
        <f>'Raw Data'!A632</f>
        <v>D- p101 low</v>
      </c>
      <c r="B632" s="2">
        <f>'Raw Data'!B632</f>
        <v>664</v>
      </c>
      <c r="C632" s="2">
        <f>'Raw Data'!C632</f>
        <v>676</v>
      </c>
      <c r="D632" s="2" t="str">
        <f>'Raw Data'!D632</f>
        <v>VQAVKFEPYHDSA</v>
      </c>
      <c r="F632" s="3">
        <f>'Raw Data'!J632</f>
        <v>0.72099999999999997</v>
      </c>
      <c r="G632" s="3">
        <f>'Raw Data'!P632</f>
        <v>0.71799999999999997</v>
      </c>
      <c r="H632" s="3">
        <f>'Raw Data'!V632</f>
        <v>0.69099999999999995</v>
      </c>
      <c r="I632" s="3">
        <f>'Raw Data'!AB632</f>
        <v>0.94799999999999995</v>
      </c>
      <c r="J632" s="3">
        <f>'Raw Data'!AH632</f>
        <v>0.92300000000000004</v>
      </c>
      <c r="K632" s="3">
        <f>'Raw Data'!AH632</f>
        <v>0.92300000000000004</v>
      </c>
      <c r="L632" s="3"/>
      <c r="M632" s="3"/>
      <c r="N632" s="3"/>
    </row>
    <row r="633" spans="1:14" ht="15.75" customHeight="1" x14ac:dyDescent="0.25">
      <c r="A633" s="2" t="str">
        <f>'Raw Data'!A633</f>
        <v>D- p101 low</v>
      </c>
      <c r="B633" s="2">
        <f>'Raw Data'!B633</f>
        <v>667</v>
      </c>
      <c r="C633" s="2">
        <f>'Raw Data'!C633</f>
        <v>676</v>
      </c>
      <c r="D633" s="2" t="str">
        <f>'Raw Data'!D633</f>
        <v>VKFEPYHDSA</v>
      </c>
      <c r="F633" s="3">
        <f>'Raw Data'!J633</f>
        <v>0.878</v>
      </c>
      <c r="G633" s="3">
        <f>'Raw Data'!P633</f>
        <v>0.89500000000000002</v>
      </c>
      <c r="H633" s="3">
        <f>'Raw Data'!V633</f>
        <v>0.78</v>
      </c>
      <c r="I633" s="3">
        <f>'Raw Data'!AB633</f>
        <v>1.4930000000000001</v>
      </c>
      <c r="J633" s="3">
        <f>'Raw Data'!AH633</f>
        <v>1.3720000000000001</v>
      </c>
      <c r="K633" s="3">
        <f>'Raw Data'!AH633</f>
        <v>1.3720000000000001</v>
      </c>
      <c r="L633" s="3"/>
      <c r="M633" s="3"/>
      <c r="N633" s="3"/>
    </row>
    <row r="634" spans="1:14" ht="15.75" customHeight="1" x14ac:dyDescent="0.25">
      <c r="A634" s="2" t="str">
        <f>'Raw Data'!A634</f>
        <v>D- p101 low</v>
      </c>
      <c r="B634" s="2">
        <f>'Raw Data'!B634</f>
        <v>669</v>
      </c>
      <c r="C634" s="2">
        <f>'Raw Data'!C634</f>
        <v>676</v>
      </c>
      <c r="D634" s="2" t="str">
        <f>'Raw Data'!D634</f>
        <v>FEPYHDSA</v>
      </c>
      <c r="F634" s="3">
        <f>'Raw Data'!J634</f>
        <v>0.64500000000000002</v>
      </c>
      <c r="G634" s="3">
        <f>'Raw Data'!P634</f>
        <v>0.60399999999999998</v>
      </c>
      <c r="H634" s="3">
        <f>'Raw Data'!V634</f>
        <v>0.60299999999999998</v>
      </c>
      <c r="I634" s="3">
        <f>'Raw Data'!AB634</f>
        <v>0.96599999999999997</v>
      </c>
      <c r="J634" s="3">
        <f>'Raw Data'!AH634</f>
        <v>0.83799999999999997</v>
      </c>
      <c r="K634" s="3">
        <f>'Raw Data'!AH634</f>
        <v>0.83799999999999997</v>
      </c>
      <c r="L634" s="3"/>
      <c r="M634" s="3"/>
      <c r="N634" s="3"/>
    </row>
    <row r="635" spans="1:14" ht="15.75" customHeight="1" x14ac:dyDescent="0.25">
      <c r="A635" s="2" t="str">
        <f>'Raw Data'!A635</f>
        <v>D- p101 low</v>
      </c>
      <c r="B635" s="2">
        <f>'Raw Data'!B635</f>
        <v>697</v>
      </c>
      <c r="C635" s="2">
        <f>'Raw Data'!C635</f>
        <v>702</v>
      </c>
      <c r="D635" s="2" t="str">
        <f>'Raw Data'!D635</f>
        <v>WFLRSE</v>
      </c>
      <c r="F635" s="3">
        <f>'Raw Data'!J635</f>
        <v>9.5000000000000001E-2</v>
      </c>
      <c r="G635" s="3">
        <f>'Raw Data'!P635</f>
        <v>5.8999999999999997E-2</v>
      </c>
      <c r="H635" s="3">
        <f>'Raw Data'!V635</f>
        <v>8.3000000000000004E-2</v>
      </c>
      <c r="I635" s="3">
        <f>'Raw Data'!AB635</f>
        <v>0.14799999999999999</v>
      </c>
      <c r="J635" s="3">
        <f>'Raw Data'!AH635</f>
        <v>5.5E-2</v>
      </c>
      <c r="K635" s="3">
        <f>'Raw Data'!AH635</f>
        <v>5.5E-2</v>
      </c>
      <c r="L635" s="3"/>
      <c r="M635" s="3"/>
      <c r="N635" s="3"/>
    </row>
    <row r="636" spans="1:14" ht="15.75" customHeight="1" x14ac:dyDescent="0.25">
      <c r="A636" s="2" t="str">
        <f>'Raw Data'!A636</f>
        <v>D- p101 low</v>
      </c>
      <c r="B636" s="2">
        <f>'Raw Data'!B636</f>
        <v>713</v>
      </c>
      <c r="C636" s="2">
        <f>'Raw Data'!C636</f>
        <v>719</v>
      </c>
      <c r="D636" s="2" t="str">
        <f>'Raw Data'!D636</f>
        <v>FAVILEA</v>
      </c>
      <c r="F636" s="3">
        <f>'Raw Data'!J636</f>
        <v>5.6000000000000001E-2</v>
      </c>
      <c r="G636" s="3">
        <f>'Raw Data'!P636</f>
        <v>0.10100000000000001</v>
      </c>
      <c r="H636" s="3">
        <f>'Raw Data'!V636</f>
        <v>6.4000000000000001E-2</v>
      </c>
      <c r="I636" s="3">
        <f>'Raw Data'!AB636</f>
        <v>7.3999999999999996E-2</v>
      </c>
      <c r="J636" s="3">
        <f>'Raw Data'!AH636</f>
        <v>8.8999999999999996E-2</v>
      </c>
      <c r="K636" s="3">
        <f>'Raw Data'!AH636</f>
        <v>8.8999999999999996E-2</v>
      </c>
      <c r="L636" s="3"/>
      <c r="M636" s="3"/>
      <c r="N636" s="3"/>
    </row>
    <row r="637" spans="1:14" ht="15.75" customHeight="1" x14ac:dyDescent="0.25">
      <c r="A637" s="2" t="str">
        <f>'Raw Data'!A637</f>
        <v>D- p101 low</v>
      </c>
      <c r="B637" s="2">
        <f>'Raw Data'!B637</f>
        <v>720</v>
      </c>
      <c r="C637" s="2">
        <f>'Raw Data'!C637</f>
        <v>729</v>
      </c>
      <c r="D637" s="2" t="str">
        <f>'Raw Data'!D637</f>
        <v>YLRGCGTAML</v>
      </c>
      <c r="F637" s="3">
        <f>'Raw Data'!J637</f>
        <v>0.48699999999999999</v>
      </c>
      <c r="G637" s="3">
        <f>'Raw Data'!P637</f>
        <v>0.46899999999999997</v>
      </c>
      <c r="H637" s="3">
        <f>'Raw Data'!V637</f>
        <v>0.45700000000000002</v>
      </c>
      <c r="I637" s="3">
        <f>'Raw Data'!AB637</f>
        <v>1.232</v>
      </c>
      <c r="J637" s="3">
        <f>'Raw Data'!AH637</f>
        <v>1.194</v>
      </c>
      <c r="K637" s="3">
        <f>'Raw Data'!AH637</f>
        <v>1.194</v>
      </c>
      <c r="L637" s="3"/>
      <c r="M637" s="3"/>
      <c r="N637" s="3"/>
    </row>
    <row r="638" spans="1:14" ht="15.75" customHeight="1" x14ac:dyDescent="0.25">
      <c r="A638" s="2" t="str">
        <f>'Raw Data'!A638</f>
        <v>D- p101 low</v>
      </c>
      <c r="B638" s="2">
        <f>'Raw Data'!B638</f>
        <v>733</v>
      </c>
      <c r="C638" s="2">
        <f>'Raw Data'!C638</f>
        <v>740</v>
      </c>
      <c r="D638" s="2" t="str">
        <f>'Raw Data'!D638</f>
        <v>TQQVQVIE</v>
      </c>
      <c r="F638" s="3">
        <f>'Raw Data'!J638</f>
        <v>9.6000000000000002E-2</v>
      </c>
      <c r="G638" s="3">
        <f>'Raw Data'!P638</f>
        <v>2.1000000000000001E-2</v>
      </c>
      <c r="H638" s="3">
        <f>'Raw Data'!V638</f>
        <v>8.7999999999999995E-2</v>
      </c>
      <c r="I638" s="3">
        <f>'Raw Data'!AB638</f>
        <v>2.9000000000000001E-2</v>
      </c>
      <c r="J638" s="3">
        <f>'Raw Data'!AH638</f>
        <v>5.0999999999999997E-2</v>
      </c>
      <c r="K638" s="3">
        <f>'Raw Data'!AH638</f>
        <v>5.0999999999999997E-2</v>
      </c>
      <c r="L638" s="3"/>
      <c r="M638" s="3"/>
      <c r="N638" s="3"/>
    </row>
    <row r="639" spans="1:14" ht="15.75" customHeight="1" x14ac:dyDescent="0.25">
      <c r="A639" s="2" t="str">
        <f>'Raw Data'!A639</f>
        <v>D- p101 low</v>
      </c>
      <c r="B639" s="2">
        <f>'Raw Data'!B639</f>
        <v>733</v>
      </c>
      <c r="C639" s="2">
        <f>'Raw Data'!C639</f>
        <v>741</v>
      </c>
      <c r="D639" s="2" t="str">
        <f>'Raw Data'!D639</f>
        <v>TQQVQVIEM</v>
      </c>
      <c r="F639" s="3">
        <f>'Raw Data'!J639</f>
        <v>6.0999999999999999E-2</v>
      </c>
      <c r="G639" s="3">
        <f>'Raw Data'!P639</f>
        <v>5.6000000000000001E-2</v>
      </c>
      <c r="H639" s="3">
        <f>'Raw Data'!V639</f>
        <v>6.8000000000000005E-2</v>
      </c>
      <c r="I639" s="3">
        <f>'Raw Data'!AB639</f>
        <v>7.3999999999999996E-2</v>
      </c>
      <c r="J639" s="3">
        <f>'Raw Data'!AH639</f>
        <v>6.8000000000000005E-2</v>
      </c>
      <c r="K639" s="3">
        <f>'Raw Data'!AH639</f>
        <v>6.8000000000000005E-2</v>
      </c>
      <c r="L639" s="3"/>
      <c r="M639" s="3"/>
      <c r="N639" s="3"/>
    </row>
    <row r="640" spans="1:14" ht="15.75" customHeight="1" x14ac:dyDescent="0.25">
      <c r="A640" s="2" t="str">
        <f>'Raw Data'!A640</f>
        <v>D- p101 low</v>
      </c>
      <c r="B640" s="2">
        <f>'Raw Data'!B640</f>
        <v>751</v>
      </c>
      <c r="C640" s="2">
        <f>'Raw Data'!C640</f>
        <v>757</v>
      </c>
      <c r="D640" s="2" t="str">
        <f>'Raw Data'!D640</f>
        <v>SLSAEKY</v>
      </c>
      <c r="F640" s="3">
        <f>'Raw Data'!J640</f>
        <v>4.0279999999999996</v>
      </c>
      <c r="G640" s="3">
        <f>'Raw Data'!P640</f>
        <v>3.976</v>
      </c>
      <c r="H640" s="3">
        <f>'Raw Data'!V640</f>
        <v>4.0510000000000002</v>
      </c>
      <c r="I640" s="3">
        <f>'Raw Data'!AB640</f>
        <v>3.9969999999999999</v>
      </c>
      <c r="J640" s="3">
        <f>'Raw Data'!AH640</f>
        <v>3.91</v>
      </c>
      <c r="K640" s="3">
        <f>'Raw Data'!AH640</f>
        <v>3.91</v>
      </c>
      <c r="L640" s="3"/>
      <c r="M640" s="3"/>
      <c r="N640" s="3"/>
    </row>
    <row r="641" spans="1:38" ht="15.75" customHeight="1" x14ac:dyDescent="0.25">
      <c r="A641" s="2" t="str">
        <f>'Raw Data'!A641</f>
        <v>D- p101 low</v>
      </c>
      <c r="B641" s="2">
        <f>'Raw Data'!B641</f>
        <v>757</v>
      </c>
      <c r="C641" s="2">
        <f>'Raw Data'!C641</f>
        <v>767</v>
      </c>
      <c r="D641" s="2" t="str">
        <f>'Raw Data'!D641</f>
        <v>YDVSSQVISQL</v>
      </c>
      <c r="F641" s="3">
        <f>'Raw Data'!J641</f>
        <v>8.0920000000000005</v>
      </c>
      <c r="G641" s="3">
        <f>'Raw Data'!P641</f>
        <v>7.83</v>
      </c>
      <c r="H641" s="3">
        <f>'Raw Data'!V641</f>
        <v>8.048</v>
      </c>
      <c r="I641" s="3">
        <f>'Raw Data'!AB641</f>
        <v>8.0790000000000006</v>
      </c>
      <c r="J641" s="3">
        <f>'Raw Data'!AH641</f>
        <v>7.9089999999999998</v>
      </c>
      <c r="K641" s="3">
        <f>'Raw Data'!AH641</f>
        <v>7.9089999999999998</v>
      </c>
      <c r="L641" s="3"/>
      <c r="M641" s="3"/>
      <c r="N641" s="3"/>
    </row>
    <row r="642" spans="1:38" ht="15.75" customHeight="1" x14ac:dyDescent="0.25">
      <c r="A642" s="2" t="str">
        <f>'Raw Data'!A642</f>
        <v>D- p101 low</v>
      </c>
      <c r="B642" s="2">
        <f>'Raw Data'!B642</f>
        <v>771</v>
      </c>
      <c r="C642" s="2">
        <f>'Raw Data'!C642</f>
        <v>779</v>
      </c>
      <c r="D642" s="2" t="str">
        <f>'Raw Data'!D642</f>
        <v>LENLQNSQL</v>
      </c>
      <c r="F642" s="3">
        <f>'Raw Data'!J642</f>
        <v>5.1310000000000002</v>
      </c>
      <c r="G642" s="3">
        <f>'Raw Data'!P642</f>
        <v>5.0049999999999999</v>
      </c>
      <c r="H642" s="3">
        <f>'Raw Data'!V642</f>
        <v>5.04</v>
      </c>
      <c r="I642" s="3">
        <f>'Raw Data'!AB642</f>
        <v>5.66</v>
      </c>
      <c r="J642" s="3">
        <f>'Raw Data'!AH642</f>
        <v>5.6210000000000004</v>
      </c>
      <c r="K642" s="3">
        <f>'Raw Data'!AH642</f>
        <v>5.6210000000000004</v>
      </c>
      <c r="L642" s="3"/>
      <c r="M642" s="3"/>
      <c r="N642" s="3"/>
    </row>
    <row r="643" spans="1:38" ht="15.75" customHeight="1" x14ac:dyDescent="0.25">
      <c r="A643" s="2" t="str">
        <f>'Raw Data'!A643</f>
        <v>D- p101 low</v>
      </c>
      <c r="B643" s="2">
        <f>'Raw Data'!B643</f>
        <v>771</v>
      </c>
      <c r="C643" s="2">
        <f>'Raw Data'!C643</f>
        <v>782</v>
      </c>
      <c r="D643" s="2" t="str">
        <f>'Raw Data'!D643</f>
        <v>LENLQNSQLPES</v>
      </c>
      <c r="F643" s="3">
        <f>'Raw Data'!J643</f>
        <v>5.6340000000000003</v>
      </c>
      <c r="G643" s="3">
        <f>'Raw Data'!P643</f>
        <v>5.5490000000000004</v>
      </c>
      <c r="H643" s="3">
        <f>'Raw Data'!V643</f>
        <v>5.4740000000000002</v>
      </c>
      <c r="I643" s="3">
        <f>'Raw Data'!AB643</f>
        <v>6.6470000000000002</v>
      </c>
      <c r="J643" s="3">
        <f>'Raw Data'!AH643</f>
        <v>6.6139999999999999</v>
      </c>
      <c r="K643" s="3">
        <f>'Raw Data'!AH643</f>
        <v>6.6139999999999999</v>
      </c>
      <c r="L643" s="3"/>
      <c r="M643" s="3"/>
      <c r="N643" s="3"/>
    </row>
    <row r="644" spans="1:38" ht="15.75" customHeight="1" x14ac:dyDescent="0.25">
      <c r="A644" s="2" t="str">
        <f>'Raw Data'!A644</f>
        <v>D- p101 low</v>
      </c>
      <c r="B644" s="2">
        <f>'Raw Data'!B644</f>
        <v>783</v>
      </c>
      <c r="C644" s="2">
        <f>'Raw Data'!C644</f>
        <v>792</v>
      </c>
      <c r="D644" s="2" t="str">
        <f>'Raw Data'!D644</f>
        <v>FRVPYDPGLK</v>
      </c>
      <c r="F644" s="3">
        <f>'Raw Data'!J644</f>
        <v>0.19800000000000001</v>
      </c>
      <c r="G644" s="3">
        <f>'Raw Data'!P644</f>
        <v>0.14599999999999999</v>
      </c>
      <c r="H644" s="3">
        <f>'Raw Data'!V644</f>
        <v>0.17699999999999999</v>
      </c>
      <c r="I644" s="3">
        <f>'Raw Data'!AB644</f>
        <v>0.751</v>
      </c>
      <c r="J644" s="3">
        <f>'Raw Data'!AH644</f>
        <v>0.63400000000000001</v>
      </c>
      <c r="K644" s="3">
        <f>'Raw Data'!AH644</f>
        <v>0.63400000000000001</v>
      </c>
      <c r="L644" s="3"/>
      <c r="M644" s="3"/>
      <c r="N644" s="3"/>
    </row>
    <row r="645" spans="1:38" ht="15.75" customHeight="1" x14ac:dyDescent="0.25">
      <c r="A645" s="2" t="str">
        <f>'Raw Data'!A645</f>
        <v>D- p101 low</v>
      </c>
      <c r="B645" s="2">
        <f>'Raw Data'!B645</f>
        <v>805</v>
      </c>
      <c r="C645" s="2">
        <f>'Raw Data'!C645</f>
        <v>814</v>
      </c>
      <c r="D645" s="2" t="str">
        <f>'Raw Data'!D645</f>
        <v>ASKKKPLWLE</v>
      </c>
      <c r="F645" s="3">
        <f>'Raw Data'!J645</f>
        <v>0.86099999999999999</v>
      </c>
      <c r="G645" s="3">
        <f>'Raw Data'!P645</f>
        <v>0.95599999999999996</v>
      </c>
      <c r="H645" s="3">
        <f>'Raw Data'!V645</f>
        <v>0.86</v>
      </c>
      <c r="I645" s="3">
        <f>'Raw Data'!AB645</f>
        <v>1.31</v>
      </c>
      <c r="J645" s="3">
        <f>'Raw Data'!AH645</f>
        <v>1.327</v>
      </c>
      <c r="K645" s="3">
        <f>'Raw Data'!AH645</f>
        <v>1.327</v>
      </c>
      <c r="L645" s="3"/>
      <c r="M645" s="3"/>
      <c r="N645" s="3"/>
    </row>
    <row r="646" spans="1:38" ht="15.75" customHeight="1" x14ac:dyDescent="0.25">
      <c r="A646" s="2" t="str">
        <f>'Raw Data'!A646</f>
        <v>D- p101 low</v>
      </c>
      <c r="B646" s="2">
        <f>'Raw Data'!B646</f>
        <v>815</v>
      </c>
      <c r="C646" s="2">
        <f>'Raw Data'!C646</f>
        <v>826</v>
      </c>
      <c r="D646" s="2" t="str">
        <f>'Raw Data'!D646</f>
        <v>FKCADPTALSNE</v>
      </c>
      <c r="F646" s="3">
        <f>'Raw Data'!J646</f>
        <v>4.899</v>
      </c>
      <c r="G646" s="3">
        <f>'Raw Data'!P646</f>
        <v>4.7039999999999997</v>
      </c>
      <c r="H646" s="3">
        <f>'Raw Data'!V646</f>
        <v>4.7489999999999997</v>
      </c>
      <c r="I646" s="3">
        <f>'Raw Data'!AB646</f>
        <v>6.1390000000000002</v>
      </c>
      <c r="J646" s="3">
        <f>'Raw Data'!AH646</f>
        <v>6.093</v>
      </c>
      <c r="K646" s="3">
        <f>'Raw Data'!AH646</f>
        <v>6.093</v>
      </c>
      <c r="L646" s="3"/>
      <c r="M646" s="3"/>
      <c r="N646" s="3"/>
    </row>
    <row r="647" spans="1:38" ht="15.75" customHeight="1" x14ac:dyDescent="0.25">
      <c r="A647" s="2" t="str">
        <f>'Raw Data'!A647</f>
        <v>D- p101 low</v>
      </c>
      <c r="B647" s="2">
        <f>'Raw Data'!B647</f>
        <v>817</v>
      </c>
      <c r="C647" s="2">
        <f>'Raw Data'!C647</f>
        <v>826</v>
      </c>
      <c r="D647" s="2" t="str">
        <f>'Raw Data'!D647</f>
        <v>CADPTALSNE</v>
      </c>
      <c r="F647" s="3">
        <f>'Raw Data'!J647</f>
        <v>4.306</v>
      </c>
      <c r="G647" s="3">
        <f>'Raw Data'!P647</f>
        <v>4.17</v>
      </c>
      <c r="H647" s="3">
        <f>'Raw Data'!V647</f>
        <v>4.2130000000000001</v>
      </c>
      <c r="I647" s="3">
        <f>'Raw Data'!AB647</f>
        <v>5.2729999999999997</v>
      </c>
      <c r="J647" s="3">
        <f>'Raw Data'!AH647</f>
        <v>5.18</v>
      </c>
      <c r="K647" s="3">
        <f>'Raw Data'!AH647</f>
        <v>5.18</v>
      </c>
      <c r="L647" s="3"/>
      <c r="M647" s="3"/>
      <c r="N647" s="3"/>
    </row>
    <row r="648" spans="1:38" ht="15.75" customHeight="1" x14ac:dyDescent="0.25">
      <c r="A648" s="2" t="str">
        <f>'Raw Data'!A648</f>
        <v>D- p101 low</v>
      </c>
      <c r="B648" s="2">
        <f>'Raw Data'!B648</f>
        <v>817</v>
      </c>
      <c r="C648" s="2">
        <f>'Raw Data'!C648</f>
        <v>827</v>
      </c>
      <c r="D648" s="2" t="str">
        <f>'Raw Data'!D648</f>
        <v>CADPTALSNET</v>
      </c>
      <c r="F648" s="3">
        <f>'Raw Data'!J648</f>
        <v>5.2640000000000002</v>
      </c>
      <c r="G648" s="3">
        <f>'Raw Data'!P648</f>
        <v>5.1529999999999996</v>
      </c>
      <c r="H648" s="3">
        <f>'Raw Data'!V648</f>
        <v>5.2169999999999996</v>
      </c>
      <c r="I648" s="3">
        <f>'Raw Data'!AB648</f>
        <v>6.2050000000000001</v>
      </c>
      <c r="J648" s="3">
        <f>'Raw Data'!AH648</f>
        <v>6.0439999999999996</v>
      </c>
      <c r="K648" s="3">
        <f>'Raw Data'!AH648</f>
        <v>6.0439999999999996</v>
      </c>
      <c r="L648" s="3"/>
      <c r="M648" s="3"/>
      <c r="N648" s="3"/>
    </row>
    <row r="649" spans="1:38" ht="15.75" customHeight="1" x14ac:dyDescent="0.25">
      <c r="A649" s="2" t="str">
        <f>'Raw Data'!A649</f>
        <v>D- p101 low</v>
      </c>
      <c r="B649" s="2">
        <f>'Raw Data'!B649</f>
        <v>817</v>
      </c>
      <c r="C649" s="2">
        <f>'Raw Data'!C649</f>
        <v>836</v>
      </c>
      <c r="D649" s="2" t="str">
        <f>'Raw Data'!D649</f>
        <v>CADPTALSNETIGIIFKHGD</v>
      </c>
      <c r="F649" s="3">
        <f>'Raw Data'!J649</f>
        <v>6.2119999999999997</v>
      </c>
      <c r="G649" s="3">
        <f>'Raw Data'!P649</f>
        <v>5.8659999999999997</v>
      </c>
      <c r="H649" s="3">
        <f>'Raw Data'!V649</f>
        <v>6.0190000000000001</v>
      </c>
      <c r="I649" s="3">
        <f>'Raw Data'!AB649</f>
        <v>7.6929999999999996</v>
      </c>
      <c r="J649" s="3">
        <f>'Raw Data'!AH649</f>
        <v>7.4870000000000001</v>
      </c>
      <c r="K649" s="3">
        <f>'Raw Data'!AH649</f>
        <v>7.4870000000000001</v>
      </c>
      <c r="L649" s="3"/>
      <c r="M649" s="3"/>
      <c r="N649" s="3"/>
    </row>
    <row r="650" spans="1:38" ht="15.75" customHeight="1" x14ac:dyDescent="0.25">
      <c r="A650" s="2" t="str">
        <f>'Raw Data'!A650</f>
        <v>D- p101 low</v>
      </c>
      <c r="B650" s="2">
        <f>'Raw Data'!B650</f>
        <v>827</v>
      </c>
      <c r="C650" s="2">
        <f>'Raw Data'!C650</f>
        <v>838</v>
      </c>
      <c r="D650" s="2" t="str">
        <f>'Raw Data'!D650</f>
        <v>TIGIIFKHGDDL</v>
      </c>
      <c r="F650" s="3">
        <f>'Raw Data'!J650</f>
        <v>0.93200000000000005</v>
      </c>
      <c r="G650" s="3">
        <f>'Raw Data'!P650</f>
        <v>0.89200000000000002</v>
      </c>
      <c r="H650" s="3">
        <f>'Raw Data'!V650</f>
        <v>0.80200000000000005</v>
      </c>
      <c r="I650" s="3">
        <f>'Raw Data'!AB650</f>
        <v>1.8260000000000001</v>
      </c>
      <c r="J650" s="3">
        <f>'Raw Data'!AH650</f>
        <v>1.671</v>
      </c>
      <c r="K650" s="3">
        <f>'Raw Data'!AH650</f>
        <v>1.671</v>
      </c>
      <c r="L650" s="3"/>
      <c r="M650" s="3"/>
      <c r="N650" s="3"/>
    </row>
    <row r="651" spans="1:38" s="31" customFormat="1" ht="15.75" customHeight="1" x14ac:dyDescent="0.25">
      <c r="A651" s="2" t="str">
        <f>'Raw Data'!A651</f>
        <v>D- p101 low</v>
      </c>
      <c r="B651" s="2">
        <f>'Raw Data'!B651</f>
        <v>827</v>
      </c>
      <c r="C651" s="2">
        <f>'Raw Data'!C651</f>
        <v>838</v>
      </c>
      <c r="D651" s="2" t="str">
        <f>'Raw Data'!D651</f>
        <v>TIGIIFKHGDDL</v>
      </c>
      <c r="E651" s="55"/>
      <c r="F651" s="3">
        <f>'Raw Data'!J651</f>
        <v>0.92</v>
      </c>
      <c r="G651" s="3">
        <f>'Raw Data'!P651</f>
        <v>0.81200000000000006</v>
      </c>
      <c r="H651" s="3">
        <f>'Raw Data'!V651</f>
        <v>0.83899999999999997</v>
      </c>
      <c r="I651" s="3">
        <f>'Raw Data'!AB651</f>
        <v>1.617</v>
      </c>
      <c r="J651" s="3">
        <f>'Raw Data'!AH651</f>
        <v>1.5309999999999999</v>
      </c>
      <c r="K651" s="3">
        <f>'Raw Data'!AH651</f>
        <v>1.5309999999999999</v>
      </c>
      <c r="L651" s="3"/>
      <c r="M651" s="3"/>
      <c r="N651" s="3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</row>
    <row r="652" spans="1:38" s="31" customFormat="1" ht="15.75" customHeight="1" x14ac:dyDescent="0.25">
      <c r="A652" s="2" t="str">
        <f>'Raw Data'!A652</f>
        <v>D- p101 low</v>
      </c>
      <c r="B652" s="2">
        <f>'Raw Data'!B652</f>
        <v>828</v>
      </c>
      <c r="C652" s="2">
        <f>'Raw Data'!C652</f>
        <v>836</v>
      </c>
      <c r="D652" s="2" t="str">
        <f>'Raw Data'!D652</f>
        <v>IGIIFKHGD</v>
      </c>
      <c r="E652" s="55"/>
      <c r="F652" s="3">
        <f>'Raw Data'!J652</f>
        <v>0.16800000000000001</v>
      </c>
      <c r="G652" s="3">
        <f>'Raw Data'!P652</f>
        <v>0.157</v>
      </c>
      <c r="H652" s="3">
        <f>'Raw Data'!V652</f>
        <v>9.8000000000000004E-2</v>
      </c>
      <c r="I652" s="3">
        <f>'Raw Data'!AB652</f>
        <v>0.26500000000000001</v>
      </c>
      <c r="J652" s="3">
        <f>'Raw Data'!AH652</f>
        <v>0.252</v>
      </c>
      <c r="K652" s="3">
        <f>'Raw Data'!AH652</f>
        <v>0.252</v>
      </c>
      <c r="L652" s="3"/>
      <c r="M652" s="3"/>
      <c r="N652" s="3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</row>
    <row r="653" spans="1:38" s="31" customFormat="1" ht="15.75" customHeight="1" x14ac:dyDescent="0.25">
      <c r="A653" s="2" t="str">
        <f>'Raw Data'!A653</f>
        <v>D- p101 low</v>
      </c>
      <c r="B653" s="2">
        <f>'Raw Data'!B653</f>
        <v>837</v>
      </c>
      <c r="C653" s="2">
        <f>'Raw Data'!C653</f>
        <v>843</v>
      </c>
      <c r="D653" s="2" t="str">
        <f>'Raw Data'!D653</f>
        <v>DLRQDML</v>
      </c>
      <c r="E653" s="55"/>
      <c r="F653" s="3">
        <f>'Raw Data'!J653</f>
        <v>0.64700000000000002</v>
      </c>
      <c r="G653" s="3">
        <f>'Raw Data'!P653</f>
        <v>0.46100000000000002</v>
      </c>
      <c r="H653" s="3">
        <f>'Raw Data'!V653</f>
        <v>0.64700000000000002</v>
      </c>
      <c r="I653" s="3">
        <f>'Raw Data'!AB653</f>
        <v>1.359</v>
      </c>
      <c r="J653" s="3">
        <f>'Raw Data'!AH653</f>
        <v>1.5029999999999999</v>
      </c>
      <c r="K653" s="3">
        <f>'Raw Data'!AH653</f>
        <v>1.5029999999999999</v>
      </c>
      <c r="L653" s="3"/>
      <c r="M653" s="3"/>
      <c r="N653" s="3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</row>
    <row r="654" spans="1:38" s="31" customFormat="1" ht="15.75" customHeight="1" x14ac:dyDescent="0.25">
      <c r="A654" s="2" t="str">
        <f>'Raw Data'!A654</f>
        <v>D- p101 low</v>
      </c>
      <c r="B654" s="2">
        <f>'Raw Data'!B654</f>
        <v>844</v>
      </c>
      <c r="C654" s="2">
        <f>'Raw Data'!C654</f>
        <v>848</v>
      </c>
      <c r="D654" s="2" t="str">
        <f>'Raw Data'!D654</f>
        <v>ILQIL</v>
      </c>
      <c r="E654" s="55"/>
      <c r="F654" s="3">
        <f>'Raw Data'!J654</f>
        <v>1.0999999999999999E-2</v>
      </c>
      <c r="G654" s="3">
        <f>'Raw Data'!P654</f>
        <v>3.6999999999999998E-2</v>
      </c>
      <c r="H654" s="3">
        <f>'Raw Data'!V654</f>
        <v>1.9E-2</v>
      </c>
      <c r="I654" s="3">
        <f>'Raw Data'!AB654</f>
        <v>0.03</v>
      </c>
      <c r="J654" s="3">
        <f>'Raw Data'!AH654</f>
        <v>3.5000000000000003E-2</v>
      </c>
      <c r="K654" s="3">
        <f>'Raw Data'!AH654</f>
        <v>3.5000000000000003E-2</v>
      </c>
      <c r="L654" s="3"/>
      <c r="M654" s="3"/>
      <c r="N654" s="3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</row>
    <row r="655" spans="1:38" s="31" customFormat="1" ht="15.75" customHeight="1" x14ac:dyDescent="0.25">
      <c r="A655" s="2" t="str">
        <f>'Raw Data'!A655</f>
        <v>D- p101 low</v>
      </c>
      <c r="B655" s="2">
        <f>'Raw Data'!B655</f>
        <v>854</v>
      </c>
      <c r="C655" s="2">
        <f>'Raw Data'!C655</f>
        <v>860</v>
      </c>
      <c r="D655" s="2" t="str">
        <f>'Raw Data'!D655</f>
        <v>IWETESL</v>
      </c>
      <c r="E655" s="55"/>
      <c r="F655" s="3">
        <f>'Raw Data'!J655</f>
        <v>0.307</v>
      </c>
      <c r="G655" s="3">
        <f>'Raw Data'!P655</f>
        <v>0.251</v>
      </c>
      <c r="H655" s="3">
        <f>'Raw Data'!V655</f>
        <v>0.34599999999999997</v>
      </c>
      <c r="I655" s="3">
        <f>'Raw Data'!AB655</f>
        <v>1.39</v>
      </c>
      <c r="J655" s="3">
        <f>'Raw Data'!AH655</f>
        <v>1.2769999999999999</v>
      </c>
      <c r="K655" s="3">
        <f>'Raw Data'!AH655</f>
        <v>1.2769999999999999</v>
      </c>
      <c r="L655" s="3"/>
      <c r="M655" s="3"/>
      <c r="N655" s="3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</row>
    <row r="656" spans="1:38" s="31" customFormat="1" ht="15.75" customHeight="1" x14ac:dyDescent="0.25">
      <c r="A656" s="2" t="str">
        <f>'Raw Data'!A656</f>
        <v>D- p101 low</v>
      </c>
      <c r="B656" s="2">
        <f>'Raw Data'!B656</f>
        <v>861</v>
      </c>
      <c r="C656" s="2">
        <f>'Raw Data'!C656</f>
        <v>865</v>
      </c>
      <c r="D656" s="2" t="str">
        <f>'Raw Data'!D656</f>
        <v>DLCLL</v>
      </c>
      <c r="E656" s="55"/>
      <c r="F656" s="3">
        <f>'Raw Data'!J656</f>
        <v>8.6999999999999994E-2</v>
      </c>
      <c r="G656" s="3">
        <f>'Raw Data'!P656</f>
        <v>6.4000000000000001E-2</v>
      </c>
      <c r="H656" s="3">
        <f>'Raw Data'!V656</f>
        <v>0.113</v>
      </c>
      <c r="I656" s="3">
        <f>'Raw Data'!AB656</f>
        <v>0.67700000000000005</v>
      </c>
      <c r="J656" s="3">
        <f>'Raw Data'!AH656</f>
        <v>0.63800000000000001</v>
      </c>
      <c r="K656" s="3">
        <f>'Raw Data'!AH656</f>
        <v>0.63800000000000001</v>
      </c>
      <c r="L656" s="3"/>
      <c r="M656" s="3"/>
      <c r="N656" s="3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</row>
    <row r="657" spans="1:38" s="31" customFormat="1" ht="15.75" customHeight="1" x14ac:dyDescent="0.25">
      <c r="A657" s="2" t="str">
        <f>'Raw Data'!A657</f>
        <v>D- p101 low</v>
      </c>
      <c r="B657" s="2">
        <f>'Raw Data'!B657</f>
        <v>863</v>
      </c>
      <c r="C657" s="2">
        <f>'Raw Data'!C657</f>
        <v>871</v>
      </c>
      <c r="D657" s="2" t="str">
        <f>'Raw Data'!D657</f>
        <v>CLLPYGCIS</v>
      </c>
      <c r="E657" s="55"/>
      <c r="F657" s="3">
        <f>'Raw Data'!J657</f>
        <v>0.53600000000000003</v>
      </c>
      <c r="G657" s="3">
        <f>'Raw Data'!P657</f>
        <v>0.36599999999999999</v>
      </c>
      <c r="H657" s="3">
        <f>'Raw Data'!V657</f>
        <v>0.35</v>
      </c>
      <c r="I657" s="3">
        <f>'Raw Data'!AB657</f>
        <v>1.1679999999999999</v>
      </c>
      <c r="J657" s="3">
        <f>'Raw Data'!AH657</f>
        <v>1.159</v>
      </c>
      <c r="K657" s="3">
        <f>'Raw Data'!AH657</f>
        <v>1.159</v>
      </c>
      <c r="L657" s="3"/>
      <c r="M657" s="3"/>
      <c r="N657" s="3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</row>
    <row r="658" spans="1:38" s="31" customFormat="1" ht="15.75" customHeight="1" x14ac:dyDescent="0.25">
      <c r="A658" s="2" t="str">
        <f>'Raw Data'!A658</f>
        <v>D- p101 low</v>
      </c>
      <c r="B658" s="2">
        <f>'Raw Data'!B658</f>
        <v>866</v>
      </c>
      <c r="C658" s="2">
        <f>'Raw Data'!C658</f>
        <v>871</v>
      </c>
      <c r="D658" s="2" t="str">
        <f>'Raw Data'!D658</f>
        <v>PYGCIS</v>
      </c>
      <c r="E658" s="55"/>
      <c r="F658" s="3">
        <f>'Raw Data'!J658</f>
        <v>0.378</v>
      </c>
      <c r="G658" s="3">
        <f>'Raw Data'!P658</f>
        <v>0.32400000000000001</v>
      </c>
      <c r="H658" s="3">
        <f>'Raw Data'!V658</f>
        <v>0.33100000000000002</v>
      </c>
      <c r="I658" s="3">
        <f>'Raw Data'!AB658</f>
        <v>0.88600000000000001</v>
      </c>
      <c r="J658" s="3">
        <f>'Raw Data'!AH658</f>
        <v>0.85799999999999998</v>
      </c>
      <c r="K658" s="3">
        <f>'Raw Data'!AH658</f>
        <v>0.85799999999999998</v>
      </c>
      <c r="L658" s="3"/>
      <c r="M658" s="3"/>
      <c r="N658" s="3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</row>
    <row r="659" spans="1:38" s="31" customFormat="1" ht="15.75" customHeight="1" x14ac:dyDescent="0.25">
      <c r="A659" s="2" t="str">
        <f>'Raw Data'!A659</f>
        <v>D- p101 low</v>
      </c>
      <c r="B659" s="2">
        <f>'Raw Data'!B659</f>
        <v>876</v>
      </c>
      <c r="C659" s="2">
        <f>'Raw Data'!C659</f>
        <v>880</v>
      </c>
      <c r="D659" s="2" t="str">
        <f>'Raw Data'!D659</f>
        <v>IGMIE</v>
      </c>
      <c r="E659" s="55"/>
      <c r="F659" s="3">
        <f>'Raw Data'!J659</f>
        <v>8.3000000000000004E-2</v>
      </c>
      <c r="G659" s="3">
        <f>'Raw Data'!P659</f>
        <v>6.8000000000000005E-2</v>
      </c>
      <c r="H659" s="3">
        <f>'Raw Data'!V659</f>
        <v>6.7000000000000004E-2</v>
      </c>
      <c r="I659" s="3">
        <f>'Raw Data'!AB659</f>
        <v>7.0999999999999994E-2</v>
      </c>
      <c r="J659" s="3">
        <f>'Raw Data'!AH659</f>
        <v>9.1999999999999998E-2</v>
      </c>
      <c r="K659" s="3">
        <f>'Raw Data'!AH659</f>
        <v>9.1999999999999998E-2</v>
      </c>
      <c r="L659" s="3"/>
      <c r="M659" s="3"/>
      <c r="N659" s="3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</row>
    <row r="660" spans="1:38" s="31" customFormat="1" ht="15.75" customHeight="1" x14ac:dyDescent="0.25">
      <c r="A660" s="2" t="str">
        <f>'Raw Data'!A660</f>
        <v>D- p101 low</v>
      </c>
      <c r="B660" s="2">
        <f>'Raw Data'!B660</f>
        <v>881</v>
      </c>
      <c r="C660" s="2">
        <f>'Raw Data'!C660</f>
        <v>890</v>
      </c>
      <c r="D660" s="2" t="str">
        <f>'Raw Data'!D660</f>
        <v>IVKDATTIAK</v>
      </c>
      <c r="E660" s="55"/>
      <c r="F660" s="3">
        <f>'Raw Data'!J660</f>
        <v>1.9870000000000001</v>
      </c>
      <c r="G660" s="3">
        <f>'Raw Data'!P660</f>
        <v>1.855</v>
      </c>
      <c r="H660" s="3">
        <f>'Raw Data'!V660</f>
        <v>1.95</v>
      </c>
      <c r="I660" s="3">
        <f>'Raw Data'!AB660</f>
        <v>2.6040000000000001</v>
      </c>
      <c r="J660" s="3">
        <f>'Raw Data'!AH660</f>
        <v>2.476</v>
      </c>
      <c r="K660" s="3">
        <f>'Raw Data'!AH660</f>
        <v>2.476</v>
      </c>
      <c r="L660" s="3"/>
      <c r="M660" s="3"/>
      <c r="N660" s="3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</row>
    <row r="661" spans="1:38" s="31" customFormat="1" ht="15.75" customHeight="1" x14ac:dyDescent="0.25">
      <c r="A661" s="2" t="str">
        <f>'Raw Data'!A661</f>
        <v>D- p101 low</v>
      </c>
      <c r="B661" s="2">
        <f>'Raw Data'!B661</f>
        <v>891</v>
      </c>
      <c r="C661" s="2">
        <f>'Raw Data'!C661</f>
        <v>904</v>
      </c>
      <c r="D661" s="2" t="str">
        <f>'Raw Data'!D661</f>
        <v>IQQSTVGNTGAFKD</v>
      </c>
      <c r="E661" s="55"/>
      <c r="F661" s="3">
        <f>'Raw Data'!J661</f>
        <v>8.8439999999999994</v>
      </c>
      <c r="G661" s="3">
        <f>'Raw Data'!P661</f>
        <v>8.6470000000000002</v>
      </c>
      <c r="H661" s="3">
        <f>'Raw Data'!V661</f>
        <v>8.8580000000000005</v>
      </c>
      <c r="I661" s="3">
        <f>'Raw Data'!AB661</f>
        <v>9.1310000000000002</v>
      </c>
      <c r="J661" s="3">
        <f>'Raw Data'!AH661</f>
        <v>8.8789999999999996</v>
      </c>
      <c r="K661" s="3">
        <f>'Raw Data'!AH661</f>
        <v>8.8789999999999996</v>
      </c>
      <c r="L661" s="3"/>
      <c r="M661" s="3"/>
      <c r="N661" s="3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</row>
    <row r="662" spans="1:38" s="31" customFormat="1" ht="15.75" customHeight="1" x14ac:dyDescent="0.25">
      <c r="A662" s="2" t="str">
        <f>'Raw Data'!A662</f>
        <v>D- p101 low</v>
      </c>
      <c r="B662" s="2">
        <f>'Raw Data'!B662</f>
        <v>891</v>
      </c>
      <c r="C662" s="2">
        <f>'Raw Data'!C662</f>
        <v>907</v>
      </c>
      <c r="D662" s="2" t="str">
        <f>'Raw Data'!D662</f>
        <v>IQQSTVGNTGAFKDEVL</v>
      </c>
      <c r="E662" s="55"/>
      <c r="F662" s="3">
        <f>'Raw Data'!J662</f>
        <v>8.0359999999999996</v>
      </c>
      <c r="G662" s="3">
        <f>'Raw Data'!P662</f>
        <v>7.8010000000000002</v>
      </c>
      <c r="H662" s="3">
        <f>'Raw Data'!V662</f>
        <v>8.0069999999999997</v>
      </c>
      <c r="I662" s="3">
        <f>'Raw Data'!AB662</f>
        <v>8.6110000000000007</v>
      </c>
      <c r="J662" s="3">
        <f>'Raw Data'!AH662</f>
        <v>8.3940000000000001</v>
      </c>
      <c r="K662" s="3">
        <f>'Raw Data'!AH662</f>
        <v>8.3940000000000001</v>
      </c>
      <c r="L662" s="3"/>
      <c r="M662" s="3"/>
      <c r="N662" s="3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</row>
    <row r="663" spans="1:38" s="31" customFormat="1" ht="15.75" customHeight="1" x14ac:dyDescent="0.25">
      <c r="A663" s="2" t="str">
        <f>'Raw Data'!A663</f>
        <v>D- p101 low</v>
      </c>
      <c r="B663" s="2">
        <f>'Raw Data'!B663</f>
        <v>908</v>
      </c>
      <c r="C663" s="2">
        <f>'Raw Data'!C663</f>
        <v>912</v>
      </c>
      <c r="D663" s="2" t="str">
        <f>'Raw Data'!D663</f>
        <v>NHWLK</v>
      </c>
      <c r="E663" s="55"/>
      <c r="F663" s="3">
        <f>'Raw Data'!J663</f>
        <v>0.14000000000000001</v>
      </c>
      <c r="G663" s="3">
        <f>'Raw Data'!P663</f>
        <v>2.9000000000000001E-2</v>
      </c>
      <c r="H663" s="3">
        <f>'Raw Data'!V663</f>
        <v>1.9E-2</v>
      </c>
      <c r="I663" s="3">
        <f>'Raw Data'!AB663</f>
        <v>9.5000000000000001E-2</v>
      </c>
      <c r="J663" s="3">
        <f>'Raw Data'!AH663</f>
        <v>0.13</v>
      </c>
      <c r="K663" s="3">
        <f>'Raw Data'!AH663</f>
        <v>0.13</v>
      </c>
      <c r="L663" s="3"/>
      <c r="M663" s="3"/>
      <c r="N663" s="3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</row>
    <row r="664" spans="1:38" s="31" customFormat="1" ht="15.75" customHeight="1" x14ac:dyDescent="0.25">
      <c r="A664" s="2" t="str">
        <f>'Raw Data'!A664</f>
        <v>D- p101 low</v>
      </c>
      <c r="B664" s="2">
        <f>'Raw Data'!B664</f>
        <v>913</v>
      </c>
      <c r="C664" s="2">
        <f>'Raw Data'!C664</f>
        <v>920</v>
      </c>
      <c r="D664" s="2" t="str">
        <f>'Raw Data'!D664</f>
        <v>EKSPTEEK</v>
      </c>
      <c r="E664" s="55"/>
      <c r="F664" s="3">
        <f>'Raw Data'!J664</f>
        <v>2.5179999999999998</v>
      </c>
      <c r="G664" s="3">
        <f>'Raw Data'!P664</f>
        <v>2.3620000000000001</v>
      </c>
      <c r="H664" s="3">
        <f>'Raw Data'!V664</f>
        <v>2.464</v>
      </c>
      <c r="I664" s="3">
        <f>'Raw Data'!AB664</f>
        <v>3.1379999999999999</v>
      </c>
      <c r="J664" s="3">
        <f>'Raw Data'!AH664</f>
        <v>2.9710000000000001</v>
      </c>
      <c r="K664" s="3">
        <f>'Raw Data'!AH664</f>
        <v>2.9710000000000001</v>
      </c>
      <c r="L664" s="3"/>
      <c r="M664" s="3"/>
      <c r="N664" s="3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</row>
    <row r="665" spans="1:38" s="31" customFormat="1" ht="15.75" customHeight="1" x14ac:dyDescent="0.25">
      <c r="A665" s="2" t="str">
        <f>'Raw Data'!A665</f>
        <v>D- p101 low</v>
      </c>
      <c r="B665" s="2">
        <f>'Raw Data'!B665</f>
        <v>925</v>
      </c>
      <c r="C665" s="2">
        <f>'Raw Data'!C665</f>
        <v>930</v>
      </c>
      <c r="D665" s="2" t="str">
        <f>'Raw Data'!D665</f>
        <v>VERFVY</v>
      </c>
      <c r="E665" s="55"/>
      <c r="F665" s="3">
        <f>'Raw Data'!J665</f>
        <v>0.10100000000000001</v>
      </c>
      <c r="G665" s="3">
        <f>'Raw Data'!P665</f>
        <v>8.5999999999999993E-2</v>
      </c>
      <c r="H665" s="3">
        <f>'Raw Data'!V665</f>
        <v>9.8000000000000004E-2</v>
      </c>
      <c r="I665" s="3">
        <f>'Raw Data'!AB665</f>
        <v>8.2000000000000003E-2</v>
      </c>
      <c r="J665" s="3">
        <f>'Raw Data'!AH665</f>
        <v>7.9000000000000001E-2</v>
      </c>
      <c r="K665" s="3">
        <f>'Raw Data'!AH665</f>
        <v>7.9000000000000001E-2</v>
      </c>
      <c r="L665" s="3"/>
      <c r="M665" s="3"/>
      <c r="N665" s="3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</row>
    <row r="666" spans="1:38" s="31" customFormat="1" ht="15.75" customHeight="1" x14ac:dyDescent="0.25">
      <c r="A666" s="2" t="str">
        <f>'Raw Data'!A666</f>
        <v>D- p101 low</v>
      </c>
      <c r="B666" s="2">
        <f>'Raw Data'!B666</f>
        <v>939</v>
      </c>
      <c r="C666" s="2">
        <f>'Raw Data'!C666</f>
        <v>945</v>
      </c>
      <c r="D666" s="2" t="str">
        <f>'Raw Data'!D666</f>
        <v>TFVLGIG</v>
      </c>
      <c r="E666" s="55"/>
      <c r="F666" s="3">
        <f>'Raw Data'!J666</f>
        <v>0.32800000000000001</v>
      </c>
      <c r="G666" s="3">
        <f>'Raw Data'!P666</f>
        <v>0.32600000000000001</v>
      </c>
      <c r="H666" s="3">
        <f>'Raw Data'!V666</f>
        <v>0.18099999999999999</v>
      </c>
      <c r="I666" s="3">
        <f>'Raw Data'!AB666</f>
        <v>0.878</v>
      </c>
      <c r="J666" s="3">
        <f>'Raw Data'!AH666</f>
        <v>0.77500000000000002</v>
      </c>
      <c r="K666" s="3">
        <f>'Raw Data'!AH666</f>
        <v>0.77500000000000002</v>
      </c>
      <c r="L666" s="3"/>
      <c r="M666" s="3"/>
      <c r="N666" s="3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</row>
    <row r="667" spans="1:38" s="31" customFormat="1" ht="15.75" customHeight="1" x14ac:dyDescent="0.25">
      <c r="A667" s="2" t="str">
        <f>'Raw Data'!A667</f>
        <v>D- p101 low</v>
      </c>
      <c r="B667" s="2">
        <f>'Raw Data'!B667</f>
        <v>939</v>
      </c>
      <c r="C667" s="2">
        <f>'Raw Data'!C667</f>
        <v>950</v>
      </c>
      <c r="D667" s="2" t="str">
        <f>'Raw Data'!D667</f>
        <v>TFVLGIGDRHND</v>
      </c>
      <c r="E667" s="55"/>
      <c r="F667" s="3">
        <f>'Raw Data'!J667</f>
        <v>0.26100000000000001</v>
      </c>
      <c r="G667" s="3">
        <f>'Raw Data'!P667</f>
        <v>0.188</v>
      </c>
      <c r="H667" s="3">
        <f>'Raw Data'!V667</f>
        <v>0.151</v>
      </c>
      <c r="I667" s="3">
        <f>'Raw Data'!AB667</f>
        <v>0.71899999999999997</v>
      </c>
      <c r="J667" s="3">
        <f>'Raw Data'!AH667</f>
        <v>0.749</v>
      </c>
      <c r="K667" s="3">
        <f>'Raw Data'!AH667</f>
        <v>0.749</v>
      </c>
      <c r="L667" s="3"/>
      <c r="M667" s="3"/>
      <c r="N667" s="3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</row>
    <row r="668" spans="1:38" s="31" customFormat="1" ht="15.75" customHeight="1" x14ac:dyDescent="0.25">
      <c r="A668" s="2" t="str">
        <f>'Raw Data'!A668</f>
        <v>D- p101 low</v>
      </c>
      <c r="B668" s="2">
        <f>'Raw Data'!B668</f>
        <v>940</v>
      </c>
      <c r="C668" s="2">
        <f>'Raw Data'!C668</f>
        <v>945</v>
      </c>
      <c r="D668" s="2" t="str">
        <f>'Raw Data'!D668</f>
        <v>FVLGIG</v>
      </c>
      <c r="E668" s="55"/>
      <c r="F668" s="3">
        <f>'Raw Data'!J668</f>
        <v>0.151</v>
      </c>
      <c r="G668" s="3">
        <f>'Raw Data'!P668</f>
        <v>9.7000000000000003E-2</v>
      </c>
      <c r="H668" s="3">
        <f>'Raw Data'!V668</f>
        <v>0.111</v>
      </c>
      <c r="I668" s="3">
        <f>'Raw Data'!AB668</f>
        <v>0.65500000000000003</v>
      </c>
      <c r="J668" s="3">
        <f>'Raw Data'!AH668</f>
        <v>0.624</v>
      </c>
      <c r="K668" s="3">
        <f>'Raw Data'!AH668</f>
        <v>0.624</v>
      </c>
      <c r="L668" s="3"/>
      <c r="M668" s="3"/>
      <c r="N668" s="3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</row>
    <row r="669" spans="1:38" s="31" customFormat="1" ht="15.75" customHeight="1" x14ac:dyDescent="0.25">
      <c r="A669" s="2" t="str">
        <f>'Raw Data'!A669</f>
        <v>D- p101 low</v>
      </c>
      <c r="B669" s="2">
        <f>'Raw Data'!B669</f>
        <v>954</v>
      </c>
      <c r="C669" s="2">
        <f>'Raw Data'!C669</f>
        <v>960</v>
      </c>
      <c r="D669" s="2" t="str">
        <f>'Raw Data'!D669</f>
        <v>ITETGNL</v>
      </c>
      <c r="E669" s="55"/>
      <c r="F669" s="3">
        <f>'Raw Data'!J669</f>
        <v>0.61399999999999999</v>
      </c>
      <c r="G669" s="3">
        <f>'Raw Data'!P669</f>
        <v>0.57999999999999996</v>
      </c>
      <c r="H669" s="3">
        <f>'Raw Data'!V669</f>
        <v>0.60099999999999998</v>
      </c>
      <c r="I669" s="3">
        <f>'Raw Data'!AB669</f>
        <v>1.3180000000000001</v>
      </c>
      <c r="J669" s="3">
        <f>'Raw Data'!AH669</f>
        <v>1.2809999999999999</v>
      </c>
      <c r="K669" s="3">
        <f>'Raw Data'!AH669</f>
        <v>1.2809999999999999</v>
      </c>
      <c r="L669" s="3"/>
      <c r="M669" s="3"/>
      <c r="N669" s="3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</row>
    <row r="670" spans="1:38" s="31" customFormat="1" ht="15.75" customHeight="1" x14ac:dyDescent="0.25">
      <c r="A670" s="2" t="str">
        <f>'Raw Data'!A670</f>
        <v>D- p101 low</v>
      </c>
      <c r="B670" s="2">
        <f>'Raw Data'!B670</f>
        <v>976</v>
      </c>
      <c r="C670" s="2">
        <f>'Raw Data'!C670</f>
        <v>992</v>
      </c>
      <c r="D670" s="2" t="str">
        <f>'Raw Data'!D670</f>
        <v>LGINKERVPFVLTPDFL</v>
      </c>
      <c r="E670" s="55"/>
      <c r="F670" s="3">
        <f>'Raw Data'!J670</f>
        <v>2.9369999999999998</v>
      </c>
      <c r="G670" s="3">
        <f>'Raw Data'!P670</f>
        <v>2.758</v>
      </c>
      <c r="H670" s="3">
        <f>'Raw Data'!V670</f>
        <v>2.8730000000000002</v>
      </c>
      <c r="I670" s="3">
        <f>'Raw Data'!AB670</f>
        <v>3.5760000000000001</v>
      </c>
      <c r="J670" s="3">
        <f>'Raw Data'!AH670</f>
        <v>3.5329999999999999</v>
      </c>
      <c r="K670" s="3">
        <f>'Raw Data'!AH670</f>
        <v>3.5329999999999999</v>
      </c>
      <c r="L670" s="3"/>
      <c r="M670" s="3"/>
      <c r="N670" s="3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</row>
    <row r="671" spans="1:38" s="31" customFormat="1" ht="15.75" customHeight="1" x14ac:dyDescent="0.25">
      <c r="A671" s="2" t="str">
        <f>'Raw Data'!A671</f>
        <v>D- p101 low</v>
      </c>
      <c r="B671" s="2">
        <f>'Raw Data'!B671</f>
        <v>976</v>
      </c>
      <c r="C671" s="2">
        <f>'Raw Data'!C671</f>
        <v>992</v>
      </c>
      <c r="D671" s="2" t="str">
        <f>'Raw Data'!D671</f>
        <v>LGINKERVPFVLTPDFL</v>
      </c>
      <c r="E671" s="55"/>
      <c r="F671" s="3">
        <f>'Raw Data'!J671</f>
        <v>2.9329999999999998</v>
      </c>
      <c r="G671" s="3">
        <f>'Raw Data'!P671</f>
        <v>2.7890000000000001</v>
      </c>
      <c r="H671" s="3">
        <f>'Raw Data'!V671</f>
        <v>2.8889999999999998</v>
      </c>
      <c r="I671" s="3">
        <f>'Raw Data'!AB671</f>
        <v>3.556</v>
      </c>
      <c r="J671" s="3">
        <f>'Raw Data'!AH671</f>
        <v>3.5249999999999999</v>
      </c>
      <c r="K671" s="3">
        <f>'Raw Data'!AH671</f>
        <v>3.5249999999999999</v>
      </c>
      <c r="L671" s="3"/>
      <c r="M671" s="3"/>
      <c r="N671" s="3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</row>
    <row r="672" spans="1:38" s="31" customFormat="1" ht="15.75" customHeight="1" x14ac:dyDescent="0.25">
      <c r="A672" s="2" t="str">
        <f>'Raw Data'!A672</f>
        <v>D- p101 low</v>
      </c>
      <c r="B672" s="2">
        <f>'Raw Data'!B672</f>
        <v>980</v>
      </c>
      <c r="C672" s="2">
        <f>'Raw Data'!C672</f>
        <v>992</v>
      </c>
      <c r="D672" s="2" t="str">
        <f>'Raw Data'!D672</f>
        <v>KERVPFVLTPDFL</v>
      </c>
      <c r="E672" s="55"/>
      <c r="F672" s="3">
        <f>'Raw Data'!J672</f>
        <v>0.75900000000000001</v>
      </c>
      <c r="G672" s="3">
        <f>'Raw Data'!P672</f>
        <v>0.65900000000000003</v>
      </c>
      <c r="H672" s="3">
        <f>'Raw Data'!V672</f>
        <v>0.77700000000000002</v>
      </c>
      <c r="I672" s="3">
        <f>'Raw Data'!AB672</f>
        <v>1.421</v>
      </c>
      <c r="J672" s="3">
        <f>'Raw Data'!AH672</f>
        <v>1.3819999999999999</v>
      </c>
      <c r="K672" s="3">
        <f>'Raw Data'!AH672</f>
        <v>1.3819999999999999</v>
      </c>
      <c r="L672" s="3"/>
      <c r="M672" s="3"/>
      <c r="N672" s="3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</row>
    <row r="673" spans="1:38" s="31" customFormat="1" ht="15.75" customHeight="1" x14ac:dyDescent="0.25">
      <c r="A673" s="2" t="str">
        <f>'Raw Data'!A673</f>
        <v>D- p101 low</v>
      </c>
      <c r="B673" s="2">
        <f>'Raw Data'!B673</f>
        <v>980</v>
      </c>
      <c r="C673" s="2">
        <f>'Raw Data'!C673</f>
        <v>992</v>
      </c>
      <c r="D673" s="2" t="str">
        <f>'Raw Data'!D673</f>
        <v>KERVPFVLTPDFL</v>
      </c>
      <c r="E673" s="55"/>
      <c r="F673" s="3">
        <f>'Raw Data'!J673</f>
        <v>0.76300000000000001</v>
      </c>
      <c r="G673" s="3">
        <f>'Raw Data'!P673</f>
        <v>0.69899999999999995</v>
      </c>
      <c r="H673" s="3">
        <f>'Raw Data'!V673</f>
        <v>0.74</v>
      </c>
      <c r="I673" s="3">
        <f>'Raw Data'!AB673</f>
        <v>1.3859999999999999</v>
      </c>
      <c r="J673" s="3">
        <f>'Raw Data'!AH673</f>
        <v>1.34</v>
      </c>
      <c r="K673" s="3">
        <f>'Raw Data'!AH673</f>
        <v>1.34</v>
      </c>
      <c r="L673" s="3"/>
      <c r="M673" s="3"/>
      <c r="N673" s="3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</row>
    <row r="674" spans="1:38" s="31" customFormat="1" ht="15.75" customHeight="1" x14ac:dyDescent="0.25">
      <c r="A674" s="2" t="str">
        <f>'Raw Data'!A674</f>
        <v>D- p101 low</v>
      </c>
      <c r="B674" s="2">
        <f>'Raw Data'!B674</f>
        <v>981</v>
      </c>
      <c r="C674" s="2">
        <f>'Raw Data'!C674</f>
        <v>992</v>
      </c>
      <c r="D674" s="2" t="str">
        <f>'Raw Data'!D674</f>
        <v>ERVPFVLTPDFL</v>
      </c>
      <c r="E674" s="55"/>
      <c r="F674" s="3">
        <f>'Raw Data'!J674</f>
        <v>0.41699999999999998</v>
      </c>
      <c r="G674" s="3">
        <f>'Raw Data'!P674</f>
        <v>0.36099999999999999</v>
      </c>
      <c r="H674" s="3">
        <f>'Raw Data'!V674</f>
        <v>0.374</v>
      </c>
      <c r="I674" s="3">
        <f>'Raw Data'!AB674</f>
        <v>1.0369999999999999</v>
      </c>
      <c r="J674" s="3">
        <f>'Raw Data'!AH674</f>
        <v>1.2350000000000001</v>
      </c>
      <c r="K674" s="3">
        <f>'Raw Data'!AH674</f>
        <v>1.2350000000000001</v>
      </c>
      <c r="L674" s="3"/>
      <c r="M674" s="3"/>
      <c r="N674" s="3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</row>
    <row r="675" spans="1:38" s="31" customFormat="1" ht="15.75" customHeight="1" x14ac:dyDescent="0.25">
      <c r="A675" s="2" t="str">
        <f>'Raw Data'!A675</f>
        <v>D- p101 low</v>
      </c>
      <c r="B675" s="2">
        <f>'Raw Data'!B675</f>
        <v>983</v>
      </c>
      <c r="C675" s="2">
        <f>'Raw Data'!C675</f>
        <v>992</v>
      </c>
      <c r="D675" s="2" t="str">
        <f>'Raw Data'!D675</f>
        <v>VPFVLTPDFL</v>
      </c>
      <c r="E675" s="55"/>
      <c r="F675" s="3">
        <f>'Raw Data'!J675</f>
        <v>2.3E-2</v>
      </c>
      <c r="G675" s="3">
        <f>'Raw Data'!P675</f>
        <v>6.0000000000000001E-3</v>
      </c>
      <c r="H675" s="3">
        <f>'Raw Data'!V675</f>
        <v>3.0000000000000001E-3</v>
      </c>
      <c r="I675" s="3">
        <f>'Raw Data'!AB675</f>
        <v>1.6E-2</v>
      </c>
      <c r="J675" s="3">
        <f>'Raw Data'!AH675</f>
        <v>0</v>
      </c>
      <c r="K675" s="3">
        <f>'Raw Data'!AH675</f>
        <v>0</v>
      </c>
      <c r="L675" s="3"/>
      <c r="M675" s="3"/>
      <c r="N675" s="3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</row>
    <row r="676" spans="1:38" s="31" customFormat="1" ht="15.75" customHeight="1" x14ac:dyDescent="0.25">
      <c r="A676" s="2" t="str">
        <f>'Raw Data'!A676</f>
        <v>D- p101 low</v>
      </c>
      <c r="B676" s="2">
        <f>'Raw Data'!B676</f>
        <v>988</v>
      </c>
      <c r="C676" s="2">
        <f>'Raw Data'!C676</f>
        <v>992</v>
      </c>
      <c r="D676" s="2" t="str">
        <f>'Raw Data'!D676</f>
        <v>TPDFL</v>
      </c>
      <c r="E676" s="55"/>
      <c r="F676" s="3">
        <f>'Raw Data'!J676</f>
        <v>6.8000000000000005E-2</v>
      </c>
      <c r="G676" s="3">
        <f>'Raw Data'!P676</f>
        <v>7.2999999999999995E-2</v>
      </c>
      <c r="H676" s="3">
        <f>'Raw Data'!V676</f>
        <v>0.10199999999999999</v>
      </c>
      <c r="I676" s="3">
        <f>'Raw Data'!AB676</f>
        <v>0.152</v>
      </c>
      <c r="J676" s="3">
        <f>'Raw Data'!AH676</f>
        <v>0.129</v>
      </c>
      <c r="K676" s="3">
        <f>'Raw Data'!AH676</f>
        <v>0.129</v>
      </c>
      <c r="L676" s="3"/>
      <c r="M676" s="3"/>
      <c r="N676" s="3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</row>
    <row r="677" spans="1:38" s="31" customFormat="1" ht="15.75" customHeight="1" x14ac:dyDescent="0.25">
      <c r="A677" s="2" t="str">
        <f>'Raw Data'!A677</f>
        <v>D- p101 low</v>
      </c>
      <c r="B677" s="2">
        <f>'Raw Data'!B677</f>
        <v>993</v>
      </c>
      <c r="C677" s="2">
        <f>'Raw Data'!C677</f>
        <v>1000</v>
      </c>
      <c r="D677" s="2" t="str">
        <f>'Raw Data'!D677</f>
        <v>FVMGTSGK</v>
      </c>
      <c r="E677" s="55"/>
      <c r="F677" s="3">
        <f>'Raw Data'!J677</f>
        <v>2.7330000000000001</v>
      </c>
      <c r="G677" s="3">
        <f>'Raw Data'!P677</f>
        <v>2.6749999999999998</v>
      </c>
      <c r="H677" s="3">
        <f>'Raw Data'!V677</f>
        <v>2.6840000000000002</v>
      </c>
      <c r="I677" s="3">
        <f>'Raw Data'!AB677</f>
        <v>3.2309999999999999</v>
      </c>
      <c r="J677" s="3">
        <f>'Raw Data'!AH677</f>
        <v>3.0139999999999998</v>
      </c>
      <c r="K677" s="3">
        <f>'Raw Data'!AH677</f>
        <v>3.0139999999999998</v>
      </c>
      <c r="L677" s="3"/>
      <c r="M677" s="3"/>
      <c r="N677" s="3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</row>
    <row r="678" spans="1:38" s="31" customFormat="1" ht="15.75" customHeight="1" x14ac:dyDescent="0.25">
      <c r="A678" s="2" t="str">
        <f>'Raw Data'!A678</f>
        <v>D- p101 low</v>
      </c>
      <c r="B678" s="2">
        <f>'Raw Data'!B678</f>
        <v>993</v>
      </c>
      <c r="C678" s="2">
        <f>'Raw Data'!C678</f>
        <v>1008</v>
      </c>
      <c r="D678" s="2" t="str">
        <f>'Raw Data'!D678</f>
        <v>FVMGTSGKKTSPHFQK</v>
      </c>
      <c r="E678" s="55"/>
      <c r="F678" s="3">
        <f>'Raw Data'!J678</f>
        <v>2.6880000000000002</v>
      </c>
      <c r="G678" s="3">
        <f>'Raw Data'!P678</f>
        <v>2.4820000000000002</v>
      </c>
      <c r="H678" s="3">
        <f>'Raw Data'!V678</f>
        <v>2.6309999999999998</v>
      </c>
      <c r="I678" s="3">
        <f>'Raw Data'!AB678</f>
        <v>3.6030000000000002</v>
      </c>
      <c r="J678" s="3">
        <f>'Raw Data'!AH678</f>
        <v>3.4089999999999998</v>
      </c>
      <c r="K678" s="3">
        <f>'Raw Data'!AH678</f>
        <v>3.4089999999999998</v>
      </c>
      <c r="L678" s="3"/>
      <c r="M678" s="3"/>
      <c r="N678" s="3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</row>
    <row r="679" spans="1:38" s="31" customFormat="1" ht="15.75" customHeight="1" x14ac:dyDescent="0.25">
      <c r="A679" s="2" t="str">
        <f>'Raw Data'!A679</f>
        <v>D- p101 low</v>
      </c>
      <c r="B679" s="2">
        <f>'Raw Data'!B679</f>
        <v>996</v>
      </c>
      <c r="C679" s="2">
        <f>'Raw Data'!C679</f>
        <v>1008</v>
      </c>
      <c r="D679" s="2" t="str">
        <f>'Raw Data'!D679</f>
        <v>GTSGKKTSPHFQK</v>
      </c>
      <c r="E679" s="55"/>
      <c r="F679" s="3">
        <f>'Raw Data'!J679</f>
        <v>2.359</v>
      </c>
      <c r="G679" s="3">
        <f>'Raw Data'!P679</f>
        <v>2.198</v>
      </c>
      <c r="H679" s="3">
        <f>'Raw Data'!V679</f>
        <v>2.5110000000000001</v>
      </c>
      <c r="I679" s="3">
        <f>'Raw Data'!AB679</f>
        <v>3.1669999999999998</v>
      </c>
      <c r="J679" s="3">
        <f>'Raw Data'!AH679</f>
        <v>3.036</v>
      </c>
      <c r="K679" s="3">
        <f>'Raw Data'!AH679</f>
        <v>3.036</v>
      </c>
      <c r="L679" s="3"/>
      <c r="M679" s="3"/>
      <c r="N679" s="3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</row>
    <row r="680" spans="1:38" s="31" customFormat="1" ht="15.75" customHeight="1" x14ac:dyDescent="0.25">
      <c r="A680" s="2" t="str">
        <f>'Raw Data'!A680</f>
        <v>D- p101 low</v>
      </c>
      <c r="B680" s="2">
        <f>'Raw Data'!B680</f>
        <v>1009</v>
      </c>
      <c r="C680" s="2">
        <f>'Raw Data'!C680</f>
        <v>1013</v>
      </c>
      <c r="D680" s="2" t="str">
        <f>'Raw Data'!D680</f>
        <v>FQDIC</v>
      </c>
      <c r="E680" s="55"/>
      <c r="F680" s="3">
        <f>'Raw Data'!J680</f>
        <v>7.5999999999999998E-2</v>
      </c>
      <c r="G680" s="3">
        <f>'Raw Data'!P680</f>
        <v>7.9000000000000001E-2</v>
      </c>
      <c r="H680" s="3">
        <f>'Raw Data'!V680</f>
        <v>7.1999999999999995E-2</v>
      </c>
      <c r="I680" s="3">
        <f>'Raw Data'!AB680</f>
        <v>8.3000000000000004E-2</v>
      </c>
      <c r="J680" s="3">
        <f>'Raw Data'!AH680</f>
        <v>8.8999999999999996E-2</v>
      </c>
      <c r="K680" s="3">
        <f>'Raw Data'!AH680</f>
        <v>8.8999999999999996E-2</v>
      </c>
      <c r="L680" s="3"/>
      <c r="M680" s="3"/>
      <c r="N680" s="3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</row>
    <row r="681" spans="1:38" s="31" customFormat="1" ht="15.75" customHeight="1" x14ac:dyDescent="0.25">
      <c r="A681" s="2" t="str">
        <f>'Raw Data'!A681</f>
        <v>D- p101 low</v>
      </c>
      <c r="B681" s="2">
        <f>'Raw Data'!B681</f>
        <v>1018</v>
      </c>
      <c r="C681" s="2">
        <f>'Raw Data'!C681</f>
        <v>1025</v>
      </c>
      <c r="D681" s="2" t="str">
        <f>'Raw Data'!D681</f>
        <v>LALRHHTN</v>
      </c>
      <c r="E681" s="55"/>
      <c r="F681" s="3">
        <f>'Raw Data'!J681</f>
        <v>0.34699999999999998</v>
      </c>
      <c r="G681" s="3">
        <f>'Raw Data'!P681</f>
        <v>0.3</v>
      </c>
      <c r="H681" s="3">
        <f>'Raw Data'!V681</f>
        <v>0.34699999999999998</v>
      </c>
      <c r="I681" s="3">
        <f>'Raw Data'!AB681</f>
        <v>0.34</v>
      </c>
      <c r="J681" s="3">
        <f>'Raw Data'!AH681</f>
        <v>0.32600000000000001</v>
      </c>
      <c r="K681" s="3">
        <f>'Raw Data'!AH681</f>
        <v>0.32600000000000001</v>
      </c>
      <c r="L681" s="3"/>
      <c r="M681" s="3"/>
      <c r="N681" s="3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</row>
    <row r="682" spans="1:38" s="31" customFormat="1" ht="15.75" customHeight="1" x14ac:dyDescent="0.25">
      <c r="A682" s="2" t="str">
        <f>'Raw Data'!A682</f>
        <v>D- p101 low</v>
      </c>
      <c r="B682" s="2">
        <f>'Raw Data'!B682</f>
        <v>1031</v>
      </c>
      <c r="C682" s="2">
        <f>'Raw Data'!C682</f>
        <v>1035</v>
      </c>
      <c r="D682" s="2" t="str">
        <f>'Raw Data'!D682</f>
        <v>FSMML</v>
      </c>
      <c r="E682" s="55"/>
      <c r="F682" s="3">
        <f>'Raw Data'!J682</f>
        <v>2.1000000000000001E-2</v>
      </c>
      <c r="G682" s="3">
        <f>'Raw Data'!P682</f>
        <v>2.1000000000000001E-2</v>
      </c>
      <c r="H682" s="3">
        <f>'Raw Data'!V682</f>
        <v>1.0999999999999999E-2</v>
      </c>
      <c r="I682" s="3">
        <f>'Raw Data'!AB682</f>
        <v>2.5000000000000001E-2</v>
      </c>
      <c r="J682" s="3">
        <f>'Raw Data'!AH682</f>
        <v>1.6E-2</v>
      </c>
      <c r="K682" s="3">
        <f>'Raw Data'!AH682</f>
        <v>1.6E-2</v>
      </c>
      <c r="L682" s="3"/>
      <c r="M682" s="3"/>
      <c r="N682" s="3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</row>
    <row r="683" spans="1:38" s="31" customFormat="1" ht="15.75" customHeight="1" x14ac:dyDescent="0.25">
      <c r="A683" s="2" t="str">
        <f>'Raw Data'!A683</f>
        <v>D- p101 low</v>
      </c>
      <c r="B683" s="2">
        <f>'Raw Data'!B683</f>
        <v>1034</v>
      </c>
      <c r="C683" s="2">
        <f>'Raw Data'!C683</f>
        <v>1042</v>
      </c>
      <c r="D683" s="2" t="str">
        <f>'Raw Data'!D683</f>
        <v>MLMTGMPQL</v>
      </c>
      <c r="E683" s="55"/>
      <c r="F683" s="3">
        <f>'Raw Data'!J683</f>
        <v>2.7570000000000001</v>
      </c>
      <c r="G683" s="3">
        <f>'Raw Data'!P683</f>
        <v>2.6389999999999998</v>
      </c>
      <c r="H683" s="3">
        <f>'Raw Data'!V683</f>
        <v>2.702</v>
      </c>
      <c r="I683" s="3">
        <f>'Raw Data'!AB683</f>
        <v>4.0750000000000002</v>
      </c>
      <c r="J683" s="3">
        <f>'Raw Data'!AH683</f>
        <v>4.024</v>
      </c>
      <c r="K683" s="3">
        <f>'Raw Data'!AH683</f>
        <v>4.024</v>
      </c>
      <c r="L683" s="3"/>
      <c r="M683" s="3"/>
      <c r="N683" s="3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</row>
    <row r="684" spans="1:38" s="31" customFormat="1" ht="15.75" customHeight="1" x14ac:dyDescent="0.25">
      <c r="A684" s="2" t="str">
        <f>'Raw Data'!A684</f>
        <v>D- p101 low</v>
      </c>
      <c r="B684" s="2">
        <f>'Raw Data'!B684</f>
        <v>1035</v>
      </c>
      <c r="C684" s="2">
        <f>'Raw Data'!C684</f>
        <v>1042</v>
      </c>
      <c r="D684" s="2" t="str">
        <f>'Raw Data'!D684</f>
        <v>LMTGMPQL</v>
      </c>
      <c r="E684" s="55"/>
      <c r="F684" s="3">
        <f>'Raw Data'!J684</f>
        <v>2.4990000000000001</v>
      </c>
      <c r="G684" s="3">
        <f>'Raw Data'!P684</f>
        <v>2.48</v>
      </c>
      <c r="H684" s="3">
        <f>'Raw Data'!V684</f>
        <v>2.5030000000000001</v>
      </c>
      <c r="I684" s="3">
        <f>'Raw Data'!AB684</f>
        <v>3.6629999999999998</v>
      </c>
      <c r="J684" s="3">
        <f>'Raw Data'!AH684</f>
        <v>3.633</v>
      </c>
      <c r="K684" s="3">
        <f>'Raw Data'!AH684</f>
        <v>3.633</v>
      </c>
      <c r="L684" s="3"/>
      <c r="M684" s="3"/>
      <c r="N684" s="3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</row>
    <row r="685" spans="1:38" s="31" customFormat="1" ht="15.75" customHeight="1" x14ac:dyDescent="0.25">
      <c r="A685" s="2" t="str">
        <f>'Raw Data'!A685</f>
        <v>D- p101 low</v>
      </c>
      <c r="B685" s="2">
        <f>'Raw Data'!B685</f>
        <v>1036</v>
      </c>
      <c r="C685" s="2">
        <f>'Raw Data'!C685</f>
        <v>1042</v>
      </c>
      <c r="D685" s="2" t="str">
        <f>'Raw Data'!D685</f>
        <v>MTGMPQL</v>
      </c>
      <c r="E685" s="55"/>
      <c r="F685" s="3">
        <f>'Raw Data'!J685</f>
        <v>2.6949999999999998</v>
      </c>
      <c r="G685" s="3">
        <f>'Raw Data'!P685</f>
        <v>2.617</v>
      </c>
      <c r="H685" s="3">
        <f>'Raw Data'!V685</f>
        <v>2.6629999999999998</v>
      </c>
      <c r="I685" s="3">
        <f>'Raw Data'!AB685</f>
        <v>3.5129999999999999</v>
      </c>
      <c r="J685" s="3">
        <f>'Raw Data'!AH685</f>
        <v>3.3969999999999998</v>
      </c>
      <c r="K685" s="3">
        <f>'Raw Data'!AH685</f>
        <v>3.3969999999999998</v>
      </c>
      <c r="L685" s="3"/>
      <c r="M685" s="3"/>
      <c r="N685" s="3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</row>
    <row r="686" spans="1:38" s="31" customFormat="1" ht="15.75" customHeight="1" x14ac:dyDescent="0.25">
      <c r="A686" s="2" t="str">
        <f>'Raw Data'!A686</f>
        <v>D- p101 low</v>
      </c>
      <c r="B686" s="2">
        <f>'Raw Data'!B686</f>
        <v>1053</v>
      </c>
      <c r="C686" s="2">
        <f>'Raw Data'!C686</f>
        <v>1063</v>
      </c>
      <c r="D686" s="2" t="str">
        <f>'Raw Data'!D686</f>
        <v>DALTVGKNEED</v>
      </c>
      <c r="E686" s="55"/>
      <c r="F686" s="3">
        <f>'Raw Data'!J686</f>
        <v>3.0249999999999999</v>
      </c>
      <c r="G686" s="3">
        <f>'Raw Data'!P686</f>
        <v>2.891</v>
      </c>
      <c r="H686" s="3">
        <f>'Raw Data'!V686</f>
        <v>3.0219999999999998</v>
      </c>
      <c r="I686" s="3">
        <f>'Raw Data'!AB686</f>
        <v>3.657</v>
      </c>
      <c r="J686" s="3">
        <f>'Raw Data'!AH686</f>
        <v>3.706</v>
      </c>
      <c r="K686" s="3">
        <f>'Raw Data'!AH686</f>
        <v>3.706</v>
      </c>
      <c r="L686" s="3"/>
      <c r="M686" s="3"/>
      <c r="N686" s="3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</row>
    <row r="687" spans="1:38" s="31" customFormat="1" ht="15.75" customHeight="1" x14ac:dyDescent="0.25">
      <c r="A687" s="2" t="str">
        <f>'Raw Data'!A687</f>
        <v>D- p101 low</v>
      </c>
      <c r="B687" s="2">
        <f>'Raw Data'!B687</f>
        <v>1053</v>
      </c>
      <c r="C687" s="2">
        <f>'Raw Data'!C687</f>
        <v>1066</v>
      </c>
      <c r="D687" s="2" t="str">
        <f>'Raw Data'!D687</f>
        <v>DALTVGKNEEDAKK</v>
      </c>
      <c r="E687" s="55"/>
      <c r="F687" s="3">
        <f>'Raw Data'!J687</f>
        <v>2.7330000000000001</v>
      </c>
      <c r="G687" s="3">
        <f>'Raw Data'!P687</f>
        <v>2.6379999999999999</v>
      </c>
      <c r="H687" s="3">
        <f>'Raw Data'!V687</f>
        <v>2.8420000000000001</v>
      </c>
      <c r="I687" s="3">
        <f>'Raw Data'!AB687</f>
        <v>3.7210000000000001</v>
      </c>
      <c r="J687" s="3">
        <f>'Raw Data'!AH687</f>
        <v>3.5859999999999999</v>
      </c>
      <c r="K687" s="3">
        <f>'Raw Data'!AH687</f>
        <v>3.5859999999999999</v>
      </c>
      <c r="L687" s="3"/>
      <c r="M687" s="3"/>
      <c r="N687" s="3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</row>
    <row r="688" spans="1:38" s="31" customFormat="1" ht="15.75" customHeight="1" x14ac:dyDescent="0.25">
      <c r="A688" s="2" t="str">
        <f>'Raw Data'!A688</f>
        <v>D- p101 low</v>
      </c>
      <c r="B688" s="2">
        <f>'Raw Data'!B688</f>
        <v>1055</v>
      </c>
      <c r="C688" s="2">
        <f>'Raw Data'!C688</f>
        <v>1063</v>
      </c>
      <c r="D688" s="2" t="str">
        <f>'Raw Data'!D688</f>
        <v>LTVGKNEED</v>
      </c>
      <c r="E688" s="55"/>
      <c r="F688" s="3">
        <f>'Raw Data'!J688</f>
        <v>2.8860000000000001</v>
      </c>
      <c r="G688" s="3">
        <f>'Raw Data'!P688</f>
        <v>2.7120000000000002</v>
      </c>
      <c r="H688" s="3">
        <f>'Raw Data'!V688</f>
        <v>2.827</v>
      </c>
      <c r="I688" s="3">
        <f>'Raw Data'!AB688</f>
        <v>3.5190000000000001</v>
      </c>
      <c r="J688" s="3">
        <f>'Raw Data'!AH688</f>
        <v>3.6219999999999999</v>
      </c>
      <c r="K688" s="3">
        <f>'Raw Data'!AH688</f>
        <v>3.6219999999999999</v>
      </c>
      <c r="L688" s="3"/>
      <c r="M688" s="3"/>
      <c r="N688" s="3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</row>
    <row r="689" spans="1:38" s="31" customFormat="1" ht="15.75" customHeight="1" x14ac:dyDescent="0.25">
      <c r="A689" s="2" t="str">
        <f>'Raw Data'!A689</f>
        <v>D- p101 low</v>
      </c>
      <c r="B689" s="2">
        <f>'Raw Data'!B689</f>
        <v>1055</v>
      </c>
      <c r="C689" s="2">
        <f>'Raw Data'!C689</f>
        <v>1066</v>
      </c>
      <c r="D689" s="2" t="str">
        <f>'Raw Data'!D689</f>
        <v>LTVGKNEEDAKK</v>
      </c>
      <c r="E689" s="55"/>
      <c r="F689" s="3">
        <f>'Raw Data'!J689</f>
        <v>2.52</v>
      </c>
      <c r="G689" s="3">
        <f>'Raw Data'!P689</f>
        <v>2.4260000000000002</v>
      </c>
      <c r="H689" s="3">
        <f>'Raw Data'!V689</f>
        <v>2.472</v>
      </c>
      <c r="I689" s="3">
        <f>'Raw Data'!AB689</f>
        <v>3.1230000000000002</v>
      </c>
      <c r="J689" s="3">
        <f>'Raw Data'!AH689</f>
        <v>2.8860000000000001</v>
      </c>
      <c r="K689" s="3">
        <f>'Raw Data'!AH689</f>
        <v>2.8860000000000001</v>
      </c>
      <c r="L689" s="3"/>
      <c r="M689" s="3"/>
      <c r="N689" s="3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</row>
    <row r="690" spans="1:38" s="31" customFormat="1" ht="15.75" customHeight="1" x14ac:dyDescent="0.25">
      <c r="A690" s="2" t="str">
        <f>'Raw Data'!A690</f>
        <v>D- p101 low</v>
      </c>
      <c r="B690" s="2">
        <f>'Raw Data'!B690</f>
        <v>1056</v>
      </c>
      <c r="C690" s="2">
        <f>'Raw Data'!C690</f>
        <v>1066</v>
      </c>
      <c r="D690" s="2" t="str">
        <f>'Raw Data'!D690</f>
        <v>TVGKNEEDAKK</v>
      </c>
      <c r="E690" s="55"/>
      <c r="F690" s="3">
        <f>'Raw Data'!J690</f>
        <v>2.4900000000000002</v>
      </c>
      <c r="G690" s="3">
        <f>'Raw Data'!P690</f>
        <v>2.2789999999999999</v>
      </c>
      <c r="H690" s="3">
        <f>'Raw Data'!V690</f>
        <v>2.4039999999999999</v>
      </c>
      <c r="I690" s="3">
        <f>'Raw Data'!AB690</f>
        <v>3.0680000000000001</v>
      </c>
      <c r="J690" s="3">
        <f>'Raw Data'!AH690</f>
        <v>2.8260000000000001</v>
      </c>
      <c r="K690" s="3">
        <f>'Raw Data'!AH690</f>
        <v>2.8260000000000001</v>
      </c>
      <c r="L690" s="3"/>
      <c r="M690" s="3"/>
      <c r="N690" s="3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</row>
    <row r="691" spans="1:38" s="31" customFormat="1" ht="15.75" customHeight="1" x14ac:dyDescent="0.25">
      <c r="A691" s="2" t="str">
        <f>'Raw Data'!A691</f>
        <v>D- p101 low</v>
      </c>
      <c r="B691" s="2">
        <f>'Raw Data'!B691</f>
        <v>1067</v>
      </c>
      <c r="C691" s="2">
        <f>'Raw Data'!C691</f>
        <v>1073</v>
      </c>
      <c r="D691" s="2" t="str">
        <f>'Raw Data'!D691</f>
        <v>YFLDQIE</v>
      </c>
      <c r="E691" s="55"/>
      <c r="F691" s="3">
        <f>'Raw Data'!J691</f>
        <v>9.5000000000000001E-2</v>
      </c>
      <c r="G691" s="3">
        <f>'Raw Data'!P691</f>
        <v>2.8000000000000001E-2</v>
      </c>
      <c r="H691" s="3">
        <f>'Raw Data'!V691</f>
        <v>4.4999999999999998E-2</v>
      </c>
      <c r="I691" s="3">
        <f>'Raw Data'!AB691</f>
        <v>4.8000000000000001E-2</v>
      </c>
      <c r="J691" s="3">
        <f>'Raw Data'!AH691</f>
        <v>3.9E-2</v>
      </c>
      <c r="K691" s="3">
        <f>'Raw Data'!AH691</f>
        <v>3.9E-2</v>
      </c>
      <c r="L691" s="3"/>
      <c r="M691" s="3"/>
      <c r="N691" s="3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</row>
    <row r="692" spans="1:38" s="31" customFormat="1" ht="15.75" customHeight="1" x14ac:dyDescent="0.25">
      <c r="A692" s="2" t="str">
        <f>'Raw Data'!A692</f>
        <v>D- p101 low</v>
      </c>
      <c r="B692" s="2">
        <f>'Raw Data'!B692</f>
        <v>1077</v>
      </c>
      <c r="C692" s="2">
        <f>'Raw Data'!C692</f>
        <v>1084</v>
      </c>
      <c r="D692" s="2" t="str">
        <f>'Raw Data'!D692</f>
        <v>DKGWTVQF</v>
      </c>
      <c r="E692" s="55"/>
      <c r="F692" s="3">
        <f>'Raw Data'!J692</f>
        <v>2.5049999999999999</v>
      </c>
      <c r="G692" s="3">
        <f>'Raw Data'!P692</f>
        <v>2.5430000000000001</v>
      </c>
      <c r="H692" s="3">
        <f>'Raw Data'!V692</f>
        <v>2.5230000000000001</v>
      </c>
      <c r="I692" s="3">
        <f>'Raw Data'!AB692</f>
        <v>5.1230000000000002</v>
      </c>
      <c r="J692" s="3">
        <f>'Raw Data'!AH692</f>
        <v>4.883</v>
      </c>
      <c r="K692" s="3">
        <f>'Raw Data'!AH692</f>
        <v>4.883</v>
      </c>
      <c r="L692" s="3"/>
      <c r="M692" s="3"/>
      <c r="N692" s="3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</row>
    <row r="693" spans="1:38" s="31" customFormat="1" ht="15.75" customHeight="1" x14ac:dyDescent="0.25">
      <c r="A693" s="2" t="str">
        <f>'Raw Data'!A693</f>
        <v>D- p101 low</v>
      </c>
      <c r="B693" s="2">
        <f>'Raw Data'!B693</f>
        <v>1079</v>
      </c>
      <c r="C693" s="2">
        <f>'Raw Data'!C693</f>
        <v>1084</v>
      </c>
      <c r="D693" s="2" t="str">
        <f>'Raw Data'!D693</f>
        <v>GWTVQF</v>
      </c>
      <c r="E693" s="55"/>
      <c r="F693" s="3">
        <f>'Raw Data'!J693</f>
        <v>1.647</v>
      </c>
      <c r="G693" s="3">
        <f>'Raw Data'!P693</f>
        <v>1.518</v>
      </c>
      <c r="H693" s="3">
        <f>'Raw Data'!V693</f>
        <v>1.5589999999999999</v>
      </c>
      <c r="I693" s="3">
        <f>'Raw Data'!AB693</f>
        <v>3.294</v>
      </c>
      <c r="J693" s="3">
        <f>'Raw Data'!AH693</f>
        <v>3.4910000000000001</v>
      </c>
      <c r="K693" s="3">
        <f>'Raw Data'!AH693</f>
        <v>3.4910000000000001</v>
      </c>
      <c r="L693" s="3"/>
      <c r="M693" s="3"/>
      <c r="N693" s="3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</row>
    <row r="694" spans="1:38" s="31" customFormat="1" ht="15.75" customHeight="1" x14ac:dyDescent="0.25">
      <c r="A694" s="2" t="str">
        <f>'Raw Data'!A694</f>
        <v>D- p101 low</v>
      </c>
      <c r="B694" s="2">
        <f>'Raw Data'!B694</f>
        <v>1086</v>
      </c>
      <c r="C694" s="2">
        <f>'Raw Data'!C694</f>
        <v>1091</v>
      </c>
      <c r="D694" s="2" t="str">
        <f>'Raw Data'!D694</f>
        <v>WFLHLV</v>
      </c>
      <c r="E694" s="55"/>
      <c r="F694" s="3">
        <f>'Raw Data'!J694</f>
        <v>2.0019999999999998</v>
      </c>
      <c r="G694" s="3">
        <f>'Raw Data'!P694</f>
        <v>1.857</v>
      </c>
      <c r="H694" s="3">
        <f>'Raw Data'!V694</f>
        <v>1.9710000000000001</v>
      </c>
      <c r="I694" s="3">
        <f>'Raw Data'!AB694</f>
        <v>2.637</v>
      </c>
      <c r="J694" s="3">
        <f>'Raw Data'!AH694</f>
        <v>2.6120000000000001</v>
      </c>
      <c r="K694" s="3">
        <f>'Raw Data'!AH694</f>
        <v>2.6120000000000001</v>
      </c>
      <c r="L694" s="3"/>
      <c r="M694" s="3"/>
      <c r="N694" s="3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</row>
    <row r="695" spans="1:38" s="31" customFormat="1" ht="15.75" customHeight="1" x14ac:dyDescent="0.25">
      <c r="A695" s="2">
        <f>'Raw Data'!A695</f>
        <v>0</v>
      </c>
      <c r="B695" s="2">
        <f>'Raw Data'!B695</f>
        <v>0</v>
      </c>
      <c r="C695" s="2">
        <f>'Raw Data'!C695</f>
        <v>0</v>
      </c>
      <c r="D695" s="2">
        <f>'Raw Data'!D695</f>
        <v>0</v>
      </c>
      <c r="E695" s="55"/>
      <c r="F695" s="3">
        <f>'Raw Data'!J695</f>
        <v>0</v>
      </c>
      <c r="G695" s="3">
        <f>'Raw Data'!P695</f>
        <v>0</v>
      </c>
      <c r="H695" s="3">
        <f>'Raw Data'!V695</f>
        <v>0</v>
      </c>
      <c r="I695" s="3">
        <f>'Raw Data'!AB695</f>
        <v>0</v>
      </c>
      <c r="J695" s="3">
        <f>'Raw Data'!AH695</f>
        <v>0</v>
      </c>
      <c r="K695" s="3">
        <f>'Raw Data'!AN695</f>
        <v>0</v>
      </c>
      <c r="L695" s="3">
        <f>'Raw Data'!AT695</f>
        <v>0</v>
      </c>
      <c r="M695" s="3">
        <f>'Raw Data'!AZ695</f>
        <v>0</v>
      </c>
      <c r="N695" s="46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</row>
    <row r="696" spans="1:38" s="31" customFormat="1" ht="15.75" customHeight="1" x14ac:dyDescent="0.25">
      <c r="A696" s="2">
        <f>'Raw Data'!A696</f>
        <v>0</v>
      </c>
      <c r="B696" s="2">
        <f>'Raw Data'!B696</f>
        <v>0</v>
      </c>
      <c r="C696" s="2">
        <f>'Raw Data'!C696</f>
        <v>0</v>
      </c>
      <c r="D696" s="2">
        <f>'Raw Data'!D696</f>
        <v>0</v>
      </c>
      <c r="E696" s="55"/>
      <c r="F696" s="3">
        <f>'Raw Data'!J696</f>
        <v>0</v>
      </c>
      <c r="G696" s="3">
        <f>'Raw Data'!P696</f>
        <v>0</v>
      </c>
      <c r="H696" s="3">
        <f>'Raw Data'!V696</f>
        <v>0</v>
      </c>
      <c r="I696" s="3">
        <f>'Raw Data'!AB696</f>
        <v>0</v>
      </c>
      <c r="J696" s="3">
        <f>'Raw Data'!AH696</f>
        <v>0</v>
      </c>
      <c r="K696" s="3">
        <f>'Raw Data'!AN696</f>
        <v>0</v>
      </c>
      <c r="L696" s="3">
        <f>'Raw Data'!AT696</f>
        <v>0</v>
      </c>
      <c r="M696" s="3">
        <f>'Raw Data'!AZ696</f>
        <v>0</v>
      </c>
      <c r="N696" s="46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</row>
    <row r="697" spans="1:38" s="31" customFormat="1" ht="15.75" customHeight="1" x14ac:dyDescent="0.25">
      <c r="A697" s="2">
        <f>'Raw Data'!A697</f>
        <v>0</v>
      </c>
      <c r="B697" s="2">
        <f>'Raw Data'!B697</f>
        <v>0</v>
      </c>
      <c r="C697" s="2">
        <f>'Raw Data'!C697</f>
        <v>0</v>
      </c>
      <c r="D697" s="2">
        <f>'Raw Data'!D697</f>
        <v>0</v>
      </c>
      <c r="E697" s="55"/>
      <c r="F697" s="3">
        <f>'Raw Data'!J697</f>
        <v>0</v>
      </c>
      <c r="G697" s="3">
        <f>'Raw Data'!P697</f>
        <v>0</v>
      </c>
      <c r="H697" s="3">
        <f>'Raw Data'!V697</f>
        <v>0</v>
      </c>
      <c r="I697" s="3">
        <f>'Raw Data'!AB697</f>
        <v>0</v>
      </c>
      <c r="J697" s="3">
        <f>'Raw Data'!AH697</f>
        <v>0</v>
      </c>
      <c r="K697" s="3">
        <f>'Raw Data'!AN697</f>
        <v>0</v>
      </c>
      <c r="L697" s="3">
        <f>'Raw Data'!AT697</f>
        <v>0</v>
      </c>
      <c r="M697" s="3">
        <f>'Raw Data'!AZ697</f>
        <v>0</v>
      </c>
      <c r="N697" s="46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</row>
    <row r="698" spans="1:38" s="31" customFormat="1" ht="15.75" customHeight="1" x14ac:dyDescent="0.25">
      <c r="A698" s="2">
        <f>'Raw Data'!A698</f>
        <v>0</v>
      </c>
      <c r="B698" s="2">
        <f>'Raw Data'!B698</f>
        <v>0</v>
      </c>
      <c r="C698" s="2">
        <f>'Raw Data'!C698</f>
        <v>0</v>
      </c>
      <c r="D698" s="2">
        <f>'Raw Data'!D698</f>
        <v>0</v>
      </c>
      <c r="E698" s="55"/>
      <c r="F698" s="3">
        <f>'Raw Data'!J698</f>
        <v>0</v>
      </c>
      <c r="G698" s="3">
        <f>'Raw Data'!P698</f>
        <v>0</v>
      </c>
      <c r="H698" s="3">
        <f>'Raw Data'!V698</f>
        <v>0</v>
      </c>
      <c r="I698" s="3">
        <f>'Raw Data'!AB698</f>
        <v>0</v>
      </c>
      <c r="J698" s="3">
        <f>'Raw Data'!AH698</f>
        <v>0</v>
      </c>
      <c r="K698" s="3">
        <f>'Raw Data'!AN698</f>
        <v>0</v>
      </c>
      <c r="L698" s="3">
        <f>'Raw Data'!AT698</f>
        <v>0</v>
      </c>
      <c r="M698" s="3">
        <f>'Raw Data'!AZ698</f>
        <v>0</v>
      </c>
      <c r="N698" s="46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</row>
    <row r="699" spans="1:38" s="31" customFormat="1" ht="15.75" customHeight="1" x14ac:dyDescent="0.25">
      <c r="A699" s="2">
        <f>'Raw Data'!A699</f>
        <v>0</v>
      </c>
      <c r="B699" s="2">
        <f>'Raw Data'!B699</f>
        <v>0</v>
      </c>
      <c r="C699" s="2">
        <f>'Raw Data'!C699</f>
        <v>0</v>
      </c>
      <c r="D699" s="2">
        <f>'Raw Data'!D699</f>
        <v>0</v>
      </c>
      <c r="E699" s="55"/>
      <c r="F699" s="3">
        <f>'Raw Data'!J699</f>
        <v>0</v>
      </c>
      <c r="G699" s="3">
        <f>'Raw Data'!P699</f>
        <v>0</v>
      </c>
      <c r="H699" s="3">
        <f>'Raw Data'!V699</f>
        <v>0</v>
      </c>
      <c r="I699" s="3">
        <f>'Raw Data'!AB699</f>
        <v>0</v>
      </c>
      <c r="J699" s="3">
        <f>'Raw Data'!AH699</f>
        <v>0</v>
      </c>
      <c r="K699" s="3">
        <f>'Raw Data'!AN699</f>
        <v>0</v>
      </c>
      <c r="L699" s="3">
        <f>'Raw Data'!AT699</f>
        <v>0</v>
      </c>
      <c r="M699" s="3">
        <f>'Raw Data'!AZ699</f>
        <v>0</v>
      </c>
      <c r="N699" s="46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</row>
    <row r="700" spans="1:38" s="31" customFormat="1" ht="15.75" customHeight="1" x14ac:dyDescent="0.25">
      <c r="A700" s="2">
        <f>'Raw Data'!A700</f>
        <v>0</v>
      </c>
      <c r="B700" s="2">
        <f>'Raw Data'!B700</f>
        <v>0</v>
      </c>
      <c r="C700" s="2">
        <f>'Raw Data'!C700</f>
        <v>0</v>
      </c>
      <c r="D700" s="2">
        <f>'Raw Data'!D700</f>
        <v>0</v>
      </c>
      <c r="E700" s="55"/>
      <c r="F700" s="3">
        <f>'Raw Data'!J700</f>
        <v>0</v>
      </c>
      <c r="G700" s="3">
        <f>'Raw Data'!P700</f>
        <v>0</v>
      </c>
      <c r="H700" s="3">
        <f>'Raw Data'!V700</f>
        <v>0</v>
      </c>
      <c r="I700" s="3">
        <f>'Raw Data'!AB700</f>
        <v>0</v>
      </c>
      <c r="J700" s="3">
        <f>'Raw Data'!AH700</f>
        <v>0</v>
      </c>
      <c r="K700" s="3">
        <f>'Raw Data'!AN700</f>
        <v>0</v>
      </c>
      <c r="L700" s="3">
        <f>'Raw Data'!AT700</f>
        <v>0</v>
      </c>
      <c r="M700" s="3">
        <f>'Raw Data'!AZ700</f>
        <v>0</v>
      </c>
      <c r="N700" s="46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</row>
    <row r="701" spans="1:38" s="31" customFormat="1" ht="15.75" customHeight="1" x14ac:dyDescent="0.25">
      <c r="A701" s="2">
        <f>'Raw Data'!A701</f>
        <v>0</v>
      </c>
      <c r="B701" s="2">
        <f>'Raw Data'!B701</f>
        <v>0</v>
      </c>
      <c r="C701" s="2">
        <f>'Raw Data'!C701</f>
        <v>0</v>
      </c>
      <c r="D701" s="2">
        <f>'Raw Data'!D701</f>
        <v>0</v>
      </c>
      <c r="E701" s="55"/>
      <c r="F701" s="3">
        <f>'Raw Data'!J701</f>
        <v>0</v>
      </c>
      <c r="G701" s="3">
        <f>'Raw Data'!P701</f>
        <v>0</v>
      </c>
      <c r="H701" s="3">
        <f>'Raw Data'!V701</f>
        <v>0</v>
      </c>
      <c r="I701" s="3">
        <f>'Raw Data'!AB701</f>
        <v>0</v>
      </c>
      <c r="J701" s="3">
        <f>'Raw Data'!AH701</f>
        <v>0</v>
      </c>
      <c r="K701" s="3">
        <f>'Raw Data'!AN701</f>
        <v>0</v>
      </c>
      <c r="L701" s="3">
        <f>'Raw Data'!AT701</f>
        <v>0</v>
      </c>
      <c r="M701" s="3">
        <f>'Raw Data'!AZ701</f>
        <v>0</v>
      </c>
      <c r="N701" s="46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</row>
    <row r="702" spans="1:38" s="31" customFormat="1" ht="15.75" customHeight="1" x14ac:dyDescent="0.25">
      <c r="A702" s="2">
        <f>'Raw Data'!A702</f>
        <v>0</v>
      </c>
      <c r="B702" s="2">
        <f>'Raw Data'!B702</f>
        <v>0</v>
      </c>
      <c r="C702" s="2">
        <f>'Raw Data'!C702</f>
        <v>0</v>
      </c>
      <c r="D702" s="2">
        <f>'Raw Data'!D702</f>
        <v>0</v>
      </c>
      <c r="E702" s="55"/>
      <c r="F702" s="3">
        <f>'Raw Data'!J702</f>
        <v>0</v>
      </c>
      <c r="G702" s="3">
        <f>'Raw Data'!P702</f>
        <v>0</v>
      </c>
      <c r="H702" s="3">
        <f>'Raw Data'!V702</f>
        <v>0</v>
      </c>
      <c r="I702" s="3">
        <f>'Raw Data'!AB702</f>
        <v>0</v>
      </c>
      <c r="J702" s="3">
        <f>'Raw Data'!AH702</f>
        <v>0</v>
      </c>
      <c r="K702" s="3">
        <f>'Raw Data'!AN702</f>
        <v>0</v>
      </c>
      <c r="L702" s="3">
        <f>'Raw Data'!AT702</f>
        <v>0</v>
      </c>
      <c r="M702" s="3">
        <f>'Raw Data'!AZ702</f>
        <v>0</v>
      </c>
      <c r="N702" s="46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</row>
    <row r="703" spans="1:38" s="31" customFormat="1" ht="15.75" customHeight="1" x14ac:dyDescent="0.25">
      <c r="A703" s="2">
        <f>'Raw Data'!A703</f>
        <v>0</v>
      </c>
      <c r="B703" s="2">
        <f>'Raw Data'!B703</f>
        <v>0</v>
      </c>
      <c r="C703" s="2">
        <f>'Raw Data'!C703</f>
        <v>0</v>
      </c>
      <c r="D703" s="2">
        <f>'Raw Data'!D703</f>
        <v>0</v>
      </c>
      <c r="E703" s="55"/>
      <c r="F703" s="3">
        <f>'Raw Data'!J703</f>
        <v>0</v>
      </c>
      <c r="G703" s="3">
        <f>'Raw Data'!P703</f>
        <v>0</v>
      </c>
      <c r="H703" s="3">
        <f>'Raw Data'!V703</f>
        <v>0</v>
      </c>
      <c r="I703" s="3">
        <f>'Raw Data'!AB703</f>
        <v>0</v>
      </c>
      <c r="J703" s="3">
        <f>'Raw Data'!AH703</f>
        <v>0</v>
      </c>
      <c r="K703" s="3">
        <f>'Raw Data'!AN703</f>
        <v>0</v>
      </c>
      <c r="L703" s="3">
        <f>'Raw Data'!AT703</f>
        <v>0</v>
      </c>
      <c r="M703" s="3">
        <f>'Raw Data'!AZ703</f>
        <v>0</v>
      </c>
      <c r="N703" s="46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</row>
    <row r="704" spans="1:38" s="31" customFormat="1" ht="15.75" customHeight="1" x14ac:dyDescent="0.25">
      <c r="A704" s="43"/>
      <c r="B704" s="43"/>
      <c r="C704" s="43"/>
      <c r="D704" s="43"/>
      <c r="F704" s="46"/>
      <c r="G704" s="46"/>
      <c r="H704" s="46"/>
      <c r="I704" s="46"/>
      <c r="J704" s="46"/>
      <c r="K704" s="46"/>
      <c r="L704" s="46"/>
      <c r="M704" s="46"/>
      <c r="N704" s="46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</row>
    <row r="705" spans="1:38" s="31" customFormat="1" ht="15.75" customHeight="1" x14ac:dyDescent="0.25">
      <c r="A705" s="43"/>
      <c r="B705" s="43"/>
      <c r="C705" s="43"/>
      <c r="D705" s="43"/>
      <c r="F705" s="46"/>
      <c r="G705" s="46"/>
      <c r="H705" s="46"/>
      <c r="I705" s="46"/>
      <c r="J705" s="46"/>
      <c r="K705" s="46"/>
      <c r="L705" s="46"/>
      <c r="M705" s="46"/>
      <c r="N705" s="46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</row>
    <row r="706" spans="1:38" s="31" customFormat="1" ht="15.75" customHeight="1" x14ac:dyDescent="0.25">
      <c r="A706" s="43"/>
      <c r="B706" s="43"/>
      <c r="C706" s="43"/>
      <c r="D706" s="43"/>
      <c r="F706" s="46"/>
      <c r="G706" s="46"/>
      <c r="H706" s="46"/>
      <c r="I706" s="46"/>
      <c r="J706" s="46"/>
      <c r="K706" s="46"/>
      <c r="L706" s="46"/>
      <c r="M706" s="46"/>
      <c r="N706" s="46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</row>
    <row r="707" spans="1:38" s="31" customFormat="1" ht="15.75" customHeight="1" x14ac:dyDescent="0.25">
      <c r="A707" s="43"/>
      <c r="B707" s="43"/>
      <c r="C707" s="43"/>
      <c r="D707" s="43"/>
      <c r="F707" s="46"/>
      <c r="G707" s="46"/>
      <c r="H707" s="46"/>
      <c r="I707" s="46"/>
      <c r="J707" s="46"/>
      <c r="K707" s="46"/>
      <c r="L707" s="46"/>
      <c r="M707" s="46"/>
      <c r="N707" s="46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</row>
    <row r="708" spans="1:38" s="31" customFormat="1" ht="15.75" customHeight="1" x14ac:dyDescent="0.25">
      <c r="A708" s="43"/>
      <c r="B708" s="43"/>
      <c r="C708" s="43"/>
      <c r="D708" s="43"/>
      <c r="F708" s="46"/>
      <c r="G708" s="46"/>
      <c r="H708" s="46"/>
      <c r="I708" s="46"/>
      <c r="J708" s="46"/>
      <c r="K708" s="46"/>
      <c r="L708" s="46"/>
      <c r="M708" s="46"/>
      <c r="N708" s="46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</row>
    <row r="709" spans="1:38" s="31" customFormat="1" ht="15.75" customHeight="1" x14ac:dyDescent="0.25">
      <c r="A709" s="43"/>
      <c r="B709" s="43"/>
      <c r="C709" s="43"/>
      <c r="D709" s="43"/>
      <c r="F709" s="46"/>
      <c r="G709" s="46"/>
      <c r="H709" s="46"/>
      <c r="I709" s="46"/>
      <c r="J709" s="46"/>
      <c r="K709" s="46"/>
      <c r="L709" s="46"/>
      <c r="M709" s="46"/>
      <c r="N709" s="46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</row>
    <row r="710" spans="1:38" s="31" customFormat="1" ht="15.75" customHeight="1" x14ac:dyDescent="0.25">
      <c r="A710" s="43"/>
      <c r="B710" s="43"/>
      <c r="C710" s="43"/>
      <c r="D710" s="43"/>
      <c r="F710" s="46"/>
      <c r="G710" s="46"/>
      <c r="H710" s="46"/>
      <c r="I710" s="46"/>
      <c r="J710" s="46"/>
      <c r="K710" s="46"/>
      <c r="L710" s="46"/>
      <c r="M710" s="46"/>
      <c r="N710" s="46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</row>
    <row r="711" spans="1:38" s="31" customFormat="1" ht="15.75" customHeight="1" x14ac:dyDescent="0.25">
      <c r="A711" s="43"/>
      <c r="B711" s="43"/>
      <c r="C711" s="43"/>
      <c r="D711" s="43"/>
      <c r="F711" s="46"/>
      <c r="G711" s="46"/>
      <c r="H711" s="46"/>
      <c r="I711" s="46"/>
      <c r="J711" s="46"/>
      <c r="K711" s="46"/>
      <c r="L711" s="46"/>
      <c r="M711" s="46"/>
      <c r="N711" s="46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</row>
    <row r="712" spans="1:38" s="31" customFormat="1" ht="15.75" customHeight="1" x14ac:dyDescent="0.25">
      <c r="A712" s="43"/>
      <c r="B712" s="43"/>
      <c r="C712" s="43"/>
      <c r="D712" s="43"/>
      <c r="F712" s="46"/>
      <c r="G712" s="46"/>
      <c r="H712" s="46"/>
      <c r="I712" s="46"/>
      <c r="J712" s="46"/>
      <c r="K712" s="46"/>
      <c r="L712" s="46"/>
      <c r="M712" s="46"/>
      <c r="N712" s="46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</row>
    <row r="713" spans="1:38" s="31" customFormat="1" ht="15.75" customHeight="1" x14ac:dyDescent="0.25">
      <c r="A713" s="43"/>
      <c r="B713" s="43"/>
      <c r="C713" s="43"/>
      <c r="D713" s="43"/>
      <c r="F713" s="46"/>
      <c r="G713" s="46"/>
      <c r="H713" s="46"/>
      <c r="I713" s="46"/>
      <c r="J713" s="46"/>
      <c r="K713" s="46"/>
      <c r="L713" s="46"/>
      <c r="M713" s="46"/>
      <c r="N713" s="46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</row>
    <row r="714" spans="1:38" s="31" customFormat="1" ht="15.75" customHeight="1" x14ac:dyDescent="0.25">
      <c r="A714" s="43"/>
      <c r="B714" s="43"/>
      <c r="C714" s="43"/>
      <c r="D714" s="43"/>
      <c r="F714" s="46"/>
      <c r="G714" s="46"/>
      <c r="H714" s="46"/>
      <c r="I714" s="46"/>
      <c r="J714" s="46"/>
      <c r="K714" s="46"/>
      <c r="L714" s="46"/>
      <c r="M714" s="46"/>
      <c r="N714" s="46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</row>
    <row r="715" spans="1:38" s="31" customFormat="1" ht="15.75" customHeight="1" x14ac:dyDescent="0.25">
      <c r="A715" s="43"/>
      <c r="B715" s="43"/>
      <c r="C715" s="43"/>
      <c r="D715" s="43"/>
      <c r="F715" s="46"/>
      <c r="G715" s="46"/>
      <c r="H715" s="46"/>
      <c r="I715" s="46"/>
      <c r="J715" s="46"/>
      <c r="K715" s="46"/>
      <c r="L715" s="46"/>
      <c r="M715" s="46"/>
      <c r="N715" s="46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</row>
    <row r="716" spans="1:38" s="31" customFormat="1" ht="15.75" customHeight="1" x14ac:dyDescent="0.25">
      <c r="A716" s="43"/>
      <c r="B716" s="43"/>
      <c r="C716" s="43"/>
      <c r="D716" s="43"/>
      <c r="F716" s="46"/>
      <c r="G716" s="46"/>
      <c r="H716" s="46"/>
      <c r="I716" s="46"/>
      <c r="J716" s="46"/>
      <c r="K716" s="46"/>
      <c r="L716" s="46"/>
      <c r="M716" s="46"/>
      <c r="N716" s="46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</row>
    <row r="717" spans="1:38" s="31" customFormat="1" ht="15.75" customHeight="1" x14ac:dyDescent="0.25">
      <c r="A717" s="43"/>
      <c r="B717" s="43"/>
      <c r="C717" s="43"/>
      <c r="D717" s="43"/>
      <c r="F717" s="46"/>
      <c r="G717" s="46"/>
      <c r="H717" s="46"/>
      <c r="I717" s="46"/>
      <c r="J717" s="46"/>
      <c r="K717" s="46"/>
      <c r="L717" s="46"/>
      <c r="M717" s="46"/>
      <c r="N717" s="46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</row>
    <row r="718" spans="1:38" s="31" customFormat="1" ht="15.75" customHeight="1" x14ac:dyDescent="0.25">
      <c r="A718" s="43"/>
      <c r="B718" s="43"/>
      <c r="C718" s="43"/>
      <c r="D718" s="43"/>
      <c r="F718" s="46"/>
      <c r="G718" s="46"/>
      <c r="H718" s="46"/>
      <c r="I718" s="46"/>
      <c r="J718" s="46"/>
      <c r="K718" s="46"/>
      <c r="L718" s="46"/>
      <c r="M718" s="46"/>
      <c r="N718" s="46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</row>
    <row r="719" spans="1:38" s="31" customFormat="1" ht="15.75" customHeight="1" x14ac:dyDescent="0.25">
      <c r="A719" s="43"/>
      <c r="B719" s="43"/>
      <c r="C719" s="43"/>
      <c r="D719" s="43"/>
      <c r="F719" s="46"/>
      <c r="G719" s="46"/>
      <c r="H719" s="46"/>
      <c r="I719" s="46"/>
      <c r="J719" s="46"/>
      <c r="K719" s="46"/>
      <c r="L719" s="46"/>
      <c r="M719" s="46"/>
      <c r="N719" s="46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</row>
    <row r="720" spans="1:38" s="31" customFormat="1" ht="15.75" customHeight="1" x14ac:dyDescent="0.25">
      <c r="A720" s="43"/>
      <c r="B720" s="43"/>
      <c r="C720" s="43"/>
      <c r="D720" s="43"/>
      <c r="F720" s="46"/>
      <c r="G720" s="46"/>
      <c r="H720" s="46"/>
      <c r="I720" s="46"/>
      <c r="J720" s="46"/>
      <c r="K720" s="46"/>
      <c r="L720" s="46"/>
      <c r="M720" s="46"/>
      <c r="N720" s="46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</row>
    <row r="721" spans="1:38" s="31" customFormat="1" ht="15.75" customHeight="1" x14ac:dyDescent="0.25">
      <c r="A721" s="43"/>
      <c r="B721" s="43"/>
      <c r="C721" s="43"/>
      <c r="D721" s="43"/>
      <c r="F721" s="46"/>
      <c r="G721" s="46"/>
      <c r="H721" s="46"/>
      <c r="I721" s="46"/>
      <c r="J721" s="46"/>
      <c r="K721" s="46"/>
      <c r="L721" s="46"/>
      <c r="M721" s="46"/>
      <c r="N721" s="46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</row>
    <row r="722" spans="1:38" s="31" customFormat="1" ht="15.75" customHeight="1" x14ac:dyDescent="0.25">
      <c r="A722" s="43"/>
      <c r="B722" s="43"/>
      <c r="C722" s="43"/>
      <c r="D722" s="43"/>
      <c r="F722" s="46"/>
      <c r="G722" s="46"/>
      <c r="H722" s="46"/>
      <c r="I722" s="46"/>
      <c r="J722" s="46"/>
      <c r="K722" s="46"/>
      <c r="L722" s="46"/>
      <c r="M722" s="46"/>
      <c r="N722" s="46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</row>
    <row r="723" spans="1:38" s="31" customFormat="1" ht="15.75" customHeight="1" x14ac:dyDescent="0.25">
      <c r="A723" s="43"/>
      <c r="B723" s="43"/>
      <c r="C723" s="43"/>
      <c r="D723" s="43"/>
      <c r="F723" s="46"/>
      <c r="G723" s="46"/>
      <c r="H723" s="46"/>
      <c r="I723" s="46"/>
      <c r="J723" s="46"/>
      <c r="K723" s="46"/>
      <c r="L723" s="46"/>
      <c r="M723" s="46"/>
      <c r="N723" s="46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</row>
    <row r="724" spans="1:38" s="31" customFormat="1" ht="15.75" customHeight="1" x14ac:dyDescent="0.25">
      <c r="A724" s="43"/>
      <c r="B724" s="43"/>
      <c r="C724" s="43"/>
      <c r="D724" s="43"/>
      <c r="F724" s="46"/>
      <c r="G724" s="46"/>
      <c r="H724" s="46"/>
      <c r="I724" s="46"/>
      <c r="J724" s="46"/>
      <c r="K724" s="46"/>
      <c r="L724" s="46"/>
      <c r="M724" s="46"/>
      <c r="N724" s="46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</row>
    <row r="725" spans="1:38" s="31" customFormat="1" ht="15.75" customHeight="1" x14ac:dyDescent="0.25">
      <c r="A725" s="43"/>
      <c r="B725" s="43"/>
      <c r="C725" s="43"/>
      <c r="D725" s="43"/>
      <c r="F725" s="46"/>
      <c r="G725" s="46"/>
      <c r="H725" s="46"/>
      <c r="I725" s="46"/>
      <c r="J725" s="46"/>
      <c r="K725" s="46"/>
      <c r="L725" s="46"/>
      <c r="M725" s="46"/>
      <c r="N725" s="46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</row>
    <row r="726" spans="1:38" s="31" customFormat="1" ht="15.75" customHeight="1" x14ac:dyDescent="0.25">
      <c r="A726" s="43"/>
      <c r="B726" s="43"/>
      <c r="C726" s="43"/>
      <c r="D726" s="43"/>
      <c r="F726" s="46"/>
      <c r="G726" s="46"/>
      <c r="H726" s="46"/>
      <c r="I726" s="46"/>
      <c r="J726" s="46"/>
      <c r="K726" s="46"/>
      <c r="L726" s="46"/>
      <c r="M726" s="46"/>
      <c r="N726" s="46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</row>
    <row r="727" spans="1:38" s="31" customFormat="1" ht="15.75" customHeight="1" x14ac:dyDescent="0.25">
      <c r="A727" s="43"/>
      <c r="B727" s="43"/>
      <c r="C727" s="43"/>
      <c r="D727" s="43"/>
      <c r="F727" s="46"/>
      <c r="G727" s="46"/>
      <c r="H727" s="46"/>
      <c r="I727" s="46"/>
      <c r="J727" s="46"/>
      <c r="K727" s="46"/>
      <c r="L727" s="46"/>
      <c r="M727" s="46"/>
      <c r="N727" s="46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</row>
    <row r="728" spans="1:38" s="31" customFormat="1" ht="15.75" customHeight="1" x14ac:dyDescent="0.25">
      <c r="A728" s="43"/>
      <c r="B728" s="43"/>
      <c r="C728" s="43"/>
      <c r="D728" s="43"/>
      <c r="F728" s="46"/>
      <c r="G728" s="46"/>
      <c r="H728" s="46"/>
      <c r="I728" s="46"/>
      <c r="J728" s="46"/>
      <c r="K728" s="46"/>
      <c r="L728" s="46"/>
      <c r="M728" s="46"/>
      <c r="N728" s="46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</row>
    <row r="729" spans="1:38" s="31" customFormat="1" ht="15.75" customHeight="1" x14ac:dyDescent="0.25">
      <c r="A729" s="43"/>
      <c r="B729" s="43"/>
      <c r="C729" s="43"/>
      <c r="D729" s="43"/>
      <c r="F729" s="46"/>
      <c r="G729" s="46"/>
      <c r="H729" s="46"/>
      <c r="I729" s="46"/>
      <c r="J729" s="46"/>
      <c r="K729" s="46"/>
      <c r="L729" s="46"/>
      <c r="M729" s="46"/>
      <c r="N729" s="46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</row>
    <row r="730" spans="1:38" s="31" customFormat="1" ht="15.75" customHeight="1" x14ac:dyDescent="0.25">
      <c r="A730" s="43"/>
      <c r="B730" s="43"/>
      <c r="C730" s="43"/>
      <c r="D730" s="43"/>
      <c r="F730" s="46"/>
      <c r="G730" s="46"/>
      <c r="H730" s="46"/>
      <c r="I730" s="46"/>
      <c r="J730" s="46"/>
      <c r="K730" s="46"/>
      <c r="L730" s="46"/>
      <c r="M730" s="46"/>
      <c r="N730" s="46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</row>
    <row r="731" spans="1:38" s="31" customFormat="1" ht="15.75" customHeight="1" x14ac:dyDescent="0.25">
      <c r="A731" s="43"/>
      <c r="B731" s="43"/>
      <c r="C731" s="43"/>
      <c r="D731" s="43"/>
      <c r="F731" s="46"/>
      <c r="G731" s="46"/>
      <c r="H731" s="46"/>
      <c r="I731" s="46"/>
      <c r="J731" s="46"/>
      <c r="K731" s="46"/>
      <c r="L731" s="46"/>
      <c r="M731" s="46"/>
      <c r="N731" s="46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</row>
    <row r="732" spans="1:38" s="31" customFormat="1" ht="15.75" customHeight="1" x14ac:dyDescent="0.25">
      <c r="A732" s="43"/>
      <c r="B732" s="43"/>
      <c r="C732" s="43"/>
      <c r="D732" s="43"/>
      <c r="F732" s="46"/>
      <c r="G732" s="46"/>
      <c r="H732" s="46"/>
      <c r="I732" s="46"/>
      <c r="J732" s="46"/>
      <c r="K732" s="46"/>
      <c r="L732" s="46"/>
      <c r="M732" s="46"/>
      <c r="N732" s="46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</row>
    <row r="733" spans="1:38" s="31" customFormat="1" ht="15.75" customHeight="1" x14ac:dyDescent="0.25">
      <c r="A733" s="43"/>
      <c r="B733" s="43"/>
      <c r="C733" s="43"/>
      <c r="D733" s="43"/>
      <c r="F733" s="46"/>
      <c r="G733" s="46"/>
      <c r="H733" s="46"/>
      <c r="I733" s="46"/>
      <c r="J733" s="46"/>
      <c r="K733" s="46"/>
      <c r="L733" s="46"/>
      <c r="M733" s="46"/>
      <c r="N733" s="46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</row>
    <row r="734" spans="1:38" s="31" customFormat="1" ht="15.75" customHeight="1" x14ac:dyDescent="0.25">
      <c r="A734" s="43"/>
      <c r="B734" s="43"/>
      <c r="C734" s="43"/>
      <c r="D734" s="43"/>
      <c r="F734" s="46"/>
      <c r="G734" s="46"/>
      <c r="H734" s="46"/>
      <c r="I734" s="46"/>
      <c r="J734" s="46"/>
      <c r="K734" s="46"/>
      <c r="L734" s="46"/>
      <c r="M734" s="46"/>
      <c r="N734" s="46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</row>
    <row r="735" spans="1:38" s="31" customFormat="1" ht="15.75" customHeight="1" x14ac:dyDescent="0.25">
      <c r="A735" s="28"/>
      <c r="B735" s="28"/>
      <c r="C735" s="28"/>
      <c r="D735" s="28"/>
      <c r="E735" s="28"/>
      <c r="F735" s="46"/>
      <c r="G735" s="46"/>
      <c r="H735" s="46"/>
      <c r="I735" s="47"/>
      <c r="J735" s="47"/>
      <c r="K735" s="47"/>
      <c r="L735" s="47"/>
      <c r="M735" s="47"/>
      <c r="N735" s="47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</row>
    <row r="736" spans="1:38" s="31" customFormat="1" ht="15.75" customHeight="1" x14ac:dyDescent="0.25">
      <c r="A736" s="43"/>
      <c r="B736" s="43"/>
      <c r="C736" s="43"/>
      <c r="D736" s="43"/>
      <c r="F736" s="46"/>
      <c r="G736" s="46"/>
      <c r="H736" s="46"/>
      <c r="I736" s="46"/>
      <c r="J736" s="46"/>
      <c r="K736" s="46"/>
      <c r="L736" s="46"/>
      <c r="M736" s="46"/>
      <c r="N736" s="46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</row>
    <row r="737" spans="1:38" s="31" customFormat="1" ht="15.75" customHeight="1" x14ac:dyDescent="0.25">
      <c r="A737" s="43"/>
      <c r="B737" s="43"/>
      <c r="C737" s="43"/>
      <c r="D737" s="43"/>
      <c r="F737" s="46"/>
      <c r="G737" s="46"/>
      <c r="H737" s="46"/>
      <c r="I737" s="46"/>
      <c r="J737" s="46"/>
      <c r="K737" s="46"/>
      <c r="L737" s="46"/>
      <c r="M737" s="46"/>
      <c r="N737" s="46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</row>
    <row r="738" spans="1:38" s="31" customFormat="1" ht="15.75" customHeight="1" x14ac:dyDescent="0.25">
      <c r="A738" s="43"/>
      <c r="B738" s="43"/>
      <c r="C738" s="43"/>
      <c r="D738" s="43"/>
      <c r="F738" s="46"/>
      <c r="G738" s="46"/>
      <c r="H738" s="46"/>
      <c r="I738" s="46"/>
      <c r="J738" s="46"/>
      <c r="K738" s="46"/>
      <c r="L738" s="46"/>
      <c r="M738" s="46"/>
      <c r="N738" s="46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</row>
    <row r="739" spans="1:38" s="31" customFormat="1" ht="15.75" customHeight="1" x14ac:dyDescent="0.25">
      <c r="A739" s="43"/>
      <c r="B739" s="43"/>
      <c r="C739" s="43"/>
      <c r="D739" s="43"/>
      <c r="F739" s="46"/>
      <c r="G739" s="46"/>
      <c r="H739" s="46"/>
      <c r="I739" s="46"/>
      <c r="J739" s="46"/>
      <c r="K739" s="46"/>
      <c r="L739" s="46"/>
      <c r="M739" s="46"/>
      <c r="N739" s="46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</row>
    <row r="740" spans="1:38" s="31" customFormat="1" ht="15.75" customHeight="1" x14ac:dyDescent="0.25">
      <c r="A740" s="43"/>
      <c r="B740" s="43"/>
      <c r="C740" s="43"/>
      <c r="D740" s="43"/>
      <c r="F740" s="46"/>
      <c r="G740" s="46"/>
      <c r="H740" s="46"/>
      <c r="I740" s="46"/>
      <c r="J740" s="46"/>
      <c r="K740" s="46"/>
      <c r="L740" s="46"/>
      <c r="M740" s="46"/>
      <c r="N740" s="46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</row>
    <row r="741" spans="1:38" s="31" customFormat="1" ht="15.75" customHeight="1" x14ac:dyDescent="0.25">
      <c r="A741" s="43"/>
      <c r="B741" s="43"/>
      <c r="C741" s="43"/>
      <c r="D741" s="43"/>
      <c r="F741" s="46"/>
      <c r="G741" s="46"/>
      <c r="H741" s="46"/>
      <c r="I741" s="46"/>
      <c r="J741" s="46"/>
      <c r="K741" s="46"/>
      <c r="L741" s="46"/>
      <c r="M741" s="46"/>
      <c r="N741" s="46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</row>
    <row r="742" spans="1:38" s="31" customFormat="1" ht="15.75" customHeight="1" x14ac:dyDescent="0.25">
      <c r="A742" s="43"/>
      <c r="B742" s="43"/>
      <c r="C742" s="43"/>
      <c r="D742" s="43"/>
      <c r="F742" s="46"/>
      <c r="G742" s="46"/>
      <c r="H742" s="46"/>
      <c r="I742" s="46"/>
      <c r="J742" s="46"/>
      <c r="K742" s="46"/>
      <c r="L742" s="46"/>
      <c r="M742" s="46"/>
      <c r="N742" s="46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</row>
    <row r="743" spans="1:38" s="31" customFormat="1" ht="15.75" customHeight="1" x14ac:dyDescent="0.25">
      <c r="A743" s="43"/>
      <c r="B743" s="43"/>
      <c r="C743" s="43"/>
      <c r="D743" s="43"/>
      <c r="F743" s="46"/>
      <c r="G743" s="46"/>
      <c r="H743" s="46"/>
      <c r="I743" s="46"/>
      <c r="J743" s="46"/>
      <c r="K743" s="46"/>
      <c r="L743" s="46"/>
      <c r="M743" s="46"/>
      <c r="N743" s="46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</row>
    <row r="744" spans="1:38" s="31" customFormat="1" ht="15.75" customHeight="1" x14ac:dyDescent="0.25">
      <c r="A744" s="43"/>
      <c r="B744" s="43"/>
      <c r="C744" s="43"/>
      <c r="D744" s="43"/>
      <c r="F744" s="46"/>
      <c r="G744" s="46"/>
      <c r="H744" s="46"/>
      <c r="I744" s="46"/>
      <c r="J744" s="46"/>
      <c r="K744" s="46"/>
      <c r="L744" s="46"/>
      <c r="M744" s="46"/>
      <c r="N744" s="46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</row>
    <row r="745" spans="1:38" s="31" customFormat="1" ht="15.75" customHeight="1" x14ac:dyDescent="0.25">
      <c r="A745" s="43"/>
      <c r="B745" s="43"/>
      <c r="C745" s="43"/>
      <c r="D745" s="43"/>
      <c r="F745" s="46"/>
      <c r="G745" s="46"/>
      <c r="H745" s="46"/>
      <c r="I745" s="46"/>
      <c r="J745" s="46"/>
      <c r="K745" s="46"/>
      <c r="L745" s="46"/>
      <c r="M745" s="46"/>
      <c r="N745" s="46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</row>
    <row r="746" spans="1:38" s="31" customFormat="1" ht="15.75" customHeight="1" x14ac:dyDescent="0.25">
      <c r="A746" s="43"/>
      <c r="B746" s="43"/>
      <c r="C746" s="43"/>
      <c r="D746" s="43"/>
      <c r="F746" s="46"/>
      <c r="G746" s="46"/>
      <c r="H746" s="46"/>
      <c r="I746" s="46"/>
      <c r="J746" s="46"/>
      <c r="K746" s="46"/>
      <c r="L746" s="46"/>
      <c r="M746" s="46"/>
      <c r="N746" s="46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</row>
    <row r="747" spans="1:38" s="31" customFormat="1" ht="15.75" customHeight="1" x14ac:dyDescent="0.25">
      <c r="A747" s="43"/>
      <c r="B747" s="43"/>
      <c r="C747" s="43"/>
      <c r="D747" s="43"/>
      <c r="F747" s="46"/>
      <c r="G747" s="46"/>
      <c r="H747" s="46"/>
      <c r="I747" s="46"/>
      <c r="J747" s="46"/>
      <c r="K747" s="46"/>
      <c r="L747" s="46"/>
      <c r="M747" s="46"/>
      <c r="N747" s="46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</row>
    <row r="748" spans="1:38" s="31" customFormat="1" ht="15.75" customHeight="1" x14ac:dyDescent="0.25">
      <c r="A748" s="43"/>
      <c r="B748" s="43"/>
      <c r="C748" s="43"/>
      <c r="D748" s="43"/>
      <c r="F748" s="46"/>
      <c r="G748" s="46"/>
      <c r="H748" s="46"/>
      <c r="I748" s="46"/>
      <c r="J748" s="46"/>
      <c r="K748" s="46"/>
      <c r="L748" s="46"/>
      <c r="M748" s="46"/>
      <c r="N748" s="46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</row>
    <row r="749" spans="1:38" s="31" customFormat="1" ht="15.75" customHeight="1" x14ac:dyDescent="0.25">
      <c r="A749" s="43"/>
      <c r="B749" s="43"/>
      <c r="C749" s="43"/>
      <c r="D749" s="43"/>
      <c r="F749" s="46"/>
      <c r="G749" s="46"/>
      <c r="H749" s="46"/>
      <c r="I749" s="46"/>
      <c r="J749" s="46"/>
      <c r="K749" s="46"/>
      <c r="L749" s="46"/>
      <c r="M749" s="46"/>
      <c r="N749" s="46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</row>
    <row r="750" spans="1:38" s="31" customFormat="1" ht="15.75" customHeight="1" x14ac:dyDescent="0.25">
      <c r="A750" s="43"/>
      <c r="B750" s="43"/>
      <c r="C750" s="43"/>
      <c r="D750" s="43"/>
      <c r="F750" s="46"/>
      <c r="G750" s="46"/>
      <c r="H750" s="46"/>
      <c r="I750" s="46"/>
      <c r="J750" s="46"/>
      <c r="K750" s="46"/>
      <c r="L750" s="46"/>
      <c r="M750" s="46"/>
      <c r="N750" s="46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</row>
    <row r="751" spans="1:38" s="31" customFormat="1" ht="15.75" customHeight="1" x14ac:dyDescent="0.25">
      <c r="A751" s="43"/>
      <c r="B751" s="43"/>
      <c r="C751" s="43"/>
      <c r="D751" s="43"/>
      <c r="F751" s="46"/>
      <c r="G751" s="46"/>
      <c r="H751" s="46"/>
      <c r="I751" s="46"/>
      <c r="J751" s="46"/>
      <c r="K751" s="46"/>
      <c r="L751" s="46"/>
      <c r="M751" s="46"/>
      <c r="N751" s="46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</row>
    <row r="752" spans="1:38" s="31" customFormat="1" ht="15.75" customHeight="1" x14ac:dyDescent="0.25">
      <c r="A752" s="43"/>
      <c r="B752" s="43"/>
      <c r="C752" s="43"/>
      <c r="D752" s="43"/>
      <c r="F752" s="46"/>
      <c r="G752" s="46"/>
      <c r="H752" s="46"/>
      <c r="I752" s="46"/>
      <c r="J752" s="46"/>
      <c r="K752" s="46"/>
      <c r="L752" s="46"/>
      <c r="M752" s="46"/>
      <c r="N752" s="46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</row>
    <row r="753" spans="1:38" s="31" customFormat="1" ht="15.75" customHeight="1" x14ac:dyDescent="0.25">
      <c r="A753" s="43"/>
      <c r="B753" s="43"/>
      <c r="C753" s="43"/>
      <c r="D753" s="43"/>
      <c r="F753" s="46"/>
      <c r="G753" s="46"/>
      <c r="H753" s="46"/>
      <c r="I753" s="46"/>
      <c r="J753" s="46"/>
      <c r="K753" s="46"/>
      <c r="L753" s="46"/>
      <c r="M753" s="46"/>
      <c r="N753" s="46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</row>
    <row r="754" spans="1:38" s="31" customFormat="1" ht="15.75" customHeight="1" x14ac:dyDescent="0.25">
      <c r="A754" s="43"/>
      <c r="B754" s="43"/>
      <c r="C754" s="43"/>
      <c r="D754" s="43"/>
      <c r="F754" s="46"/>
      <c r="G754" s="46"/>
      <c r="H754" s="46"/>
      <c r="I754" s="46"/>
      <c r="J754" s="46"/>
      <c r="K754" s="46"/>
      <c r="L754" s="46"/>
      <c r="M754" s="46"/>
      <c r="N754" s="46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</row>
    <row r="755" spans="1:38" s="31" customFormat="1" ht="15.75" customHeight="1" x14ac:dyDescent="0.25">
      <c r="A755" s="43"/>
      <c r="B755" s="43"/>
      <c r="C755" s="43"/>
      <c r="D755" s="43"/>
      <c r="F755" s="46"/>
      <c r="G755" s="46"/>
      <c r="H755" s="46"/>
      <c r="I755" s="46"/>
      <c r="J755" s="46"/>
      <c r="K755" s="46"/>
      <c r="L755" s="46"/>
      <c r="M755" s="46"/>
      <c r="N755" s="46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</row>
    <row r="756" spans="1:38" s="31" customFormat="1" ht="15.75" customHeight="1" x14ac:dyDescent="0.25">
      <c r="A756" s="43"/>
      <c r="B756" s="43"/>
      <c r="C756" s="43"/>
      <c r="D756" s="43"/>
      <c r="F756" s="46"/>
      <c r="G756" s="46"/>
      <c r="H756" s="46"/>
      <c r="I756" s="46"/>
      <c r="J756" s="46"/>
      <c r="K756" s="46"/>
      <c r="L756" s="46"/>
      <c r="M756" s="46"/>
      <c r="N756" s="46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</row>
    <row r="757" spans="1:38" s="31" customFormat="1" ht="15.75" customHeight="1" x14ac:dyDescent="0.25">
      <c r="A757" s="43"/>
      <c r="B757" s="43"/>
      <c r="C757" s="43"/>
      <c r="D757" s="43"/>
      <c r="F757" s="46"/>
      <c r="G757" s="46"/>
      <c r="H757" s="46"/>
      <c r="I757" s="46"/>
      <c r="J757" s="46"/>
      <c r="K757" s="46"/>
      <c r="L757" s="46"/>
      <c r="M757" s="46"/>
      <c r="N757" s="46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</row>
    <row r="758" spans="1:38" s="31" customFormat="1" ht="15.75" customHeight="1" x14ac:dyDescent="0.25">
      <c r="A758" s="43"/>
      <c r="B758" s="43"/>
      <c r="C758" s="43"/>
      <c r="D758" s="43"/>
      <c r="F758" s="46"/>
      <c r="G758" s="46"/>
      <c r="H758" s="46"/>
      <c r="I758" s="46"/>
      <c r="J758" s="46"/>
      <c r="K758" s="46"/>
      <c r="L758" s="46"/>
      <c r="M758" s="46"/>
      <c r="N758" s="46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</row>
    <row r="759" spans="1:38" s="31" customFormat="1" ht="15.75" customHeight="1" x14ac:dyDescent="0.25">
      <c r="A759" s="43"/>
      <c r="B759" s="43"/>
      <c r="C759" s="43"/>
      <c r="D759" s="43"/>
      <c r="F759" s="46"/>
      <c r="G759" s="46"/>
      <c r="H759" s="46"/>
      <c r="I759" s="46"/>
      <c r="J759" s="46"/>
      <c r="K759" s="46"/>
      <c r="L759" s="46"/>
      <c r="M759" s="46"/>
      <c r="N759" s="46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</row>
    <row r="760" spans="1:38" s="31" customFormat="1" ht="15.75" customHeight="1" x14ac:dyDescent="0.25">
      <c r="A760" s="43"/>
      <c r="B760" s="43"/>
      <c r="C760" s="43"/>
      <c r="D760" s="43"/>
      <c r="F760" s="46"/>
      <c r="G760" s="46"/>
      <c r="H760" s="46"/>
      <c r="I760" s="46"/>
      <c r="J760" s="46"/>
      <c r="K760" s="46"/>
      <c r="L760" s="46"/>
      <c r="M760" s="46"/>
      <c r="N760" s="46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</row>
    <row r="761" spans="1:38" s="31" customFormat="1" ht="15.75" customHeight="1" x14ac:dyDescent="0.25">
      <c r="A761" s="43"/>
      <c r="B761" s="43"/>
      <c r="C761" s="43"/>
      <c r="D761" s="43"/>
      <c r="F761" s="46"/>
      <c r="G761" s="46"/>
      <c r="H761" s="46"/>
      <c r="I761" s="46"/>
      <c r="J761" s="46"/>
      <c r="K761" s="46"/>
      <c r="L761" s="46"/>
      <c r="M761" s="46"/>
      <c r="N761" s="46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</row>
    <row r="762" spans="1:38" s="31" customFormat="1" ht="15.75" customHeight="1" x14ac:dyDescent="0.25">
      <c r="A762" s="43"/>
      <c r="B762" s="43"/>
      <c r="C762" s="43"/>
      <c r="D762" s="43"/>
      <c r="F762" s="46"/>
      <c r="G762" s="46"/>
      <c r="H762" s="46"/>
      <c r="I762" s="46"/>
      <c r="J762" s="46"/>
      <c r="K762" s="46"/>
      <c r="L762" s="46"/>
      <c r="M762" s="46"/>
      <c r="N762" s="46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</row>
    <row r="763" spans="1:38" s="31" customFormat="1" ht="15.75" customHeight="1" x14ac:dyDescent="0.25">
      <c r="A763" s="43"/>
      <c r="B763" s="43"/>
      <c r="C763" s="43"/>
      <c r="D763" s="43"/>
      <c r="F763" s="46"/>
      <c r="G763" s="46"/>
      <c r="H763" s="46"/>
      <c r="I763" s="46"/>
      <c r="J763" s="46"/>
      <c r="K763" s="46"/>
      <c r="L763" s="46"/>
      <c r="M763" s="46"/>
      <c r="N763" s="46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</row>
    <row r="764" spans="1:38" s="31" customFormat="1" ht="15.75" customHeight="1" x14ac:dyDescent="0.25">
      <c r="A764" s="43"/>
      <c r="B764" s="43"/>
      <c r="C764" s="43"/>
      <c r="D764" s="43"/>
      <c r="F764" s="46"/>
      <c r="G764" s="46"/>
      <c r="H764" s="46"/>
      <c r="I764" s="46"/>
      <c r="J764" s="46"/>
      <c r="K764" s="46"/>
      <c r="L764" s="46"/>
      <c r="M764" s="46"/>
      <c r="N764" s="46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</row>
    <row r="765" spans="1:38" s="31" customFormat="1" ht="15.75" customHeight="1" x14ac:dyDescent="0.25">
      <c r="A765" s="43"/>
      <c r="B765" s="43"/>
      <c r="C765" s="43"/>
      <c r="D765" s="43"/>
      <c r="F765" s="46"/>
      <c r="G765" s="46"/>
      <c r="H765" s="46"/>
      <c r="I765" s="46"/>
      <c r="J765" s="46"/>
      <c r="K765" s="46"/>
      <c r="L765" s="46"/>
      <c r="M765" s="46"/>
      <c r="N765" s="46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</row>
    <row r="766" spans="1:38" s="31" customFormat="1" ht="15.75" customHeight="1" x14ac:dyDescent="0.25">
      <c r="A766" s="43"/>
      <c r="B766" s="43"/>
      <c r="C766" s="43"/>
      <c r="D766" s="43"/>
      <c r="F766" s="46"/>
      <c r="G766" s="46"/>
      <c r="H766" s="46"/>
      <c r="I766" s="46"/>
      <c r="J766" s="46"/>
      <c r="K766" s="46"/>
      <c r="L766" s="46"/>
      <c r="M766" s="46"/>
      <c r="N766" s="46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</row>
    <row r="767" spans="1:38" s="31" customFormat="1" ht="15.75" customHeight="1" x14ac:dyDescent="0.25">
      <c r="A767" s="43"/>
      <c r="B767" s="43"/>
      <c r="C767" s="43"/>
      <c r="D767" s="43"/>
      <c r="F767" s="46"/>
      <c r="G767" s="46"/>
      <c r="H767" s="46"/>
      <c r="I767" s="46"/>
      <c r="J767" s="46"/>
      <c r="K767" s="46"/>
      <c r="L767" s="46"/>
      <c r="M767" s="46"/>
      <c r="N767" s="46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</row>
    <row r="768" spans="1:38" s="31" customFormat="1" ht="15.75" customHeight="1" x14ac:dyDescent="0.25">
      <c r="A768" s="43"/>
      <c r="B768" s="43"/>
      <c r="C768" s="43"/>
      <c r="D768" s="43"/>
      <c r="F768" s="46"/>
      <c r="G768" s="46"/>
      <c r="H768" s="46"/>
      <c r="I768" s="46"/>
      <c r="J768" s="46"/>
      <c r="K768" s="46"/>
      <c r="L768" s="46"/>
      <c r="M768" s="46"/>
      <c r="N768" s="46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</row>
    <row r="769" spans="1:38" s="31" customFormat="1" ht="15.75" customHeight="1" x14ac:dyDescent="0.25">
      <c r="A769" s="43"/>
      <c r="B769" s="43"/>
      <c r="C769" s="43"/>
      <c r="D769" s="43"/>
      <c r="F769" s="46"/>
      <c r="G769" s="46"/>
      <c r="H769" s="46"/>
      <c r="I769" s="46"/>
      <c r="J769" s="46"/>
      <c r="K769" s="46"/>
      <c r="L769" s="46"/>
      <c r="M769" s="46"/>
      <c r="N769" s="46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</row>
    <row r="770" spans="1:38" s="31" customFormat="1" ht="15.75" customHeight="1" x14ac:dyDescent="0.25">
      <c r="A770" s="43"/>
      <c r="B770" s="43"/>
      <c r="C770" s="43"/>
      <c r="D770" s="43"/>
      <c r="F770" s="46"/>
      <c r="G770" s="46"/>
      <c r="H770" s="46"/>
      <c r="I770" s="46"/>
      <c r="J770" s="46"/>
      <c r="K770" s="46"/>
      <c r="L770" s="46"/>
      <c r="M770" s="46"/>
      <c r="N770" s="46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</row>
    <row r="771" spans="1:38" s="31" customFormat="1" ht="15.75" customHeight="1" x14ac:dyDescent="0.25">
      <c r="A771" s="43"/>
      <c r="B771" s="43"/>
      <c r="C771" s="43"/>
      <c r="D771" s="43"/>
      <c r="F771" s="46"/>
      <c r="G771" s="46"/>
      <c r="H771" s="46"/>
      <c r="I771" s="46"/>
      <c r="J771" s="46"/>
      <c r="K771" s="46"/>
      <c r="L771" s="46"/>
      <c r="M771" s="46"/>
      <c r="N771" s="46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</row>
    <row r="772" spans="1:38" s="31" customFormat="1" ht="15.75" customHeight="1" x14ac:dyDescent="0.25">
      <c r="A772" s="43"/>
      <c r="B772" s="43"/>
      <c r="C772" s="43"/>
      <c r="D772" s="43"/>
      <c r="F772" s="46"/>
      <c r="G772" s="46"/>
      <c r="H772" s="46"/>
      <c r="I772" s="46"/>
      <c r="J772" s="46"/>
      <c r="K772" s="46"/>
      <c r="L772" s="46"/>
      <c r="M772" s="46"/>
      <c r="N772" s="46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</row>
    <row r="773" spans="1:38" s="31" customFormat="1" ht="15.75" customHeight="1" x14ac:dyDescent="0.25">
      <c r="A773" s="43"/>
      <c r="B773" s="43"/>
      <c r="C773" s="43"/>
      <c r="D773" s="43"/>
      <c r="F773" s="46"/>
      <c r="G773" s="46"/>
      <c r="H773" s="46"/>
      <c r="I773" s="46"/>
      <c r="J773" s="46"/>
      <c r="K773" s="46"/>
      <c r="L773" s="46"/>
      <c r="M773" s="46"/>
      <c r="N773" s="46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</row>
    <row r="774" spans="1:38" s="31" customFormat="1" ht="15.75" customHeight="1" x14ac:dyDescent="0.25">
      <c r="A774" s="43"/>
      <c r="B774" s="43"/>
      <c r="C774" s="43"/>
      <c r="D774" s="43"/>
      <c r="F774" s="46"/>
      <c r="G774" s="46"/>
      <c r="H774" s="46"/>
      <c r="I774" s="46"/>
      <c r="J774" s="46"/>
      <c r="K774" s="46"/>
      <c r="L774" s="46"/>
      <c r="M774" s="46"/>
      <c r="N774" s="46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</row>
    <row r="775" spans="1:38" s="31" customFormat="1" ht="15.75" customHeight="1" x14ac:dyDescent="0.25">
      <c r="A775" s="43"/>
      <c r="B775" s="43"/>
      <c r="C775" s="43"/>
      <c r="D775" s="43"/>
      <c r="F775" s="46"/>
      <c r="G775" s="46"/>
      <c r="H775" s="46"/>
      <c r="I775" s="46"/>
      <c r="J775" s="46"/>
      <c r="K775" s="46"/>
      <c r="L775" s="46"/>
      <c r="M775" s="46"/>
      <c r="N775" s="46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</row>
    <row r="776" spans="1:38" s="31" customFormat="1" ht="15.75" customHeight="1" x14ac:dyDescent="0.25">
      <c r="A776" s="43"/>
      <c r="B776" s="43"/>
      <c r="C776" s="43"/>
      <c r="D776" s="43"/>
      <c r="F776" s="46"/>
      <c r="G776" s="46"/>
      <c r="H776" s="46"/>
      <c r="I776" s="46"/>
      <c r="J776" s="46"/>
      <c r="K776" s="46"/>
      <c r="L776" s="46"/>
      <c r="M776" s="46"/>
      <c r="N776" s="46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</row>
    <row r="777" spans="1:38" s="31" customFormat="1" ht="15.75" customHeight="1" x14ac:dyDescent="0.25">
      <c r="A777" s="43"/>
      <c r="B777" s="43"/>
      <c r="C777" s="43"/>
      <c r="D777" s="43"/>
      <c r="F777" s="46"/>
      <c r="G777" s="46"/>
      <c r="H777" s="46"/>
      <c r="I777" s="46"/>
      <c r="J777" s="46"/>
      <c r="K777" s="46"/>
      <c r="L777" s="46"/>
      <c r="M777" s="46"/>
      <c r="N777" s="46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</row>
    <row r="778" spans="1:38" s="31" customFormat="1" ht="15.75" customHeight="1" x14ac:dyDescent="0.25">
      <c r="A778" s="43"/>
      <c r="B778" s="43"/>
      <c r="C778" s="43"/>
      <c r="D778" s="43"/>
      <c r="F778" s="46"/>
      <c r="G778" s="46"/>
      <c r="H778" s="46"/>
      <c r="I778" s="46"/>
      <c r="J778" s="46"/>
      <c r="K778" s="46"/>
      <c r="L778" s="46"/>
      <c r="M778" s="46"/>
      <c r="N778" s="46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</row>
    <row r="779" spans="1:38" s="31" customFormat="1" ht="15.75" customHeight="1" x14ac:dyDescent="0.25">
      <c r="A779" s="43"/>
      <c r="B779" s="43"/>
      <c r="C779" s="43"/>
      <c r="D779" s="43"/>
      <c r="F779" s="46"/>
      <c r="G779" s="46"/>
      <c r="H779" s="46"/>
      <c r="I779" s="46"/>
      <c r="J779" s="46"/>
      <c r="K779" s="46"/>
      <c r="L779" s="46"/>
      <c r="M779" s="46"/>
      <c r="N779" s="46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</row>
    <row r="780" spans="1:38" s="31" customFormat="1" ht="15.75" customHeight="1" x14ac:dyDescent="0.25">
      <c r="A780" s="43"/>
      <c r="B780" s="43"/>
      <c r="C780" s="43"/>
      <c r="D780" s="43"/>
      <c r="F780" s="46"/>
      <c r="G780" s="46"/>
      <c r="H780" s="46"/>
      <c r="I780" s="46"/>
      <c r="J780" s="46"/>
      <c r="K780" s="46"/>
      <c r="L780" s="46"/>
      <c r="M780" s="46"/>
      <c r="N780" s="46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</row>
    <row r="781" spans="1:38" s="31" customFormat="1" ht="15.75" customHeight="1" x14ac:dyDescent="0.25">
      <c r="A781" s="43"/>
      <c r="B781" s="43"/>
      <c r="C781" s="43"/>
      <c r="D781" s="43"/>
      <c r="F781" s="46"/>
      <c r="G781" s="46"/>
      <c r="H781" s="46"/>
      <c r="I781" s="46"/>
      <c r="J781" s="46"/>
      <c r="K781" s="46"/>
      <c r="L781" s="46"/>
      <c r="M781" s="46"/>
      <c r="N781" s="46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</row>
    <row r="782" spans="1:38" s="31" customFormat="1" ht="15.75" customHeight="1" x14ac:dyDescent="0.25">
      <c r="A782" s="43"/>
      <c r="B782" s="43"/>
      <c r="C782" s="43"/>
      <c r="D782" s="43"/>
      <c r="F782" s="46"/>
      <c r="G782" s="46"/>
      <c r="H782" s="46"/>
      <c r="I782" s="46"/>
      <c r="J782" s="46"/>
      <c r="K782" s="46"/>
      <c r="L782" s="46"/>
      <c r="M782" s="46"/>
      <c r="N782" s="46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</row>
    <row r="783" spans="1:38" s="31" customFormat="1" ht="15.75" customHeight="1" x14ac:dyDescent="0.25">
      <c r="A783" s="43"/>
      <c r="B783" s="43"/>
      <c r="C783" s="43"/>
      <c r="D783" s="43"/>
      <c r="F783" s="46"/>
      <c r="G783" s="46"/>
      <c r="H783" s="46"/>
      <c r="I783" s="46"/>
      <c r="J783" s="46"/>
      <c r="K783" s="46"/>
      <c r="L783" s="46"/>
      <c r="M783" s="46"/>
      <c r="N783" s="46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</row>
    <row r="784" spans="1:38" s="31" customFormat="1" ht="15.75" customHeight="1" x14ac:dyDescent="0.25">
      <c r="A784" s="43"/>
      <c r="B784" s="43"/>
      <c r="C784" s="43"/>
      <c r="D784" s="43"/>
      <c r="F784" s="46"/>
      <c r="G784" s="46"/>
      <c r="H784" s="46"/>
      <c r="I784" s="46"/>
      <c r="J784" s="46"/>
      <c r="K784" s="46"/>
      <c r="L784" s="46"/>
      <c r="M784" s="46"/>
      <c r="N784" s="46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</row>
    <row r="785" spans="1:38" s="31" customFormat="1" ht="15.75" customHeight="1" x14ac:dyDescent="0.25">
      <c r="A785" s="43"/>
      <c r="B785" s="43"/>
      <c r="C785" s="43"/>
      <c r="D785" s="43"/>
      <c r="F785" s="46"/>
      <c r="G785" s="46"/>
      <c r="H785" s="46"/>
      <c r="I785" s="46"/>
      <c r="J785" s="46"/>
      <c r="K785" s="46"/>
      <c r="L785" s="46"/>
      <c r="M785" s="46"/>
      <c r="N785" s="46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</row>
    <row r="786" spans="1:38" s="31" customFormat="1" ht="15.75" customHeight="1" x14ac:dyDescent="0.25">
      <c r="A786" s="43"/>
      <c r="B786" s="43"/>
      <c r="C786" s="43"/>
      <c r="D786" s="43"/>
      <c r="F786" s="46"/>
      <c r="G786" s="46"/>
      <c r="H786" s="46"/>
      <c r="I786" s="46"/>
      <c r="J786" s="46"/>
      <c r="K786" s="46"/>
      <c r="L786" s="46"/>
      <c r="M786" s="46"/>
      <c r="N786" s="46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</row>
    <row r="787" spans="1:38" s="31" customFormat="1" ht="15.75" customHeight="1" x14ac:dyDescent="0.25">
      <c r="A787" s="43"/>
      <c r="B787" s="43"/>
      <c r="C787" s="43"/>
      <c r="D787" s="43"/>
      <c r="F787" s="46"/>
      <c r="G787" s="46"/>
      <c r="H787" s="46"/>
      <c r="I787" s="46"/>
      <c r="J787" s="46"/>
      <c r="K787" s="46"/>
      <c r="L787" s="46"/>
      <c r="M787" s="46"/>
      <c r="N787" s="46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</row>
    <row r="788" spans="1:38" s="31" customFormat="1" ht="15.75" customHeight="1" x14ac:dyDescent="0.25">
      <c r="A788" s="43"/>
      <c r="B788" s="43"/>
      <c r="C788" s="43"/>
      <c r="D788" s="43"/>
      <c r="F788" s="46"/>
      <c r="G788" s="46"/>
      <c r="H788" s="46"/>
      <c r="I788" s="46"/>
      <c r="J788" s="46"/>
      <c r="K788" s="46"/>
      <c r="L788" s="46"/>
      <c r="M788" s="46"/>
      <c r="N788" s="46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</row>
    <row r="789" spans="1:38" s="31" customFormat="1" ht="15.75" customHeight="1" x14ac:dyDescent="0.25">
      <c r="A789" s="43"/>
      <c r="B789" s="43"/>
      <c r="C789" s="43"/>
      <c r="D789" s="43"/>
      <c r="F789" s="46"/>
      <c r="G789" s="46"/>
      <c r="H789" s="46"/>
      <c r="I789" s="46"/>
      <c r="J789" s="46"/>
      <c r="K789" s="46"/>
      <c r="L789" s="46"/>
      <c r="M789" s="46"/>
      <c r="N789" s="46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</row>
    <row r="790" spans="1:38" s="31" customFormat="1" ht="15.75" customHeight="1" x14ac:dyDescent="0.25">
      <c r="A790" s="43"/>
      <c r="B790" s="43"/>
      <c r="C790" s="43"/>
      <c r="D790" s="43"/>
      <c r="F790" s="46"/>
      <c r="G790" s="46"/>
      <c r="H790" s="46"/>
      <c r="I790" s="46"/>
      <c r="J790" s="46"/>
      <c r="K790" s="46"/>
      <c r="L790" s="46"/>
      <c r="M790" s="46"/>
      <c r="N790" s="46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</row>
    <row r="791" spans="1:38" s="31" customFormat="1" ht="15.75" customHeight="1" x14ac:dyDescent="0.25">
      <c r="A791" s="43"/>
      <c r="B791" s="43"/>
      <c r="C791" s="43"/>
      <c r="D791" s="43"/>
      <c r="F791" s="46"/>
      <c r="G791" s="46"/>
      <c r="H791" s="46"/>
      <c r="I791" s="46"/>
      <c r="J791" s="46"/>
      <c r="K791" s="46"/>
      <c r="L791" s="46"/>
      <c r="M791" s="46"/>
      <c r="N791" s="46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</row>
    <row r="792" spans="1:38" s="31" customFormat="1" ht="15.75" customHeight="1" x14ac:dyDescent="0.25">
      <c r="A792" s="43"/>
      <c r="B792" s="43"/>
      <c r="C792" s="43"/>
      <c r="D792" s="43"/>
      <c r="F792" s="46"/>
      <c r="G792" s="46"/>
      <c r="H792" s="46"/>
      <c r="I792" s="46"/>
      <c r="J792" s="46"/>
      <c r="K792" s="46"/>
      <c r="L792" s="46"/>
      <c r="M792" s="46"/>
      <c r="N792" s="46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</row>
    <row r="793" spans="1:38" s="31" customFormat="1" ht="15.75" customHeight="1" x14ac:dyDescent="0.25">
      <c r="A793" s="43"/>
      <c r="B793" s="43"/>
      <c r="C793" s="43"/>
      <c r="D793" s="43"/>
      <c r="F793" s="46"/>
      <c r="G793" s="46"/>
      <c r="H793" s="46"/>
      <c r="I793" s="46"/>
      <c r="J793" s="46"/>
      <c r="K793" s="46"/>
      <c r="L793" s="46"/>
      <c r="M793" s="46"/>
      <c r="N793" s="46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</row>
    <row r="794" spans="1:38" s="31" customFormat="1" ht="15.75" customHeight="1" x14ac:dyDescent="0.25">
      <c r="A794" s="43"/>
      <c r="B794" s="43"/>
      <c r="C794" s="43"/>
      <c r="D794" s="43"/>
      <c r="F794" s="46"/>
      <c r="G794" s="46"/>
      <c r="H794" s="46"/>
      <c r="I794" s="46"/>
      <c r="J794" s="46"/>
      <c r="K794" s="46"/>
      <c r="L794" s="46"/>
      <c r="M794" s="46"/>
      <c r="N794" s="46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</row>
    <row r="795" spans="1:38" s="31" customFormat="1" ht="15.75" customHeight="1" x14ac:dyDescent="0.25">
      <c r="A795" s="43"/>
      <c r="B795" s="43"/>
      <c r="C795" s="43"/>
      <c r="D795" s="43"/>
      <c r="F795" s="46"/>
      <c r="G795" s="46"/>
      <c r="H795" s="46"/>
      <c r="I795" s="46"/>
      <c r="J795" s="46"/>
      <c r="K795" s="46"/>
      <c r="L795" s="46"/>
      <c r="M795" s="46"/>
      <c r="N795" s="46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</row>
    <row r="796" spans="1:38" s="31" customFormat="1" ht="15.75" customHeight="1" x14ac:dyDescent="0.25">
      <c r="A796" s="43"/>
      <c r="B796" s="43"/>
      <c r="C796" s="43"/>
      <c r="D796" s="43"/>
      <c r="F796" s="46"/>
      <c r="G796" s="46"/>
      <c r="H796" s="46"/>
      <c r="I796" s="46"/>
      <c r="J796" s="46"/>
      <c r="K796" s="46"/>
      <c r="L796" s="46"/>
      <c r="M796" s="46"/>
      <c r="N796" s="46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</row>
    <row r="797" spans="1:38" s="31" customFormat="1" ht="15.75" customHeight="1" x14ac:dyDescent="0.25">
      <c r="A797" s="43"/>
      <c r="B797" s="43"/>
      <c r="C797" s="43"/>
      <c r="D797" s="43"/>
      <c r="F797" s="46"/>
      <c r="G797" s="46"/>
      <c r="H797" s="46"/>
      <c r="I797" s="46"/>
      <c r="J797" s="46"/>
      <c r="K797" s="46"/>
      <c r="L797" s="46"/>
      <c r="M797" s="46"/>
      <c r="N797" s="46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</row>
    <row r="798" spans="1:38" s="31" customFormat="1" ht="15.75" customHeight="1" x14ac:dyDescent="0.25">
      <c r="A798" s="43"/>
      <c r="B798" s="43"/>
      <c r="C798" s="43"/>
      <c r="D798" s="43"/>
      <c r="F798" s="46"/>
      <c r="G798" s="46"/>
      <c r="H798" s="46"/>
      <c r="I798" s="46"/>
      <c r="J798" s="46"/>
      <c r="K798" s="46"/>
      <c r="L798" s="46"/>
      <c r="M798" s="46"/>
      <c r="N798" s="46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</row>
    <row r="799" spans="1:38" s="31" customFormat="1" ht="15.75" customHeight="1" x14ac:dyDescent="0.25">
      <c r="A799" s="43"/>
      <c r="B799" s="43"/>
      <c r="C799" s="43"/>
      <c r="D799" s="43"/>
      <c r="F799" s="46"/>
      <c r="G799" s="46"/>
      <c r="H799" s="46"/>
      <c r="I799" s="46"/>
      <c r="J799" s="46"/>
      <c r="K799" s="46"/>
      <c r="L799" s="46"/>
      <c r="M799" s="46"/>
      <c r="N799" s="46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</row>
    <row r="800" spans="1:38" s="31" customFormat="1" ht="15.75" customHeight="1" x14ac:dyDescent="0.25">
      <c r="A800" s="43"/>
      <c r="B800" s="43"/>
      <c r="C800" s="43"/>
      <c r="D800" s="43"/>
      <c r="F800" s="46"/>
      <c r="G800" s="46"/>
      <c r="H800" s="46"/>
      <c r="I800" s="46"/>
      <c r="J800" s="46"/>
      <c r="K800" s="46"/>
      <c r="L800" s="46"/>
      <c r="M800" s="46"/>
      <c r="N800" s="46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</row>
    <row r="801" spans="1:38" s="31" customFormat="1" ht="15.75" customHeight="1" x14ac:dyDescent="0.25">
      <c r="A801" s="43"/>
      <c r="B801" s="43"/>
      <c r="C801" s="43"/>
      <c r="D801" s="43"/>
      <c r="F801" s="46"/>
      <c r="G801" s="46"/>
      <c r="H801" s="46"/>
      <c r="I801" s="46"/>
      <c r="J801" s="46"/>
      <c r="K801" s="46"/>
      <c r="L801" s="46"/>
      <c r="M801" s="46"/>
      <c r="N801" s="46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</row>
    <row r="802" spans="1:38" s="31" customFormat="1" ht="15.75" customHeight="1" x14ac:dyDescent="0.25">
      <c r="A802" s="43"/>
      <c r="B802" s="43"/>
      <c r="C802" s="43"/>
      <c r="D802" s="43"/>
      <c r="F802" s="46"/>
      <c r="G802" s="46"/>
      <c r="H802" s="46"/>
      <c r="I802" s="46"/>
      <c r="J802" s="46"/>
      <c r="K802" s="46"/>
      <c r="L802" s="46"/>
      <c r="M802" s="46"/>
      <c r="N802" s="46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</row>
    <row r="803" spans="1:38" s="31" customFormat="1" ht="15.75" customHeight="1" x14ac:dyDescent="0.25">
      <c r="A803" s="43"/>
      <c r="B803" s="43"/>
      <c r="C803" s="43"/>
      <c r="D803" s="43"/>
      <c r="F803" s="46"/>
      <c r="G803" s="46"/>
      <c r="H803" s="46"/>
      <c r="I803" s="46"/>
      <c r="J803" s="46"/>
      <c r="K803" s="46"/>
      <c r="L803" s="46"/>
      <c r="M803" s="46"/>
      <c r="N803" s="46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</row>
    <row r="804" spans="1:38" s="31" customFormat="1" ht="15.75" customHeight="1" x14ac:dyDescent="0.25">
      <c r="A804" s="43"/>
      <c r="B804" s="43"/>
      <c r="C804" s="43"/>
      <c r="D804" s="43"/>
      <c r="F804" s="46"/>
      <c r="G804" s="46"/>
      <c r="H804" s="46"/>
      <c r="I804" s="46"/>
      <c r="J804" s="46"/>
      <c r="K804" s="46"/>
      <c r="L804" s="46"/>
      <c r="M804" s="46"/>
      <c r="N804" s="46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</row>
    <row r="805" spans="1:38" s="31" customFormat="1" ht="15.75" customHeight="1" x14ac:dyDescent="0.25">
      <c r="A805" s="43"/>
      <c r="B805" s="43"/>
      <c r="C805" s="43"/>
      <c r="D805" s="43"/>
      <c r="F805" s="46"/>
      <c r="G805" s="46"/>
      <c r="H805" s="46"/>
      <c r="I805" s="46"/>
      <c r="J805" s="46"/>
      <c r="K805" s="46"/>
      <c r="L805" s="46"/>
      <c r="M805" s="46"/>
      <c r="N805" s="46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</row>
    <row r="806" spans="1:38" s="31" customFormat="1" ht="15.75" customHeight="1" x14ac:dyDescent="0.25">
      <c r="A806" s="43"/>
      <c r="B806" s="43"/>
      <c r="C806" s="43"/>
      <c r="D806" s="43"/>
      <c r="F806" s="46"/>
      <c r="G806" s="46"/>
      <c r="H806" s="46"/>
      <c r="I806" s="46"/>
      <c r="J806" s="46"/>
      <c r="K806" s="46"/>
      <c r="L806" s="46"/>
      <c r="M806" s="46"/>
      <c r="N806" s="46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</row>
    <row r="807" spans="1:38" s="31" customFormat="1" ht="15.75" customHeight="1" x14ac:dyDescent="0.25">
      <c r="A807" s="43"/>
      <c r="B807" s="43"/>
      <c r="C807" s="43"/>
      <c r="D807" s="43"/>
      <c r="F807" s="46"/>
      <c r="G807" s="46"/>
      <c r="H807" s="46"/>
      <c r="I807" s="46"/>
      <c r="J807" s="46"/>
      <c r="K807" s="46"/>
      <c r="L807" s="46"/>
      <c r="M807" s="46"/>
      <c r="N807" s="46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</row>
    <row r="808" spans="1:38" s="31" customFormat="1" ht="15.75" customHeight="1" x14ac:dyDescent="0.25">
      <c r="A808" s="43"/>
      <c r="B808" s="43"/>
      <c r="C808" s="43"/>
      <c r="D808" s="43"/>
      <c r="F808" s="46"/>
      <c r="G808" s="46"/>
      <c r="H808" s="46"/>
      <c r="I808" s="46"/>
      <c r="J808" s="46"/>
      <c r="K808" s="46"/>
      <c r="L808" s="46"/>
      <c r="M808" s="46"/>
      <c r="N808" s="46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</row>
    <row r="809" spans="1:38" s="31" customFormat="1" ht="15.75" customHeight="1" x14ac:dyDescent="0.25">
      <c r="A809" s="43"/>
      <c r="B809" s="43"/>
      <c r="C809" s="43"/>
      <c r="D809" s="43"/>
      <c r="F809" s="46"/>
      <c r="G809" s="46"/>
      <c r="H809" s="46"/>
      <c r="I809" s="46"/>
      <c r="J809" s="46"/>
      <c r="K809" s="46"/>
      <c r="L809" s="46"/>
      <c r="M809" s="46"/>
      <c r="N809" s="46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</row>
    <row r="810" spans="1:38" s="31" customFormat="1" ht="15.75" customHeight="1" x14ac:dyDescent="0.25">
      <c r="A810" s="43"/>
      <c r="B810" s="43"/>
      <c r="C810" s="43"/>
      <c r="D810" s="43"/>
      <c r="F810" s="46"/>
      <c r="G810" s="46"/>
      <c r="H810" s="46"/>
      <c r="I810" s="46"/>
      <c r="J810" s="46"/>
      <c r="K810" s="46"/>
      <c r="L810" s="46"/>
      <c r="M810" s="46"/>
      <c r="N810" s="46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</row>
    <row r="811" spans="1:38" s="31" customFormat="1" ht="15.75" customHeight="1" x14ac:dyDescent="0.25">
      <c r="A811" s="43"/>
      <c r="B811" s="43"/>
      <c r="C811" s="43"/>
      <c r="D811" s="43"/>
      <c r="F811" s="46"/>
      <c r="G811" s="46"/>
      <c r="H811" s="46"/>
      <c r="I811" s="46"/>
      <c r="J811" s="46"/>
      <c r="K811" s="46"/>
      <c r="L811" s="46"/>
      <c r="M811" s="46"/>
      <c r="N811" s="46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</row>
    <row r="812" spans="1:38" s="31" customFormat="1" ht="15.75" customHeight="1" x14ac:dyDescent="0.25">
      <c r="A812" s="43"/>
      <c r="B812" s="43"/>
      <c r="C812" s="43"/>
      <c r="D812" s="43"/>
      <c r="F812" s="46"/>
      <c r="G812" s="46"/>
      <c r="H812" s="46"/>
      <c r="I812" s="46"/>
      <c r="J812" s="46"/>
      <c r="K812" s="46"/>
      <c r="L812" s="46"/>
      <c r="M812" s="46"/>
      <c r="N812" s="46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</row>
    <row r="813" spans="1:38" s="31" customFormat="1" ht="15.75" customHeight="1" x14ac:dyDescent="0.25">
      <c r="A813" s="43"/>
      <c r="B813" s="43"/>
      <c r="C813" s="43"/>
      <c r="D813" s="43"/>
      <c r="F813" s="46"/>
      <c r="G813" s="46"/>
      <c r="H813" s="46"/>
      <c r="I813" s="46"/>
      <c r="J813" s="46"/>
      <c r="K813" s="46"/>
      <c r="L813" s="46"/>
      <c r="M813" s="46"/>
      <c r="N813" s="46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</row>
    <row r="814" spans="1:38" s="31" customFormat="1" ht="15.75" customHeight="1" x14ac:dyDescent="0.25">
      <c r="A814" s="43"/>
      <c r="B814" s="43"/>
      <c r="C814" s="43"/>
      <c r="D814" s="43"/>
      <c r="F814" s="46"/>
      <c r="G814" s="46"/>
      <c r="H814" s="46"/>
      <c r="I814" s="46"/>
      <c r="J814" s="46"/>
      <c r="K814" s="46"/>
      <c r="L814" s="46"/>
      <c r="M814" s="46"/>
      <c r="N814" s="46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</row>
    <row r="815" spans="1:38" s="31" customFormat="1" ht="15.75" customHeight="1" x14ac:dyDescent="0.25">
      <c r="A815" s="43"/>
      <c r="B815" s="43"/>
      <c r="C815" s="43"/>
      <c r="D815" s="43"/>
      <c r="F815" s="46"/>
      <c r="G815" s="46"/>
      <c r="H815" s="46"/>
      <c r="I815" s="46"/>
      <c r="J815" s="46"/>
      <c r="K815" s="46"/>
      <c r="L815" s="46"/>
      <c r="M815" s="46"/>
      <c r="N815" s="46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</row>
    <row r="816" spans="1:38" s="31" customFormat="1" ht="15.75" customHeight="1" x14ac:dyDescent="0.25">
      <c r="A816" s="43"/>
      <c r="B816" s="43"/>
      <c r="C816" s="43"/>
      <c r="D816" s="43"/>
      <c r="F816" s="46"/>
      <c r="G816" s="46"/>
      <c r="H816" s="46"/>
      <c r="I816" s="46"/>
      <c r="J816" s="46"/>
      <c r="K816" s="46"/>
      <c r="L816" s="46"/>
      <c r="M816" s="46"/>
      <c r="N816" s="46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</row>
    <row r="817" spans="1:38" s="31" customFormat="1" ht="15.75" customHeight="1" x14ac:dyDescent="0.25">
      <c r="A817" s="43"/>
      <c r="B817" s="43"/>
      <c r="C817" s="43"/>
      <c r="D817" s="43"/>
      <c r="F817" s="46"/>
      <c r="G817" s="46"/>
      <c r="H817" s="46"/>
      <c r="I817" s="46"/>
      <c r="J817" s="46"/>
      <c r="K817" s="46"/>
      <c r="L817" s="46"/>
      <c r="M817" s="46"/>
      <c r="N817" s="46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</row>
    <row r="818" spans="1:38" s="31" customFormat="1" ht="15.75" customHeight="1" x14ac:dyDescent="0.25">
      <c r="A818" s="43"/>
      <c r="B818" s="43"/>
      <c r="C818" s="43"/>
      <c r="D818" s="43"/>
      <c r="F818" s="46"/>
      <c r="G818" s="46"/>
      <c r="H818" s="46"/>
      <c r="I818" s="46"/>
      <c r="J818" s="46"/>
      <c r="K818" s="46"/>
      <c r="L818" s="46"/>
      <c r="M818" s="46"/>
      <c r="N818" s="46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</row>
    <row r="819" spans="1:38" s="31" customFormat="1" ht="15.75" customHeight="1" x14ac:dyDescent="0.25">
      <c r="A819" s="43"/>
      <c r="B819" s="43"/>
      <c r="C819" s="43"/>
      <c r="D819" s="43"/>
      <c r="F819" s="46"/>
      <c r="G819" s="46"/>
      <c r="H819" s="46"/>
      <c r="I819" s="46"/>
      <c r="J819" s="46"/>
      <c r="K819" s="46"/>
      <c r="L819" s="46"/>
      <c r="M819" s="46"/>
      <c r="N819" s="46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</row>
    <row r="820" spans="1:38" s="31" customFormat="1" ht="15.75" customHeight="1" x14ac:dyDescent="0.25">
      <c r="A820" s="43"/>
      <c r="B820" s="43"/>
      <c r="C820" s="43"/>
      <c r="D820" s="43"/>
      <c r="F820" s="46"/>
      <c r="G820" s="46"/>
      <c r="H820" s="46"/>
      <c r="I820" s="46"/>
      <c r="J820" s="46"/>
      <c r="K820" s="46"/>
      <c r="L820" s="46"/>
      <c r="M820" s="46"/>
      <c r="N820" s="46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</row>
    <row r="821" spans="1:38" s="31" customFormat="1" ht="15.75" customHeight="1" x14ac:dyDescent="0.25">
      <c r="A821" s="43"/>
      <c r="B821" s="43"/>
      <c r="C821" s="43"/>
      <c r="D821" s="43"/>
      <c r="F821" s="46"/>
      <c r="G821" s="46"/>
      <c r="H821" s="46"/>
      <c r="I821" s="46"/>
      <c r="J821" s="46"/>
      <c r="K821" s="46"/>
      <c r="L821" s="46"/>
      <c r="M821" s="46"/>
      <c r="N821" s="46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</row>
    <row r="822" spans="1:38" s="31" customFormat="1" ht="15.75" customHeight="1" x14ac:dyDescent="0.25">
      <c r="A822" s="43"/>
      <c r="B822" s="43"/>
      <c r="C822" s="43"/>
      <c r="D822" s="43"/>
      <c r="F822" s="46"/>
      <c r="G822" s="46"/>
      <c r="H822" s="46"/>
      <c r="I822" s="46"/>
      <c r="J822" s="46"/>
      <c r="K822" s="46"/>
      <c r="L822" s="46"/>
      <c r="M822" s="46"/>
      <c r="N822" s="46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</row>
    <row r="823" spans="1:38" s="31" customFormat="1" ht="15.75" customHeight="1" x14ac:dyDescent="0.25">
      <c r="A823" s="43"/>
      <c r="B823" s="43"/>
      <c r="C823" s="43"/>
      <c r="D823" s="43"/>
      <c r="F823" s="46"/>
      <c r="G823" s="46"/>
      <c r="H823" s="46"/>
      <c r="I823" s="46"/>
      <c r="J823" s="46"/>
      <c r="K823" s="46"/>
      <c r="L823" s="46"/>
      <c r="M823" s="46"/>
      <c r="N823" s="46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</row>
    <row r="824" spans="1:38" s="31" customFormat="1" ht="15.75" customHeight="1" x14ac:dyDescent="0.25">
      <c r="A824" s="43"/>
      <c r="B824" s="43"/>
      <c r="C824" s="43"/>
      <c r="D824" s="43"/>
      <c r="F824" s="46"/>
      <c r="G824" s="46"/>
      <c r="H824" s="46"/>
      <c r="I824" s="46"/>
      <c r="J824" s="46"/>
      <c r="K824" s="46"/>
      <c r="L824" s="46"/>
      <c r="M824" s="46"/>
      <c r="N824" s="46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</row>
    <row r="825" spans="1:38" ht="15.75" customHeight="1" x14ac:dyDescent="0.25">
      <c r="A825" s="2"/>
      <c r="B825" s="2"/>
      <c r="C825" s="2"/>
      <c r="D825" s="2"/>
      <c r="F825" s="3"/>
      <c r="G825" s="3"/>
      <c r="H825" s="3"/>
      <c r="I825" s="3"/>
      <c r="J825" s="3"/>
      <c r="K825" s="3"/>
      <c r="L825" s="3"/>
      <c r="M825" s="3"/>
      <c r="N825" s="3"/>
    </row>
    <row r="826" spans="1:38" ht="15.75" customHeight="1" x14ac:dyDescent="0.25">
      <c r="A826" s="2"/>
      <c r="B826" s="2"/>
      <c r="C826" s="2"/>
      <c r="D826" s="2"/>
      <c r="F826" s="3"/>
      <c r="G826" s="3"/>
      <c r="H826" s="3"/>
      <c r="I826" s="3"/>
      <c r="J826" s="3"/>
      <c r="K826" s="3"/>
      <c r="L826" s="3"/>
      <c r="M826" s="3"/>
      <c r="N826" s="3"/>
    </row>
    <row r="827" spans="1:38" ht="15.75" customHeight="1" x14ac:dyDescent="0.25">
      <c r="A827" s="2"/>
      <c r="B827" s="2"/>
      <c r="C827" s="2"/>
      <c r="D827" s="2"/>
      <c r="F827" s="3"/>
      <c r="G827" s="3"/>
      <c r="H827" s="3"/>
      <c r="I827" s="3"/>
      <c r="J827" s="3"/>
      <c r="K827" s="3"/>
      <c r="L827" s="3"/>
      <c r="M827" s="3"/>
      <c r="N827" s="3"/>
    </row>
    <row r="828" spans="1:38" ht="15.75" customHeight="1" x14ac:dyDescent="0.25">
      <c r="A828" s="2"/>
      <c r="B828" s="2"/>
      <c r="C828" s="2"/>
      <c r="D828" s="2"/>
      <c r="F828" s="3"/>
      <c r="G828" s="3"/>
      <c r="H828" s="3"/>
      <c r="I828" s="3"/>
      <c r="J828" s="3"/>
      <c r="K828" s="3"/>
      <c r="L828" s="3"/>
      <c r="M828" s="3"/>
      <c r="N828" s="3"/>
    </row>
    <row r="829" spans="1:38" ht="15.75" customHeight="1" x14ac:dyDescent="0.25">
      <c r="A829" s="2"/>
      <c r="B829" s="2"/>
      <c r="C829" s="2"/>
      <c r="D829" s="2"/>
      <c r="F829" s="3"/>
      <c r="G829" s="3"/>
      <c r="H829" s="3"/>
      <c r="I829" s="3"/>
      <c r="J829" s="3"/>
      <c r="K829" s="3"/>
      <c r="L829" s="3"/>
      <c r="M829" s="3"/>
      <c r="N829" s="3"/>
    </row>
    <row r="830" spans="1:38" ht="15.75" customHeight="1" x14ac:dyDescent="0.25">
      <c r="A830" s="2"/>
      <c r="B830" s="2"/>
      <c r="C830" s="2"/>
      <c r="D830" s="2"/>
      <c r="F830" s="3"/>
      <c r="G830" s="3"/>
      <c r="H830" s="3"/>
      <c r="I830" s="3"/>
      <c r="J830" s="3"/>
      <c r="K830" s="3"/>
      <c r="L830" s="3"/>
      <c r="M830" s="3"/>
      <c r="N830" s="3"/>
    </row>
    <row r="831" spans="1:38" ht="15.75" customHeight="1" x14ac:dyDescent="0.25">
      <c r="A831" s="2"/>
      <c r="B831" s="2"/>
      <c r="C831" s="2"/>
      <c r="D831" s="2"/>
      <c r="F831" s="3"/>
      <c r="G831" s="3"/>
      <c r="H831" s="3"/>
      <c r="I831" s="3"/>
      <c r="J831" s="3"/>
      <c r="K831" s="3"/>
      <c r="L831" s="3"/>
      <c r="M831" s="3"/>
      <c r="N831" s="3"/>
    </row>
    <row r="832" spans="1:38" ht="15.75" customHeight="1" x14ac:dyDescent="0.25">
      <c r="A832" s="2"/>
      <c r="B832" s="2"/>
      <c r="C832" s="2"/>
      <c r="D832" s="2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5">
      <c r="A833" s="2"/>
      <c r="B833" s="2"/>
      <c r="C833" s="2"/>
      <c r="D833" s="2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5">
      <c r="A834" s="2"/>
      <c r="B834" s="2"/>
      <c r="C834" s="2"/>
      <c r="D834" s="2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5">
      <c r="A835" s="2"/>
      <c r="B835" s="2"/>
      <c r="C835" s="2"/>
      <c r="D835" s="2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5">
      <c r="A836" s="2"/>
      <c r="B836" s="2"/>
      <c r="C836" s="2"/>
      <c r="D836" s="2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5">
      <c r="A837" s="2"/>
      <c r="B837" s="2"/>
      <c r="C837" s="2"/>
      <c r="D837" s="2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5">
      <c r="A838" s="2"/>
      <c r="B838" s="2"/>
      <c r="C838" s="2"/>
      <c r="D838" s="2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5">
      <c r="A839" s="2"/>
      <c r="B839" s="2"/>
      <c r="C839" s="2"/>
      <c r="D839" s="2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5">
      <c r="A840" s="2"/>
      <c r="B840" s="2"/>
      <c r="C840" s="2"/>
      <c r="D840" s="2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5">
      <c r="A841" s="2"/>
      <c r="B841" s="2"/>
      <c r="C841" s="2"/>
      <c r="D841" s="2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5">
      <c r="A842" s="2"/>
      <c r="B842" s="2"/>
      <c r="C842" s="2"/>
      <c r="D842" s="2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5">
      <c r="A843" s="2"/>
      <c r="B843" s="2"/>
      <c r="C843" s="2"/>
      <c r="D843" s="2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5">
      <c r="A844" s="2"/>
      <c r="B844" s="2"/>
      <c r="C844" s="2"/>
      <c r="D844" s="2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5">
      <c r="A845" s="2"/>
      <c r="B845" s="2"/>
      <c r="C845" s="2"/>
      <c r="D845" s="2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5">
      <c r="A846" s="2"/>
      <c r="B846" s="2"/>
      <c r="C846" s="2"/>
      <c r="D846" s="2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5">
      <c r="A847" s="2"/>
      <c r="B847" s="2"/>
      <c r="C847" s="2"/>
      <c r="D847" s="2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5">
      <c r="A848" s="2"/>
      <c r="B848" s="2"/>
      <c r="C848" s="2"/>
      <c r="D848" s="2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5">
      <c r="A849" s="2"/>
      <c r="B849" s="2"/>
      <c r="C849" s="2"/>
      <c r="D849" s="2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5">
      <c r="A850" s="2"/>
      <c r="B850" s="2"/>
      <c r="C850" s="2"/>
      <c r="D850" s="2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5">
      <c r="A851" s="2"/>
      <c r="B851" s="2"/>
      <c r="C851" s="2"/>
      <c r="D851" s="2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5">
      <c r="A852" s="2"/>
      <c r="B852" s="2"/>
      <c r="C852" s="2"/>
      <c r="D852" s="2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5">
      <c r="A853" s="2"/>
      <c r="B853" s="2"/>
      <c r="C853" s="2"/>
      <c r="D853" s="2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5">
      <c r="A854" s="2"/>
      <c r="B854" s="2"/>
      <c r="C854" s="2"/>
      <c r="D854" s="2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5">
      <c r="A855" s="2"/>
      <c r="B855" s="2"/>
      <c r="C855" s="2"/>
      <c r="D855" s="2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5">
      <c r="A856" s="2"/>
      <c r="B856" s="2"/>
      <c r="C856" s="2"/>
      <c r="D856" s="2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5">
      <c r="A857" s="2"/>
      <c r="B857" s="2"/>
      <c r="C857" s="2"/>
      <c r="D857" s="2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5">
      <c r="A858" s="2"/>
      <c r="B858" s="2"/>
      <c r="C858" s="2"/>
      <c r="D858" s="2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5">
      <c r="A859" s="2"/>
      <c r="B859" s="2"/>
      <c r="C859" s="2"/>
      <c r="D859" s="2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5">
      <c r="A860" s="2"/>
      <c r="B860" s="2"/>
      <c r="C860" s="2"/>
      <c r="D860" s="2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5">
      <c r="A861" s="2"/>
      <c r="B861" s="2"/>
      <c r="C861" s="2"/>
      <c r="D861" s="2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5">
      <c r="A862" s="2"/>
      <c r="B862" s="2"/>
      <c r="C862" s="2"/>
      <c r="D862" s="2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5">
      <c r="A863" s="2"/>
      <c r="B863" s="2"/>
      <c r="C863" s="2"/>
      <c r="D863" s="2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5">
      <c r="A864" s="2"/>
      <c r="B864" s="2"/>
      <c r="C864" s="2"/>
      <c r="D864" s="2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5">
      <c r="A865" s="2"/>
      <c r="B865" s="2"/>
      <c r="C865" s="2"/>
      <c r="D865" s="2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5">
      <c r="A866" s="2"/>
      <c r="B866" s="2"/>
      <c r="C866" s="2"/>
      <c r="D866" s="2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5">
      <c r="A867" s="2"/>
      <c r="B867" s="2"/>
      <c r="C867" s="2"/>
      <c r="D867" s="2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5">
      <c r="A868" s="2"/>
      <c r="B868" s="2"/>
      <c r="C868" s="2"/>
      <c r="D868" s="2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5">
      <c r="A869" s="2"/>
      <c r="B869" s="2"/>
      <c r="C869" s="2"/>
      <c r="D869" s="2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5">
      <c r="A870" s="2"/>
      <c r="B870" s="2"/>
      <c r="C870" s="2"/>
      <c r="D870" s="2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5">
      <c r="A871" s="2"/>
      <c r="B871" s="2"/>
      <c r="C871" s="2"/>
      <c r="D871" s="2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5">
      <c r="A872" s="2"/>
      <c r="B872" s="2"/>
      <c r="C872" s="2"/>
      <c r="D872" s="2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5">
      <c r="A873" s="2"/>
      <c r="B873" s="2"/>
      <c r="C873" s="2"/>
      <c r="D873" s="2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5">
      <c r="A874" s="2"/>
      <c r="B874" s="2"/>
      <c r="C874" s="2"/>
      <c r="D874" s="2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5">
      <c r="A875" s="2"/>
      <c r="B875" s="2"/>
      <c r="C875" s="2"/>
      <c r="D875" s="2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5">
      <c r="A876" s="2"/>
      <c r="B876" s="2"/>
      <c r="C876" s="2"/>
      <c r="D876" s="2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5">
      <c r="A877" s="2"/>
      <c r="B877" s="2"/>
      <c r="C877" s="2"/>
      <c r="D877" s="2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5">
      <c r="A878" s="2"/>
      <c r="B878" s="2"/>
      <c r="C878" s="2"/>
      <c r="D878" s="2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5">
      <c r="A879" s="2"/>
      <c r="B879" s="2"/>
      <c r="C879" s="2"/>
      <c r="D879" s="2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5">
      <c r="A880" s="2"/>
      <c r="B880" s="2"/>
      <c r="C880" s="2"/>
      <c r="D880" s="2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5">
      <c r="A881" s="2"/>
      <c r="B881" s="2"/>
      <c r="C881" s="2"/>
      <c r="D881" s="2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5">
      <c r="A882" s="2"/>
      <c r="B882" s="2"/>
      <c r="C882" s="2"/>
      <c r="D882" s="2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5">
      <c r="A883" s="2"/>
      <c r="B883" s="2"/>
      <c r="C883" s="2"/>
      <c r="D883" s="2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5">
      <c r="A884" s="2"/>
      <c r="B884" s="2"/>
      <c r="C884" s="2"/>
      <c r="D884" s="2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5">
      <c r="A885" s="2"/>
      <c r="B885" s="2"/>
      <c r="C885" s="2"/>
      <c r="D885" s="2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5">
      <c r="A886" s="2"/>
      <c r="B886" s="2"/>
      <c r="C886" s="2"/>
      <c r="D886" s="2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5">
      <c r="A887" s="2"/>
      <c r="B887" s="2"/>
      <c r="C887" s="2"/>
      <c r="D887" s="2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5">
      <c r="A888" s="2"/>
      <c r="B888" s="2"/>
      <c r="C888" s="2"/>
      <c r="D888" s="2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5">
      <c r="A889" s="2"/>
      <c r="B889" s="2"/>
      <c r="C889" s="2"/>
      <c r="D889" s="2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5">
      <c r="A890" s="2"/>
      <c r="B890" s="2"/>
      <c r="C890" s="2"/>
      <c r="D890" s="2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5">
      <c r="A891" s="2"/>
      <c r="B891" s="2"/>
      <c r="C891" s="2"/>
      <c r="D891" s="2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5">
      <c r="A892" s="2"/>
      <c r="B892" s="2"/>
      <c r="C892" s="2"/>
      <c r="D892" s="2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5">
      <c r="A893" s="2"/>
      <c r="B893" s="2"/>
      <c r="C893" s="2"/>
      <c r="D893" s="2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5">
      <c r="A894" s="2"/>
      <c r="B894" s="2"/>
      <c r="C894" s="2"/>
      <c r="D894" s="2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5">
      <c r="A895" s="2"/>
      <c r="B895" s="2"/>
      <c r="C895" s="2"/>
      <c r="D895" s="2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5">
      <c r="A896" s="2"/>
      <c r="B896" s="2"/>
      <c r="C896" s="2"/>
      <c r="D896" s="2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5">
      <c r="A897" s="2"/>
      <c r="B897" s="2"/>
      <c r="C897" s="2"/>
      <c r="D897" s="2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5">
      <c r="A898" s="2"/>
      <c r="B898" s="2"/>
      <c r="C898" s="2"/>
      <c r="D898" s="2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5">
      <c r="A899" s="2"/>
      <c r="B899" s="2"/>
      <c r="C899" s="2"/>
      <c r="D899" s="2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5">
      <c r="A900" s="2"/>
      <c r="B900" s="2"/>
      <c r="C900" s="2"/>
      <c r="D900" s="2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5">
      <c r="A901" s="2"/>
      <c r="B901" s="2"/>
      <c r="C901" s="2"/>
      <c r="D901" s="2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5">
      <c r="A902" s="2"/>
      <c r="B902" s="2"/>
      <c r="C902" s="2"/>
      <c r="D902" s="2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5">
      <c r="A903" s="2"/>
      <c r="B903" s="2"/>
      <c r="C903" s="2"/>
      <c r="D903" s="2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5">
      <c r="A904" s="2"/>
      <c r="B904" s="2"/>
      <c r="C904" s="2"/>
      <c r="D904" s="2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5">
      <c r="A905" s="2"/>
      <c r="B905" s="2"/>
      <c r="C905" s="2"/>
      <c r="D905" s="2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5">
      <c r="A906" s="2"/>
      <c r="B906" s="2"/>
      <c r="C906" s="2"/>
      <c r="D906" s="2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5">
      <c r="A907" s="2"/>
      <c r="B907" s="2"/>
      <c r="C907" s="2"/>
      <c r="D907" s="2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5">
      <c r="A908" s="2"/>
      <c r="B908" s="2"/>
      <c r="C908" s="2"/>
      <c r="D908" s="2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5">
      <c r="A909" s="2"/>
      <c r="B909" s="2"/>
      <c r="C909" s="2"/>
      <c r="D909" s="2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5">
      <c r="A910" s="2"/>
      <c r="B910" s="2"/>
      <c r="C910" s="2"/>
      <c r="D910" s="2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5">
      <c r="A911" s="2"/>
      <c r="B911" s="2"/>
      <c r="C911" s="2"/>
      <c r="D911" s="2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5">
      <c r="A912" s="2"/>
      <c r="B912" s="2"/>
      <c r="C912" s="2"/>
      <c r="D912" s="2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5">
      <c r="A913" s="2"/>
      <c r="B913" s="2"/>
      <c r="C913" s="2"/>
      <c r="D913" s="2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5">
      <c r="A914" s="2"/>
      <c r="B914" s="2"/>
      <c r="C914" s="2"/>
      <c r="D914" s="2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5">
      <c r="A915" s="2"/>
      <c r="B915" s="2"/>
      <c r="C915" s="2"/>
      <c r="D915" s="2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5">
      <c r="A916" s="2"/>
      <c r="B916" s="2"/>
      <c r="C916" s="2"/>
      <c r="D916" s="2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5">
      <c r="A917" s="2"/>
      <c r="B917" s="2"/>
      <c r="C917" s="2"/>
      <c r="D917" s="2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5">
      <c r="A918" s="2"/>
      <c r="B918" s="2"/>
      <c r="C918" s="2"/>
      <c r="D918" s="2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5">
      <c r="A919" s="2"/>
      <c r="B919" s="2"/>
      <c r="C919" s="2"/>
      <c r="D919" s="2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5">
      <c r="A920" s="2"/>
      <c r="B920" s="2"/>
      <c r="C920" s="2"/>
      <c r="D920" s="2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5">
      <c r="A921" s="2"/>
      <c r="B921" s="2"/>
      <c r="C921" s="2"/>
      <c r="D921" s="2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5">
      <c r="A922" s="2"/>
      <c r="B922" s="2"/>
      <c r="C922" s="2"/>
      <c r="D922" s="2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5">
      <c r="A923" s="2"/>
      <c r="B923" s="2"/>
      <c r="C923" s="2"/>
      <c r="D923" s="2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5">
      <c r="A924" s="2"/>
      <c r="B924" s="2"/>
      <c r="C924" s="2"/>
      <c r="D924" s="2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5">
      <c r="A925" s="2"/>
      <c r="B925" s="2"/>
      <c r="C925" s="2"/>
      <c r="D925" s="2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5">
      <c r="A926" s="2"/>
      <c r="B926" s="2"/>
      <c r="C926" s="2"/>
      <c r="D926" s="2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5">
      <c r="A927" s="2"/>
      <c r="B927" s="2"/>
      <c r="C927" s="2"/>
      <c r="D927" s="2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5">
      <c r="A928" s="2"/>
      <c r="B928" s="2"/>
      <c r="C928" s="2"/>
      <c r="D928" s="2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5">
      <c r="A929" s="2"/>
      <c r="B929" s="2"/>
      <c r="C929" s="2"/>
      <c r="D929" s="2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5">
      <c r="A930" s="2"/>
      <c r="B930" s="2"/>
      <c r="C930" s="2"/>
      <c r="D930" s="2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5">
      <c r="A931" s="2"/>
      <c r="B931" s="2"/>
      <c r="C931" s="2"/>
      <c r="D931" s="2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5">
      <c r="A932" s="2"/>
      <c r="B932" s="2"/>
      <c r="C932" s="2"/>
      <c r="D932" s="2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5">
      <c r="A933" s="2"/>
      <c r="B933" s="2"/>
      <c r="C933" s="2"/>
      <c r="D933" s="2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5">
      <c r="A934" s="2"/>
      <c r="B934" s="2"/>
      <c r="C934" s="2"/>
      <c r="D934" s="2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5">
      <c r="A935" s="2"/>
      <c r="B935" s="2"/>
      <c r="C935" s="2"/>
      <c r="D935" s="2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5">
      <c r="A936" s="2"/>
      <c r="B936" s="2"/>
      <c r="C936" s="2"/>
      <c r="D936" s="2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5">
      <c r="A937" s="2"/>
      <c r="B937" s="2"/>
      <c r="C937" s="2"/>
      <c r="D937" s="2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5">
      <c r="A938" s="2"/>
      <c r="B938" s="2"/>
      <c r="C938" s="2"/>
      <c r="D938" s="2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5">
      <c r="A939" s="2"/>
      <c r="B939" s="2"/>
      <c r="C939" s="2"/>
      <c r="D939" s="2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5">
      <c r="A940" s="2"/>
      <c r="B940" s="2"/>
      <c r="C940" s="2"/>
      <c r="D940" s="2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5">
      <c r="A941" s="2"/>
      <c r="B941" s="2"/>
      <c r="C941" s="2"/>
      <c r="D941" s="2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5">
      <c r="A942" s="2"/>
      <c r="B942" s="2"/>
      <c r="C942" s="2"/>
      <c r="D942" s="2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5">
      <c r="A943" s="2"/>
      <c r="B943" s="2"/>
      <c r="C943" s="2"/>
      <c r="D943" s="2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5">
      <c r="A944" s="2"/>
      <c r="B944" s="2"/>
      <c r="C944" s="2"/>
      <c r="D944" s="2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5">
      <c r="A945" s="2"/>
      <c r="B945" s="2"/>
      <c r="C945" s="2"/>
      <c r="D945" s="2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5">
      <c r="A946" s="2"/>
      <c r="B946" s="2"/>
      <c r="C946" s="2"/>
      <c r="D946" s="2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5">
      <c r="A947" s="2"/>
      <c r="B947" s="2"/>
      <c r="C947" s="2"/>
      <c r="D947" s="2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5">
      <c r="A948" s="2"/>
      <c r="B948" s="2"/>
      <c r="C948" s="2"/>
      <c r="D948" s="2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5">
      <c r="A949" s="2"/>
      <c r="B949" s="2"/>
      <c r="C949" s="2"/>
      <c r="D949" s="2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5">
      <c r="A950" s="2"/>
      <c r="B950" s="2"/>
      <c r="C950" s="2"/>
      <c r="D950" s="2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5">
      <c r="A951" s="2"/>
      <c r="B951" s="2"/>
      <c r="C951" s="2"/>
      <c r="D951" s="2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5">
      <c r="A952" s="2"/>
      <c r="B952" s="2"/>
      <c r="C952" s="2"/>
      <c r="D952" s="2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5">
      <c r="A953" s="2"/>
      <c r="B953" s="2"/>
      <c r="C953" s="2"/>
      <c r="D953" s="2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5">
      <c r="A954" s="2"/>
      <c r="B954" s="2"/>
      <c r="C954" s="2"/>
      <c r="D954" s="2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5">
      <c r="A955" s="2"/>
      <c r="B955" s="2"/>
      <c r="C955" s="2"/>
      <c r="D955" s="2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5">
      <c r="A956" s="2"/>
      <c r="B956" s="2"/>
      <c r="C956" s="2"/>
      <c r="D956" s="2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5">
      <c r="A957" s="2"/>
      <c r="B957" s="2"/>
      <c r="C957" s="2"/>
      <c r="D957" s="2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5">
      <c r="A958" s="2"/>
      <c r="B958" s="2"/>
      <c r="C958" s="2"/>
      <c r="D958" s="2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5">
      <c r="A959" s="2"/>
      <c r="B959" s="2"/>
      <c r="C959" s="2"/>
      <c r="D959" s="2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5">
      <c r="A960" s="2"/>
      <c r="B960" s="2"/>
      <c r="C960" s="2"/>
      <c r="D960" s="2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5">
      <c r="A961" s="2"/>
      <c r="B961" s="2"/>
      <c r="C961" s="2"/>
      <c r="D961" s="2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5">
      <c r="A962" s="2"/>
      <c r="B962" s="2"/>
      <c r="C962" s="2"/>
      <c r="D962" s="2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5">
      <c r="A963" s="2"/>
      <c r="B963" s="2"/>
      <c r="C963" s="2"/>
      <c r="D963" s="2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5">
      <c r="A964" s="2"/>
      <c r="B964" s="2"/>
      <c r="C964" s="2"/>
      <c r="D964" s="2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5">
      <c r="A965" s="2"/>
      <c r="B965" s="2"/>
      <c r="C965" s="2"/>
      <c r="D965" s="2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5">
      <c r="A966" s="2"/>
      <c r="B966" s="2"/>
      <c r="C966" s="2"/>
      <c r="D966" s="2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5">
      <c r="A967" s="2"/>
      <c r="B967" s="2"/>
      <c r="C967" s="2"/>
      <c r="D967" s="2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5">
      <c r="A968" s="2"/>
      <c r="B968" s="2"/>
      <c r="C968" s="2"/>
      <c r="D968" s="2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5">
      <c r="A969" s="2"/>
      <c r="B969" s="2"/>
      <c r="C969" s="2"/>
      <c r="D969" s="2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5">
      <c r="A970" s="2"/>
      <c r="B970" s="2"/>
      <c r="C970" s="2"/>
      <c r="D970" s="2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5">
      <c r="A971" s="2"/>
      <c r="B971" s="2"/>
      <c r="C971" s="2"/>
      <c r="D971" s="2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5">
      <c r="A972" s="2"/>
      <c r="B972" s="2"/>
      <c r="C972" s="2"/>
      <c r="D972" s="2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5">
      <c r="A973" s="2"/>
      <c r="B973" s="2"/>
      <c r="C973" s="2"/>
      <c r="D973" s="2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5">
      <c r="A974" s="2"/>
      <c r="B974" s="2"/>
      <c r="C974" s="2"/>
      <c r="D974" s="2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5">
      <c r="A975" s="2"/>
      <c r="B975" s="2"/>
      <c r="C975" s="2"/>
      <c r="D975" s="2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5">
      <c r="A976" s="2"/>
      <c r="B976" s="2"/>
      <c r="C976" s="2"/>
      <c r="D976" s="2"/>
      <c r="F976" s="3"/>
      <c r="G976" s="3"/>
      <c r="H976" s="3"/>
      <c r="I976" s="3"/>
      <c r="J976" s="3"/>
      <c r="K976" s="3"/>
      <c r="L976" s="3"/>
      <c r="M976" s="3"/>
      <c r="N976" s="3"/>
    </row>
    <row r="977" spans="1:26" ht="15.75" customHeight="1" x14ac:dyDescent="0.25">
      <c r="A977" s="2"/>
      <c r="B977" s="2"/>
      <c r="C977" s="2"/>
      <c r="D977" s="2"/>
      <c r="F977" s="3"/>
      <c r="G977" s="3"/>
      <c r="H977" s="3"/>
      <c r="I977" s="3"/>
      <c r="J977" s="3"/>
      <c r="K977" s="3"/>
      <c r="L977" s="3"/>
      <c r="M977" s="3"/>
      <c r="N977" s="3"/>
    </row>
    <row r="978" spans="1:26" ht="15.75" customHeight="1" x14ac:dyDescent="0.25">
      <c r="A978" s="2"/>
      <c r="B978" s="2"/>
      <c r="C978" s="2"/>
      <c r="D978" s="2"/>
      <c r="F978" s="3"/>
      <c r="G978" s="3"/>
      <c r="H978" s="3"/>
      <c r="I978" s="3"/>
      <c r="J978" s="3"/>
      <c r="K978" s="3"/>
      <c r="L978" s="3"/>
      <c r="M978" s="3"/>
      <c r="N978" s="3"/>
    </row>
    <row r="979" spans="1:26" ht="15.75" customHeight="1" x14ac:dyDescent="0.25">
      <c r="A979" s="5"/>
      <c r="B979" s="5"/>
      <c r="C979" s="5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2"/>
      <c r="B980" s="2"/>
      <c r="C980" s="2"/>
      <c r="D980" s="2"/>
      <c r="F980" s="3"/>
      <c r="G980" s="3"/>
      <c r="H980" s="3"/>
      <c r="I980" s="3"/>
      <c r="J980" s="3"/>
      <c r="K980" s="3"/>
      <c r="L980" s="3"/>
      <c r="M980" s="3"/>
      <c r="N980" s="3"/>
    </row>
    <row r="981" spans="1:26" ht="15.75" customHeight="1" x14ac:dyDescent="0.25">
      <c r="A981" s="2"/>
      <c r="B981" s="2"/>
      <c r="C981" s="2"/>
      <c r="D981" s="2"/>
      <c r="F981" s="3"/>
      <c r="G981" s="3"/>
      <c r="H981" s="3"/>
      <c r="I981" s="3"/>
      <c r="J981" s="3"/>
      <c r="K981" s="3"/>
      <c r="L981" s="3"/>
      <c r="M981" s="3"/>
      <c r="N981" s="3"/>
    </row>
    <row r="982" spans="1:26" ht="15.75" customHeight="1" x14ac:dyDescent="0.25">
      <c r="A982" s="2"/>
      <c r="B982" s="2"/>
      <c r="C982" s="2"/>
      <c r="D982" s="2"/>
      <c r="F982" s="3"/>
      <c r="G982" s="3"/>
      <c r="H982" s="3"/>
      <c r="I982" s="3"/>
      <c r="J982" s="3"/>
      <c r="K982" s="3"/>
      <c r="L982" s="3"/>
      <c r="M982" s="3"/>
      <c r="N982" s="3"/>
    </row>
    <row r="983" spans="1:26" ht="15.75" customHeight="1" x14ac:dyDescent="0.25">
      <c r="A983" s="2"/>
      <c r="B983" s="2"/>
      <c r="C983" s="2"/>
      <c r="D983" s="2"/>
      <c r="F983" s="3"/>
      <c r="G983" s="3"/>
      <c r="H983" s="3"/>
      <c r="I983" s="3"/>
      <c r="J983" s="3"/>
      <c r="K983" s="3"/>
      <c r="L983" s="3"/>
      <c r="M983" s="3"/>
      <c r="N983" s="3"/>
    </row>
    <row r="984" spans="1:26" ht="15.75" customHeight="1" x14ac:dyDescent="0.25">
      <c r="A984" s="2"/>
      <c r="B984" s="2"/>
      <c r="C984" s="2"/>
      <c r="D984" s="2"/>
      <c r="F984" s="3"/>
      <c r="G984" s="3"/>
      <c r="H984" s="3"/>
      <c r="I984" s="3"/>
      <c r="J984" s="3"/>
      <c r="K984" s="3"/>
      <c r="L984" s="3"/>
      <c r="M984" s="3"/>
      <c r="N984" s="3"/>
    </row>
    <row r="985" spans="1:26" ht="15.75" customHeight="1" x14ac:dyDescent="0.25">
      <c r="A985" s="2"/>
      <c r="B985" s="2"/>
      <c r="C985" s="2"/>
      <c r="D985" s="2"/>
      <c r="F985" s="3"/>
      <c r="G985" s="3"/>
      <c r="H985" s="3"/>
      <c r="I985" s="3"/>
      <c r="J985" s="3"/>
      <c r="K985" s="3"/>
      <c r="L985" s="3"/>
      <c r="M985" s="3"/>
      <c r="N985" s="3"/>
    </row>
    <row r="986" spans="1:26" ht="15.75" customHeight="1" x14ac:dyDescent="0.25">
      <c r="A986" s="2"/>
      <c r="B986" s="2"/>
      <c r="C986" s="2"/>
      <c r="D986" s="2"/>
      <c r="F986" s="3"/>
      <c r="G986" s="3"/>
      <c r="H986" s="3"/>
      <c r="I986" s="3"/>
      <c r="J986" s="3"/>
      <c r="K986" s="3"/>
      <c r="L986" s="3"/>
      <c r="M986" s="3"/>
      <c r="N986" s="3"/>
    </row>
    <row r="987" spans="1:26" ht="15.75" customHeight="1" x14ac:dyDescent="0.25">
      <c r="A987" s="2"/>
      <c r="B987" s="2"/>
      <c r="C987" s="2"/>
      <c r="D987" s="2"/>
      <c r="F987" s="3"/>
      <c r="G987" s="3"/>
      <c r="H987" s="3"/>
      <c r="I987" s="3"/>
      <c r="J987" s="3"/>
      <c r="K987" s="3"/>
      <c r="L987" s="3"/>
      <c r="M987" s="3"/>
      <c r="N987" s="3"/>
    </row>
    <row r="988" spans="1:26" ht="15.75" customHeight="1" x14ac:dyDescent="0.25">
      <c r="A988" s="2"/>
      <c r="B988" s="2"/>
      <c r="C988" s="2"/>
      <c r="D988" s="2"/>
      <c r="F988" s="3"/>
      <c r="G988" s="3"/>
      <c r="H988" s="3"/>
      <c r="I988" s="3"/>
      <c r="J988" s="3"/>
      <c r="K988" s="3"/>
      <c r="L988" s="3"/>
      <c r="M988" s="3"/>
      <c r="N988" s="3"/>
    </row>
    <row r="989" spans="1:26" ht="15.75" customHeight="1" x14ac:dyDescent="0.25">
      <c r="A989" s="2"/>
      <c r="B989" s="2"/>
      <c r="C989" s="2"/>
      <c r="D989" s="2"/>
      <c r="F989" s="3"/>
      <c r="G989" s="3"/>
      <c r="H989" s="3"/>
      <c r="I989" s="3"/>
      <c r="J989" s="3"/>
      <c r="K989" s="3"/>
      <c r="L989" s="3"/>
      <c r="M989" s="3"/>
      <c r="N989" s="3"/>
    </row>
    <row r="990" spans="1:26" ht="15.75" customHeight="1" x14ac:dyDescent="0.25">
      <c r="A990" s="2"/>
      <c r="B990" s="2"/>
      <c r="C990" s="2"/>
      <c r="D990" s="2"/>
      <c r="F990" s="3"/>
      <c r="G990" s="3"/>
      <c r="H990" s="3"/>
      <c r="I990" s="3"/>
      <c r="J990" s="3"/>
      <c r="K990" s="3"/>
      <c r="L990" s="3"/>
      <c r="M990" s="3"/>
      <c r="N990" s="3"/>
    </row>
    <row r="991" spans="1:26" ht="15.75" customHeight="1" x14ac:dyDescent="0.25">
      <c r="A991" s="2"/>
      <c r="B991" s="2"/>
      <c r="C991" s="2"/>
      <c r="D991" s="2"/>
      <c r="F991" s="3"/>
      <c r="G991" s="3"/>
      <c r="H991" s="3"/>
      <c r="I991" s="3"/>
      <c r="J991" s="3"/>
      <c r="K991" s="3"/>
      <c r="L991" s="3"/>
      <c r="M991" s="3"/>
      <c r="N991" s="3"/>
    </row>
    <row r="992" spans="1:26" ht="15.75" customHeight="1" x14ac:dyDescent="0.25">
      <c r="A992" s="2"/>
      <c r="B992" s="2"/>
      <c r="C992" s="2"/>
      <c r="D992" s="2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5">
      <c r="A993" s="2"/>
      <c r="B993" s="2"/>
      <c r="C993" s="2"/>
      <c r="D993" s="2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5">
      <c r="A994" s="2"/>
      <c r="B994" s="2"/>
      <c r="C994" s="2"/>
      <c r="D994" s="2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5">
      <c r="A995" s="2"/>
      <c r="B995" s="2"/>
      <c r="C995" s="2"/>
      <c r="D995" s="2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5">
      <c r="A996" s="2"/>
      <c r="B996" s="2"/>
      <c r="C996" s="2"/>
      <c r="D996" s="2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5">
      <c r="A997" s="2"/>
      <c r="B997" s="2"/>
      <c r="C997" s="2"/>
      <c r="D997" s="2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5">
      <c r="A998" s="2"/>
      <c r="B998" s="2"/>
      <c r="C998" s="2"/>
      <c r="D998" s="2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5">
      <c r="A999" s="2"/>
      <c r="B999" s="2"/>
      <c r="C999" s="2"/>
      <c r="D999" s="2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5">
      <c r="A1000" s="2"/>
      <c r="B1000" s="2"/>
      <c r="C1000" s="2"/>
      <c r="D1000" s="2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5">
      <c r="A1001" s="2"/>
      <c r="B1001" s="2"/>
      <c r="C1001" s="2"/>
      <c r="D1001" s="2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5">
      <c r="A1002" s="2"/>
      <c r="B1002" s="2"/>
      <c r="C1002" s="2"/>
      <c r="D1002" s="2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ht="15.75" customHeight="1" x14ac:dyDescent="0.25">
      <c r="A1003" s="2"/>
      <c r="B1003" s="2"/>
      <c r="C1003" s="2"/>
      <c r="D1003" s="2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ht="15.75" customHeight="1" x14ac:dyDescent="0.25">
      <c r="A1004" s="2"/>
      <c r="B1004" s="2"/>
      <c r="C1004" s="2"/>
      <c r="D1004" s="2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ht="15.75" customHeight="1" x14ac:dyDescent="0.25">
      <c r="A1005" s="2"/>
      <c r="B1005" s="2"/>
      <c r="C1005" s="2"/>
      <c r="D1005" s="2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ht="15.75" customHeight="1" x14ac:dyDescent="0.25">
      <c r="A1006" s="2"/>
      <c r="B1006" s="2"/>
      <c r="C1006" s="2"/>
      <c r="D1006" s="2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ht="15.75" customHeight="1" x14ac:dyDescent="0.25">
      <c r="A1007" s="2"/>
      <c r="B1007" s="2"/>
      <c r="C1007" s="2"/>
      <c r="D1007" s="2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ht="15.75" customHeight="1" x14ac:dyDescent="0.25">
      <c r="A1008" s="2"/>
      <c r="B1008" s="2"/>
      <c r="C1008" s="2"/>
      <c r="D1008" s="2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ht="15.75" customHeight="1" x14ac:dyDescent="0.25">
      <c r="A1009" s="2"/>
      <c r="B1009" s="2"/>
      <c r="C1009" s="2"/>
      <c r="D1009" s="2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ht="15.75" customHeight="1" x14ac:dyDescent="0.25">
      <c r="A1010" s="2"/>
      <c r="B1010" s="2"/>
      <c r="C1010" s="2"/>
      <c r="D1010" s="2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ht="15.75" customHeight="1" x14ac:dyDescent="0.25">
      <c r="A1011" s="2"/>
      <c r="B1011" s="2"/>
      <c r="C1011" s="2"/>
      <c r="D1011" s="2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ht="15.75" customHeight="1" x14ac:dyDescent="0.25">
      <c r="A1012" s="2"/>
      <c r="B1012" s="2"/>
      <c r="C1012" s="2"/>
      <c r="D1012" s="2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ht="15.75" customHeight="1" x14ac:dyDescent="0.25">
      <c r="A1013" s="2"/>
      <c r="B1013" s="2"/>
      <c r="C1013" s="2"/>
      <c r="D1013" s="2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ht="15.75" customHeight="1" x14ac:dyDescent="0.25">
      <c r="A1014" s="2"/>
      <c r="B1014" s="2"/>
      <c r="C1014" s="2"/>
      <c r="D1014" s="2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ht="15.75" customHeight="1" x14ac:dyDescent="0.25">
      <c r="A1015" s="2"/>
      <c r="B1015" s="2"/>
      <c r="C1015" s="2"/>
      <c r="D1015" s="2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ht="15.75" customHeight="1" x14ac:dyDescent="0.25">
      <c r="A1016" s="2"/>
      <c r="B1016" s="2"/>
      <c r="C1016" s="2"/>
      <c r="D1016" s="2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ht="15.75" customHeight="1" x14ac:dyDescent="0.25">
      <c r="A1017" s="2"/>
      <c r="B1017" s="2"/>
      <c r="C1017" s="2"/>
      <c r="D1017" s="2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ht="15.75" customHeight="1" x14ac:dyDescent="0.25">
      <c r="A1018" s="2"/>
      <c r="B1018" s="2"/>
      <c r="C1018" s="2"/>
      <c r="D1018" s="2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ht="15.75" customHeight="1" x14ac:dyDescent="0.25">
      <c r="A1019" s="2"/>
      <c r="B1019" s="2"/>
      <c r="C1019" s="2"/>
      <c r="D1019" s="2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ht="15.75" customHeight="1" x14ac:dyDescent="0.25">
      <c r="A1020" s="2"/>
      <c r="B1020" s="2"/>
      <c r="C1020" s="2"/>
      <c r="D1020" s="2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ht="15.75" customHeight="1" x14ac:dyDescent="0.25">
      <c r="A1021" s="2"/>
      <c r="B1021" s="2"/>
      <c r="C1021" s="2"/>
      <c r="D1021" s="2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ht="15.75" customHeight="1" x14ac:dyDescent="0.25">
      <c r="A1022" s="2"/>
      <c r="B1022" s="2"/>
      <c r="C1022" s="2"/>
      <c r="D1022" s="2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ht="15.75" customHeight="1" x14ac:dyDescent="0.25">
      <c r="A1023" s="2"/>
      <c r="B1023" s="2"/>
      <c r="C1023" s="2"/>
      <c r="D1023" s="2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ht="15.75" customHeight="1" x14ac:dyDescent="0.25">
      <c r="A1024" s="2"/>
      <c r="B1024" s="2"/>
      <c r="C1024" s="2"/>
      <c r="D1024" s="2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ht="15.75" customHeight="1" x14ac:dyDescent="0.25">
      <c r="A1025" s="2"/>
      <c r="B1025" s="2"/>
      <c r="C1025" s="2"/>
      <c r="D1025" s="2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ht="15.75" customHeight="1" x14ac:dyDescent="0.25">
      <c r="A1026" s="2"/>
      <c r="B1026" s="2"/>
      <c r="C1026" s="2"/>
      <c r="D1026" s="2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ht="15.75" customHeight="1" x14ac:dyDescent="0.25">
      <c r="A1027" s="2"/>
      <c r="B1027" s="2"/>
      <c r="C1027" s="2"/>
      <c r="D1027" s="2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ht="15.75" customHeight="1" x14ac:dyDescent="0.25">
      <c r="A1028" s="2"/>
      <c r="B1028" s="2"/>
      <c r="C1028" s="2"/>
      <c r="D1028" s="2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ht="15.75" customHeight="1" x14ac:dyDescent="0.25">
      <c r="A1029" s="2"/>
      <c r="B1029" s="2"/>
      <c r="C1029" s="2"/>
      <c r="D1029" s="2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ht="15.75" customHeight="1" x14ac:dyDescent="0.25">
      <c r="A1030" s="2"/>
      <c r="B1030" s="2"/>
      <c r="C1030" s="2"/>
      <c r="D1030" s="2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ht="15.75" customHeight="1" x14ac:dyDescent="0.25">
      <c r="A1031" s="2"/>
      <c r="B1031" s="2"/>
      <c r="C1031" s="2"/>
      <c r="D1031" s="2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ht="15.75" customHeight="1" x14ac:dyDescent="0.25">
      <c r="A1032" s="2"/>
      <c r="B1032" s="2"/>
      <c r="C1032" s="2"/>
      <c r="D1032" s="2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ht="15.75" customHeight="1" x14ac:dyDescent="0.25">
      <c r="A1033" s="2"/>
      <c r="B1033" s="2"/>
      <c r="C1033" s="2"/>
      <c r="D1033" s="2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ht="15.75" customHeight="1" x14ac:dyDescent="0.25">
      <c r="A1034" s="2"/>
      <c r="B1034" s="2"/>
      <c r="C1034" s="2"/>
      <c r="D1034" s="2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ht="15.75" customHeight="1" x14ac:dyDescent="0.25">
      <c r="A1035" s="2"/>
      <c r="B1035" s="2"/>
      <c r="C1035" s="2"/>
      <c r="D1035" s="2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ht="15.75" customHeight="1" x14ac:dyDescent="0.25">
      <c r="A1036" s="2"/>
      <c r="B1036" s="2"/>
      <c r="C1036" s="2"/>
      <c r="D1036" s="2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ht="15.75" customHeight="1" x14ac:dyDescent="0.25">
      <c r="A1037" s="2"/>
      <c r="B1037" s="2"/>
      <c r="C1037" s="2"/>
      <c r="D1037" s="2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ht="15.75" customHeight="1" x14ac:dyDescent="0.25">
      <c r="A1038" s="2"/>
      <c r="B1038" s="2"/>
      <c r="C1038" s="2"/>
      <c r="D1038" s="2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ht="15.75" customHeight="1" x14ac:dyDescent="0.25">
      <c r="A1039" s="2"/>
      <c r="B1039" s="2"/>
      <c r="C1039" s="2"/>
      <c r="D1039" s="2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ht="15.75" customHeight="1" x14ac:dyDescent="0.25">
      <c r="A1040" s="2"/>
      <c r="B1040" s="2"/>
      <c r="C1040" s="2"/>
      <c r="D1040" s="2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ht="15.75" customHeight="1" x14ac:dyDescent="0.25">
      <c r="A1041" s="2"/>
      <c r="B1041" s="2"/>
      <c r="C1041" s="2"/>
      <c r="D1041" s="2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ht="15.75" customHeight="1" x14ac:dyDescent="0.25">
      <c r="A1042" s="2"/>
      <c r="B1042" s="2"/>
      <c r="C1042" s="2"/>
      <c r="D1042" s="2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ht="15.75" customHeight="1" x14ac:dyDescent="0.25">
      <c r="A1043" s="2"/>
      <c r="B1043" s="2"/>
      <c r="C1043" s="2"/>
      <c r="D1043" s="2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ht="15.75" customHeight="1" x14ac:dyDescent="0.25">
      <c r="A1044" s="2"/>
      <c r="B1044" s="2"/>
      <c r="C1044" s="2"/>
      <c r="D1044" s="2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ht="15.75" customHeight="1" x14ac:dyDescent="0.25">
      <c r="A1045" s="2"/>
      <c r="B1045" s="2"/>
      <c r="C1045" s="2"/>
      <c r="D1045" s="2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ht="15.75" customHeight="1" x14ac:dyDescent="0.25">
      <c r="A1046" s="2"/>
      <c r="B1046" s="2"/>
      <c r="C1046" s="2"/>
      <c r="D1046" s="2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ht="15.75" customHeight="1" x14ac:dyDescent="0.25">
      <c r="A1047" s="2"/>
      <c r="B1047" s="2"/>
      <c r="C1047" s="2"/>
      <c r="D1047" s="2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ht="15.75" customHeight="1" x14ac:dyDescent="0.25">
      <c r="A1048" s="2"/>
      <c r="B1048" s="2"/>
      <c r="C1048" s="2"/>
      <c r="D1048" s="2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ht="15.75" customHeight="1" x14ac:dyDescent="0.25">
      <c r="A1049" s="2"/>
      <c r="B1049" s="2"/>
      <c r="C1049" s="2"/>
      <c r="D1049" s="2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ht="15.75" customHeight="1" x14ac:dyDescent="0.25">
      <c r="A1050" s="2"/>
      <c r="B1050" s="2"/>
      <c r="C1050" s="2"/>
      <c r="D1050" s="2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ht="15.75" customHeight="1" x14ac:dyDescent="0.25">
      <c r="A1051" s="2"/>
      <c r="B1051" s="2"/>
      <c r="C1051" s="2"/>
      <c r="D1051" s="2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ht="15.75" customHeight="1" x14ac:dyDescent="0.25">
      <c r="A1052" s="2"/>
      <c r="B1052" s="2"/>
      <c r="C1052" s="2"/>
      <c r="D1052" s="2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ht="15.75" customHeight="1" x14ac:dyDescent="0.25">
      <c r="A1053" s="2"/>
      <c r="B1053" s="2"/>
      <c r="C1053" s="2"/>
      <c r="D1053" s="2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ht="15.75" customHeight="1" x14ac:dyDescent="0.25">
      <c r="A1054" s="2"/>
      <c r="B1054" s="2"/>
      <c r="C1054" s="2"/>
      <c r="D1054" s="2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ht="15.75" customHeight="1" x14ac:dyDescent="0.25">
      <c r="A1055" s="2"/>
      <c r="B1055" s="2"/>
      <c r="C1055" s="2"/>
      <c r="D1055" s="2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ht="15.75" customHeight="1" x14ac:dyDescent="0.25">
      <c r="A1056" s="2"/>
      <c r="B1056" s="2"/>
      <c r="C1056" s="2"/>
      <c r="D1056" s="2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ht="15.75" customHeight="1" x14ac:dyDescent="0.25">
      <c r="A1057" s="2"/>
      <c r="B1057" s="2"/>
      <c r="C1057" s="2"/>
      <c r="D1057" s="2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ht="15.75" customHeight="1" x14ac:dyDescent="0.25">
      <c r="A1058" s="2"/>
      <c r="B1058" s="2"/>
      <c r="C1058" s="2"/>
      <c r="D1058" s="2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ht="15.75" customHeight="1" x14ac:dyDescent="0.25">
      <c r="A1059" s="2"/>
      <c r="B1059" s="2"/>
      <c r="C1059" s="2"/>
      <c r="D1059" s="2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ht="15.75" customHeight="1" x14ac:dyDescent="0.25">
      <c r="A1060" s="2"/>
      <c r="B1060" s="2"/>
      <c r="C1060" s="2"/>
      <c r="D1060" s="2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ht="15.75" customHeight="1" x14ac:dyDescent="0.25">
      <c r="A1061" s="2"/>
      <c r="B1061" s="2"/>
      <c r="C1061" s="2"/>
      <c r="D1061" s="2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ht="15.75" customHeight="1" x14ac:dyDescent="0.25">
      <c r="A1062" s="2"/>
      <c r="B1062" s="2"/>
      <c r="C1062" s="2"/>
      <c r="D1062" s="2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ht="15.75" customHeight="1" x14ac:dyDescent="0.25">
      <c r="A1063" s="2"/>
      <c r="B1063" s="2"/>
      <c r="C1063" s="2"/>
      <c r="D1063" s="2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ht="15.75" customHeight="1" x14ac:dyDescent="0.25">
      <c r="A1064" s="2"/>
      <c r="B1064" s="2"/>
      <c r="C1064" s="2"/>
      <c r="D1064" s="2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ht="15.75" customHeight="1" x14ac:dyDescent="0.25">
      <c r="A1065" s="2"/>
      <c r="B1065" s="2"/>
      <c r="C1065" s="2"/>
      <c r="D1065" s="2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ht="15.75" customHeight="1" x14ac:dyDescent="0.25">
      <c r="A1066" s="2"/>
      <c r="B1066" s="2"/>
      <c r="C1066" s="2"/>
      <c r="D1066" s="2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ht="15.75" customHeight="1" x14ac:dyDescent="0.25">
      <c r="A1067" s="2"/>
      <c r="B1067" s="2"/>
      <c r="C1067" s="2"/>
      <c r="D1067" s="2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ht="15.75" customHeight="1" x14ac:dyDescent="0.25">
      <c r="A1068" s="2"/>
      <c r="B1068" s="2"/>
      <c r="C1068" s="2"/>
      <c r="D1068" s="2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ht="15.75" customHeight="1" x14ac:dyDescent="0.25">
      <c r="A1069" s="2"/>
      <c r="B1069" s="2"/>
      <c r="C1069" s="2"/>
      <c r="D1069" s="2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ht="15.75" customHeight="1" x14ac:dyDescent="0.25">
      <c r="A1070" s="2"/>
      <c r="B1070" s="2"/>
      <c r="C1070" s="2"/>
      <c r="D1070" s="2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ht="15.75" customHeight="1" x14ac:dyDescent="0.25">
      <c r="A1071" s="2"/>
      <c r="B1071" s="2"/>
      <c r="C1071" s="2"/>
      <c r="D1071" s="2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ht="15.75" customHeight="1" x14ac:dyDescent="0.25">
      <c r="A1072" s="2"/>
      <c r="B1072" s="2"/>
      <c r="C1072" s="2"/>
      <c r="D1072" s="2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ht="15.75" customHeight="1" x14ac:dyDescent="0.25">
      <c r="A1073" s="2"/>
      <c r="B1073" s="2"/>
      <c r="C1073" s="2"/>
      <c r="D1073" s="2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ht="15.75" customHeight="1" x14ac:dyDescent="0.25">
      <c r="A1074" s="2"/>
      <c r="B1074" s="2"/>
      <c r="C1074" s="2"/>
      <c r="D1074" s="2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ht="15.75" customHeight="1" x14ac:dyDescent="0.25">
      <c r="A1075" s="2"/>
      <c r="B1075" s="2"/>
      <c r="C1075" s="2"/>
      <c r="D1075" s="2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ht="15.75" customHeight="1" x14ac:dyDescent="0.25">
      <c r="A1076" s="2"/>
      <c r="B1076" s="2"/>
      <c r="C1076" s="2"/>
      <c r="D1076" s="2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ht="15.75" customHeight="1" x14ac:dyDescent="0.25">
      <c r="A1077" s="2"/>
      <c r="B1077" s="2"/>
      <c r="C1077" s="2"/>
      <c r="D1077" s="2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ht="15.75" customHeight="1" x14ac:dyDescent="0.25">
      <c r="A1078" s="2"/>
      <c r="B1078" s="2"/>
      <c r="C1078" s="2"/>
      <c r="D1078" s="2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ht="15.75" customHeight="1" x14ac:dyDescent="0.25">
      <c r="A1079" s="2"/>
      <c r="B1079" s="2"/>
      <c r="C1079" s="2"/>
      <c r="D1079" s="2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ht="15.75" customHeight="1" x14ac:dyDescent="0.25">
      <c r="A1080" s="2"/>
      <c r="B1080" s="2"/>
      <c r="C1080" s="2"/>
      <c r="D1080" s="2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ht="15.75" customHeight="1" x14ac:dyDescent="0.25">
      <c r="A1081" s="2"/>
      <c r="B1081" s="2"/>
      <c r="C1081" s="2"/>
      <c r="D1081" s="2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ht="15.75" customHeight="1" x14ac:dyDescent="0.25">
      <c r="A1082" s="2"/>
      <c r="B1082" s="2"/>
      <c r="C1082" s="2"/>
      <c r="D1082" s="2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ht="15.75" customHeight="1" x14ac:dyDescent="0.25">
      <c r="A1083" s="2"/>
      <c r="B1083" s="2"/>
      <c r="C1083" s="2"/>
      <c r="D1083" s="2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ht="15.75" customHeight="1" x14ac:dyDescent="0.25">
      <c r="A1084" s="2"/>
      <c r="B1084" s="2"/>
      <c r="C1084" s="2"/>
      <c r="D1084" s="2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ht="15.75" customHeight="1" x14ac:dyDescent="0.25">
      <c r="A1085" s="2"/>
      <c r="B1085" s="2"/>
      <c r="C1085" s="2"/>
      <c r="D1085" s="2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ht="15.75" customHeight="1" x14ac:dyDescent="0.25">
      <c r="A1086" s="2"/>
      <c r="B1086" s="2"/>
      <c r="C1086" s="2"/>
      <c r="D1086" s="2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ht="15.75" customHeight="1" x14ac:dyDescent="0.25">
      <c r="A1087" s="2"/>
      <c r="B1087" s="2"/>
      <c r="C1087" s="2"/>
      <c r="D1087" s="2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ht="15.75" customHeight="1" x14ac:dyDescent="0.25">
      <c r="A1088" s="2"/>
      <c r="B1088" s="2"/>
      <c r="C1088" s="2"/>
      <c r="D1088" s="2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ht="15.75" customHeight="1" x14ac:dyDescent="0.25">
      <c r="A1089" s="2"/>
      <c r="B1089" s="2"/>
      <c r="C1089" s="2"/>
      <c r="D1089" s="2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ht="15.75" customHeight="1" x14ac:dyDescent="0.25">
      <c r="A1090" s="2"/>
      <c r="B1090" s="2"/>
      <c r="C1090" s="2"/>
      <c r="D1090" s="2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ht="15.75" customHeight="1" x14ac:dyDescent="0.25">
      <c r="A1091" s="2"/>
      <c r="B1091" s="2"/>
      <c r="C1091" s="2"/>
      <c r="D1091" s="2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ht="15.75" customHeight="1" x14ac:dyDescent="0.25">
      <c r="A1092" s="2"/>
      <c r="B1092" s="2"/>
      <c r="C1092" s="2"/>
      <c r="D1092" s="2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ht="15.75" customHeight="1" x14ac:dyDescent="0.25">
      <c r="A1093" s="2"/>
      <c r="B1093" s="2"/>
      <c r="C1093" s="2"/>
      <c r="D1093" s="2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ht="15.75" customHeight="1" x14ac:dyDescent="0.25">
      <c r="A1094" s="2"/>
      <c r="B1094" s="2"/>
      <c r="C1094" s="2"/>
      <c r="D1094" s="2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ht="15.75" customHeight="1" x14ac:dyDescent="0.25">
      <c r="A1095" s="2"/>
      <c r="B1095" s="2"/>
      <c r="C1095" s="2"/>
      <c r="D1095" s="2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ht="15.75" customHeight="1" x14ac:dyDescent="0.25">
      <c r="A1096" s="2"/>
      <c r="B1096" s="2"/>
      <c r="C1096" s="2"/>
      <c r="D1096" s="2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ht="15.75" customHeight="1" x14ac:dyDescent="0.25">
      <c r="A1097" s="2"/>
      <c r="B1097" s="2"/>
      <c r="C1097" s="2"/>
      <c r="D1097" s="2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ht="15.75" customHeight="1" x14ac:dyDescent="0.25">
      <c r="A1098" s="2"/>
      <c r="B1098" s="2"/>
      <c r="C1098" s="2"/>
      <c r="D1098" s="2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ht="15.75" customHeight="1" x14ac:dyDescent="0.25">
      <c r="A1099" s="2"/>
      <c r="B1099" s="2"/>
      <c r="C1099" s="2"/>
      <c r="D1099" s="2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ht="15.75" customHeight="1" x14ac:dyDescent="0.25">
      <c r="A1100" s="2"/>
      <c r="B1100" s="2"/>
      <c r="C1100" s="2"/>
      <c r="D1100" s="2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ht="15.75" customHeight="1" x14ac:dyDescent="0.25">
      <c r="A1101" s="2"/>
      <c r="B1101" s="2"/>
      <c r="C1101" s="2"/>
      <c r="D1101" s="2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ht="15.75" customHeight="1" x14ac:dyDescent="0.25">
      <c r="A1102" s="2"/>
      <c r="B1102" s="2"/>
      <c r="C1102" s="2"/>
      <c r="D1102" s="2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ht="15.75" customHeight="1" x14ac:dyDescent="0.25">
      <c r="A1103" s="2"/>
      <c r="B1103" s="2"/>
      <c r="C1103" s="2"/>
      <c r="D1103" s="2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ht="15.75" customHeight="1" x14ac:dyDescent="0.25">
      <c r="A1104" s="2"/>
      <c r="B1104" s="2"/>
      <c r="C1104" s="2"/>
      <c r="D1104" s="2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ht="15.75" customHeight="1" x14ac:dyDescent="0.25">
      <c r="A1105" s="2"/>
      <c r="B1105" s="2"/>
      <c r="C1105" s="2"/>
      <c r="D1105" s="2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ht="15.75" customHeight="1" x14ac:dyDescent="0.25">
      <c r="A1106" s="2"/>
      <c r="B1106" s="2"/>
      <c r="C1106" s="2"/>
      <c r="D1106" s="2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ht="15.75" customHeight="1" x14ac:dyDescent="0.25">
      <c r="A1107" s="2"/>
      <c r="B1107" s="2"/>
      <c r="C1107" s="2"/>
      <c r="D1107" s="2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ht="15.75" customHeight="1" x14ac:dyDescent="0.25">
      <c r="A1108" s="2"/>
      <c r="B1108" s="2"/>
      <c r="C1108" s="2"/>
      <c r="D1108" s="2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ht="15.75" customHeight="1" x14ac:dyDescent="0.25">
      <c r="A1109" s="2"/>
      <c r="B1109" s="2"/>
      <c r="C1109" s="2"/>
      <c r="D1109" s="2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ht="15.75" customHeight="1" x14ac:dyDescent="0.25">
      <c r="A1110" s="2"/>
      <c r="B1110" s="2"/>
      <c r="C1110" s="2"/>
      <c r="D1110" s="2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ht="15.75" customHeight="1" x14ac:dyDescent="0.25">
      <c r="A1111" s="2"/>
      <c r="B1111" s="2"/>
      <c r="C1111" s="2"/>
      <c r="D1111" s="2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ht="15.75" customHeight="1" x14ac:dyDescent="0.25">
      <c r="A1112" s="2"/>
      <c r="B1112" s="2"/>
      <c r="C1112" s="2"/>
      <c r="D1112" s="2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ht="15.75" customHeight="1" x14ac:dyDescent="0.25">
      <c r="A1113" s="2"/>
      <c r="B1113" s="2"/>
      <c r="C1113" s="2"/>
      <c r="D1113" s="2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ht="15.75" customHeight="1" x14ac:dyDescent="0.25">
      <c r="A1114" s="2"/>
      <c r="B1114" s="2"/>
      <c r="C1114" s="2"/>
      <c r="D1114" s="2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ht="15.75" customHeight="1" x14ac:dyDescent="0.25">
      <c r="A1115" s="2"/>
      <c r="B1115" s="2"/>
      <c r="C1115" s="2"/>
      <c r="D1115" s="2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ht="15.75" customHeight="1" x14ac:dyDescent="0.25">
      <c r="A1116" s="2"/>
      <c r="B1116" s="2"/>
      <c r="C1116" s="2"/>
      <c r="D1116" s="2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ht="15.75" customHeight="1" x14ac:dyDescent="0.25">
      <c r="A1117" s="2"/>
      <c r="B1117" s="2"/>
      <c r="C1117" s="2"/>
      <c r="D1117" s="2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ht="15.75" customHeight="1" x14ac:dyDescent="0.25">
      <c r="A1118" s="2"/>
      <c r="B1118" s="2"/>
      <c r="C1118" s="2"/>
      <c r="D1118" s="2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ht="15.75" customHeight="1" x14ac:dyDescent="0.25">
      <c r="A1119" s="2"/>
      <c r="B1119" s="2"/>
      <c r="C1119" s="2"/>
      <c r="D1119" s="2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ht="15.75" customHeight="1" x14ac:dyDescent="0.25">
      <c r="A1120" s="2"/>
      <c r="B1120" s="2"/>
      <c r="C1120" s="2"/>
      <c r="D1120" s="2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ht="15.75" customHeight="1" x14ac:dyDescent="0.25">
      <c r="A1121" s="2"/>
      <c r="B1121" s="2"/>
      <c r="C1121" s="2"/>
      <c r="D1121" s="2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ht="15.75" customHeight="1" x14ac:dyDescent="0.25">
      <c r="A1122" s="2"/>
      <c r="B1122" s="2"/>
      <c r="C1122" s="2"/>
      <c r="D1122" s="2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ht="15.75" customHeight="1" x14ac:dyDescent="0.25">
      <c r="A1123" s="2"/>
      <c r="B1123" s="2"/>
      <c r="C1123" s="2"/>
      <c r="D1123" s="2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ht="15.75" customHeight="1" x14ac:dyDescent="0.25">
      <c r="A1124" s="2"/>
      <c r="B1124" s="2"/>
      <c r="C1124" s="2"/>
      <c r="D1124" s="2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ht="15.75" customHeight="1" x14ac:dyDescent="0.25">
      <c r="A1125" s="2"/>
      <c r="B1125" s="2"/>
      <c r="C1125" s="2"/>
      <c r="D1125" s="2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ht="15.75" customHeight="1" x14ac:dyDescent="0.25">
      <c r="A1126" s="2"/>
      <c r="B1126" s="2"/>
      <c r="C1126" s="2"/>
      <c r="D1126" s="2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ht="15.75" customHeight="1" x14ac:dyDescent="0.25">
      <c r="A1127" s="2"/>
      <c r="B1127" s="2"/>
      <c r="C1127" s="2"/>
      <c r="D1127" s="2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ht="15.75" customHeight="1" x14ac:dyDescent="0.25">
      <c r="A1128" s="2"/>
      <c r="B1128" s="2"/>
      <c r="C1128" s="2"/>
      <c r="D1128" s="2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ht="15.75" customHeight="1" x14ac:dyDescent="0.25">
      <c r="A1129" s="2"/>
      <c r="B1129" s="2"/>
      <c r="C1129" s="2"/>
      <c r="D1129" s="2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ht="15.75" customHeight="1" x14ac:dyDescent="0.25">
      <c r="A1130" s="2"/>
      <c r="B1130" s="2"/>
      <c r="C1130" s="2"/>
      <c r="D1130" s="2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ht="15.75" customHeight="1" x14ac:dyDescent="0.25">
      <c r="A1131" s="2"/>
      <c r="B1131" s="2"/>
      <c r="C1131" s="2"/>
      <c r="D1131" s="2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ht="15.75" customHeight="1" x14ac:dyDescent="0.25">
      <c r="A1132" s="2"/>
      <c r="B1132" s="2"/>
      <c r="C1132" s="2"/>
      <c r="D1132" s="2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ht="15.75" customHeight="1" x14ac:dyDescent="0.25">
      <c r="A1133" s="2"/>
      <c r="B1133" s="2"/>
      <c r="C1133" s="2"/>
      <c r="D1133" s="2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ht="15.75" customHeight="1" x14ac:dyDescent="0.25">
      <c r="A1134" s="2"/>
      <c r="B1134" s="2"/>
      <c r="C1134" s="2"/>
      <c r="D1134" s="2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ht="15.75" customHeight="1" x14ac:dyDescent="0.25">
      <c r="A1135" s="2"/>
      <c r="B1135" s="2"/>
      <c r="C1135" s="2"/>
      <c r="D1135" s="2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ht="15.75" customHeight="1" x14ac:dyDescent="0.25">
      <c r="A1136" s="2"/>
      <c r="B1136" s="2"/>
      <c r="C1136" s="2"/>
      <c r="D1136" s="2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ht="15.75" customHeight="1" x14ac:dyDescent="0.25">
      <c r="A1137" s="2"/>
      <c r="B1137" s="2"/>
      <c r="C1137" s="2"/>
      <c r="D1137" s="2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ht="15.75" customHeight="1" x14ac:dyDescent="0.25">
      <c r="A1138" s="2"/>
      <c r="B1138" s="2"/>
      <c r="C1138" s="2"/>
      <c r="D1138" s="2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ht="15.75" customHeight="1" x14ac:dyDescent="0.25">
      <c r="A1139" s="2"/>
      <c r="B1139" s="2"/>
      <c r="C1139" s="2"/>
      <c r="D1139" s="2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ht="15.75" customHeight="1" x14ac:dyDescent="0.25">
      <c r="A1140" s="2"/>
      <c r="B1140" s="2"/>
      <c r="C1140" s="2"/>
      <c r="D1140" s="2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ht="15.75" customHeight="1" x14ac:dyDescent="0.25">
      <c r="A1141" s="2"/>
      <c r="B1141" s="2"/>
      <c r="C1141" s="2"/>
      <c r="D1141" s="2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ht="15.75" customHeight="1" x14ac:dyDescent="0.25">
      <c r="A1142" s="2"/>
      <c r="B1142" s="2"/>
      <c r="C1142" s="2"/>
      <c r="D1142" s="2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ht="15.75" customHeight="1" x14ac:dyDescent="0.25">
      <c r="A1143" s="2"/>
      <c r="B1143" s="2"/>
      <c r="C1143" s="2"/>
      <c r="D1143" s="2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ht="15.75" customHeight="1" x14ac:dyDescent="0.25">
      <c r="A1144" s="2"/>
      <c r="B1144" s="2"/>
      <c r="C1144" s="2"/>
      <c r="D1144" s="2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ht="15.75" customHeight="1" x14ac:dyDescent="0.25">
      <c r="A1145" s="2"/>
      <c r="B1145" s="2"/>
      <c r="C1145" s="2"/>
      <c r="D1145" s="2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ht="15.75" customHeight="1" x14ac:dyDescent="0.25">
      <c r="A1146" s="2"/>
      <c r="B1146" s="2"/>
      <c r="C1146" s="2"/>
      <c r="D1146" s="2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ht="15.75" customHeight="1" x14ac:dyDescent="0.25">
      <c r="A1147" s="2"/>
      <c r="B1147" s="2"/>
      <c r="C1147" s="2"/>
      <c r="D1147" s="2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ht="15.75" customHeight="1" x14ac:dyDescent="0.25">
      <c r="A1148" s="2"/>
      <c r="B1148" s="2"/>
      <c r="C1148" s="2"/>
      <c r="D1148" s="2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ht="15.75" customHeight="1" x14ac:dyDescent="0.25">
      <c r="A1149" s="2"/>
      <c r="B1149" s="2"/>
      <c r="C1149" s="2"/>
      <c r="D1149" s="2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ht="15.75" customHeight="1" x14ac:dyDescent="0.25">
      <c r="A1150" s="2"/>
      <c r="B1150" s="2"/>
      <c r="C1150" s="2"/>
      <c r="D1150" s="2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ht="15.75" customHeight="1" x14ac:dyDescent="0.25">
      <c r="A1151" s="2"/>
      <c r="B1151" s="2"/>
      <c r="C1151" s="2"/>
      <c r="D1151" s="2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ht="15.75" customHeight="1" x14ac:dyDescent="0.25">
      <c r="A1152" s="2"/>
      <c r="B1152" s="2"/>
      <c r="C1152" s="2"/>
      <c r="D1152" s="2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ht="15.75" customHeight="1" x14ac:dyDescent="0.25">
      <c r="A1153" s="2"/>
      <c r="B1153" s="2"/>
      <c r="C1153" s="2"/>
      <c r="D1153" s="2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ht="15.75" customHeight="1" x14ac:dyDescent="0.25">
      <c r="A1154" s="2"/>
      <c r="B1154" s="2"/>
      <c r="C1154" s="2"/>
      <c r="D1154" s="2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ht="15.75" customHeight="1" x14ac:dyDescent="0.25">
      <c r="A1155" s="2"/>
      <c r="B1155" s="2"/>
      <c r="C1155" s="2"/>
      <c r="D1155" s="2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ht="15.75" customHeight="1" x14ac:dyDescent="0.25">
      <c r="A1156" s="2"/>
      <c r="B1156" s="2"/>
      <c r="C1156" s="2"/>
      <c r="D1156" s="2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ht="15.75" customHeight="1" x14ac:dyDescent="0.25">
      <c r="A1157" s="2"/>
      <c r="B1157" s="2"/>
      <c r="C1157" s="2"/>
      <c r="D1157" s="2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ht="15.75" customHeight="1" x14ac:dyDescent="0.25">
      <c r="A1158" s="2"/>
      <c r="B1158" s="2"/>
      <c r="C1158" s="2"/>
      <c r="D1158" s="2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ht="15.75" customHeight="1" x14ac:dyDescent="0.25">
      <c r="A1159" s="2"/>
      <c r="B1159" s="2"/>
      <c r="C1159" s="2"/>
      <c r="D1159" s="2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ht="15.75" customHeight="1" x14ac:dyDescent="0.25">
      <c r="A1160" s="2"/>
      <c r="B1160" s="2"/>
      <c r="C1160" s="2"/>
      <c r="D1160" s="2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ht="15.75" customHeight="1" x14ac:dyDescent="0.25">
      <c r="A1161" s="2"/>
      <c r="B1161" s="2"/>
      <c r="C1161" s="2"/>
      <c r="D1161" s="2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ht="15.75" customHeight="1" x14ac:dyDescent="0.25">
      <c r="A1162" s="2"/>
      <c r="B1162" s="2"/>
      <c r="C1162" s="2"/>
      <c r="D1162" s="2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ht="15.75" customHeight="1" x14ac:dyDescent="0.25">
      <c r="A1163" s="2"/>
      <c r="B1163" s="2"/>
      <c r="C1163" s="2"/>
      <c r="D1163" s="2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ht="15.75" customHeight="1" x14ac:dyDescent="0.25">
      <c r="A1164" s="2"/>
      <c r="B1164" s="2"/>
      <c r="C1164" s="2"/>
      <c r="D1164" s="2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ht="15.75" customHeight="1" x14ac:dyDescent="0.25">
      <c r="A1165" s="2"/>
      <c r="B1165" s="2"/>
      <c r="C1165" s="2"/>
      <c r="D1165" s="2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ht="15.75" customHeight="1" x14ac:dyDescent="0.25">
      <c r="A1166" s="2"/>
      <c r="B1166" s="2"/>
      <c r="C1166" s="2"/>
      <c r="D1166" s="2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ht="15.75" customHeight="1" x14ac:dyDescent="0.25">
      <c r="A1167" s="2"/>
      <c r="B1167" s="2"/>
      <c r="C1167" s="2"/>
      <c r="D1167" s="2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ht="15.75" customHeight="1" x14ac:dyDescent="0.25">
      <c r="A1168" s="2"/>
      <c r="B1168" s="2"/>
      <c r="C1168" s="2"/>
      <c r="D1168" s="2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ht="15.75" customHeight="1" x14ac:dyDescent="0.25">
      <c r="A1169" s="2"/>
      <c r="B1169" s="2"/>
      <c r="C1169" s="2"/>
      <c r="D1169" s="2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ht="15.75" customHeight="1" x14ac:dyDescent="0.25">
      <c r="A1170" s="2"/>
      <c r="B1170" s="2"/>
      <c r="C1170" s="2"/>
      <c r="D1170" s="2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ht="15.75" customHeight="1" x14ac:dyDescent="0.25">
      <c r="A1171" s="2"/>
      <c r="B1171" s="2"/>
      <c r="C1171" s="2"/>
      <c r="D1171" s="2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ht="15.75" customHeight="1" x14ac:dyDescent="0.25">
      <c r="A1172" s="2"/>
      <c r="B1172" s="2"/>
      <c r="C1172" s="2"/>
      <c r="D1172" s="2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ht="15.75" customHeight="1" x14ac:dyDescent="0.25">
      <c r="A1173" s="2"/>
      <c r="B1173" s="2"/>
      <c r="C1173" s="2"/>
      <c r="D1173" s="2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ht="15.75" customHeight="1" x14ac:dyDescent="0.25">
      <c r="A1174" s="2"/>
      <c r="B1174" s="2"/>
      <c r="C1174" s="2"/>
      <c r="D1174" s="2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ht="15.75" customHeight="1" x14ac:dyDescent="0.25">
      <c r="A1175" s="2"/>
      <c r="B1175" s="2"/>
      <c r="C1175" s="2"/>
      <c r="D1175" s="2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ht="15.75" customHeight="1" x14ac:dyDescent="0.25">
      <c r="A1176" s="2"/>
      <c r="B1176" s="2"/>
      <c r="C1176" s="2"/>
      <c r="D1176" s="2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ht="15.75" customHeight="1" x14ac:dyDescent="0.25">
      <c r="A1177" s="2"/>
      <c r="B1177" s="2"/>
      <c r="C1177" s="2"/>
      <c r="D1177" s="2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ht="15.75" customHeight="1" x14ac:dyDescent="0.25">
      <c r="A1178" s="2"/>
      <c r="B1178" s="2"/>
      <c r="C1178" s="2"/>
      <c r="D1178" s="2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ht="15.75" customHeight="1" x14ac:dyDescent="0.25">
      <c r="A1179" s="2"/>
      <c r="B1179" s="2"/>
      <c r="C1179" s="2"/>
      <c r="D1179" s="2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ht="15.75" customHeight="1" x14ac:dyDescent="0.25">
      <c r="A1180" s="2"/>
      <c r="B1180" s="2"/>
      <c r="C1180" s="2"/>
      <c r="D1180" s="2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ht="15.75" customHeight="1" x14ac:dyDescent="0.25">
      <c r="A1181" s="2"/>
      <c r="B1181" s="2"/>
      <c r="C1181" s="2"/>
      <c r="D1181" s="2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ht="15.75" customHeight="1" x14ac:dyDescent="0.25">
      <c r="A1182" s="2"/>
      <c r="B1182" s="2"/>
      <c r="C1182" s="2"/>
      <c r="D1182" s="2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ht="15.75" customHeight="1" x14ac:dyDescent="0.25">
      <c r="A1183" s="2"/>
      <c r="B1183" s="2"/>
      <c r="C1183" s="2"/>
      <c r="D1183" s="2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ht="15.75" customHeight="1" x14ac:dyDescent="0.25">
      <c r="A1184" s="2"/>
      <c r="B1184" s="2"/>
      <c r="C1184" s="2"/>
      <c r="D1184" s="2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ht="15.75" customHeight="1" x14ac:dyDescent="0.25">
      <c r="A1185" s="2"/>
      <c r="B1185" s="2"/>
      <c r="C1185" s="2"/>
      <c r="D1185" s="2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ht="15.75" customHeight="1" x14ac:dyDescent="0.25">
      <c r="A1186" s="2"/>
      <c r="B1186" s="2"/>
      <c r="C1186" s="2"/>
      <c r="D1186" s="2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ht="15.75" customHeight="1" x14ac:dyDescent="0.25">
      <c r="A1187" s="2"/>
      <c r="B1187" s="2"/>
      <c r="C1187" s="2"/>
      <c r="D1187" s="2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ht="15.75" customHeight="1" x14ac:dyDescent="0.25">
      <c r="A1188" s="2"/>
      <c r="B1188" s="2"/>
      <c r="C1188" s="2"/>
      <c r="D1188" s="2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ht="15.75" customHeight="1" x14ac:dyDescent="0.25">
      <c r="A1189" s="2"/>
      <c r="B1189" s="2"/>
      <c r="C1189" s="2"/>
      <c r="D1189" s="2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ht="15.75" customHeight="1" x14ac:dyDescent="0.25">
      <c r="A1190" s="2"/>
      <c r="B1190" s="2"/>
      <c r="C1190" s="2"/>
      <c r="D1190" s="2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ht="15.75" customHeight="1" x14ac:dyDescent="0.25">
      <c r="A1191" s="2"/>
      <c r="B1191" s="2"/>
      <c r="C1191" s="2"/>
      <c r="D1191" s="2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ht="15.75" customHeight="1" x14ac:dyDescent="0.25">
      <c r="A1192" s="2"/>
      <c r="B1192" s="2"/>
      <c r="C1192" s="2"/>
      <c r="D1192" s="2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ht="15.75" customHeight="1" x14ac:dyDescent="0.25">
      <c r="A1193" s="2"/>
      <c r="B1193" s="2"/>
      <c r="C1193" s="2"/>
      <c r="D1193" s="2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ht="15.75" customHeight="1" x14ac:dyDescent="0.25">
      <c r="A1194" s="2"/>
      <c r="B1194" s="2"/>
      <c r="C1194" s="2"/>
      <c r="D1194" s="2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ht="15.75" customHeight="1" x14ac:dyDescent="0.25">
      <c r="A1195" s="2"/>
      <c r="B1195" s="2"/>
      <c r="C1195" s="2"/>
      <c r="D1195" s="2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ht="15.75" customHeight="1" x14ac:dyDescent="0.25">
      <c r="A1196" s="2"/>
      <c r="B1196" s="2"/>
      <c r="C1196" s="2"/>
      <c r="D1196" s="2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ht="15.75" customHeight="1" x14ac:dyDescent="0.25">
      <c r="A1197" s="2"/>
      <c r="B1197" s="2"/>
      <c r="C1197" s="2"/>
      <c r="D1197" s="2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ht="15.75" customHeight="1" x14ac:dyDescent="0.25">
      <c r="A1198" s="2"/>
      <c r="B1198" s="2"/>
      <c r="C1198" s="2"/>
      <c r="D1198" s="2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ht="15.75" customHeight="1" x14ac:dyDescent="0.25">
      <c r="A1199" s="2"/>
      <c r="B1199" s="2"/>
      <c r="C1199" s="2"/>
      <c r="D1199" s="2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ht="15.75" customHeight="1" x14ac:dyDescent="0.25">
      <c r="A1200" s="2"/>
      <c r="B1200" s="2"/>
      <c r="C1200" s="2"/>
      <c r="D1200" s="2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ht="15.75" customHeight="1" x14ac:dyDescent="0.25">
      <c r="A1201" s="2"/>
      <c r="B1201" s="2"/>
      <c r="C1201" s="2"/>
      <c r="D1201" s="2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ht="15.75" customHeight="1" x14ac:dyDescent="0.25">
      <c r="A1202" s="2"/>
      <c r="B1202" s="2"/>
      <c r="C1202" s="2"/>
      <c r="D1202" s="2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ht="15.75" customHeight="1" x14ac:dyDescent="0.25">
      <c r="A1203" s="2"/>
      <c r="B1203" s="2"/>
      <c r="C1203" s="2"/>
      <c r="D1203" s="2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ht="15.75" customHeight="1" x14ac:dyDescent="0.25">
      <c r="A1204" s="2"/>
      <c r="B1204" s="2"/>
      <c r="C1204" s="2"/>
      <c r="D1204" s="2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ht="15.75" customHeight="1" x14ac:dyDescent="0.25">
      <c r="A1205" s="2"/>
      <c r="B1205" s="2"/>
      <c r="C1205" s="2"/>
      <c r="D1205" s="2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ht="15.75" customHeight="1" x14ac:dyDescent="0.25">
      <c r="A1206" s="2"/>
      <c r="B1206" s="2"/>
      <c r="C1206" s="2"/>
      <c r="D1206" s="2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ht="15.75" customHeight="1" x14ac:dyDescent="0.25">
      <c r="A1207" s="2"/>
      <c r="B1207" s="2"/>
      <c r="C1207" s="2"/>
      <c r="D1207" s="2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ht="15.75" customHeight="1" x14ac:dyDescent="0.25">
      <c r="A1208" s="2"/>
      <c r="B1208" s="2"/>
      <c r="C1208" s="2"/>
      <c r="D1208" s="2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ht="15.75" customHeight="1" x14ac:dyDescent="0.25">
      <c r="A1209" s="2"/>
      <c r="B1209" s="2"/>
      <c r="C1209" s="2"/>
      <c r="D1209" s="2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ht="15.75" customHeight="1" x14ac:dyDescent="0.25">
      <c r="A1210" s="2"/>
      <c r="B1210" s="2"/>
      <c r="C1210" s="2"/>
      <c r="D1210" s="2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ht="15.75" customHeight="1" x14ac:dyDescent="0.25">
      <c r="A1211" s="2"/>
      <c r="B1211" s="2"/>
      <c r="C1211" s="2"/>
      <c r="D1211" s="2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ht="15.75" customHeight="1" x14ac:dyDescent="0.25">
      <c r="A1212" s="2"/>
      <c r="B1212" s="2"/>
      <c r="C1212" s="2"/>
      <c r="D1212" s="2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ht="15.75" customHeight="1" x14ac:dyDescent="0.25">
      <c r="A1213" s="2"/>
      <c r="B1213" s="2"/>
      <c r="C1213" s="2"/>
      <c r="D1213" s="2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ht="15.75" customHeight="1" x14ac:dyDescent="0.25">
      <c r="A1214" s="2"/>
      <c r="B1214" s="2"/>
      <c r="C1214" s="2"/>
      <c r="D1214" s="2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ht="15.75" customHeight="1" x14ac:dyDescent="0.25">
      <c r="A1215" s="2"/>
      <c r="B1215" s="2"/>
      <c r="C1215" s="2"/>
      <c r="D1215" s="2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ht="15.75" customHeight="1" x14ac:dyDescent="0.25">
      <c r="A1216" s="2"/>
      <c r="B1216" s="2"/>
      <c r="C1216" s="2"/>
      <c r="D1216" s="2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26" ht="15.75" customHeight="1" x14ac:dyDescent="0.25">
      <c r="A1217" s="2"/>
      <c r="B1217" s="2"/>
      <c r="C1217" s="2"/>
      <c r="D1217" s="2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26" ht="15.75" customHeight="1" x14ac:dyDescent="0.25">
      <c r="A1218" s="2"/>
      <c r="B1218" s="2"/>
      <c r="C1218" s="2"/>
      <c r="D1218" s="2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26" ht="15.75" customHeight="1" x14ac:dyDescent="0.25">
      <c r="A1219" s="2"/>
      <c r="B1219" s="2"/>
      <c r="C1219" s="2"/>
      <c r="D1219" s="2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26" ht="15.75" customHeight="1" x14ac:dyDescent="0.25">
      <c r="A1220" s="2"/>
      <c r="B1220" s="2"/>
      <c r="C1220" s="2"/>
      <c r="D1220" s="2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26" ht="15.75" customHeight="1" x14ac:dyDescent="0.25">
      <c r="A1221" s="2"/>
      <c r="B1221" s="2"/>
      <c r="C1221" s="2"/>
      <c r="D1221" s="2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26" ht="15.75" customHeight="1" x14ac:dyDescent="0.25">
      <c r="A1222" s="2"/>
      <c r="B1222" s="2"/>
      <c r="C1222" s="2"/>
      <c r="D1222" s="2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26" ht="15.75" customHeight="1" x14ac:dyDescent="0.25">
      <c r="A1223" s="5"/>
      <c r="B1223" s="5"/>
      <c r="C1223" s="5"/>
      <c r="D1223" s="5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5.75" customHeight="1" x14ac:dyDescent="0.25">
      <c r="A1224" s="2"/>
      <c r="B1224" s="2"/>
      <c r="C1224" s="2"/>
      <c r="D1224" s="2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26" ht="15.75" customHeight="1" x14ac:dyDescent="0.25">
      <c r="A1225" s="2"/>
      <c r="B1225" s="2"/>
      <c r="C1225" s="2"/>
      <c r="D1225" s="2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26" ht="15.75" customHeight="1" x14ac:dyDescent="0.25">
      <c r="A1226" s="2"/>
      <c r="B1226" s="2"/>
      <c r="C1226" s="2"/>
      <c r="D1226" s="2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26" ht="15.75" customHeight="1" x14ac:dyDescent="0.25">
      <c r="A1227" s="2"/>
      <c r="B1227" s="2"/>
      <c r="C1227" s="2"/>
      <c r="D1227" s="2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26" ht="15.75" customHeight="1" x14ac:dyDescent="0.25">
      <c r="A1228" s="2"/>
      <c r="B1228" s="2"/>
      <c r="C1228" s="2"/>
      <c r="D1228" s="2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26" ht="15.75" customHeight="1" x14ac:dyDescent="0.25">
      <c r="A1229" s="2"/>
      <c r="B1229" s="2"/>
      <c r="C1229" s="2"/>
      <c r="D1229" s="2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26" ht="15.75" customHeight="1" x14ac:dyDescent="0.25">
      <c r="A1230" s="2"/>
      <c r="B1230" s="2"/>
      <c r="C1230" s="2"/>
      <c r="D1230" s="2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26" ht="15.75" customHeight="1" x14ac:dyDescent="0.25">
      <c r="A1231" s="2"/>
      <c r="B1231" s="2"/>
      <c r="C1231" s="2"/>
      <c r="D1231" s="2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26" ht="15.75" customHeight="1" x14ac:dyDescent="0.25">
      <c r="A1232" s="2"/>
      <c r="B1232" s="2"/>
      <c r="C1232" s="2"/>
      <c r="D1232" s="2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ht="15.75" customHeight="1" x14ac:dyDescent="0.25">
      <c r="A1233" s="2"/>
      <c r="B1233" s="2"/>
      <c r="C1233" s="2"/>
      <c r="D1233" s="2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ht="15.75" customHeight="1" x14ac:dyDescent="0.25">
      <c r="A1234" s="2"/>
      <c r="B1234" s="2"/>
      <c r="C1234" s="2"/>
      <c r="D1234" s="2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ht="15.75" customHeight="1" x14ac:dyDescent="0.25">
      <c r="A1235" s="2"/>
      <c r="B1235" s="2"/>
      <c r="C1235" s="2"/>
      <c r="D1235" s="2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ht="15.75" customHeight="1" x14ac:dyDescent="0.25">
      <c r="A1236" s="2"/>
      <c r="B1236" s="2"/>
      <c r="C1236" s="2"/>
      <c r="D1236" s="2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ht="15.75" customHeight="1" x14ac:dyDescent="0.25">
      <c r="A1237" s="2"/>
      <c r="B1237" s="2"/>
      <c r="C1237" s="2"/>
      <c r="D1237" s="2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ht="15.75" customHeight="1" x14ac:dyDescent="0.25">
      <c r="A1238" s="2"/>
      <c r="B1238" s="2"/>
      <c r="C1238" s="2"/>
      <c r="D1238" s="2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ht="15.75" customHeight="1" x14ac:dyDescent="0.25">
      <c r="A1239" s="2"/>
      <c r="B1239" s="2"/>
      <c r="C1239" s="2"/>
      <c r="D1239" s="2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ht="15.75" customHeight="1" x14ac:dyDescent="0.25">
      <c r="A1240" s="2"/>
      <c r="B1240" s="2"/>
      <c r="C1240" s="2"/>
      <c r="D1240" s="2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ht="15.75" customHeight="1" x14ac:dyDescent="0.25">
      <c r="A1241" s="2"/>
      <c r="B1241" s="2"/>
      <c r="C1241" s="2"/>
      <c r="D1241" s="2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ht="15.75" customHeight="1" x14ac:dyDescent="0.25">
      <c r="A1242" s="2"/>
      <c r="B1242" s="2"/>
      <c r="C1242" s="2"/>
      <c r="D1242" s="2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ht="15.75" customHeight="1" x14ac:dyDescent="0.25">
      <c r="A1243" s="2"/>
      <c r="B1243" s="2"/>
      <c r="C1243" s="2"/>
      <c r="D1243" s="2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ht="15.75" customHeight="1" x14ac:dyDescent="0.25">
      <c r="A1244" s="2"/>
      <c r="B1244" s="2"/>
      <c r="C1244" s="2"/>
      <c r="D1244" s="2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ht="15.75" customHeight="1" x14ac:dyDescent="0.25">
      <c r="A1245" s="2"/>
      <c r="B1245" s="2"/>
      <c r="C1245" s="2"/>
      <c r="D1245" s="2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ht="15.75" customHeight="1" x14ac:dyDescent="0.25">
      <c r="A1246" s="2"/>
      <c r="B1246" s="2"/>
      <c r="C1246" s="2"/>
      <c r="D1246" s="2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ht="15.75" customHeight="1" x14ac:dyDescent="0.25">
      <c r="A1247" s="2"/>
      <c r="B1247" s="2"/>
      <c r="C1247" s="2"/>
      <c r="D1247" s="2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ht="15.75" customHeight="1" x14ac:dyDescent="0.25">
      <c r="A1248" s="2"/>
      <c r="B1248" s="2"/>
      <c r="C1248" s="2"/>
      <c r="D1248" s="2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ht="15.75" customHeight="1" x14ac:dyDescent="0.25">
      <c r="A1249" s="2"/>
      <c r="B1249" s="2"/>
      <c r="C1249" s="2"/>
      <c r="D1249" s="2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ht="15.75" customHeight="1" x14ac:dyDescent="0.25">
      <c r="A1250" s="2"/>
      <c r="B1250" s="2"/>
      <c r="C1250" s="2"/>
      <c r="D1250" s="2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ht="15.75" customHeight="1" x14ac:dyDescent="0.25">
      <c r="A1251" s="2"/>
      <c r="B1251" s="2"/>
      <c r="C1251" s="2"/>
      <c r="D1251" s="2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ht="15.75" customHeight="1" x14ac:dyDescent="0.25">
      <c r="A1252" s="2"/>
      <c r="B1252" s="2"/>
      <c r="C1252" s="2"/>
      <c r="D1252" s="2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ht="15.75" customHeight="1" x14ac:dyDescent="0.25">
      <c r="A1253" s="2"/>
      <c r="B1253" s="2"/>
      <c r="C1253" s="2"/>
      <c r="D1253" s="2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ht="15.75" customHeight="1" x14ac:dyDescent="0.25">
      <c r="A1254" s="2"/>
      <c r="B1254" s="2"/>
      <c r="C1254" s="2"/>
      <c r="D1254" s="2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ht="15.75" customHeight="1" x14ac:dyDescent="0.25">
      <c r="A1255" s="2"/>
      <c r="B1255" s="2"/>
      <c r="C1255" s="2"/>
      <c r="D1255" s="2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ht="15.75" customHeight="1" x14ac:dyDescent="0.25">
      <c r="A1256" s="2"/>
      <c r="B1256" s="2"/>
      <c r="C1256" s="2"/>
      <c r="D1256" s="2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ht="15.75" customHeight="1" x14ac:dyDescent="0.25">
      <c r="A1257" s="2"/>
      <c r="B1257" s="2"/>
      <c r="C1257" s="2"/>
      <c r="D1257" s="2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ht="15.75" customHeight="1" x14ac:dyDescent="0.25">
      <c r="A1258" s="2"/>
      <c r="B1258" s="2"/>
      <c r="C1258" s="2"/>
      <c r="D1258" s="2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ht="15.75" customHeight="1" x14ac:dyDescent="0.25">
      <c r="A1259" s="2"/>
      <c r="B1259" s="2"/>
      <c r="C1259" s="2"/>
      <c r="D1259" s="2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ht="15.75" customHeight="1" x14ac:dyDescent="0.25">
      <c r="A1260" s="2"/>
      <c r="B1260" s="2"/>
      <c r="C1260" s="2"/>
      <c r="D1260" s="2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ht="15.75" customHeight="1" x14ac:dyDescent="0.25">
      <c r="A1261" s="2"/>
      <c r="B1261" s="2"/>
      <c r="C1261" s="2"/>
      <c r="D1261" s="2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ht="15.75" customHeight="1" x14ac:dyDescent="0.25">
      <c r="A1262" s="2"/>
      <c r="B1262" s="2"/>
      <c r="C1262" s="2"/>
      <c r="D1262" s="2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ht="15.75" customHeight="1" x14ac:dyDescent="0.25">
      <c r="A1263" s="2"/>
      <c r="B1263" s="2"/>
      <c r="C1263" s="2"/>
      <c r="D1263" s="2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ht="15.75" customHeight="1" x14ac:dyDescent="0.25">
      <c r="A1264" s="2"/>
      <c r="B1264" s="2"/>
      <c r="C1264" s="2"/>
      <c r="D1264" s="2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ht="15.75" customHeight="1" x14ac:dyDescent="0.25">
      <c r="A1265" s="2"/>
      <c r="B1265" s="2"/>
      <c r="C1265" s="2"/>
      <c r="D1265" s="2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ht="15.75" customHeight="1" x14ac:dyDescent="0.25">
      <c r="A1266" s="2"/>
      <c r="B1266" s="2"/>
      <c r="C1266" s="2"/>
      <c r="D1266" s="2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ht="15.75" customHeight="1" x14ac:dyDescent="0.25">
      <c r="A1267" s="2"/>
      <c r="B1267" s="2"/>
      <c r="C1267" s="2"/>
      <c r="D1267" s="2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ht="15.75" customHeight="1" x14ac:dyDescent="0.25">
      <c r="A1268" s="2"/>
      <c r="B1268" s="2"/>
      <c r="C1268" s="2"/>
      <c r="D1268" s="2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ht="15.75" customHeight="1" x14ac:dyDescent="0.25">
      <c r="A1269" s="2"/>
      <c r="B1269" s="2"/>
      <c r="C1269" s="2"/>
      <c r="D1269" s="2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ht="15.75" customHeight="1" x14ac:dyDescent="0.25">
      <c r="A1270" s="2"/>
      <c r="B1270" s="2"/>
      <c r="C1270" s="2"/>
      <c r="D1270" s="2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ht="15.75" customHeight="1" x14ac:dyDescent="0.25">
      <c r="A1271" s="2"/>
      <c r="B1271" s="2"/>
      <c r="C1271" s="2"/>
      <c r="D1271" s="2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ht="15.75" customHeight="1" x14ac:dyDescent="0.25">
      <c r="A1272" s="2"/>
      <c r="B1272" s="2"/>
      <c r="C1272" s="2"/>
      <c r="D1272" s="2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ht="15.75" customHeight="1" x14ac:dyDescent="0.25">
      <c r="A1273" s="2"/>
      <c r="B1273" s="2"/>
      <c r="C1273" s="2"/>
      <c r="D1273" s="2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ht="15.75" customHeight="1" x14ac:dyDescent="0.25">
      <c r="A1274" s="2"/>
      <c r="B1274" s="2"/>
      <c r="C1274" s="2"/>
      <c r="D1274" s="2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ht="15.75" customHeight="1" x14ac:dyDescent="0.25">
      <c r="A1275" s="2"/>
      <c r="B1275" s="2"/>
      <c r="C1275" s="2"/>
      <c r="D1275" s="2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ht="15.75" customHeight="1" x14ac:dyDescent="0.25">
      <c r="A1276" s="2"/>
      <c r="B1276" s="2"/>
      <c r="C1276" s="2"/>
      <c r="D1276" s="2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ht="15.75" customHeight="1" x14ac:dyDescent="0.25">
      <c r="A1277" s="2"/>
      <c r="B1277" s="2"/>
      <c r="C1277" s="2"/>
      <c r="D1277" s="2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ht="15.75" customHeight="1" x14ac:dyDescent="0.25">
      <c r="A1278" s="2"/>
      <c r="B1278" s="2"/>
      <c r="C1278" s="2"/>
      <c r="D1278" s="2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ht="15.75" customHeight="1" x14ac:dyDescent="0.25">
      <c r="A1279" s="2"/>
      <c r="B1279" s="2"/>
      <c r="C1279" s="2"/>
      <c r="D1279" s="2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ht="15.75" customHeight="1" x14ac:dyDescent="0.25">
      <c r="A1280" s="2"/>
      <c r="B1280" s="2"/>
      <c r="C1280" s="2"/>
      <c r="D1280" s="2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ht="15.75" customHeight="1" x14ac:dyDescent="0.25">
      <c r="A1281" s="2"/>
      <c r="B1281" s="2"/>
      <c r="C1281" s="2"/>
      <c r="D1281" s="2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ht="15.75" customHeight="1" x14ac:dyDescent="0.25">
      <c r="A1282" s="2"/>
      <c r="B1282" s="2"/>
      <c r="C1282" s="2"/>
      <c r="D1282" s="2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ht="15.75" customHeight="1" x14ac:dyDescent="0.25">
      <c r="A1283" s="2"/>
      <c r="B1283" s="2"/>
      <c r="C1283" s="2"/>
      <c r="D1283" s="2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ht="15.75" customHeight="1" x14ac:dyDescent="0.25">
      <c r="A1284" s="2"/>
      <c r="B1284" s="2"/>
      <c r="C1284" s="2"/>
      <c r="D1284" s="2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ht="15.75" customHeight="1" x14ac:dyDescent="0.25">
      <c r="A1285" s="2"/>
      <c r="B1285" s="2"/>
      <c r="C1285" s="2"/>
      <c r="D1285" s="2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ht="15.75" customHeight="1" x14ac:dyDescent="0.25">
      <c r="A1286" s="2"/>
      <c r="B1286" s="2"/>
      <c r="C1286" s="2"/>
      <c r="D1286" s="2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ht="15.75" customHeight="1" x14ac:dyDescent="0.25">
      <c r="A1287" s="2"/>
      <c r="B1287" s="2"/>
      <c r="C1287" s="2"/>
      <c r="D1287" s="2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ht="15.75" customHeight="1" x14ac:dyDescent="0.25">
      <c r="A1288" s="2"/>
      <c r="B1288" s="2"/>
      <c r="C1288" s="2"/>
      <c r="D1288" s="2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ht="15.75" customHeight="1" x14ac:dyDescent="0.25">
      <c r="A1289" s="2"/>
      <c r="B1289" s="2"/>
      <c r="C1289" s="2"/>
      <c r="D1289" s="2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ht="15.75" customHeight="1" x14ac:dyDescent="0.25">
      <c r="A1290" s="2"/>
      <c r="B1290" s="2"/>
      <c r="C1290" s="2"/>
      <c r="D1290" s="2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ht="15.75" customHeight="1" x14ac:dyDescent="0.25">
      <c r="A1291" s="2"/>
      <c r="B1291" s="2"/>
      <c r="C1291" s="2"/>
      <c r="D1291" s="2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ht="15.75" customHeight="1" x14ac:dyDescent="0.25">
      <c r="A1292" s="2"/>
      <c r="B1292" s="2"/>
      <c r="C1292" s="2"/>
      <c r="D1292" s="2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ht="15.75" customHeight="1" x14ac:dyDescent="0.25">
      <c r="A1293" s="2"/>
      <c r="B1293" s="2"/>
      <c r="C1293" s="2"/>
      <c r="D1293" s="2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ht="15.75" customHeight="1" x14ac:dyDescent="0.25">
      <c r="A1294" s="2"/>
      <c r="B1294" s="2"/>
      <c r="C1294" s="2"/>
      <c r="D1294" s="2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ht="15.75" customHeight="1" x14ac:dyDescent="0.25">
      <c r="A1295" s="2"/>
      <c r="B1295" s="2"/>
      <c r="C1295" s="2"/>
      <c r="D1295" s="2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ht="15.75" customHeight="1" x14ac:dyDescent="0.25">
      <c r="A1296" s="2"/>
      <c r="B1296" s="2"/>
      <c r="C1296" s="2"/>
      <c r="D1296" s="2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ht="15.75" customHeight="1" x14ac:dyDescent="0.25">
      <c r="A1297" s="2"/>
      <c r="B1297" s="2"/>
      <c r="C1297" s="2"/>
      <c r="D1297" s="2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ht="15.75" customHeight="1" x14ac:dyDescent="0.25">
      <c r="A1298" s="2"/>
      <c r="B1298" s="2"/>
      <c r="C1298" s="2"/>
      <c r="D1298" s="2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ht="15.75" customHeight="1" x14ac:dyDescent="0.25">
      <c r="A1299" s="2"/>
      <c r="B1299" s="2"/>
      <c r="C1299" s="2"/>
      <c r="D1299" s="2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ht="15.75" customHeight="1" x14ac:dyDescent="0.25">
      <c r="A1300" s="2"/>
      <c r="B1300" s="2"/>
      <c r="C1300" s="2"/>
      <c r="D1300" s="2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ht="15.75" customHeight="1" x14ac:dyDescent="0.25">
      <c r="A1301" s="2"/>
      <c r="B1301" s="2"/>
      <c r="C1301" s="2"/>
      <c r="D1301" s="2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ht="15.75" customHeight="1" x14ac:dyDescent="0.25">
      <c r="A1302" s="2"/>
      <c r="B1302" s="2"/>
      <c r="C1302" s="2"/>
      <c r="D1302" s="2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ht="15.75" customHeight="1" x14ac:dyDescent="0.25">
      <c r="A1303" s="2"/>
      <c r="B1303" s="2"/>
      <c r="C1303" s="2"/>
      <c r="D1303" s="2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ht="15.75" customHeight="1" x14ac:dyDescent="0.25">
      <c r="A1304" s="2"/>
      <c r="B1304" s="2"/>
      <c r="C1304" s="2"/>
      <c r="D1304" s="2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ht="15.75" customHeight="1" x14ac:dyDescent="0.25">
      <c r="A1305" s="2"/>
      <c r="B1305" s="2"/>
      <c r="C1305" s="2"/>
      <c r="D1305" s="2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ht="15.75" customHeight="1" x14ac:dyDescent="0.25">
      <c r="A1306" s="2"/>
      <c r="B1306" s="2"/>
      <c r="C1306" s="2"/>
      <c r="D1306" s="2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ht="15.75" customHeight="1" x14ac:dyDescent="0.25">
      <c r="A1307" s="2"/>
      <c r="B1307" s="2"/>
      <c r="C1307" s="2"/>
      <c r="D1307" s="2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ht="15.75" customHeight="1" x14ac:dyDescent="0.25">
      <c r="A1308" s="2"/>
      <c r="B1308" s="2"/>
      <c r="C1308" s="2"/>
      <c r="D1308" s="2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ht="15.75" customHeight="1" x14ac:dyDescent="0.25">
      <c r="A1309" s="2"/>
      <c r="B1309" s="2"/>
      <c r="C1309" s="2"/>
      <c r="D1309" s="2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ht="15.75" customHeight="1" x14ac:dyDescent="0.25">
      <c r="A1310" s="2"/>
      <c r="B1310" s="2"/>
      <c r="C1310" s="2"/>
      <c r="D1310" s="2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ht="15.75" customHeight="1" x14ac:dyDescent="0.25">
      <c r="A1311" s="2"/>
      <c r="B1311" s="2"/>
      <c r="C1311" s="2"/>
      <c r="D1311" s="2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ht="15.75" customHeight="1" x14ac:dyDescent="0.25">
      <c r="A1312" s="2"/>
      <c r="B1312" s="2"/>
      <c r="C1312" s="2"/>
      <c r="D1312" s="2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ht="15.75" customHeight="1" x14ac:dyDescent="0.25">
      <c r="A1313" s="2"/>
      <c r="B1313" s="2"/>
      <c r="C1313" s="2"/>
      <c r="D1313" s="2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ht="15.75" customHeight="1" x14ac:dyDescent="0.25">
      <c r="A1314" s="2"/>
      <c r="B1314" s="2"/>
      <c r="C1314" s="2"/>
      <c r="D1314" s="2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ht="15.75" customHeight="1" x14ac:dyDescent="0.25">
      <c r="A1315" s="2"/>
      <c r="B1315" s="2"/>
      <c r="C1315" s="2"/>
      <c r="D1315" s="2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ht="15.75" customHeight="1" x14ac:dyDescent="0.25">
      <c r="A1316" s="2"/>
      <c r="B1316" s="2"/>
      <c r="C1316" s="2"/>
      <c r="D1316" s="2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ht="15.75" customHeight="1" x14ac:dyDescent="0.25">
      <c r="A1317" s="2"/>
      <c r="B1317" s="2"/>
      <c r="C1317" s="2"/>
      <c r="D1317" s="2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ht="15.75" customHeight="1" x14ac:dyDescent="0.25">
      <c r="A1318" s="2"/>
      <c r="B1318" s="2"/>
      <c r="C1318" s="2"/>
      <c r="D1318" s="2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ht="15.75" customHeight="1" x14ac:dyDescent="0.25">
      <c r="A1319" s="2"/>
      <c r="B1319" s="2"/>
      <c r="C1319" s="2"/>
      <c r="D1319" s="2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ht="15.75" customHeight="1" x14ac:dyDescent="0.25">
      <c r="A1320" s="2"/>
      <c r="B1320" s="2"/>
      <c r="C1320" s="2"/>
      <c r="D1320" s="2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ht="15.75" customHeight="1" x14ac:dyDescent="0.25">
      <c r="A1321" s="2"/>
      <c r="B1321" s="2"/>
      <c r="C1321" s="2"/>
      <c r="D1321" s="2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ht="15.75" customHeight="1" x14ac:dyDescent="0.25">
      <c r="A1322" s="2"/>
      <c r="B1322" s="2"/>
      <c r="C1322" s="2"/>
      <c r="D1322" s="2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ht="15.75" customHeight="1" x14ac:dyDescent="0.25">
      <c r="A1323" s="2"/>
      <c r="B1323" s="2"/>
      <c r="C1323" s="2"/>
      <c r="D1323" s="2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ht="15.75" customHeight="1" x14ac:dyDescent="0.25">
      <c r="A1324" s="2"/>
      <c r="B1324" s="2"/>
      <c r="C1324" s="2"/>
      <c r="D1324" s="2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ht="15.75" customHeight="1" x14ac:dyDescent="0.25">
      <c r="A1325" s="2"/>
      <c r="B1325" s="2"/>
      <c r="C1325" s="2"/>
      <c r="D1325" s="2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ht="15.75" customHeight="1" x14ac:dyDescent="0.25">
      <c r="A1326" s="2"/>
      <c r="B1326" s="2"/>
      <c r="C1326" s="2"/>
      <c r="D1326" s="2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ht="15.75" customHeight="1" x14ac:dyDescent="0.25">
      <c r="A1327" s="2"/>
      <c r="B1327" s="2"/>
      <c r="C1327" s="2"/>
      <c r="D1327" s="2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ht="15.75" customHeight="1" x14ac:dyDescent="0.25">
      <c r="A1328" s="2"/>
      <c r="B1328" s="2"/>
      <c r="C1328" s="2"/>
      <c r="D1328" s="2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ht="15.75" customHeight="1" x14ac:dyDescent="0.25">
      <c r="A1329" s="2"/>
      <c r="B1329" s="2"/>
      <c r="C1329" s="2"/>
      <c r="D1329" s="2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ht="15.75" customHeight="1" x14ac:dyDescent="0.25">
      <c r="A1330" s="2"/>
      <c r="B1330" s="2"/>
      <c r="C1330" s="2"/>
      <c r="D1330" s="2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ht="15.75" customHeight="1" x14ac:dyDescent="0.25">
      <c r="A1331" s="2"/>
      <c r="B1331" s="2"/>
      <c r="C1331" s="2"/>
      <c r="D1331" s="2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ht="15.75" customHeight="1" x14ac:dyDescent="0.25">
      <c r="A1332" s="2"/>
      <c r="B1332" s="2"/>
      <c r="C1332" s="2"/>
      <c r="D1332" s="2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ht="15.75" customHeight="1" x14ac:dyDescent="0.25">
      <c r="A1333" s="2"/>
      <c r="B1333" s="2"/>
      <c r="C1333" s="2"/>
      <c r="D1333" s="2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ht="15.75" customHeight="1" x14ac:dyDescent="0.25">
      <c r="A1334" s="2"/>
      <c r="B1334" s="2"/>
      <c r="C1334" s="2"/>
      <c r="D1334" s="2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ht="15.75" customHeight="1" x14ac:dyDescent="0.25">
      <c r="A1335" s="2"/>
      <c r="B1335" s="2"/>
      <c r="C1335" s="2"/>
      <c r="D1335" s="2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ht="15.75" customHeight="1" x14ac:dyDescent="0.25">
      <c r="A1336" s="2"/>
      <c r="B1336" s="2"/>
      <c r="C1336" s="2"/>
      <c r="D1336" s="2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ht="15.75" customHeight="1" x14ac:dyDescent="0.25">
      <c r="A1337" s="2"/>
      <c r="B1337" s="2"/>
      <c r="C1337" s="2"/>
      <c r="D1337" s="2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ht="15.75" customHeight="1" x14ac:dyDescent="0.25">
      <c r="A1338" s="2"/>
      <c r="B1338" s="2"/>
      <c r="C1338" s="2"/>
      <c r="D1338" s="2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ht="15.75" customHeight="1" x14ac:dyDescent="0.25">
      <c r="A1339" s="2"/>
      <c r="B1339" s="2"/>
      <c r="C1339" s="2"/>
      <c r="D1339" s="2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ht="15.75" customHeight="1" x14ac:dyDescent="0.25">
      <c r="A1340" s="2"/>
      <c r="B1340" s="2"/>
      <c r="C1340" s="2"/>
      <c r="D1340" s="2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ht="15.75" customHeight="1" x14ac:dyDescent="0.25">
      <c r="A1341" s="2"/>
      <c r="B1341" s="2"/>
      <c r="C1341" s="2"/>
      <c r="D1341" s="2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ht="15.75" customHeight="1" x14ac:dyDescent="0.25">
      <c r="A1342" s="2"/>
      <c r="B1342" s="2"/>
      <c r="C1342" s="2"/>
      <c r="D1342" s="2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ht="15.75" customHeight="1" x14ac:dyDescent="0.25">
      <c r="A1343" s="2"/>
      <c r="B1343" s="2"/>
      <c r="C1343" s="2"/>
      <c r="D1343" s="2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ht="15.75" customHeight="1" x14ac:dyDescent="0.25">
      <c r="A1344" s="2"/>
      <c r="B1344" s="2"/>
      <c r="C1344" s="2"/>
      <c r="D1344" s="2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ht="15.75" customHeight="1" x14ac:dyDescent="0.25">
      <c r="A1345" s="2"/>
      <c r="B1345" s="2"/>
      <c r="C1345" s="2"/>
      <c r="D1345" s="2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ht="15.75" customHeight="1" x14ac:dyDescent="0.25">
      <c r="A1346" s="2"/>
      <c r="B1346" s="2"/>
      <c r="C1346" s="2"/>
      <c r="D1346" s="2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ht="15.75" customHeight="1" x14ac:dyDescent="0.25">
      <c r="A1347" s="2"/>
      <c r="B1347" s="2"/>
      <c r="C1347" s="2"/>
      <c r="D1347" s="2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ht="15.75" customHeight="1" x14ac:dyDescent="0.25">
      <c r="A1348" s="2"/>
      <c r="B1348" s="2"/>
      <c r="C1348" s="2"/>
      <c r="D1348" s="2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ht="15.75" customHeight="1" x14ac:dyDescent="0.25">
      <c r="A1349" s="2"/>
      <c r="B1349" s="2"/>
      <c r="C1349" s="2"/>
      <c r="D1349" s="2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ht="15.75" customHeight="1" x14ac:dyDescent="0.25">
      <c r="A1350" s="2"/>
      <c r="B1350" s="2"/>
      <c r="C1350" s="2"/>
      <c r="D1350" s="2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ht="15.75" customHeight="1" x14ac:dyDescent="0.25">
      <c r="A1351" s="2"/>
      <c r="B1351" s="2"/>
      <c r="C1351" s="2"/>
      <c r="D1351" s="2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ht="15.75" customHeight="1" x14ac:dyDescent="0.25">
      <c r="A1352" s="2"/>
      <c r="B1352" s="2"/>
      <c r="C1352" s="2"/>
      <c r="D1352" s="2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ht="15.75" customHeight="1" x14ac:dyDescent="0.25">
      <c r="A1353" s="2"/>
      <c r="B1353" s="2"/>
      <c r="C1353" s="2"/>
      <c r="D1353" s="2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ht="15.75" customHeight="1" x14ac:dyDescent="0.25">
      <c r="A1354" s="2"/>
      <c r="B1354" s="2"/>
      <c r="C1354" s="2"/>
      <c r="D1354" s="2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ht="15.75" customHeight="1" x14ac:dyDescent="0.25">
      <c r="A1355" s="2"/>
      <c r="B1355" s="2"/>
      <c r="C1355" s="2"/>
      <c r="D1355" s="2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ht="15.75" customHeight="1" x14ac:dyDescent="0.25">
      <c r="A1356" s="2"/>
      <c r="B1356" s="2"/>
      <c r="C1356" s="2"/>
      <c r="D1356" s="2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ht="15.75" customHeight="1" x14ac:dyDescent="0.25">
      <c r="A1357" s="2"/>
      <c r="B1357" s="2"/>
      <c r="C1357" s="2"/>
      <c r="D1357" s="2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ht="15.75" customHeight="1" x14ac:dyDescent="0.25">
      <c r="A1358" s="2"/>
      <c r="B1358" s="2"/>
      <c r="C1358" s="2"/>
      <c r="D1358" s="2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ht="15.75" customHeight="1" x14ac:dyDescent="0.25">
      <c r="A1359" s="2"/>
      <c r="B1359" s="2"/>
      <c r="C1359" s="2"/>
      <c r="D1359" s="2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ht="15.75" customHeight="1" x14ac:dyDescent="0.25">
      <c r="A1360" s="2"/>
      <c r="B1360" s="2"/>
      <c r="C1360" s="2"/>
      <c r="D1360" s="2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ht="15.75" customHeight="1" x14ac:dyDescent="0.25">
      <c r="A1361" s="2"/>
      <c r="B1361" s="2"/>
      <c r="C1361" s="2"/>
      <c r="D1361" s="2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ht="15.75" customHeight="1" x14ac:dyDescent="0.25">
      <c r="A1362" s="2"/>
      <c r="B1362" s="2"/>
      <c r="C1362" s="2"/>
      <c r="D1362" s="2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ht="15.75" customHeight="1" x14ac:dyDescent="0.25">
      <c r="A1363" s="2"/>
      <c r="B1363" s="2"/>
      <c r="C1363" s="2"/>
      <c r="D1363" s="2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ht="15.75" customHeight="1" x14ac:dyDescent="0.25">
      <c r="A1364" s="2"/>
      <c r="B1364" s="2"/>
      <c r="C1364" s="2"/>
      <c r="D1364" s="2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ht="15.75" customHeight="1" x14ac:dyDescent="0.25">
      <c r="A1365" s="2"/>
      <c r="B1365" s="2"/>
      <c r="C1365" s="2"/>
      <c r="D1365" s="2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ht="15.75" customHeight="1" x14ac:dyDescent="0.25">
      <c r="A1366" s="2"/>
      <c r="B1366" s="2"/>
      <c r="C1366" s="2"/>
      <c r="D1366" s="2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ht="15.75" customHeight="1" x14ac:dyDescent="0.25">
      <c r="A1367" s="2"/>
      <c r="B1367" s="2"/>
      <c r="C1367" s="2"/>
      <c r="D1367" s="2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ht="15.75" customHeight="1" x14ac:dyDescent="0.25">
      <c r="A1368" s="2"/>
      <c r="B1368" s="2"/>
      <c r="C1368" s="2"/>
      <c r="D1368" s="2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ht="15.75" customHeight="1" x14ac:dyDescent="0.25">
      <c r="A1369" s="2"/>
      <c r="B1369" s="2"/>
      <c r="C1369" s="2"/>
      <c r="D1369" s="2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ht="15.75" customHeight="1" x14ac:dyDescent="0.25">
      <c r="A1370" s="2"/>
      <c r="B1370" s="2"/>
      <c r="C1370" s="2"/>
      <c r="D1370" s="2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ht="15.75" customHeight="1" x14ac:dyDescent="0.25">
      <c r="A1371" s="2"/>
      <c r="B1371" s="2"/>
      <c r="C1371" s="2"/>
      <c r="D1371" s="2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ht="15.75" customHeight="1" x14ac:dyDescent="0.25">
      <c r="A1372" s="2"/>
      <c r="B1372" s="2"/>
      <c r="C1372" s="2"/>
      <c r="D1372" s="2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ht="15.75" customHeight="1" x14ac:dyDescent="0.25">
      <c r="A1373" s="2"/>
      <c r="B1373" s="2"/>
      <c r="C1373" s="2"/>
      <c r="D1373" s="2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ht="15.75" customHeight="1" x14ac:dyDescent="0.25">
      <c r="A1374" s="2"/>
      <c r="B1374" s="2"/>
      <c r="C1374" s="2"/>
      <c r="D1374" s="2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ht="15.75" customHeight="1" x14ac:dyDescent="0.25">
      <c r="A1375" s="2"/>
      <c r="B1375" s="2"/>
      <c r="C1375" s="2"/>
      <c r="D1375" s="2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ht="15.75" customHeight="1" x14ac:dyDescent="0.25">
      <c r="A1376" s="2"/>
      <c r="B1376" s="2"/>
      <c r="C1376" s="2"/>
      <c r="D1376" s="2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ht="15.75" customHeight="1" x14ac:dyDescent="0.25">
      <c r="A1377" s="2"/>
      <c r="B1377" s="2"/>
      <c r="C1377" s="2"/>
      <c r="D1377" s="2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ht="15.75" customHeight="1" x14ac:dyDescent="0.25">
      <c r="A1378" s="2"/>
      <c r="B1378" s="2"/>
      <c r="C1378" s="2"/>
      <c r="D1378" s="2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ht="15.75" customHeight="1" x14ac:dyDescent="0.25">
      <c r="A1379" s="2"/>
      <c r="B1379" s="2"/>
      <c r="C1379" s="2"/>
      <c r="D1379" s="2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ht="15.75" customHeight="1" x14ac:dyDescent="0.25">
      <c r="A1380" s="2"/>
      <c r="B1380" s="2"/>
      <c r="C1380" s="2"/>
      <c r="D1380" s="2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ht="15.75" customHeight="1" x14ac:dyDescent="0.25">
      <c r="A1381" s="2"/>
      <c r="B1381" s="2"/>
      <c r="C1381" s="2"/>
      <c r="D1381" s="2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ht="15.75" customHeight="1" x14ac:dyDescent="0.25">
      <c r="A1382" s="2"/>
      <c r="B1382" s="2"/>
      <c r="C1382" s="2"/>
      <c r="D1382" s="2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ht="15.75" customHeight="1" x14ac:dyDescent="0.25">
      <c r="A1383" s="2"/>
      <c r="B1383" s="2"/>
      <c r="C1383" s="2"/>
      <c r="D1383" s="2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ht="15.75" customHeight="1" x14ac:dyDescent="0.25">
      <c r="A1384" s="2"/>
      <c r="B1384" s="2"/>
      <c r="C1384" s="2"/>
      <c r="D1384" s="2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ht="15.75" customHeight="1" x14ac:dyDescent="0.25">
      <c r="A1385" s="2"/>
      <c r="B1385" s="2"/>
      <c r="C1385" s="2"/>
      <c r="D1385" s="2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ht="15.75" customHeight="1" x14ac:dyDescent="0.25">
      <c r="A1386" s="2"/>
      <c r="B1386" s="2"/>
      <c r="C1386" s="2"/>
      <c r="D1386" s="2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ht="15.75" customHeight="1" x14ac:dyDescent="0.25">
      <c r="A1387" s="2"/>
      <c r="B1387" s="2"/>
      <c r="C1387" s="2"/>
      <c r="D1387" s="2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ht="15.75" customHeight="1" x14ac:dyDescent="0.25">
      <c r="A1388" s="2"/>
      <c r="B1388" s="2"/>
      <c r="C1388" s="2"/>
      <c r="D1388" s="2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ht="15.75" customHeight="1" x14ac:dyDescent="0.25">
      <c r="A1389" s="2"/>
      <c r="B1389" s="2"/>
      <c r="C1389" s="2"/>
      <c r="D1389" s="2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ht="15.75" customHeight="1" x14ac:dyDescent="0.25">
      <c r="A1390" s="2"/>
      <c r="B1390" s="2"/>
      <c r="C1390" s="2"/>
      <c r="D1390" s="2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ht="15.75" customHeight="1" x14ac:dyDescent="0.25">
      <c r="A1391" s="2"/>
      <c r="B1391" s="2"/>
      <c r="C1391" s="2"/>
      <c r="D1391" s="2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ht="15.75" customHeight="1" x14ac:dyDescent="0.25">
      <c r="A1392" s="2"/>
      <c r="B1392" s="2"/>
      <c r="C1392" s="2"/>
      <c r="D1392" s="2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ht="15.75" customHeight="1" x14ac:dyDescent="0.25">
      <c r="A1393" s="2"/>
      <c r="B1393" s="2"/>
      <c r="C1393" s="2"/>
      <c r="D1393" s="2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ht="15.75" customHeight="1" x14ac:dyDescent="0.25">
      <c r="A1394" s="2"/>
      <c r="B1394" s="2"/>
      <c r="C1394" s="2"/>
      <c r="D1394" s="2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ht="15.75" customHeight="1" x14ac:dyDescent="0.25">
      <c r="A1395" s="2"/>
      <c r="B1395" s="2"/>
      <c r="C1395" s="2"/>
      <c r="D1395" s="2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ht="15.75" customHeight="1" x14ac:dyDescent="0.25">
      <c r="A1396" s="2"/>
      <c r="B1396" s="2"/>
      <c r="C1396" s="2"/>
      <c r="D1396" s="2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ht="15.75" customHeight="1" x14ac:dyDescent="0.25">
      <c r="A1397" s="2"/>
      <c r="B1397" s="2"/>
      <c r="C1397" s="2"/>
      <c r="D1397" s="2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ht="15.75" customHeight="1" x14ac:dyDescent="0.25">
      <c r="A1398" s="2"/>
      <c r="B1398" s="2"/>
      <c r="C1398" s="2"/>
      <c r="D1398" s="2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ht="15.75" customHeight="1" x14ac:dyDescent="0.25">
      <c r="A1399" s="2"/>
      <c r="B1399" s="2"/>
      <c r="C1399" s="2"/>
      <c r="D1399" s="2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ht="15.75" customHeight="1" x14ac:dyDescent="0.25">
      <c r="A1400" s="2"/>
      <c r="B1400" s="2"/>
      <c r="C1400" s="2"/>
      <c r="D1400" s="2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ht="15.75" customHeight="1" x14ac:dyDescent="0.25">
      <c r="A1401" s="2"/>
      <c r="B1401" s="2"/>
      <c r="C1401" s="2"/>
      <c r="D1401" s="2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ht="15.75" customHeight="1" x14ac:dyDescent="0.25">
      <c r="A1402" s="2"/>
      <c r="B1402" s="2"/>
      <c r="C1402" s="2"/>
      <c r="D1402" s="2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ht="15.75" customHeight="1" x14ac:dyDescent="0.25">
      <c r="A1403" s="2"/>
      <c r="B1403" s="2"/>
      <c r="C1403" s="2"/>
      <c r="D1403" s="2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ht="15.75" customHeight="1" x14ac:dyDescent="0.25">
      <c r="A1404" s="2"/>
      <c r="B1404" s="2"/>
      <c r="C1404" s="2"/>
      <c r="D1404" s="2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ht="15.75" customHeight="1" x14ac:dyDescent="0.25">
      <c r="A1405" s="2"/>
      <c r="B1405" s="2"/>
      <c r="C1405" s="2"/>
      <c r="D1405" s="2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ht="15.75" customHeight="1" x14ac:dyDescent="0.25">
      <c r="A1406" s="2"/>
      <c r="B1406" s="2"/>
      <c r="C1406" s="2"/>
      <c r="D1406" s="2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4" ht="15.75" customHeight="1" x14ac:dyDescent="0.25">
      <c r="A1407" s="2"/>
      <c r="B1407" s="2"/>
      <c r="C1407" s="2"/>
      <c r="D1407" s="2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 ht="15.75" customHeight="1" x14ac:dyDescent="0.25">
      <c r="A1408" s="2"/>
      <c r="B1408" s="2"/>
      <c r="C1408" s="2"/>
      <c r="D1408" s="2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 ht="15.75" customHeight="1" x14ac:dyDescent="0.25">
      <c r="A1409" s="2"/>
      <c r="B1409" s="2"/>
      <c r="C1409" s="2"/>
      <c r="D1409" s="2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 ht="15.75" customHeight="1" x14ac:dyDescent="0.25">
      <c r="A1410" s="2"/>
      <c r="B1410" s="2"/>
      <c r="C1410" s="2"/>
      <c r="D1410" s="2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 ht="15.75" customHeight="1" x14ac:dyDescent="0.25">
      <c r="A1411" s="2"/>
      <c r="B1411" s="2"/>
      <c r="C1411" s="2"/>
      <c r="D1411" s="2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ht="15.75" customHeight="1" x14ac:dyDescent="0.25">
      <c r="A1412" s="2"/>
      <c r="B1412" s="2"/>
      <c r="C1412" s="2"/>
      <c r="D1412" s="2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4" ht="15.75" customHeight="1" x14ac:dyDescent="0.25">
      <c r="A1413" s="2"/>
      <c r="B1413" s="2"/>
      <c r="C1413" s="2"/>
      <c r="D1413" s="2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 ht="15.75" customHeight="1" x14ac:dyDescent="0.25">
      <c r="A1414" s="2"/>
      <c r="B1414" s="2"/>
      <c r="C1414" s="2"/>
      <c r="D1414" s="2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 ht="15.75" customHeight="1" x14ac:dyDescent="0.25">
      <c r="A1415" s="2"/>
      <c r="B1415" s="2"/>
      <c r="C1415" s="2"/>
      <c r="D1415" s="2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 ht="15.75" customHeight="1" x14ac:dyDescent="0.25">
      <c r="A1416" s="2"/>
      <c r="B1416" s="2"/>
      <c r="C1416" s="2"/>
      <c r="D1416" s="2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 ht="15.75" customHeight="1" x14ac:dyDescent="0.25">
      <c r="A1417" s="2"/>
      <c r="B1417" s="2"/>
      <c r="C1417" s="2"/>
      <c r="D1417" s="2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ht="15.75" customHeight="1" x14ac:dyDescent="0.25">
      <c r="A1418" s="2"/>
      <c r="B1418" s="2"/>
      <c r="C1418" s="2"/>
      <c r="D1418" s="2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4" ht="15.75" customHeight="1" x14ac:dyDescent="0.25">
      <c r="A1419" s="2"/>
      <c r="B1419" s="2"/>
      <c r="C1419" s="2"/>
      <c r="D1419" s="2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 ht="15.75" customHeight="1" x14ac:dyDescent="0.25">
      <c r="A1420" s="2"/>
      <c r="B1420" s="2"/>
      <c r="C1420" s="2"/>
      <c r="D1420" s="2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 ht="15.75" customHeight="1" x14ac:dyDescent="0.25">
      <c r="A1421" s="2"/>
      <c r="B1421" s="2"/>
      <c r="C1421" s="2"/>
      <c r="D1421" s="2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 ht="15.75" customHeight="1" x14ac:dyDescent="0.25">
      <c r="A1422" s="2"/>
      <c r="B1422" s="2"/>
      <c r="C1422" s="2"/>
      <c r="D1422" s="2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 ht="15.75" customHeight="1" x14ac:dyDescent="0.25">
      <c r="A1423" s="2"/>
      <c r="B1423" s="2"/>
      <c r="C1423" s="2"/>
      <c r="D1423" s="2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ht="15.75" customHeight="1" x14ac:dyDescent="0.25">
      <c r="A1424" s="2"/>
      <c r="B1424" s="2"/>
      <c r="C1424" s="2"/>
      <c r="D1424" s="2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4" ht="15.75" customHeight="1" x14ac:dyDescent="0.25">
      <c r="A1425" s="2"/>
      <c r="B1425" s="2"/>
      <c r="C1425" s="2"/>
      <c r="D1425" s="2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 ht="15.75" customHeight="1" x14ac:dyDescent="0.25">
      <c r="A1426" s="2"/>
      <c r="B1426" s="2"/>
      <c r="C1426" s="2"/>
      <c r="D1426" s="2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 ht="15.75" customHeight="1" x14ac:dyDescent="0.25">
      <c r="A1427" s="2"/>
      <c r="B1427" s="2"/>
      <c r="C1427" s="2"/>
      <c r="D1427" s="2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 ht="15.75" customHeight="1" x14ac:dyDescent="0.25">
      <c r="A1428" s="2"/>
      <c r="B1428" s="2"/>
      <c r="C1428" s="2"/>
      <c r="D1428" s="2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 ht="15.75" customHeight="1" x14ac:dyDescent="0.25">
      <c r="A1429" s="2"/>
      <c r="B1429" s="2"/>
      <c r="C1429" s="2"/>
      <c r="D1429" s="2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ht="15.75" customHeight="1" x14ac:dyDescent="0.25">
      <c r="A1430" s="2"/>
      <c r="B1430" s="2"/>
      <c r="C1430" s="2"/>
      <c r="D1430" s="2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4" ht="15.75" customHeight="1" x14ac:dyDescent="0.25">
      <c r="A1431" s="2"/>
      <c r="B1431" s="2"/>
      <c r="C1431" s="2"/>
      <c r="D1431" s="2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 ht="15.75" customHeight="1" x14ac:dyDescent="0.25">
      <c r="A1432" s="2"/>
      <c r="B1432" s="2"/>
      <c r="C1432" s="2"/>
      <c r="D1432" s="2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 ht="15.75" customHeight="1" x14ac:dyDescent="0.25">
      <c r="A1433" s="2"/>
      <c r="B1433" s="2"/>
      <c r="C1433" s="2"/>
      <c r="D1433" s="2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 ht="15.75" customHeight="1" x14ac:dyDescent="0.25">
      <c r="A1434" s="2"/>
      <c r="B1434" s="2"/>
      <c r="C1434" s="2"/>
      <c r="D1434" s="2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 ht="15.75" customHeight="1" x14ac:dyDescent="0.25">
      <c r="A1435" s="2"/>
      <c r="B1435" s="2"/>
      <c r="C1435" s="2"/>
      <c r="D1435" s="2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ht="15.75" customHeight="1" x14ac:dyDescent="0.25">
      <c r="A1436" s="2"/>
      <c r="B1436" s="2"/>
      <c r="C1436" s="2"/>
      <c r="D1436" s="2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4" ht="15.75" customHeight="1" x14ac:dyDescent="0.25">
      <c r="A1437" s="2"/>
      <c r="B1437" s="2"/>
      <c r="C1437" s="2"/>
      <c r="D1437" s="2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 ht="15.75" customHeight="1" x14ac:dyDescent="0.25">
      <c r="A1438" s="2"/>
      <c r="B1438" s="2"/>
      <c r="C1438" s="2"/>
      <c r="D1438" s="2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 ht="15.75" customHeight="1" x14ac:dyDescent="0.25">
      <c r="A1439" s="2"/>
      <c r="B1439" s="2"/>
      <c r="C1439" s="2"/>
      <c r="D1439" s="2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 ht="15.75" customHeight="1" x14ac:dyDescent="0.25">
      <c r="A1440" s="2"/>
      <c r="B1440" s="2"/>
      <c r="C1440" s="2"/>
      <c r="D1440" s="2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 ht="15.75" customHeight="1" x14ac:dyDescent="0.25">
      <c r="A1441" s="2"/>
      <c r="B1441" s="2"/>
      <c r="C1441" s="2"/>
      <c r="D1441" s="2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ht="15.75" customHeight="1" x14ac:dyDescent="0.25">
      <c r="A1442" s="2"/>
      <c r="B1442" s="2"/>
      <c r="C1442" s="2"/>
      <c r="D1442" s="2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4" ht="15.75" customHeight="1" x14ac:dyDescent="0.25">
      <c r="A1443" s="2"/>
      <c r="B1443" s="2"/>
      <c r="C1443" s="2"/>
      <c r="D1443" s="2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 ht="15.75" customHeight="1" x14ac:dyDescent="0.25">
      <c r="A1444" s="2"/>
      <c r="B1444" s="2"/>
      <c r="C1444" s="2"/>
      <c r="D1444" s="2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 ht="15.75" customHeight="1" x14ac:dyDescent="0.25">
      <c r="A1445" s="2"/>
      <c r="B1445" s="2"/>
      <c r="C1445" s="2"/>
      <c r="D1445" s="2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 ht="15.75" customHeight="1" x14ac:dyDescent="0.25">
      <c r="A1446" s="2"/>
      <c r="B1446" s="2"/>
      <c r="C1446" s="2"/>
      <c r="D1446" s="2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 ht="15.75" customHeight="1" x14ac:dyDescent="0.25">
      <c r="A1447" s="2"/>
      <c r="B1447" s="2"/>
      <c r="C1447" s="2"/>
      <c r="D1447" s="2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ht="15.75" customHeight="1" x14ac:dyDescent="0.25">
      <c r="A1448" s="2"/>
      <c r="B1448" s="2"/>
      <c r="C1448" s="2"/>
      <c r="D1448" s="2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4" ht="15.75" customHeight="1" x14ac:dyDescent="0.25">
      <c r="A1449" s="2"/>
      <c r="B1449" s="2"/>
      <c r="C1449" s="2"/>
      <c r="D1449" s="2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 ht="15.75" customHeight="1" x14ac:dyDescent="0.25">
      <c r="A1450" s="2"/>
      <c r="B1450" s="2"/>
      <c r="C1450" s="2"/>
      <c r="D1450" s="2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 ht="15.75" customHeight="1" x14ac:dyDescent="0.25">
      <c r="A1451" s="2"/>
      <c r="B1451" s="2"/>
      <c r="C1451" s="2"/>
      <c r="D1451" s="2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 ht="15.75" customHeight="1" x14ac:dyDescent="0.25">
      <c r="A1452" s="2"/>
      <c r="B1452" s="2"/>
      <c r="C1452" s="2"/>
      <c r="D1452" s="2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 ht="15.75" customHeight="1" x14ac:dyDescent="0.25">
      <c r="A1453" s="2"/>
      <c r="B1453" s="2"/>
      <c r="C1453" s="2"/>
      <c r="D1453" s="2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ht="15.75" customHeight="1" x14ac:dyDescent="0.25">
      <c r="A1454" s="2"/>
      <c r="B1454" s="2"/>
      <c r="C1454" s="2"/>
      <c r="D1454" s="2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4" ht="15.75" customHeight="1" x14ac:dyDescent="0.25">
      <c r="A1455" s="2"/>
      <c r="B1455" s="2"/>
      <c r="C1455" s="2"/>
      <c r="D1455" s="2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 ht="15.75" customHeight="1" x14ac:dyDescent="0.25">
      <c r="A1456" s="2"/>
      <c r="B1456" s="2"/>
      <c r="C1456" s="2"/>
      <c r="D1456" s="2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 ht="15.75" customHeight="1" x14ac:dyDescent="0.25">
      <c r="A1457" s="2"/>
      <c r="B1457" s="2"/>
      <c r="C1457" s="2"/>
      <c r="D1457" s="2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 ht="15.75" customHeight="1" x14ac:dyDescent="0.25">
      <c r="A1458" s="2"/>
      <c r="B1458" s="2"/>
      <c r="C1458" s="2"/>
      <c r="D1458" s="2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 ht="15.75" customHeight="1" x14ac:dyDescent="0.25">
      <c r="A1459" s="2"/>
      <c r="B1459" s="2"/>
      <c r="C1459" s="2"/>
      <c r="D1459" s="2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ht="15.75" customHeight="1" x14ac:dyDescent="0.25">
      <c r="A1460" s="2"/>
      <c r="B1460" s="2"/>
      <c r="C1460" s="2"/>
      <c r="D1460" s="2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4" ht="15.75" customHeight="1" x14ac:dyDescent="0.25">
      <c r="A1461" s="2"/>
      <c r="B1461" s="2"/>
      <c r="C1461" s="2"/>
      <c r="D1461" s="2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 ht="15.75" customHeight="1" x14ac:dyDescent="0.25">
      <c r="A1462" s="2"/>
      <c r="B1462" s="2"/>
      <c r="C1462" s="2"/>
      <c r="D1462" s="2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 ht="15.75" customHeight="1" x14ac:dyDescent="0.25">
      <c r="A1463" s="2"/>
      <c r="B1463" s="2"/>
      <c r="C1463" s="2"/>
      <c r="D1463" s="2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 ht="15.75" customHeight="1" x14ac:dyDescent="0.25">
      <c r="A1464" s="2"/>
      <c r="B1464" s="2"/>
      <c r="C1464" s="2"/>
      <c r="D1464" s="2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 ht="15.75" customHeight="1" x14ac:dyDescent="0.25">
      <c r="A1465" s="2"/>
      <c r="B1465" s="2"/>
      <c r="C1465" s="2"/>
      <c r="D1465" s="2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ht="15.75" customHeight="1" x14ac:dyDescent="0.25">
      <c r="A1466" s="2"/>
      <c r="B1466" s="2"/>
      <c r="C1466" s="2"/>
      <c r="D1466" s="2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4" ht="15.75" customHeight="1" x14ac:dyDescent="0.25">
      <c r="A1467" s="2"/>
      <c r="B1467" s="2"/>
      <c r="C1467" s="2"/>
      <c r="D1467" s="2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 ht="15.75" customHeight="1" x14ac:dyDescent="0.25">
      <c r="A1468" s="2"/>
      <c r="B1468" s="2"/>
      <c r="C1468" s="2"/>
      <c r="D1468" s="2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 ht="15.75" customHeight="1" x14ac:dyDescent="0.25">
      <c r="A1469" s="2"/>
      <c r="B1469" s="2"/>
      <c r="C1469" s="2"/>
      <c r="D1469" s="2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 ht="15.75" customHeight="1" x14ac:dyDescent="0.25">
      <c r="A1470" s="2"/>
      <c r="B1470" s="2"/>
      <c r="C1470" s="2"/>
      <c r="D1470" s="2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 ht="15.75" customHeight="1" x14ac:dyDescent="0.25">
      <c r="A1471" s="2"/>
      <c r="B1471" s="2"/>
      <c r="C1471" s="2"/>
      <c r="D1471" s="2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ht="15.75" customHeight="1" x14ac:dyDescent="0.25">
      <c r="A1472" s="2"/>
      <c r="B1472" s="2"/>
      <c r="C1472" s="2"/>
      <c r="D1472" s="2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4" ht="15.75" customHeight="1" x14ac:dyDescent="0.25">
      <c r="A1473" s="2"/>
      <c r="B1473" s="2"/>
      <c r="C1473" s="2"/>
      <c r="D1473" s="2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 ht="15.75" customHeight="1" x14ac:dyDescent="0.25">
      <c r="A1474" s="2"/>
      <c r="B1474" s="2"/>
      <c r="C1474" s="2"/>
      <c r="D1474" s="2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 ht="15.75" customHeight="1" x14ac:dyDescent="0.25">
      <c r="A1475" s="2"/>
      <c r="B1475" s="2"/>
      <c r="C1475" s="2"/>
      <c r="D1475" s="2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 ht="15.75" customHeight="1" x14ac:dyDescent="0.25">
      <c r="A1476" s="2"/>
      <c r="B1476" s="2"/>
      <c r="C1476" s="2"/>
      <c r="D1476" s="2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 ht="15.75" customHeight="1" x14ac:dyDescent="0.25">
      <c r="A1477" s="2"/>
      <c r="B1477" s="2"/>
      <c r="C1477" s="2"/>
      <c r="D1477" s="2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ht="15.75" customHeight="1" x14ac:dyDescent="0.25">
      <c r="A1478" s="2"/>
      <c r="B1478" s="2"/>
      <c r="C1478" s="2"/>
      <c r="D1478" s="2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4" ht="15.75" customHeight="1" x14ac:dyDescent="0.25">
      <c r="A1479" s="2"/>
      <c r="B1479" s="2"/>
      <c r="C1479" s="2"/>
      <c r="D1479" s="2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 ht="15.75" customHeight="1" x14ac:dyDescent="0.25">
      <c r="A1480" s="2"/>
      <c r="B1480" s="2"/>
      <c r="C1480" s="2"/>
      <c r="D1480" s="2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 ht="15.75" customHeight="1" x14ac:dyDescent="0.25">
      <c r="A1481" s="2"/>
      <c r="B1481" s="2"/>
      <c r="C1481" s="2"/>
      <c r="D1481" s="2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 ht="15.75" customHeight="1" x14ac:dyDescent="0.25">
      <c r="A1482" s="2"/>
      <c r="B1482" s="2"/>
      <c r="C1482" s="2"/>
      <c r="D1482" s="2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 ht="15.75" customHeight="1" x14ac:dyDescent="0.25">
      <c r="A1483" s="2"/>
      <c r="B1483" s="2"/>
      <c r="C1483" s="2"/>
      <c r="D1483" s="2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ht="15.75" customHeight="1" x14ac:dyDescent="0.25">
      <c r="A1484" s="2"/>
      <c r="B1484" s="2"/>
      <c r="C1484" s="2"/>
      <c r="D1484" s="2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4" ht="15.75" customHeight="1" x14ac:dyDescent="0.25">
      <c r="A1485" s="2"/>
      <c r="B1485" s="2"/>
      <c r="C1485" s="2"/>
      <c r="D1485" s="2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 ht="15.75" customHeight="1" x14ac:dyDescent="0.25">
      <c r="A1486" s="2"/>
      <c r="B1486" s="2"/>
      <c r="C1486" s="2"/>
      <c r="D1486" s="2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 ht="15.75" customHeight="1" x14ac:dyDescent="0.25">
      <c r="A1487" s="2"/>
      <c r="B1487" s="2"/>
      <c r="C1487" s="2"/>
      <c r="D1487" s="2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 ht="15.75" customHeight="1" x14ac:dyDescent="0.25">
      <c r="A1488" s="2"/>
      <c r="B1488" s="2"/>
      <c r="C1488" s="2"/>
      <c r="D1488" s="2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 ht="15.75" customHeight="1" x14ac:dyDescent="0.25">
      <c r="A1489" s="2"/>
      <c r="B1489" s="2"/>
      <c r="C1489" s="2"/>
      <c r="D1489" s="2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ht="15.75" customHeight="1" x14ac:dyDescent="0.25">
      <c r="A1490" s="2"/>
      <c r="B1490" s="2"/>
      <c r="C1490" s="2"/>
      <c r="D1490" s="2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4" ht="15.75" customHeight="1" x14ac:dyDescent="0.25">
      <c r="A1491" s="2"/>
      <c r="B1491" s="2"/>
      <c r="C1491" s="2"/>
      <c r="D1491" s="2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 ht="15.75" customHeight="1" x14ac:dyDescent="0.25">
      <c r="A1492" s="2"/>
      <c r="B1492" s="2"/>
      <c r="C1492" s="2"/>
      <c r="D1492" s="2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 ht="15.75" customHeight="1" x14ac:dyDescent="0.25">
      <c r="A1493" s="2"/>
      <c r="B1493" s="2"/>
      <c r="C1493" s="2"/>
      <c r="D1493" s="2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 ht="15.75" customHeight="1" x14ac:dyDescent="0.25">
      <c r="A1494" s="2"/>
      <c r="B1494" s="2"/>
      <c r="C1494" s="2"/>
      <c r="D1494" s="2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 ht="15.75" customHeight="1" x14ac:dyDescent="0.25">
      <c r="A1495" s="2"/>
      <c r="B1495" s="2"/>
      <c r="C1495" s="2"/>
      <c r="D1495" s="2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ht="15.75" customHeight="1" x14ac:dyDescent="0.25">
      <c r="A1496" s="2"/>
      <c r="B1496" s="2"/>
      <c r="C1496" s="2"/>
      <c r="D1496" s="2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4" ht="15.75" customHeight="1" x14ac:dyDescent="0.25">
      <c r="A1497" s="2"/>
      <c r="B1497" s="2"/>
      <c r="C1497" s="2"/>
      <c r="D1497" s="2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 ht="15.75" customHeight="1" x14ac:dyDescent="0.25">
      <c r="A1498" s="2"/>
      <c r="B1498" s="2"/>
      <c r="C1498" s="2"/>
      <c r="D1498" s="2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 ht="15.75" customHeight="1" x14ac:dyDescent="0.25">
      <c r="A1499" s="2"/>
      <c r="B1499" s="2"/>
      <c r="C1499" s="2"/>
      <c r="D1499" s="2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 ht="15.75" customHeight="1" x14ac:dyDescent="0.25">
      <c r="A1500" s="2"/>
      <c r="B1500" s="2"/>
      <c r="C1500" s="2"/>
      <c r="D1500" s="2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 ht="15.75" customHeight="1" x14ac:dyDescent="0.25">
      <c r="A1501" s="2"/>
      <c r="B1501" s="2"/>
      <c r="C1501" s="2"/>
      <c r="D1501" s="2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ht="15.75" customHeight="1" x14ac:dyDescent="0.25">
      <c r="A1502" s="2"/>
      <c r="B1502" s="2"/>
      <c r="C1502" s="2"/>
      <c r="D1502" s="2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4" ht="15.75" customHeight="1" x14ac:dyDescent="0.25">
      <c r="A1503" s="2"/>
      <c r="B1503" s="2"/>
      <c r="C1503" s="2"/>
      <c r="D1503" s="2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 ht="15.75" customHeight="1" x14ac:dyDescent="0.25">
      <c r="A1504" s="2"/>
      <c r="B1504" s="2"/>
      <c r="C1504" s="2"/>
      <c r="D1504" s="2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 ht="15.75" customHeight="1" x14ac:dyDescent="0.25">
      <c r="A1505" s="2"/>
      <c r="B1505" s="2"/>
      <c r="C1505" s="2"/>
      <c r="D1505" s="2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 ht="15.75" customHeight="1" x14ac:dyDescent="0.25">
      <c r="A1506" s="2"/>
      <c r="B1506" s="2"/>
      <c r="C1506" s="2"/>
      <c r="D1506" s="2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 ht="15.75" customHeight="1" x14ac:dyDescent="0.25">
      <c r="A1507" s="2"/>
      <c r="B1507" s="2"/>
      <c r="C1507" s="2"/>
      <c r="D1507" s="2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ht="15.75" customHeight="1" x14ac:dyDescent="0.25">
      <c r="A1508" s="2"/>
      <c r="B1508" s="2"/>
      <c r="C1508" s="2"/>
      <c r="D1508" s="2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4" ht="15.75" customHeight="1" x14ac:dyDescent="0.25">
      <c r="A1509" s="2"/>
      <c r="B1509" s="2"/>
      <c r="C1509" s="2"/>
      <c r="D1509" s="2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 ht="15.75" customHeight="1" x14ac:dyDescent="0.25">
      <c r="A1510" s="2"/>
      <c r="B1510" s="2"/>
      <c r="C1510" s="2"/>
      <c r="D1510" s="2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 ht="15.75" customHeight="1" x14ac:dyDescent="0.25">
      <c r="A1511" s="2"/>
      <c r="B1511" s="2"/>
      <c r="C1511" s="2"/>
      <c r="D1511" s="2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 ht="15.75" customHeight="1" x14ac:dyDescent="0.25">
      <c r="A1512" s="2"/>
      <c r="B1512" s="2"/>
      <c r="C1512" s="2"/>
      <c r="D1512" s="2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 ht="15.75" customHeight="1" x14ac:dyDescent="0.25">
      <c r="A1513" s="2"/>
      <c r="B1513" s="2"/>
      <c r="C1513" s="2"/>
      <c r="D1513" s="2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ht="15.75" customHeight="1" x14ac:dyDescent="0.25">
      <c r="A1514" s="2"/>
      <c r="B1514" s="2"/>
      <c r="C1514" s="2"/>
      <c r="D1514" s="2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4" ht="15.75" customHeight="1" x14ac:dyDescent="0.25">
      <c r="A1515" s="2"/>
      <c r="B1515" s="2"/>
      <c r="C1515" s="2"/>
      <c r="D1515" s="2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 ht="15.75" customHeight="1" x14ac:dyDescent="0.25">
      <c r="A1516" s="2"/>
      <c r="B1516" s="2"/>
      <c r="C1516" s="2"/>
      <c r="D1516" s="2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 ht="15.75" customHeight="1" x14ac:dyDescent="0.25">
      <c r="A1517" s="2"/>
      <c r="B1517" s="2"/>
      <c r="C1517" s="2"/>
      <c r="D1517" s="2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 ht="15.75" customHeight="1" x14ac:dyDescent="0.25">
      <c r="A1518" s="2"/>
      <c r="B1518" s="2"/>
      <c r="C1518" s="2"/>
      <c r="D1518" s="2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 ht="15.75" customHeight="1" x14ac:dyDescent="0.25">
      <c r="A1519" s="2"/>
      <c r="B1519" s="2"/>
      <c r="C1519" s="2"/>
      <c r="D1519" s="2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ht="15.75" customHeight="1" x14ac:dyDescent="0.25">
      <c r="A1520" s="2"/>
      <c r="B1520" s="2"/>
      <c r="C1520" s="2"/>
      <c r="D1520" s="2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4" ht="15.75" customHeight="1" x14ac:dyDescent="0.25">
      <c r="A1521" s="2"/>
      <c r="B1521" s="2"/>
      <c r="C1521" s="2"/>
      <c r="D1521" s="2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 ht="15.75" customHeight="1" x14ac:dyDescent="0.25">
      <c r="A1522" s="2"/>
      <c r="B1522" s="2"/>
      <c r="C1522" s="2"/>
      <c r="D1522" s="2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 ht="15.75" customHeight="1" x14ac:dyDescent="0.25">
      <c r="A1523" s="2"/>
      <c r="B1523" s="2"/>
      <c r="C1523" s="2"/>
      <c r="D1523" s="2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 ht="15.75" customHeight="1" x14ac:dyDescent="0.25">
      <c r="A1524" s="2"/>
      <c r="B1524" s="2"/>
      <c r="C1524" s="2"/>
      <c r="D1524" s="2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 ht="15.75" customHeight="1" x14ac:dyDescent="0.25">
      <c r="A1525" s="2"/>
      <c r="B1525" s="2"/>
      <c r="C1525" s="2"/>
      <c r="D1525" s="2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ht="15.75" customHeight="1" x14ac:dyDescent="0.25">
      <c r="A1526" s="2"/>
      <c r="B1526" s="2"/>
      <c r="C1526" s="2"/>
      <c r="D1526" s="2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4" ht="15.75" customHeight="1" x14ac:dyDescent="0.25">
      <c r="A1527" s="2"/>
      <c r="B1527" s="2"/>
      <c r="C1527" s="2"/>
      <c r="D1527" s="2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 ht="15.75" customHeight="1" x14ac:dyDescent="0.25">
      <c r="A1528" s="2"/>
      <c r="B1528" s="2"/>
      <c r="C1528" s="2"/>
      <c r="D1528" s="2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 ht="15.75" customHeight="1" x14ac:dyDescent="0.25">
      <c r="A1529" s="2"/>
      <c r="B1529" s="2"/>
      <c r="C1529" s="2"/>
      <c r="D1529" s="2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 ht="15.75" customHeight="1" x14ac:dyDescent="0.25">
      <c r="A1530" s="2"/>
      <c r="B1530" s="2"/>
      <c r="C1530" s="2"/>
      <c r="D1530" s="2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 ht="15.75" customHeight="1" x14ac:dyDescent="0.25">
      <c r="A1531" s="2"/>
      <c r="B1531" s="2"/>
      <c r="C1531" s="2"/>
      <c r="D1531" s="2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ht="15.75" customHeight="1" x14ac:dyDescent="0.25">
      <c r="A1532" s="2"/>
      <c r="B1532" s="2"/>
      <c r="C1532" s="2"/>
      <c r="D1532" s="2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4" ht="15.75" customHeight="1" x14ac:dyDescent="0.25">
      <c r="A1533" s="2"/>
      <c r="B1533" s="2"/>
      <c r="C1533" s="2"/>
      <c r="D1533" s="2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 ht="15.75" customHeight="1" x14ac:dyDescent="0.25">
      <c r="A1534" s="2"/>
      <c r="B1534" s="2"/>
      <c r="C1534" s="2"/>
      <c r="D1534" s="2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 ht="15.75" customHeight="1" x14ac:dyDescent="0.25">
      <c r="A1535" s="2"/>
      <c r="B1535" s="2"/>
      <c r="C1535" s="2"/>
      <c r="D1535" s="2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 ht="15.75" customHeight="1" x14ac:dyDescent="0.25">
      <c r="A1536" s="2"/>
      <c r="B1536" s="2"/>
      <c r="C1536" s="2"/>
      <c r="D1536" s="2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ht="15.75" customHeight="1" x14ac:dyDescent="0.25">
      <c r="A1537" s="2"/>
      <c r="B1537" s="2"/>
      <c r="C1537" s="2"/>
      <c r="D1537" s="2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ht="15.75" customHeight="1" x14ac:dyDescent="0.25">
      <c r="A1538" s="2"/>
      <c r="B1538" s="2"/>
      <c r="C1538" s="2"/>
      <c r="D1538" s="2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4" ht="15.75" customHeight="1" x14ac:dyDescent="0.25">
      <c r="A1539" s="2"/>
      <c r="B1539" s="2"/>
      <c r="C1539" s="2"/>
      <c r="D1539" s="2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 ht="15.75" customHeight="1" x14ac:dyDescent="0.25">
      <c r="A1540" s="2"/>
      <c r="B1540" s="2"/>
      <c r="C1540" s="2"/>
      <c r="D1540" s="2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 ht="15.75" customHeight="1" x14ac:dyDescent="0.25">
      <c r="A1541" s="2"/>
      <c r="B1541" s="2"/>
      <c r="C1541" s="2"/>
      <c r="D1541" s="2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 ht="15.75" customHeight="1" x14ac:dyDescent="0.25">
      <c r="A1542" s="2"/>
      <c r="B1542" s="2"/>
      <c r="C1542" s="2"/>
      <c r="D1542" s="2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 ht="15.75" customHeight="1" x14ac:dyDescent="0.25">
      <c r="A1543" s="2"/>
      <c r="B1543" s="2"/>
      <c r="C1543" s="2"/>
      <c r="D1543" s="2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ht="15.75" customHeight="1" x14ac:dyDescent="0.25">
      <c r="A1544" s="2"/>
      <c r="B1544" s="2"/>
      <c r="C1544" s="2"/>
      <c r="D1544" s="2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4" ht="15.75" customHeight="1" x14ac:dyDescent="0.25">
      <c r="A1545" s="2"/>
      <c r="B1545" s="2"/>
      <c r="C1545" s="2"/>
      <c r="D1545" s="2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 ht="15.75" customHeight="1" x14ac:dyDescent="0.25">
      <c r="A1546" s="2"/>
      <c r="B1546" s="2"/>
      <c r="C1546" s="2"/>
      <c r="D1546" s="2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 ht="15.75" customHeight="1" x14ac:dyDescent="0.25">
      <c r="A1547" s="2"/>
      <c r="B1547" s="2"/>
      <c r="C1547" s="2"/>
      <c r="D1547" s="2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 ht="15.75" customHeight="1" x14ac:dyDescent="0.25">
      <c r="A1548" s="2"/>
      <c r="B1548" s="2"/>
      <c r="C1548" s="2"/>
      <c r="D1548" s="2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 ht="15.75" customHeight="1" x14ac:dyDescent="0.25">
      <c r="A1549" s="2"/>
      <c r="B1549" s="2"/>
      <c r="C1549" s="2"/>
      <c r="D1549" s="2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ht="15.75" customHeight="1" x14ac:dyDescent="0.25">
      <c r="A1550" s="2"/>
      <c r="B1550" s="2"/>
      <c r="C1550" s="2"/>
      <c r="D1550" s="2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4" ht="15.75" customHeight="1" x14ac:dyDescent="0.25">
      <c r="A1551" s="2"/>
      <c r="B1551" s="2"/>
      <c r="C1551" s="2"/>
      <c r="D1551" s="2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 ht="15.75" customHeight="1" x14ac:dyDescent="0.25">
      <c r="A1552" s="2"/>
      <c r="B1552" s="2"/>
      <c r="C1552" s="2"/>
      <c r="D1552" s="2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 ht="15.75" customHeight="1" x14ac:dyDescent="0.25">
      <c r="A1553" s="2"/>
      <c r="B1553" s="2"/>
      <c r="C1553" s="2"/>
      <c r="D1553" s="2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 ht="15.75" customHeight="1" x14ac:dyDescent="0.25">
      <c r="A1554" s="2"/>
      <c r="B1554" s="2"/>
      <c r="C1554" s="2"/>
      <c r="D1554" s="2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 ht="15.75" customHeight="1" x14ac:dyDescent="0.25">
      <c r="A1555" s="2"/>
      <c r="B1555" s="2"/>
      <c r="C1555" s="2"/>
      <c r="D1555" s="2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ht="15.75" customHeight="1" x14ac:dyDescent="0.25">
      <c r="A1556" s="2"/>
      <c r="B1556" s="2"/>
      <c r="C1556" s="2"/>
      <c r="D1556" s="2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4" ht="15.75" customHeight="1" x14ac:dyDescent="0.25">
      <c r="A1557" s="2"/>
      <c r="B1557" s="2"/>
      <c r="C1557" s="2"/>
      <c r="D1557" s="2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 ht="15.75" customHeight="1" x14ac:dyDescent="0.25">
      <c r="A1558" s="2"/>
      <c r="B1558" s="2"/>
      <c r="C1558" s="2"/>
      <c r="D1558" s="2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 ht="15.75" customHeight="1" x14ac:dyDescent="0.25">
      <c r="A1559" s="2"/>
      <c r="B1559" s="2"/>
      <c r="C1559" s="2"/>
      <c r="D1559" s="2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 ht="15.75" customHeight="1" x14ac:dyDescent="0.25">
      <c r="A1560" s="2"/>
      <c r="B1560" s="2"/>
      <c r="C1560" s="2"/>
      <c r="D1560" s="2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 ht="15.75" customHeight="1" x14ac:dyDescent="0.25">
      <c r="A1561" s="2"/>
      <c r="B1561" s="2"/>
      <c r="C1561" s="2"/>
      <c r="D1561" s="2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ht="15.75" customHeight="1" x14ac:dyDescent="0.25">
      <c r="A1562" s="2"/>
      <c r="B1562" s="2"/>
      <c r="C1562" s="2"/>
      <c r="D1562" s="2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4" ht="15.75" customHeight="1" x14ac:dyDescent="0.25">
      <c r="A1563" s="2"/>
      <c r="B1563" s="2"/>
      <c r="C1563" s="2"/>
      <c r="D1563" s="2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 ht="15.75" customHeight="1" x14ac:dyDescent="0.25">
      <c r="A1564" s="2"/>
      <c r="B1564" s="2"/>
      <c r="C1564" s="2"/>
      <c r="D1564" s="2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 ht="15.75" customHeight="1" x14ac:dyDescent="0.25">
      <c r="A1565" s="2"/>
      <c r="B1565" s="2"/>
      <c r="C1565" s="2"/>
      <c r="D1565" s="2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 ht="15.75" customHeight="1" x14ac:dyDescent="0.25">
      <c r="A1566" s="2"/>
      <c r="B1566" s="2"/>
      <c r="C1566" s="2"/>
      <c r="D1566" s="2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 ht="15.75" customHeight="1" x14ac:dyDescent="0.25">
      <c r="A1567" s="2"/>
      <c r="B1567" s="2"/>
      <c r="C1567" s="2"/>
      <c r="D1567" s="2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ht="15.75" customHeight="1" x14ac:dyDescent="0.25">
      <c r="A1568" s="2"/>
      <c r="B1568" s="2"/>
      <c r="C1568" s="2"/>
      <c r="D1568" s="2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4" ht="15.75" customHeight="1" x14ac:dyDescent="0.25">
      <c r="A1569" s="2"/>
      <c r="B1569" s="2"/>
      <c r="C1569" s="2"/>
      <c r="D1569" s="2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 ht="15.75" customHeight="1" x14ac:dyDescent="0.25">
      <c r="A1570" s="2"/>
      <c r="B1570" s="2"/>
      <c r="C1570" s="2"/>
      <c r="D1570" s="2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 ht="15.75" customHeight="1" x14ac:dyDescent="0.25">
      <c r="A1571" s="2"/>
      <c r="B1571" s="2"/>
      <c r="C1571" s="2"/>
      <c r="D1571" s="2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 ht="15.75" customHeight="1" x14ac:dyDescent="0.25">
      <c r="A1572" s="2"/>
      <c r="B1572" s="2"/>
      <c r="C1572" s="2"/>
      <c r="D1572" s="2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 ht="15.75" customHeight="1" x14ac:dyDescent="0.25">
      <c r="A1573" s="2"/>
      <c r="B1573" s="2"/>
      <c r="C1573" s="2"/>
      <c r="D1573" s="2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ht="15.75" customHeight="1" x14ac:dyDescent="0.25">
      <c r="A1574" s="2"/>
      <c r="B1574" s="2"/>
      <c r="C1574" s="2"/>
      <c r="D1574" s="2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4" ht="15.75" customHeight="1" x14ac:dyDescent="0.25">
      <c r="A1575" s="2"/>
      <c r="B1575" s="2"/>
      <c r="C1575" s="2"/>
      <c r="D1575" s="2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 ht="15.75" customHeight="1" x14ac:dyDescent="0.25">
      <c r="A1576" s="2"/>
      <c r="B1576" s="2"/>
      <c r="C1576" s="2"/>
      <c r="D1576" s="2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 ht="15.75" customHeight="1" x14ac:dyDescent="0.25">
      <c r="A1577" s="2"/>
      <c r="B1577" s="2"/>
      <c r="C1577" s="2"/>
      <c r="D1577" s="2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 ht="15.75" customHeight="1" x14ac:dyDescent="0.25">
      <c r="A1578" s="2"/>
      <c r="B1578" s="2"/>
      <c r="C1578" s="2"/>
      <c r="D1578" s="2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 ht="15.75" customHeight="1" x14ac:dyDescent="0.25">
      <c r="A1579" s="2"/>
      <c r="B1579" s="2"/>
      <c r="C1579" s="2"/>
      <c r="D1579" s="2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ht="15.75" customHeight="1" x14ac:dyDescent="0.25">
      <c r="A1580" s="2"/>
      <c r="B1580" s="2"/>
      <c r="C1580" s="2"/>
      <c r="D1580" s="2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4" ht="15.75" customHeight="1" x14ac:dyDescent="0.25">
      <c r="A1581" s="2"/>
      <c r="B1581" s="2"/>
      <c r="C1581" s="2"/>
      <c r="D1581" s="2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 ht="15.75" customHeight="1" x14ac:dyDescent="0.25">
      <c r="A1582" s="2"/>
      <c r="B1582" s="2"/>
      <c r="C1582" s="2"/>
      <c r="D1582" s="2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 ht="15.75" customHeight="1" x14ac:dyDescent="0.25">
      <c r="A1583" s="2"/>
      <c r="B1583" s="2"/>
      <c r="C1583" s="2"/>
      <c r="D1583" s="2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 ht="15.75" customHeight="1" x14ac:dyDescent="0.25">
      <c r="A1584" s="2"/>
      <c r="B1584" s="2"/>
      <c r="C1584" s="2"/>
      <c r="D1584" s="2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 ht="15.75" customHeight="1" x14ac:dyDescent="0.25">
      <c r="A1585" s="2"/>
      <c r="B1585" s="2"/>
      <c r="C1585" s="2"/>
      <c r="D1585" s="2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ht="15.75" customHeight="1" x14ac:dyDescent="0.25">
      <c r="A1586" s="2"/>
      <c r="B1586" s="2"/>
      <c r="C1586" s="2"/>
      <c r="D1586" s="2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4" ht="15.75" customHeight="1" x14ac:dyDescent="0.25">
      <c r="A1587" s="2"/>
      <c r="B1587" s="2"/>
      <c r="C1587" s="2"/>
      <c r="D1587" s="2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 ht="15.75" customHeight="1" x14ac:dyDescent="0.25">
      <c r="A1588" s="2"/>
      <c r="B1588" s="2"/>
      <c r="C1588" s="2"/>
      <c r="D1588" s="2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 ht="15.75" customHeight="1" x14ac:dyDescent="0.25">
      <c r="A1589" s="2"/>
      <c r="B1589" s="2"/>
      <c r="C1589" s="2"/>
      <c r="D1589" s="2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 ht="15.75" customHeight="1" x14ac:dyDescent="0.25">
      <c r="A1590" s="2"/>
      <c r="B1590" s="2"/>
      <c r="C1590" s="2"/>
      <c r="D1590" s="2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 ht="15.75" customHeight="1" x14ac:dyDescent="0.25">
      <c r="A1591" s="2"/>
      <c r="B1591" s="2"/>
      <c r="C1591" s="2"/>
      <c r="D1591" s="2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ht="15.75" customHeight="1" x14ac:dyDescent="0.25">
      <c r="A1592" s="2"/>
      <c r="B1592" s="2"/>
      <c r="C1592" s="2"/>
      <c r="D1592" s="2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4" ht="15.75" customHeight="1" x14ac:dyDescent="0.25">
      <c r="A1593" s="2"/>
      <c r="B1593" s="2"/>
      <c r="C1593" s="2"/>
      <c r="D1593" s="2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 ht="15.75" customHeight="1" x14ac:dyDescent="0.25">
      <c r="A1594" s="2"/>
      <c r="B1594" s="2"/>
      <c r="C1594" s="2"/>
      <c r="D1594" s="2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 ht="15.75" customHeight="1" x14ac:dyDescent="0.25">
      <c r="A1595" s="2"/>
      <c r="B1595" s="2"/>
      <c r="C1595" s="2"/>
      <c r="D1595" s="2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 ht="15.75" customHeight="1" x14ac:dyDescent="0.25">
      <c r="A1596" s="2"/>
      <c r="B1596" s="2"/>
      <c r="C1596" s="2"/>
      <c r="D1596" s="2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 ht="15.75" customHeight="1" x14ac:dyDescent="0.25">
      <c r="A1597" s="2"/>
      <c r="B1597" s="2"/>
      <c r="C1597" s="2"/>
      <c r="D1597" s="2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ht="15.75" customHeight="1" x14ac:dyDescent="0.25">
      <c r="A1598" s="2"/>
      <c r="B1598" s="2"/>
      <c r="C1598" s="2"/>
      <c r="D1598" s="2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4" ht="15.75" customHeight="1" x14ac:dyDescent="0.25">
      <c r="A1599" s="2"/>
      <c r="B1599" s="2"/>
      <c r="C1599" s="2"/>
      <c r="D1599" s="2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 ht="15.75" customHeight="1" x14ac:dyDescent="0.25">
      <c r="A1600" s="2"/>
      <c r="B1600" s="2"/>
      <c r="C1600" s="2"/>
      <c r="D1600" s="2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 ht="15.75" customHeight="1" x14ac:dyDescent="0.25">
      <c r="A1601" s="2"/>
      <c r="B1601" s="2"/>
      <c r="C1601" s="2"/>
      <c r="D1601" s="2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 ht="15.75" customHeight="1" x14ac:dyDescent="0.25">
      <c r="A1602" s="2"/>
      <c r="B1602" s="2"/>
      <c r="C1602" s="2"/>
      <c r="D1602" s="2"/>
      <c r="F1602" s="3"/>
      <c r="G1602" s="3"/>
      <c r="H1602" s="3"/>
      <c r="I1602" s="3"/>
      <c r="J1602" s="3"/>
      <c r="K1602" s="3"/>
      <c r="L1602" s="3"/>
      <c r="M1602" s="3"/>
      <c r="N1602" s="3"/>
    </row>
  </sheetData>
  <mergeCells count="6">
    <mergeCell ref="P1:R1"/>
    <mergeCell ref="T1:V1"/>
    <mergeCell ref="X1:Z1"/>
    <mergeCell ref="F2:H2"/>
    <mergeCell ref="I2:K2"/>
    <mergeCell ref="L2:N2"/>
  </mergeCells>
  <conditionalFormatting sqref="P3:R218 X3:Z218 T3:V218">
    <cfRule type="cellIs" dxfId="60" priority="3" operator="lessThan">
      <formula>0.01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zoomScale="60" zoomScaleNormal="60" workbookViewId="0">
      <pane xSplit="3" ySplit="2" topLeftCell="AC3" activePane="bottomRight" state="frozen"/>
      <selection pane="topRight" activeCell="D1" sqref="D1"/>
      <selection pane="bottomLeft" activeCell="A3" sqref="A3"/>
      <selection pane="bottomRight" activeCell="AG2" sqref="AG2"/>
    </sheetView>
  </sheetViews>
  <sheetFormatPr defaultColWidth="12.625" defaultRowHeight="15" customHeight="1" x14ac:dyDescent="0.2"/>
  <cols>
    <col min="1" max="2" width="7.625" customWidth="1"/>
    <col min="3" max="3" width="31.5" customWidth="1"/>
    <col min="4" max="4" width="5.75" customWidth="1"/>
    <col min="5" max="5" width="6.125" customWidth="1"/>
    <col min="6" max="6" width="6.875" customWidth="1"/>
    <col min="7" max="7" width="5.25" customWidth="1"/>
    <col min="8" max="8" width="7.125" customWidth="1"/>
    <col min="9" max="9" width="7.25" customWidth="1"/>
    <col min="10" max="10" width="7.125" customWidth="1"/>
    <col min="11" max="11" width="4.125" customWidth="1"/>
    <col min="12" max="12" width="7" customWidth="1"/>
    <col min="13" max="16" width="7.125" customWidth="1"/>
    <col min="17" max="24" width="7.625" customWidth="1"/>
    <col min="25" max="31" width="7.625" style="55" customWidth="1"/>
    <col min="32" max="38" width="7.625" customWidth="1"/>
    <col min="39" max="39" width="9.125" customWidth="1"/>
    <col min="40" max="41" width="7.125" customWidth="1"/>
    <col min="42" max="43" width="7.25" customWidth="1"/>
    <col min="44" max="44" width="7" customWidth="1"/>
    <col min="45" max="45" width="10.75" customWidth="1"/>
    <col min="46" max="46" width="8.75" customWidth="1"/>
    <col min="47" max="47" width="7.375" customWidth="1"/>
    <col min="48" max="48" width="6.5" customWidth="1"/>
    <col min="49" max="49" width="6.625" customWidth="1"/>
    <col min="50" max="50" width="6.75" customWidth="1"/>
    <col min="51" max="51" width="6.5" customWidth="1"/>
    <col min="53" max="53" width="18.875" bestFit="1" customWidth="1"/>
    <col min="54" max="58" width="21" bestFit="1" customWidth="1"/>
    <col min="60" max="65" width="21" bestFit="1" customWidth="1"/>
    <col min="67" max="72" width="21" bestFit="1" customWidth="1"/>
  </cols>
  <sheetData>
    <row r="1" spans="1:72" x14ac:dyDescent="0.25">
      <c r="D1" s="57" t="s">
        <v>201</v>
      </c>
      <c r="E1" s="55"/>
      <c r="F1" s="55"/>
      <c r="G1" s="55"/>
      <c r="H1" s="55"/>
      <c r="I1" s="55"/>
      <c r="K1" s="57" t="s">
        <v>202</v>
      </c>
      <c r="L1" s="55"/>
      <c r="M1" s="55"/>
      <c r="N1" s="55"/>
      <c r="O1" s="55"/>
      <c r="P1" s="55"/>
      <c r="R1" s="57" t="s">
        <v>203</v>
      </c>
      <c r="S1" s="55"/>
      <c r="T1" s="55"/>
      <c r="U1" s="55"/>
      <c r="V1" s="55"/>
      <c r="W1" s="55"/>
      <c r="X1" s="1"/>
      <c r="Y1" s="1" t="s">
        <v>204</v>
      </c>
      <c r="Z1" s="1"/>
      <c r="AA1" s="1"/>
      <c r="AB1" s="1"/>
      <c r="AC1" s="1"/>
      <c r="AD1" s="1"/>
      <c r="AE1" s="1"/>
      <c r="AF1" s="57"/>
      <c r="AG1" s="57" t="s">
        <v>199</v>
      </c>
      <c r="AH1" s="57"/>
      <c r="AI1" s="57"/>
      <c r="AJ1" s="57"/>
      <c r="AK1" s="57"/>
      <c r="AL1" s="26"/>
      <c r="AM1" s="57"/>
      <c r="AN1" s="57"/>
      <c r="AO1" s="57" t="s">
        <v>198</v>
      </c>
      <c r="AP1" s="57"/>
      <c r="AQ1" s="57"/>
      <c r="AR1" s="57"/>
      <c r="AT1" s="57"/>
      <c r="AU1" s="55"/>
      <c r="AV1" s="55" t="s">
        <v>200</v>
      </c>
      <c r="AW1" s="55"/>
      <c r="AX1" s="55"/>
      <c r="AY1" s="55"/>
      <c r="BA1" s="66"/>
      <c r="BB1" s="66"/>
      <c r="BC1" s="66"/>
      <c r="BD1" s="66"/>
      <c r="BE1" s="66"/>
      <c r="BF1" s="66"/>
      <c r="BG1" s="27"/>
      <c r="BH1" s="66" t="s">
        <v>24</v>
      </c>
      <c r="BI1" s="66"/>
      <c r="BJ1" s="66"/>
      <c r="BK1" s="66"/>
      <c r="BL1" s="66"/>
      <c r="BM1" s="66"/>
      <c r="BO1" s="66" t="s">
        <v>25</v>
      </c>
      <c r="BP1" s="67"/>
      <c r="BQ1" s="67"/>
      <c r="BR1" s="67"/>
      <c r="BS1" s="67"/>
      <c r="BT1" s="67"/>
    </row>
    <row r="2" spans="1:72" x14ac:dyDescent="0.25">
      <c r="A2" s="2" t="str">
        <f>'Raw Data'!B2</f>
        <v>Start</v>
      </c>
      <c r="B2" s="2" t="str">
        <f>'Raw Data'!C2</f>
        <v>End</v>
      </c>
      <c r="C2" s="2" t="str">
        <f>'Raw Data'!D2</f>
        <v>Sequence</v>
      </c>
      <c r="D2" s="2">
        <v>3</v>
      </c>
      <c r="E2" s="2" t="s">
        <v>17</v>
      </c>
      <c r="F2" s="2">
        <v>30</v>
      </c>
      <c r="G2" s="2" t="s">
        <v>17</v>
      </c>
      <c r="H2" s="2">
        <v>300</v>
      </c>
      <c r="I2" s="2" t="s">
        <v>17</v>
      </c>
      <c r="K2" s="2">
        <v>3</v>
      </c>
      <c r="L2" s="2" t="s">
        <v>17</v>
      </c>
      <c r="M2" s="2">
        <v>30</v>
      </c>
      <c r="N2" s="2" t="s">
        <v>17</v>
      </c>
      <c r="O2" s="2">
        <v>300</v>
      </c>
      <c r="P2" s="2" t="s">
        <v>17</v>
      </c>
      <c r="R2" s="2">
        <v>3</v>
      </c>
      <c r="S2" s="1" t="s">
        <v>17</v>
      </c>
      <c r="T2" s="2">
        <v>30</v>
      </c>
      <c r="U2" s="2" t="s">
        <v>17</v>
      </c>
      <c r="V2" s="2">
        <v>300</v>
      </c>
      <c r="W2" s="2" t="s">
        <v>17</v>
      </c>
      <c r="Y2" s="55">
        <v>0.3</v>
      </c>
      <c r="Z2" s="55" t="s">
        <v>17</v>
      </c>
      <c r="AA2" s="55">
        <v>3</v>
      </c>
      <c r="AB2" s="55" t="s">
        <v>17</v>
      </c>
      <c r="AC2" s="55">
        <v>30</v>
      </c>
      <c r="AD2" s="55" t="s">
        <v>17</v>
      </c>
      <c r="AE2" s="55" t="s">
        <v>17</v>
      </c>
      <c r="AF2" s="2">
        <v>0.3</v>
      </c>
      <c r="AG2" s="2" t="s">
        <v>17</v>
      </c>
      <c r="AH2" s="2">
        <v>3</v>
      </c>
      <c r="AI2" s="2" t="s">
        <v>17</v>
      </c>
      <c r="AJ2" s="2">
        <v>30</v>
      </c>
      <c r="AK2" s="2" t="s">
        <v>17</v>
      </c>
      <c r="AL2" s="26"/>
      <c r="AM2" s="2">
        <v>0.3</v>
      </c>
      <c r="AN2" s="2" t="s">
        <v>17</v>
      </c>
      <c r="AO2" s="2">
        <v>3</v>
      </c>
      <c r="AP2" s="2" t="s">
        <v>17</v>
      </c>
      <c r="AQ2" s="2">
        <v>30</v>
      </c>
      <c r="AR2" s="2" t="s">
        <v>17</v>
      </c>
      <c r="AT2" s="2">
        <v>0.3</v>
      </c>
      <c r="AU2" s="2" t="s">
        <v>17</v>
      </c>
      <c r="AV2" s="2">
        <v>3</v>
      </c>
      <c r="AW2" s="2" t="s">
        <v>17</v>
      </c>
      <c r="AX2" s="2">
        <v>30</v>
      </c>
      <c r="AY2" s="2" t="s">
        <v>17</v>
      </c>
      <c r="BA2" s="2"/>
      <c r="BB2" s="2"/>
      <c r="BC2" s="2"/>
      <c r="BD2" s="2"/>
      <c r="BE2" s="2"/>
      <c r="BF2" s="2"/>
      <c r="BG2" s="27"/>
      <c r="BH2" s="2">
        <v>0.3</v>
      </c>
      <c r="BI2" s="2">
        <v>3</v>
      </c>
      <c r="BJ2" s="2">
        <v>30</v>
      </c>
      <c r="BK2" s="2">
        <v>300</v>
      </c>
      <c r="BL2" s="2">
        <v>3000</v>
      </c>
      <c r="BM2" s="2" t="s">
        <v>18</v>
      </c>
      <c r="BO2" s="2">
        <v>0.3</v>
      </c>
      <c r="BP2" s="2">
        <v>3</v>
      </c>
      <c r="BQ2" s="2">
        <v>30</v>
      </c>
      <c r="BR2" s="2">
        <v>300</v>
      </c>
      <c r="BS2" s="2">
        <v>3000</v>
      </c>
      <c r="BT2" s="2" t="s">
        <v>18</v>
      </c>
    </row>
    <row r="3" spans="1:72" x14ac:dyDescent="0.25">
      <c r="A3" s="2">
        <f>'Raw Data'!B3</f>
        <v>5</v>
      </c>
      <c r="B3" s="2">
        <f>'Raw Data'!C3</f>
        <v>15</v>
      </c>
      <c r="C3" s="2" t="str">
        <f>'Raw Data'!D3</f>
        <v>NYKQPVVLRED</v>
      </c>
      <c r="D3" s="7">
        <f>AVERAGE('Raw Data'!J3,'Raw Data'!P3,'Raw Data'!V3)</f>
        <v>6.0380000000000003</v>
      </c>
      <c r="E3" s="7">
        <f>STDEV('Raw Data'!J3,'Raw Data'!P3,'Raw Data'!V3)</f>
        <v>0.19007103935108033</v>
      </c>
      <c r="F3" s="7">
        <f>AVERAGE('Raw Data'!AB3,'Raw Data'!AH3,'Raw Data'!AN3)</f>
        <v>6.1684999999999999</v>
      </c>
      <c r="G3" s="7">
        <f>STDEV('Raw Data'!AB3,'Raw Data'!AH3,'Raw Data'!AN3)</f>
        <v>0.17041273426595771</v>
      </c>
      <c r="H3" s="7" t="e">
        <f>AVERAGE('Raw Data'!AT3,'Raw Data'!AZ3,'Raw Data'!BF3)</f>
        <v>#DIV/0!</v>
      </c>
      <c r="I3" s="7" t="e">
        <f>STDEV('Raw Data'!AT3,'Raw Data'!AZ3,'Raw Data'!BF3)</f>
        <v>#DIV/0!</v>
      </c>
      <c r="K3" s="7">
        <f>AVERAGE('Raw Data'!J176,'Raw Data'!P176,'Raw Data'!V176)</f>
        <v>6.0746666666666664</v>
      </c>
      <c r="L3" s="7">
        <f>STDEV('Raw Data'!J176,'Raw Data'!P176,'Raw Data'!V176)</f>
        <v>9.8895567814403645E-2</v>
      </c>
      <c r="M3" s="7">
        <f>AVERAGE('Raw Data'!AB176,'Raw Data'!AH176,'Raw Data'!AN176)</f>
        <v>6.1594999999999995</v>
      </c>
      <c r="N3" s="7">
        <f>STDEV('Raw Data'!AB176,'Raw Data'!AH176,'Raw Data'!AN176)</f>
        <v>9.1923881554256751E-3</v>
      </c>
      <c r="O3" s="7" t="e">
        <f>AVERAGE('Raw Data'!AT176,'Raw Data'!AZ176,'Raw Data'!BF176)</f>
        <v>#DIV/0!</v>
      </c>
      <c r="P3" s="7" t="e">
        <f>STDEV('Raw Data'!AT176,'Raw Data'!AZ176,'Raw Data'!BF176)</f>
        <v>#DIV/0!</v>
      </c>
      <c r="R3" s="7">
        <f>AVERAGE('Raw Data'!J349,'Raw Data'!P349,'Raw Data'!V349)</f>
        <v>6.3233333333333333</v>
      </c>
      <c r="S3" s="7">
        <f>STDEV('Raw Data'!J349,'Raw Data'!P349,'Raw Data'!V349)</f>
        <v>0.14123148846250053</v>
      </c>
      <c r="T3" s="7">
        <f>AVERAGE('Raw Data'!AB349,'Raw Data'!AH349,'Raw Data'!AN349)</f>
        <v>6.5470000000000006</v>
      </c>
      <c r="U3" s="7">
        <f>STDEV('Raw Data'!AB349,'Raw Data'!AH349,'Raw Data'!AN349)</f>
        <v>0.24324473272817257</v>
      </c>
      <c r="V3" s="7" t="e">
        <f>AVERAGE('Raw Data'!AT349,'Raw Data'!AZ349,'Raw Data'!BF349)</f>
        <v>#DIV/0!</v>
      </c>
      <c r="W3" s="7" t="e">
        <f>STDEV('Raw Data'!AT349,'Raw Data'!AZ349,'Raw Data'!BF349)</f>
        <v>#DIV/0!</v>
      </c>
      <c r="X3" s="7"/>
      <c r="Y3" s="7">
        <f>AVERAGE('Raw Data'!J522,'Raw Data'!P522,'Raw Data'!V522)</f>
        <v>6.2766666666666664</v>
      </c>
      <c r="Z3" s="7">
        <f>STDEV('Raw Data'!J522,'Raw Data'!P522,'Raw Data'!V522)</f>
        <v>0.11386980869981864</v>
      </c>
      <c r="AA3" s="7">
        <f>AVERAGE('Raw Data'!AB522,'Raw Data'!AH522,'Raw Data'!AN522)</f>
        <v>6.399</v>
      </c>
      <c r="AB3" s="7">
        <f>STDEV('Raw Data'!AB522,'Raw Data'!AH522,'Raw Data'!AN522)</f>
        <v>0.16122034611053268</v>
      </c>
      <c r="AC3" s="7" t="e">
        <f>AVERAGE('Raw Data'!AT522,'Raw Data'!AZ522,'Raw Data'!BF522)</f>
        <v>#DIV/0!</v>
      </c>
      <c r="AD3" s="7" t="e">
        <f>STDEV('Raw Data'!AT522,'Raw Data'!AZ522,'Raw Data'!BF522)</f>
        <v>#DIV/0!</v>
      </c>
      <c r="AE3" s="7"/>
      <c r="AF3" s="8">
        <f t="shared" ref="AF3:AF34" si="0">D3-K3</f>
        <v>-3.6666666666666181E-2</v>
      </c>
      <c r="AG3" s="8">
        <f t="shared" ref="AG3:AG34" si="1">SQRT((E3^2)+(L3^2))</f>
        <v>0.21425996670711317</v>
      </c>
      <c r="AH3" s="8">
        <f t="shared" ref="AH3:AH34" si="2">F3-M3</f>
        <v>9.0000000000003411E-3</v>
      </c>
      <c r="AI3" s="8">
        <f t="shared" ref="AI3:AI34" si="3">SQRT((G3^2)+(N3^2))</f>
        <v>0.17066048165875991</v>
      </c>
      <c r="AJ3" s="8" t="e">
        <f t="shared" ref="AJ3:AJ34" si="4">H3-O3</f>
        <v>#DIV/0!</v>
      </c>
      <c r="AK3" s="8" t="e">
        <f t="shared" ref="AK3:AK34" si="5">SQRT((I3^2)+(P3^2))</f>
        <v>#DIV/0!</v>
      </c>
      <c r="AL3" s="55"/>
      <c r="AM3" s="8">
        <f t="shared" ref="AM3:AM34" si="6">D3-R3</f>
        <v>-0.28533333333333299</v>
      </c>
      <c r="AN3" s="8">
        <f t="shared" ref="AN3:AN34" si="7">SQRT((E3^2)+(S3^2))</f>
        <v>0.23679808557784698</v>
      </c>
      <c r="AO3" s="8">
        <f t="shared" ref="AO3:AO34" si="8">F3-T3</f>
        <v>-0.37850000000000072</v>
      </c>
      <c r="AP3" s="8">
        <f t="shared" ref="AP3:AP34" si="9">SQRT((G3^2)+(U3^2))</f>
        <v>0.29699915824796547</v>
      </c>
      <c r="AQ3" s="8" t="e">
        <f t="shared" ref="AQ3:AQ34" si="10">H3-V3</f>
        <v>#DIV/0!</v>
      </c>
      <c r="AR3" s="8" t="e">
        <f t="shared" ref="AR3:AR34" si="11">SQRT((I3^2)+(W3^2))</f>
        <v>#DIV/0!</v>
      </c>
      <c r="AS3" s="55"/>
      <c r="AT3" s="8">
        <f>K3-Y3</f>
        <v>-0.20199999999999996</v>
      </c>
      <c r="AU3" s="8">
        <f>SQRT((L3^2)+(Z3^2))</f>
        <v>0.15081998099279353</v>
      </c>
      <c r="AV3" s="8">
        <f t="shared" ref="AV3" si="12">M3-AA3</f>
        <v>-0.23950000000000049</v>
      </c>
      <c r="AW3" s="8">
        <f t="shared" ref="AW3" si="13">SQRT((N3^2)+(AB3^2))</f>
        <v>0.16148219716117304</v>
      </c>
      <c r="AX3" s="8" t="e">
        <f t="shared" ref="AX3" si="14">O3-AC3</f>
        <v>#DIV/0!</v>
      </c>
      <c r="AY3" s="8" t="e">
        <f t="shared" ref="AY3" si="15">SQRT((P3^2)+(AD3^2))</f>
        <v>#DIV/0!</v>
      </c>
      <c r="AZ3" s="7"/>
      <c r="BA3" s="9"/>
      <c r="BB3" s="10"/>
      <c r="BC3" s="10"/>
      <c r="BD3" s="10"/>
      <c r="BE3" s="10"/>
      <c r="BF3" s="10"/>
      <c r="BG3" s="27"/>
      <c r="BH3" s="10">
        <f t="shared" ref="BH3:BH34" si="16">AN3^2</f>
        <v>5.6073333333333343E-2</v>
      </c>
      <c r="BI3" s="10">
        <f t="shared" ref="BI3:BI34" si="17">AP3^2</f>
        <v>8.8208500000000037E-2</v>
      </c>
      <c r="BJ3" s="10" t="e">
        <f t="shared" ref="BJ3:BJ34" si="18">AR3^2</f>
        <v>#DIV/0!</v>
      </c>
      <c r="BK3" s="10" t="e">
        <f>#REF!^2</f>
        <v>#REF!</v>
      </c>
      <c r="BL3" s="10" t="e">
        <f>#REF!^2</f>
        <v>#REF!</v>
      </c>
      <c r="BM3" s="10" t="e">
        <f t="shared" ref="BM3:BM134" si="19">SQRT(SUM(BH3:BL3))</f>
        <v>#DIV/0!</v>
      </c>
      <c r="BO3" s="10">
        <f t="shared" ref="BO3:BO34" si="20">AU3^2</f>
        <v>2.2746666666666603E-2</v>
      </c>
      <c r="BP3" s="10">
        <f t="shared" ref="BP3:BP34" si="21">AW3^2</f>
        <v>2.6076499999999964E-2</v>
      </c>
      <c r="BQ3" s="10" t="e">
        <f t="shared" ref="BQ3:BQ34" si="22">AY3^2</f>
        <v>#DIV/0!</v>
      </c>
      <c r="BR3" s="10" t="e">
        <f>#REF!^2</f>
        <v>#REF!</v>
      </c>
      <c r="BS3" s="10" t="e">
        <f>#REF!^2</f>
        <v>#REF!</v>
      </c>
      <c r="BT3" s="10" t="e">
        <f t="shared" ref="BT3" si="23">SQRT(SUM(BO3:BS3))</f>
        <v>#DIV/0!</v>
      </c>
    </row>
    <row r="4" spans="1:72" x14ac:dyDescent="0.25">
      <c r="A4" s="2">
        <f>'Raw Data'!B4</f>
        <v>29</v>
      </c>
      <c r="B4" s="2">
        <f>'Raw Data'!C4</f>
        <v>35</v>
      </c>
      <c r="C4" s="2" t="str">
        <f>'Raw Data'!D4</f>
        <v>AASLSSM</v>
      </c>
      <c r="D4" s="7">
        <f>AVERAGE('Raw Data'!J4,'Raw Data'!P4,'Raw Data'!V4)</f>
        <v>3.6826666666666661</v>
      </c>
      <c r="E4" s="7">
        <f>STDEV('Raw Data'!J4,'Raw Data'!P4,'Raw Data'!V4)</f>
        <v>6.1654953842601522E-2</v>
      </c>
      <c r="F4" s="7">
        <f>AVERAGE('Raw Data'!AB4,'Raw Data'!AH4,'Raw Data'!AN4)</f>
        <v>3.823</v>
      </c>
      <c r="G4" s="7">
        <f>STDEV('Raw Data'!AB4,'Raw Data'!AH4,'Raw Data'!AN4)</f>
        <v>6.2225396744416239E-2</v>
      </c>
      <c r="H4" s="7" t="e">
        <f>AVERAGE('Raw Data'!AT4,'Raw Data'!AZ4,'Raw Data'!BF4)</f>
        <v>#DIV/0!</v>
      </c>
      <c r="I4" s="7" t="e">
        <f>STDEV('Raw Data'!AT4,'Raw Data'!AZ4,'Raw Data'!BF4)</f>
        <v>#DIV/0!</v>
      </c>
      <c r="K4" s="7">
        <f>AVERAGE('Raw Data'!J177,'Raw Data'!P177,'Raw Data'!V177)</f>
        <v>3.7556666666666665</v>
      </c>
      <c r="L4" s="7">
        <f>STDEV('Raw Data'!J177,'Raw Data'!P177,'Raw Data'!V177)</f>
        <v>0.1398082019530088</v>
      </c>
      <c r="M4" s="7">
        <f>AVERAGE('Raw Data'!AB177,'Raw Data'!AH177,'Raw Data'!AN177)</f>
        <v>3.9234999999999998</v>
      </c>
      <c r="N4" s="7">
        <f>STDEV('Raw Data'!AB177,'Raw Data'!AH177,'Raw Data'!AN177)</f>
        <v>1.7677669529663625E-2</v>
      </c>
      <c r="O4" s="7" t="e">
        <f>AVERAGE('Raw Data'!AT177,'Raw Data'!AZ177,'Raw Data'!BF177)</f>
        <v>#DIV/0!</v>
      </c>
      <c r="P4" s="7" t="e">
        <f>STDEV('Raw Data'!AT177,'Raw Data'!AZ177,'Raw Data'!BF177)</f>
        <v>#DIV/0!</v>
      </c>
      <c r="R4" s="7">
        <f>AVERAGE('Raw Data'!J350,'Raw Data'!P350,'Raw Data'!V350)</f>
        <v>3.8103333333333329</v>
      </c>
      <c r="S4" s="7">
        <f>STDEV('Raw Data'!J350,'Raw Data'!P350,'Raw Data'!V350)</f>
        <v>8.3906694210493932E-2</v>
      </c>
      <c r="T4" s="7">
        <f>AVERAGE('Raw Data'!AB350,'Raw Data'!AH350,'Raw Data'!AN350)</f>
        <v>4.1085000000000003</v>
      </c>
      <c r="U4" s="7">
        <f>STDEV('Raw Data'!AB350,'Raw Data'!AH350,'Raw Data'!AN350)</f>
        <v>0.10394469683442266</v>
      </c>
      <c r="V4" s="7" t="e">
        <f>AVERAGE('Raw Data'!AT350,'Raw Data'!AZ350,'Raw Data'!BF350)</f>
        <v>#DIV/0!</v>
      </c>
      <c r="W4" s="7" t="e">
        <f>STDEV('Raw Data'!AT350,'Raw Data'!AZ350,'Raw Data'!BF350)</f>
        <v>#DIV/0!</v>
      </c>
      <c r="X4" s="7"/>
      <c r="Y4" s="7">
        <f>AVERAGE('Raw Data'!J523,'Raw Data'!P523,'Raw Data'!V523)</f>
        <v>3.9403333333333337</v>
      </c>
      <c r="Z4" s="7">
        <f>STDEV('Raw Data'!J523,'Raw Data'!P523,'Raw Data'!V523)</f>
        <v>3.7581023580170701E-2</v>
      </c>
      <c r="AA4" s="7">
        <f>AVERAGE('Raw Data'!AB523,'Raw Data'!AH523,'Raw Data'!AN523)</f>
        <v>4.0120000000000005</v>
      </c>
      <c r="AB4" s="7">
        <f>STDEV('Raw Data'!AB523,'Raw Data'!AH523,'Raw Data'!AN523)</f>
        <v>4.8083261120685276E-2</v>
      </c>
      <c r="AC4" s="7" t="e">
        <f>AVERAGE('Raw Data'!AT523,'Raw Data'!AZ523,'Raw Data'!BF523)</f>
        <v>#DIV/0!</v>
      </c>
      <c r="AD4" s="7" t="e">
        <f>STDEV('Raw Data'!AT523,'Raw Data'!AZ523,'Raw Data'!BF523)</f>
        <v>#DIV/0!</v>
      </c>
      <c r="AE4" s="7"/>
      <c r="AF4" s="8">
        <f t="shared" si="0"/>
        <v>-7.3000000000000398E-2</v>
      </c>
      <c r="AG4" s="8">
        <f t="shared" si="1"/>
        <v>0.15279943280872027</v>
      </c>
      <c r="AH4" s="8">
        <f t="shared" si="2"/>
        <v>-0.10049999999999981</v>
      </c>
      <c r="AI4" s="8">
        <f t="shared" si="3"/>
        <v>6.4687711352311772E-2</v>
      </c>
      <c r="AJ4" s="8" t="e">
        <f t="shared" si="4"/>
        <v>#DIV/0!</v>
      </c>
      <c r="AK4" s="8" t="e">
        <f t="shared" si="5"/>
        <v>#DIV/0!</v>
      </c>
      <c r="AL4" s="26"/>
      <c r="AM4" s="8">
        <f t="shared" si="6"/>
        <v>-0.12766666666666682</v>
      </c>
      <c r="AN4" s="8">
        <f t="shared" si="7"/>
        <v>0.10412332431624846</v>
      </c>
      <c r="AO4" s="8">
        <f t="shared" si="8"/>
        <v>-0.28550000000000031</v>
      </c>
      <c r="AP4" s="8">
        <f t="shared" si="9"/>
        <v>0.12114660540023416</v>
      </c>
      <c r="AQ4" s="8" t="e">
        <f t="shared" si="10"/>
        <v>#DIV/0!</v>
      </c>
      <c r="AR4" s="8" t="e">
        <f t="shared" si="11"/>
        <v>#DIV/0!</v>
      </c>
      <c r="AT4" s="8">
        <f t="shared" ref="AT4:AT67" si="24">K4-Y4</f>
        <v>-0.1846666666666672</v>
      </c>
      <c r="AU4" s="8">
        <f t="shared" ref="AU4:AU67" si="25">SQRT((L4^2)+(Z4^2))</f>
        <v>0.14477108366889652</v>
      </c>
      <c r="AV4" s="8">
        <f t="shared" ref="AV4:AV67" si="26">M4-AA4</f>
        <v>-8.8500000000000689E-2</v>
      </c>
      <c r="AW4" s="8">
        <f t="shared" ref="AW4:AW67" si="27">SQRT((N4^2)+(AB4^2))</f>
        <v>5.1229874097053978E-2</v>
      </c>
      <c r="AX4" s="8" t="e">
        <f t="shared" ref="AX4:AX67" si="28">O4-AC4</f>
        <v>#DIV/0!</v>
      </c>
      <c r="AY4" s="8" t="e">
        <f t="shared" ref="AY4:AY67" si="29">SQRT((P4^2)+(AD4^2))</f>
        <v>#DIV/0!</v>
      </c>
      <c r="AZ4" s="7"/>
      <c r="BA4" s="9"/>
      <c r="BB4" s="10"/>
      <c r="BC4" s="10"/>
      <c r="BD4" s="10"/>
      <c r="BE4" s="10"/>
      <c r="BF4" s="10"/>
      <c r="BG4" s="27"/>
      <c r="BH4" s="10">
        <f t="shared" si="16"/>
        <v>1.0841666666666657E-2</v>
      </c>
      <c r="BI4" s="10">
        <f t="shared" si="17"/>
        <v>1.4676500000000044E-2</v>
      </c>
      <c r="BJ4" s="10" t="e">
        <f t="shared" si="18"/>
        <v>#DIV/0!</v>
      </c>
      <c r="BK4" s="10" t="e">
        <f>#REF!^2</f>
        <v>#REF!</v>
      </c>
      <c r="BL4" s="10" t="e">
        <f>#REF!^2</f>
        <v>#REF!</v>
      </c>
      <c r="BM4" s="10" t="e">
        <f t="shared" si="19"/>
        <v>#DIV/0!</v>
      </c>
      <c r="BN4" s="8"/>
      <c r="BO4" s="10">
        <f t="shared" si="20"/>
        <v>2.0958666666666636E-2</v>
      </c>
      <c r="BP4" s="10">
        <f t="shared" si="21"/>
        <v>2.6245000000000023E-3</v>
      </c>
      <c r="BQ4" s="10" t="e">
        <f t="shared" si="22"/>
        <v>#DIV/0!</v>
      </c>
      <c r="BR4" s="10" t="e">
        <f>#REF!^2</f>
        <v>#REF!</v>
      </c>
      <c r="BS4" s="10" t="e">
        <f>#REF!^2</f>
        <v>#REF!</v>
      </c>
      <c r="BT4" s="10" t="e">
        <f t="shared" ref="BT4:BT67" si="30">SQRT(SUM(BO4:BS4))</f>
        <v>#DIV/0!</v>
      </c>
    </row>
    <row r="5" spans="1:72" x14ac:dyDescent="0.25">
      <c r="A5" s="2">
        <f>'Raw Data'!B5</f>
        <v>29</v>
      </c>
      <c r="B5" s="2">
        <f>'Raw Data'!C5</f>
        <v>41</v>
      </c>
      <c r="C5" s="2" t="str">
        <f>'Raw Data'!D5</f>
        <v>AASLSSMELIPIE</v>
      </c>
      <c r="D5" s="7">
        <f>AVERAGE('Raw Data'!J5,'Raw Data'!P5,'Raw Data'!V5)</f>
        <v>4.6993333333333345</v>
      </c>
      <c r="E5" s="7">
        <f>STDEV('Raw Data'!J5,'Raw Data'!P5,'Raw Data'!V5)</f>
        <v>0.30290647621556926</v>
      </c>
      <c r="F5" s="7">
        <f>AVERAGE('Raw Data'!AB5,'Raw Data'!AH5,'Raw Data'!AN5)</f>
        <v>5.0960000000000001</v>
      </c>
      <c r="G5" s="7">
        <f>STDEV('Raw Data'!AB5,'Raw Data'!AH5,'Raw Data'!AN5)</f>
        <v>0.27718585822512626</v>
      </c>
      <c r="H5" s="7" t="e">
        <f>AVERAGE('Raw Data'!AT5,'Raw Data'!AZ5,'Raw Data'!BF5)</f>
        <v>#DIV/0!</v>
      </c>
      <c r="I5" s="7" t="e">
        <f>STDEV('Raw Data'!AT5,'Raw Data'!AZ5,'Raw Data'!BF5)</f>
        <v>#DIV/0!</v>
      </c>
      <c r="K5" s="7">
        <f>AVERAGE('Raw Data'!J178,'Raw Data'!P178,'Raw Data'!V178)</f>
        <v>4.6466666666666665</v>
      </c>
      <c r="L5" s="7">
        <f>STDEV('Raw Data'!J178,'Raw Data'!P178,'Raw Data'!V178)</f>
        <v>0.22282803533966145</v>
      </c>
      <c r="M5" s="7">
        <f>AVERAGE('Raw Data'!AB178,'Raw Data'!AH178,'Raw Data'!AN178)</f>
        <v>5.2815000000000003</v>
      </c>
      <c r="N5" s="7">
        <f>STDEV('Raw Data'!AB178,'Raw Data'!AH178,'Raw Data'!AN178)</f>
        <v>0.10394469683442266</v>
      </c>
      <c r="O5" s="7" t="e">
        <f>AVERAGE('Raw Data'!AT178,'Raw Data'!AZ178,'Raw Data'!BF178)</f>
        <v>#DIV/0!</v>
      </c>
      <c r="P5" s="7" t="e">
        <f>STDEV('Raw Data'!AT178,'Raw Data'!AZ178,'Raw Data'!BF178)</f>
        <v>#DIV/0!</v>
      </c>
      <c r="R5" s="7">
        <f>AVERAGE('Raw Data'!J351,'Raw Data'!P351,'Raw Data'!V351)</f>
        <v>4.9089999999999998</v>
      </c>
      <c r="S5" s="7">
        <f>STDEV('Raw Data'!J351,'Raw Data'!P351,'Raw Data'!V351)</f>
        <v>0.1254910355364077</v>
      </c>
      <c r="T5" s="7">
        <f>AVERAGE('Raw Data'!AB351,'Raw Data'!AH351,'Raw Data'!AN351)</f>
        <v>5.4545000000000003</v>
      </c>
      <c r="U5" s="7">
        <f>STDEV('Raw Data'!AB351,'Raw Data'!AH351,'Raw Data'!AN351)</f>
        <v>6.5760930650348895E-2</v>
      </c>
      <c r="V5" s="7" t="e">
        <f>AVERAGE('Raw Data'!AT351,'Raw Data'!AZ351,'Raw Data'!BF351)</f>
        <v>#DIV/0!</v>
      </c>
      <c r="W5" s="7" t="e">
        <f>STDEV('Raw Data'!AT351,'Raw Data'!AZ351,'Raw Data'!BF351)</f>
        <v>#DIV/0!</v>
      </c>
      <c r="X5" s="7"/>
      <c r="Y5" s="7">
        <f>AVERAGE('Raw Data'!J524,'Raw Data'!P524,'Raw Data'!V524)</f>
        <v>4.87</v>
      </c>
      <c r="Z5" s="7">
        <f>STDEV('Raw Data'!J524,'Raw Data'!P524,'Raw Data'!V524)</f>
        <v>9.9859901862559344E-2</v>
      </c>
      <c r="AA5" s="7">
        <f>AVERAGE('Raw Data'!AB524,'Raw Data'!AH524,'Raw Data'!AN524)</f>
        <v>5.1259999999999994</v>
      </c>
      <c r="AB5" s="7">
        <f>STDEV('Raw Data'!AB524,'Raw Data'!AH524,'Raw Data'!AN524)</f>
        <v>0.14142135623730964</v>
      </c>
      <c r="AC5" s="7" t="e">
        <f>AVERAGE('Raw Data'!AT524,'Raw Data'!AZ524,'Raw Data'!BF524)</f>
        <v>#DIV/0!</v>
      </c>
      <c r="AD5" s="7" t="e">
        <f>STDEV('Raw Data'!AT524,'Raw Data'!AZ524,'Raw Data'!BF524)</f>
        <v>#DIV/0!</v>
      </c>
      <c r="AE5" s="7"/>
      <c r="AF5" s="8">
        <f t="shared" si="0"/>
        <v>5.2666666666667972E-2</v>
      </c>
      <c r="AG5" s="8">
        <f t="shared" si="1"/>
        <v>0.37603811863515463</v>
      </c>
      <c r="AH5" s="8">
        <f t="shared" si="2"/>
        <v>-0.18550000000000022</v>
      </c>
      <c r="AI5" s="8">
        <f t="shared" si="3"/>
        <v>0.29603462635306671</v>
      </c>
      <c r="AJ5" s="8" t="e">
        <f t="shared" si="4"/>
        <v>#DIV/0!</v>
      </c>
      <c r="AK5" s="8" t="e">
        <f t="shared" si="5"/>
        <v>#DIV/0!</v>
      </c>
      <c r="AL5" s="26"/>
      <c r="AM5" s="8">
        <f t="shared" si="6"/>
        <v>-0.20966666666666534</v>
      </c>
      <c r="AN5" s="8">
        <f t="shared" si="7"/>
        <v>0.32787243454327353</v>
      </c>
      <c r="AO5" s="8">
        <f t="shared" si="8"/>
        <v>-0.35850000000000026</v>
      </c>
      <c r="AP5" s="8">
        <f t="shared" si="9"/>
        <v>0.28487979921363288</v>
      </c>
      <c r="AQ5" s="8" t="e">
        <f t="shared" si="10"/>
        <v>#DIV/0!</v>
      </c>
      <c r="AR5" s="8" t="e">
        <f t="shared" si="11"/>
        <v>#DIV/0!</v>
      </c>
      <c r="AT5" s="8">
        <f t="shared" si="24"/>
        <v>-0.22333333333333361</v>
      </c>
      <c r="AU5" s="8">
        <f t="shared" si="25"/>
        <v>0.24418094383742026</v>
      </c>
      <c r="AV5" s="8">
        <f t="shared" si="26"/>
        <v>0.15550000000000086</v>
      </c>
      <c r="AW5" s="8">
        <f t="shared" si="27"/>
        <v>0.17551210784444496</v>
      </c>
      <c r="AX5" s="8" t="e">
        <f t="shared" si="28"/>
        <v>#DIV/0!</v>
      </c>
      <c r="AY5" s="8" t="e">
        <f t="shared" si="29"/>
        <v>#DIV/0!</v>
      </c>
      <c r="AZ5" s="7"/>
      <c r="BA5" s="9"/>
      <c r="BB5" s="10"/>
      <c r="BC5" s="10"/>
      <c r="BD5" s="10"/>
      <c r="BE5" s="10"/>
      <c r="BF5" s="10"/>
      <c r="BG5" s="27"/>
      <c r="BH5" s="10">
        <f t="shared" si="16"/>
        <v>0.10750033333333318</v>
      </c>
      <c r="BI5" s="10">
        <f t="shared" si="17"/>
        <v>8.1156499999999784E-2</v>
      </c>
      <c r="BJ5" s="10" t="e">
        <f t="shared" si="18"/>
        <v>#DIV/0!</v>
      </c>
      <c r="BK5" s="10" t="e">
        <f>#REF!^2</f>
        <v>#REF!</v>
      </c>
      <c r="BL5" s="10" t="e">
        <f>#REF!^2</f>
        <v>#REF!</v>
      </c>
      <c r="BM5" s="10" t="e">
        <f t="shared" si="19"/>
        <v>#DIV/0!</v>
      </c>
      <c r="BN5" s="8"/>
      <c r="BO5" s="10">
        <f t="shared" si="20"/>
        <v>5.9624333333333383E-2</v>
      </c>
      <c r="BP5" s="10">
        <f t="shared" si="21"/>
        <v>3.0804500000000078E-2</v>
      </c>
      <c r="BQ5" s="10" t="e">
        <f t="shared" si="22"/>
        <v>#DIV/0!</v>
      </c>
      <c r="BR5" s="10" t="e">
        <f>#REF!^2</f>
        <v>#REF!</v>
      </c>
      <c r="BS5" s="10" t="e">
        <f>#REF!^2</f>
        <v>#REF!</v>
      </c>
      <c r="BT5" s="10" t="e">
        <f t="shared" si="30"/>
        <v>#DIV/0!</v>
      </c>
    </row>
    <row r="6" spans="1:72" x14ac:dyDescent="0.25">
      <c r="A6" s="2">
        <f>'Raw Data'!B6</f>
        <v>33</v>
      </c>
      <c r="B6" s="2">
        <f>'Raw Data'!C6</f>
        <v>41</v>
      </c>
      <c r="C6" s="2" t="str">
        <f>'Raw Data'!D6</f>
        <v>SSMELIPIE</v>
      </c>
      <c r="D6" s="7">
        <f>AVERAGE('Raw Data'!J6,'Raw Data'!P6,'Raw Data'!V6)</f>
        <v>2.0636666666666668</v>
      </c>
      <c r="E6" s="7">
        <f>STDEV('Raw Data'!J6,'Raw Data'!P6,'Raw Data'!V6)</f>
        <v>6.4423080750095521E-2</v>
      </c>
      <c r="F6" s="7">
        <f>AVERAGE('Raw Data'!AB6,'Raw Data'!AH6,'Raw Data'!AN6)</f>
        <v>2.3214999999999999</v>
      </c>
      <c r="G6" s="7">
        <f>STDEV('Raw Data'!AB6,'Raw Data'!AH6,'Raw Data'!AN6)</f>
        <v>8.4145706961198996E-2</v>
      </c>
      <c r="H6" s="7" t="e">
        <f>AVERAGE('Raw Data'!AT6,'Raw Data'!AZ6,'Raw Data'!BF6)</f>
        <v>#DIV/0!</v>
      </c>
      <c r="I6" s="7" t="e">
        <f>STDEV('Raw Data'!AT6,'Raw Data'!AZ6,'Raw Data'!BF6)</f>
        <v>#DIV/0!</v>
      </c>
      <c r="K6" s="7">
        <f>AVERAGE('Raw Data'!J179,'Raw Data'!P179,'Raw Data'!V179)</f>
        <v>2.0886666666666667</v>
      </c>
      <c r="L6" s="7">
        <f>STDEV('Raw Data'!J179,'Raw Data'!P179,'Raw Data'!V179)</f>
        <v>7.1807613338234211E-2</v>
      </c>
      <c r="M6" s="7">
        <f>AVERAGE('Raw Data'!AB179,'Raw Data'!AH179,'Raw Data'!AN179)</f>
        <v>2.2510000000000003</v>
      </c>
      <c r="N6" s="7">
        <f>STDEV('Raw Data'!AB179,'Raw Data'!AH179,'Raw Data'!AN179)</f>
        <v>3.111269837220812E-2</v>
      </c>
      <c r="O6" s="7" t="e">
        <f>AVERAGE('Raw Data'!AT179,'Raw Data'!AZ179,'Raw Data'!BF179)</f>
        <v>#DIV/0!</v>
      </c>
      <c r="P6" s="7" t="e">
        <f>STDEV('Raw Data'!AT179,'Raw Data'!AZ179,'Raw Data'!BF179)</f>
        <v>#DIV/0!</v>
      </c>
      <c r="R6" s="7">
        <f>AVERAGE('Raw Data'!J352,'Raw Data'!P352,'Raw Data'!V352)</f>
        <v>2.1649999999999996</v>
      </c>
      <c r="S6" s="7">
        <f>STDEV('Raw Data'!J352,'Raw Data'!P352,'Raw Data'!V352)</f>
        <v>5.4945427471264623E-2</v>
      </c>
      <c r="T6" s="7">
        <f>AVERAGE('Raw Data'!AB352,'Raw Data'!AH352,'Raw Data'!AN352)</f>
        <v>2.6245000000000003</v>
      </c>
      <c r="U6" s="7">
        <f>STDEV('Raw Data'!AB352,'Raw Data'!AH352,'Raw Data'!AN352)</f>
        <v>4.030508652763317E-2</v>
      </c>
      <c r="V6" s="7" t="e">
        <f>AVERAGE('Raw Data'!AT352,'Raw Data'!AZ352,'Raw Data'!BF352)</f>
        <v>#DIV/0!</v>
      </c>
      <c r="W6" s="7" t="e">
        <f>STDEV('Raw Data'!AT352,'Raw Data'!AZ352,'Raw Data'!BF352)</f>
        <v>#DIV/0!</v>
      </c>
      <c r="Y6" s="7">
        <f>AVERAGE('Raw Data'!J525,'Raw Data'!P525,'Raw Data'!V525)</f>
        <v>2.1666666666666665</v>
      </c>
      <c r="Z6" s="7">
        <f>STDEV('Raw Data'!J525,'Raw Data'!P525,'Raw Data'!V525)</f>
        <v>3.4428670223134193E-2</v>
      </c>
      <c r="AA6" s="7">
        <f>AVERAGE('Raw Data'!AB525,'Raw Data'!AH525,'Raw Data'!AN525)</f>
        <v>2.306</v>
      </c>
      <c r="AB6" s="7">
        <f>STDEV('Raw Data'!AB525,'Raw Data'!AH525,'Raw Data'!AN525)</f>
        <v>2.8284271247461926E-2</v>
      </c>
      <c r="AC6" s="7" t="e">
        <f>AVERAGE('Raw Data'!AT525,'Raw Data'!AZ525,'Raw Data'!BF525)</f>
        <v>#DIV/0!</v>
      </c>
      <c r="AD6" s="7" t="e">
        <f>STDEV('Raw Data'!AT525,'Raw Data'!AZ525,'Raw Data'!BF525)</f>
        <v>#DIV/0!</v>
      </c>
      <c r="AF6" s="8">
        <f t="shared" si="0"/>
        <v>-2.4999999999999911E-2</v>
      </c>
      <c r="AG6" s="8">
        <f t="shared" si="1"/>
        <v>9.647106647418531E-2</v>
      </c>
      <c r="AH6" s="8">
        <f t="shared" si="2"/>
        <v>7.0499999999999563E-2</v>
      </c>
      <c r="AI6" s="8">
        <f t="shared" si="3"/>
        <v>8.9713432662004267E-2</v>
      </c>
      <c r="AJ6" s="8" t="e">
        <f t="shared" si="4"/>
        <v>#DIV/0!</v>
      </c>
      <c r="AK6" s="8" t="e">
        <f t="shared" si="5"/>
        <v>#DIV/0!</v>
      </c>
      <c r="AL6" s="26"/>
      <c r="AM6" s="8">
        <f t="shared" si="6"/>
        <v>-0.10133333333333283</v>
      </c>
      <c r="AN6" s="8">
        <f t="shared" si="7"/>
        <v>8.4671915847778764E-2</v>
      </c>
      <c r="AO6" s="8">
        <f t="shared" si="8"/>
        <v>-0.30300000000000038</v>
      </c>
      <c r="AP6" s="8">
        <f t="shared" si="9"/>
        <v>9.3300589494386202E-2</v>
      </c>
      <c r="AQ6" s="8" t="e">
        <f t="shared" si="10"/>
        <v>#DIV/0!</v>
      </c>
      <c r="AR6" s="8" t="e">
        <f t="shared" si="11"/>
        <v>#DIV/0!</v>
      </c>
      <c r="AT6" s="8">
        <f t="shared" si="24"/>
        <v>-7.7999999999999847E-2</v>
      </c>
      <c r="AU6" s="8">
        <f t="shared" si="25"/>
        <v>7.9634582102668688E-2</v>
      </c>
      <c r="AV6" s="8">
        <f t="shared" si="26"/>
        <v>-5.4999999999999716E-2</v>
      </c>
      <c r="AW6" s="8">
        <f t="shared" si="27"/>
        <v>4.2047592083257312E-2</v>
      </c>
      <c r="AX6" s="8" t="e">
        <f t="shared" si="28"/>
        <v>#DIV/0!</v>
      </c>
      <c r="AY6" s="8" t="e">
        <f t="shared" si="29"/>
        <v>#DIV/0!</v>
      </c>
      <c r="AZ6" s="7"/>
      <c r="BA6" s="9"/>
      <c r="BB6" s="10"/>
      <c r="BC6" s="10"/>
      <c r="BD6" s="10"/>
      <c r="BE6" s="10"/>
      <c r="BF6" s="10"/>
      <c r="BG6" s="27"/>
      <c r="BH6" s="10">
        <f t="shared" si="16"/>
        <v>7.1693333333333288E-3</v>
      </c>
      <c r="BI6" s="10">
        <f t="shared" si="17"/>
        <v>8.7049999999999697E-3</v>
      </c>
      <c r="BJ6" s="10" t="e">
        <f t="shared" si="18"/>
        <v>#DIV/0!</v>
      </c>
      <c r="BK6" s="10" t="e">
        <f>#REF!^2</f>
        <v>#REF!</v>
      </c>
      <c r="BL6" s="10" t="e">
        <f>#REF!^2</f>
        <v>#REF!</v>
      </c>
      <c r="BM6" s="10" t="e">
        <f t="shared" si="19"/>
        <v>#DIV/0!</v>
      </c>
      <c r="BN6" s="8"/>
      <c r="BO6" s="10">
        <f t="shared" si="20"/>
        <v>6.3416666666666803E-3</v>
      </c>
      <c r="BP6" s="10">
        <f t="shared" si="21"/>
        <v>1.7680000000000031E-3</v>
      </c>
      <c r="BQ6" s="10" t="e">
        <f t="shared" si="22"/>
        <v>#DIV/0!</v>
      </c>
      <c r="BR6" s="10" t="e">
        <f>#REF!^2</f>
        <v>#REF!</v>
      </c>
      <c r="BS6" s="10" t="e">
        <f>#REF!^2</f>
        <v>#REF!</v>
      </c>
      <c r="BT6" s="10" t="e">
        <f t="shared" si="30"/>
        <v>#DIV/0!</v>
      </c>
    </row>
    <row r="7" spans="1:72" x14ac:dyDescent="0.25">
      <c r="A7" s="2">
        <f>'Raw Data'!B7</f>
        <v>36</v>
      </c>
      <c r="B7" s="2">
        <f>'Raw Data'!C7</f>
        <v>41</v>
      </c>
      <c r="C7" s="2" t="str">
        <f>'Raw Data'!D7</f>
        <v>ELIPIE</v>
      </c>
      <c r="D7" s="7">
        <f>AVERAGE('Raw Data'!J7,'Raw Data'!P7,'Raw Data'!V7)</f>
        <v>0.30099999999999999</v>
      </c>
      <c r="E7" s="7">
        <f>STDEV('Raw Data'!J7,'Raw Data'!P7,'Raw Data'!V7)</f>
        <v>3.5042830935870468E-2</v>
      </c>
      <c r="F7" s="7">
        <f>AVERAGE('Raw Data'!AB7,'Raw Data'!AH7,'Raw Data'!AN7)</f>
        <v>0.5535000000000001</v>
      </c>
      <c r="G7" s="7">
        <f>STDEV('Raw Data'!AB7,'Raw Data'!AH7,'Raw Data'!AN7)</f>
        <v>2.1213203435596446E-3</v>
      </c>
      <c r="H7" s="7" t="e">
        <f>AVERAGE('Raw Data'!AT7,'Raw Data'!AZ7,'Raw Data'!BF7)</f>
        <v>#DIV/0!</v>
      </c>
      <c r="I7" s="7" t="e">
        <f>STDEV('Raw Data'!AT7,'Raw Data'!AZ7,'Raw Data'!BF7)</f>
        <v>#DIV/0!</v>
      </c>
      <c r="K7" s="7">
        <f>AVERAGE('Raw Data'!J180,'Raw Data'!P180,'Raw Data'!V180)</f>
        <v>0.28533333333333338</v>
      </c>
      <c r="L7" s="7">
        <f>STDEV('Raw Data'!J180,'Raw Data'!P180,'Raw Data'!V180)</f>
        <v>4.6608296829355585E-2</v>
      </c>
      <c r="M7" s="7">
        <f>AVERAGE('Raw Data'!AB180,'Raw Data'!AH180,'Raw Data'!AN180)</f>
        <v>0.45550000000000002</v>
      </c>
      <c r="N7" s="7">
        <f>STDEV('Raw Data'!AB180,'Raw Data'!AH180,'Raw Data'!AN180)</f>
        <v>7.0710678118654816E-4</v>
      </c>
      <c r="O7" s="7" t="e">
        <f>AVERAGE('Raw Data'!AT180,'Raw Data'!AZ180,'Raw Data'!BF180)</f>
        <v>#DIV/0!</v>
      </c>
      <c r="P7" s="7" t="e">
        <f>STDEV('Raw Data'!AT180,'Raw Data'!AZ180,'Raw Data'!BF180)</f>
        <v>#DIV/0!</v>
      </c>
      <c r="R7" s="7">
        <f>AVERAGE('Raw Data'!J353,'Raw Data'!P353,'Raw Data'!V353)</f>
        <v>0.32866666666666666</v>
      </c>
      <c r="S7" s="7">
        <f>STDEV('Raw Data'!J353,'Raw Data'!P353,'Raw Data'!V353)</f>
        <v>2.7537852736430519E-2</v>
      </c>
      <c r="T7" s="7">
        <f>AVERAGE('Raw Data'!AB353,'Raw Data'!AH353,'Raw Data'!AN353)</f>
        <v>0.74050000000000005</v>
      </c>
      <c r="U7" s="7">
        <f>STDEV('Raw Data'!AB353,'Raw Data'!AH353,'Raw Data'!AN353)</f>
        <v>7.5660425586960581E-2</v>
      </c>
      <c r="V7" s="7" t="e">
        <f>AVERAGE('Raw Data'!AT353,'Raw Data'!AZ353,'Raw Data'!BF353)</f>
        <v>#DIV/0!</v>
      </c>
      <c r="W7" s="7" t="e">
        <f>STDEV('Raw Data'!AT353,'Raw Data'!AZ353,'Raw Data'!BF353)</f>
        <v>#DIV/0!</v>
      </c>
      <c r="Y7" s="7">
        <f>AVERAGE('Raw Data'!J526,'Raw Data'!P526,'Raw Data'!V526)</f>
        <v>0.34233333333333332</v>
      </c>
      <c r="Z7" s="7">
        <f>STDEV('Raw Data'!J526,'Raw Data'!P526,'Raw Data'!V526)</f>
        <v>2.5794056162870799E-2</v>
      </c>
      <c r="AA7" s="7">
        <f>AVERAGE('Raw Data'!AB526,'Raw Data'!AH526,'Raw Data'!AN526)</f>
        <v>0.41100000000000003</v>
      </c>
      <c r="AB7" s="7">
        <f>STDEV('Raw Data'!AB526,'Raw Data'!AH526,'Raw Data'!AN526)</f>
        <v>5.3740115370177623E-2</v>
      </c>
      <c r="AC7" s="7" t="e">
        <f>AVERAGE('Raw Data'!AT526,'Raw Data'!AZ526,'Raw Data'!BF526)</f>
        <v>#DIV/0!</v>
      </c>
      <c r="AD7" s="7" t="e">
        <f>STDEV('Raw Data'!AT526,'Raw Data'!AZ526,'Raw Data'!BF526)</f>
        <v>#DIV/0!</v>
      </c>
      <c r="AF7" s="8">
        <f t="shared" si="0"/>
        <v>1.5666666666666607E-2</v>
      </c>
      <c r="AG7" s="8">
        <f t="shared" si="1"/>
        <v>5.8312377188152069E-2</v>
      </c>
      <c r="AH7" s="8">
        <f t="shared" si="2"/>
        <v>9.8000000000000087E-2</v>
      </c>
      <c r="AI7" s="8">
        <f t="shared" si="3"/>
        <v>2.236067977499792E-3</v>
      </c>
      <c r="AJ7" s="8" t="e">
        <f t="shared" si="4"/>
        <v>#DIV/0!</v>
      </c>
      <c r="AK7" s="8" t="e">
        <f t="shared" si="5"/>
        <v>#DIV/0!</v>
      </c>
      <c r="AL7" s="26"/>
      <c r="AM7" s="8">
        <f t="shared" si="6"/>
        <v>-2.7666666666666673E-2</v>
      </c>
      <c r="AN7" s="8">
        <f t="shared" si="7"/>
        <v>4.4568299645974092E-2</v>
      </c>
      <c r="AO7" s="8">
        <f t="shared" si="8"/>
        <v>-0.18699999999999994</v>
      </c>
      <c r="AP7" s="8">
        <f t="shared" si="9"/>
        <v>7.5690157880665035E-2</v>
      </c>
      <c r="AQ7" s="8" t="e">
        <f t="shared" si="10"/>
        <v>#DIV/0!</v>
      </c>
      <c r="AR7" s="8" t="e">
        <f t="shared" si="11"/>
        <v>#DIV/0!</v>
      </c>
      <c r="AT7" s="8">
        <f t="shared" si="24"/>
        <v>-5.699999999999994E-2</v>
      </c>
      <c r="AU7" s="8">
        <f t="shared" si="25"/>
        <v>5.3269753769532767E-2</v>
      </c>
      <c r="AV7" s="8">
        <f t="shared" si="26"/>
        <v>4.4499999999999984E-2</v>
      </c>
      <c r="AW7" s="8">
        <f t="shared" si="27"/>
        <v>5.3744767187141128E-2</v>
      </c>
      <c r="AX7" s="8" t="e">
        <f t="shared" si="28"/>
        <v>#DIV/0!</v>
      </c>
      <c r="AY7" s="8" t="e">
        <f t="shared" si="29"/>
        <v>#DIV/0!</v>
      </c>
      <c r="AZ7" s="7"/>
      <c r="BA7" s="9"/>
      <c r="BB7" s="10"/>
      <c r="BC7" s="10"/>
      <c r="BD7" s="10"/>
      <c r="BE7" s="10"/>
      <c r="BF7" s="10"/>
      <c r="BG7" s="27"/>
      <c r="BH7" s="10">
        <f t="shared" si="16"/>
        <v>1.9863333333333343E-3</v>
      </c>
      <c r="BI7" s="10">
        <f t="shared" si="17"/>
        <v>5.7289999999999997E-3</v>
      </c>
      <c r="BJ7" s="10" t="e">
        <f t="shared" si="18"/>
        <v>#DIV/0!</v>
      </c>
      <c r="BK7" s="10" t="e">
        <f>#REF!^2</f>
        <v>#REF!</v>
      </c>
      <c r="BL7" s="10" t="e">
        <f>#REF!^2</f>
        <v>#REF!</v>
      </c>
      <c r="BM7" s="10" t="e">
        <f t="shared" si="19"/>
        <v>#DIV/0!</v>
      </c>
      <c r="BN7" s="8"/>
      <c r="BO7" s="10">
        <f t="shared" si="20"/>
        <v>2.8376666666666502E-3</v>
      </c>
      <c r="BP7" s="10">
        <f t="shared" si="21"/>
        <v>2.8885000000000017E-3</v>
      </c>
      <c r="BQ7" s="10" t="e">
        <f t="shared" si="22"/>
        <v>#DIV/0!</v>
      </c>
      <c r="BR7" s="10" t="e">
        <f>#REF!^2</f>
        <v>#REF!</v>
      </c>
      <c r="BS7" s="10" t="e">
        <f>#REF!^2</f>
        <v>#REF!</v>
      </c>
      <c r="BT7" s="10" t="e">
        <f t="shared" si="30"/>
        <v>#DIV/0!</v>
      </c>
    </row>
    <row r="8" spans="1:72" x14ac:dyDescent="0.25">
      <c r="A8" s="2">
        <f>'Raw Data'!B8</f>
        <v>42</v>
      </c>
      <c r="B8" s="2">
        <f>'Raw Data'!C8</f>
        <v>50</v>
      </c>
      <c r="C8" s="2" t="str">
        <f>'Raw Data'!D8</f>
        <v>FVLPTSQRK</v>
      </c>
      <c r="D8" s="7">
        <f>AVERAGE('Raw Data'!J8,'Raw Data'!P8,'Raw Data'!V8)</f>
        <v>3.5086666666666666</v>
      </c>
      <c r="E8" s="7">
        <f>STDEV('Raw Data'!J8,'Raw Data'!P8,'Raw Data'!V8)</f>
        <v>9.6671264258482395E-2</v>
      </c>
      <c r="F8" s="7">
        <f>AVERAGE('Raw Data'!AB8,'Raw Data'!AH8,'Raw Data'!AN8)</f>
        <v>3.597</v>
      </c>
      <c r="G8" s="7">
        <f>STDEV('Raw Data'!AB8,'Raw Data'!AH8,'Raw Data'!AN8)</f>
        <v>6.5053823869162114E-2</v>
      </c>
      <c r="H8" s="7" t="e">
        <f>AVERAGE('Raw Data'!AT8,'Raw Data'!AZ8,'Raw Data'!BF8)</f>
        <v>#DIV/0!</v>
      </c>
      <c r="I8" s="7" t="e">
        <f>STDEV('Raw Data'!AT8,'Raw Data'!AZ8,'Raw Data'!BF8)</f>
        <v>#DIV/0!</v>
      </c>
      <c r="K8" s="7">
        <f>AVERAGE('Raw Data'!J181,'Raw Data'!P181,'Raw Data'!V181)</f>
        <v>3.5046666666666666</v>
      </c>
      <c r="L8" s="7">
        <f>STDEV('Raw Data'!J181,'Raw Data'!P181,'Raw Data'!V181)</f>
        <v>0.11128941249433091</v>
      </c>
      <c r="M8" s="7">
        <f>AVERAGE('Raw Data'!AB181,'Raw Data'!AH181,'Raw Data'!AN181)</f>
        <v>3.5389999999999997</v>
      </c>
      <c r="N8" s="7">
        <f>STDEV('Raw Data'!AB181,'Raw Data'!AH181,'Raw Data'!AN181)</f>
        <v>0.11030865786510152</v>
      </c>
      <c r="O8" s="7" t="e">
        <f>AVERAGE('Raw Data'!AT181,'Raw Data'!AZ181,'Raw Data'!BF181)</f>
        <v>#DIV/0!</v>
      </c>
      <c r="P8" s="7" t="e">
        <f>STDEV('Raw Data'!AT181,'Raw Data'!AZ181,'Raw Data'!BF181)</f>
        <v>#DIV/0!</v>
      </c>
      <c r="R8" s="7">
        <f>AVERAGE('Raw Data'!J354,'Raw Data'!P354,'Raw Data'!V354)</f>
        <v>3.6093333333333333</v>
      </c>
      <c r="S8" s="7">
        <f>STDEV('Raw Data'!J354,'Raw Data'!P354,'Raw Data'!V354)</f>
        <v>0.12079045216130839</v>
      </c>
      <c r="T8" s="7">
        <f>AVERAGE('Raw Data'!AB354,'Raw Data'!AH354,'Raw Data'!AN354)</f>
        <v>3.927</v>
      </c>
      <c r="U8" s="7">
        <f>STDEV('Raw Data'!AB354,'Raw Data'!AH354,'Raw Data'!AN354)</f>
        <v>7.9195959492893389E-2</v>
      </c>
      <c r="V8" s="7" t="e">
        <f>AVERAGE('Raw Data'!AT354,'Raw Data'!AZ354,'Raw Data'!BF354)</f>
        <v>#DIV/0!</v>
      </c>
      <c r="W8" s="7" t="e">
        <f>STDEV('Raw Data'!AT354,'Raw Data'!AZ354,'Raw Data'!BF354)</f>
        <v>#DIV/0!</v>
      </c>
      <c r="Y8" s="7">
        <f>AVERAGE('Raw Data'!J527,'Raw Data'!P527,'Raw Data'!V527)</f>
        <v>3.7100000000000004</v>
      </c>
      <c r="Z8" s="7">
        <f>STDEV('Raw Data'!J527,'Raw Data'!P527,'Raw Data'!V527)</f>
        <v>1.7521415467935304E-2</v>
      </c>
      <c r="AA8" s="7">
        <f>AVERAGE('Raw Data'!AB527,'Raw Data'!AH527,'Raw Data'!AN527)</f>
        <v>3.7869999999999999</v>
      </c>
      <c r="AB8" s="7">
        <f>STDEV('Raw Data'!AB527,'Raw Data'!AH527,'Raw Data'!AN527)</f>
        <v>5.0911688245431463E-2</v>
      </c>
      <c r="AC8" s="7" t="e">
        <f>AVERAGE('Raw Data'!AT527,'Raw Data'!AZ527,'Raw Data'!BF527)</f>
        <v>#DIV/0!</v>
      </c>
      <c r="AD8" s="7" t="e">
        <f>STDEV('Raw Data'!AT527,'Raw Data'!AZ527,'Raw Data'!BF527)</f>
        <v>#DIV/0!</v>
      </c>
      <c r="AF8" s="8">
        <f t="shared" si="0"/>
        <v>4.0000000000000036E-3</v>
      </c>
      <c r="AG8" s="8">
        <f t="shared" si="1"/>
        <v>0.14741325132655705</v>
      </c>
      <c r="AH8" s="8">
        <f t="shared" si="2"/>
        <v>5.8000000000000274E-2</v>
      </c>
      <c r="AI8" s="8">
        <f t="shared" si="3"/>
        <v>0.12806248474865695</v>
      </c>
      <c r="AJ8" s="8" t="e">
        <f t="shared" si="4"/>
        <v>#DIV/0!</v>
      </c>
      <c r="AK8" s="8" t="e">
        <f t="shared" si="5"/>
        <v>#DIV/0!</v>
      </c>
      <c r="AL8" s="26"/>
      <c r="AM8" s="8">
        <f t="shared" si="6"/>
        <v>-0.10066666666666668</v>
      </c>
      <c r="AN8" s="8">
        <f t="shared" si="7"/>
        <v>0.15471155957673838</v>
      </c>
      <c r="AO8" s="8">
        <f t="shared" si="8"/>
        <v>-0.33000000000000007</v>
      </c>
      <c r="AP8" s="8">
        <f t="shared" si="9"/>
        <v>0.10248902380255154</v>
      </c>
      <c r="AQ8" s="8" t="e">
        <f t="shared" si="10"/>
        <v>#DIV/0!</v>
      </c>
      <c r="AR8" s="8" t="e">
        <f t="shared" si="11"/>
        <v>#DIV/0!</v>
      </c>
      <c r="AT8" s="8">
        <f t="shared" si="24"/>
        <v>-0.20533333333333381</v>
      </c>
      <c r="AU8" s="8">
        <f t="shared" si="25"/>
        <v>0.11266025622788783</v>
      </c>
      <c r="AV8" s="8">
        <f t="shared" si="26"/>
        <v>-0.24800000000000022</v>
      </c>
      <c r="AW8" s="8">
        <f t="shared" si="27"/>
        <v>0.12149074038789964</v>
      </c>
      <c r="AX8" s="8" t="e">
        <f t="shared" si="28"/>
        <v>#DIV/0!</v>
      </c>
      <c r="AY8" s="8" t="e">
        <f t="shared" si="29"/>
        <v>#DIV/0!</v>
      </c>
      <c r="AZ8" s="7"/>
      <c r="BA8" s="9"/>
      <c r="BB8" s="10"/>
      <c r="BC8" s="10"/>
      <c r="BD8" s="10"/>
      <c r="BE8" s="10"/>
      <c r="BF8" s="10"/>
      <c r="BG8" s="27"/>
      <c r="BH8" s="10">
        <f t="shared" si="16"/>
        <v>2.3935666666666668E-2</v>
      </c>
      <c r="BI8" s="10">
        <f t="shared" si="17"/>
        <v>1.0503999999999975E-2</v>
      </c>
      <c r="BJ8" s="10" t="e">
        <f t="shared" si="18"/>
        <v>#DIV/0!</v>
      </c>
      <c r="BK8" s="10" t="e">
        <f>#REF!^2</f>
        <v>#REF!</v>
      </c>
      <c r="BL8" s="10" t="e">
        <f>#REF!^2</f>
        <v>#REF!</v>
      </c>
      <c r="BM8" s="10" t="e">
        <f t="shared" si="19"/>
        <v>#DIV/0!</v>
      </c>
      <c r="BN8" s="8"/>
      <c r="BO8" s="10">
        <f t="shared" si="20"/>
        <v>1.269233333333334E-2</v>
      </c>
      <c r="BP8" s="10">
        <f t="shared" si="21"/>
        <v>1.476000000000003E-2</v>
      </c>
      <c r="BQ8" s="10" t="e">
        <f t="shared" si="22"/>
        <v>#DIV/0!</v>
      </c>
      <c r="BR8" s="10" t="e">
        <f>#REF!^2</f>
        <v>#REF!</v>
      </c>
      <c r="BS8" s="10" t="e">
        <f>#REF!^2</f>
        <v>#REF!</v>
      </c>
      <c r="BT8" s="10" t="e">
        <f t="shared" si="30"/>
        <v>#DIV/0!</v>
      </c>
    </row>
    <row r="9" spans="1:72" x14ac:dyDescent="0.25">
      <c r="A9" s="2">
        <f>'Raw Data'!B9</f>
        <v>59</v>
      </c>
      <c r="B9" s="2">
        <f>'Raw Data'!C9</f>
        <v>71</v>
      </c>
      <c r="C9" s="2" t="str">
        <f>'Raw Data'!D9</f>
        <v>LHVAGHGNVEQMK</v>
      </c>
      <c r="D9" s="7">
        <f>AVERAGE('Raw Data'!J9,'Raw Data'!P9,'Raw Data'!V9)</f>
        <v>0.89566666666666672</v>
      </c>
      <c r="E9" s="7">
        <f>STDEV('Raw Data'!J9,'Raw Data'!P9,'Raw Data'!V9)</f>
        <v>2.7592269448766527E-2</v>
      </c>
      <c r="F9" s="7">
        <f>AVERAGE('Raw Data'!AB9,'Raw Data'!AH9,'Raw Data'!AN9)</f>
        <v>1.474</v>
      </c>
      <c r="G9" s="7">
        <f>STDEV('Raw Data'!AB9,'Raw Data'!AH9,'Raw Data'!AN9)</f>
        <v>5.2325901807804408E-2</v>
      </c>
      <c r="H9" s="7" t="e">
        <f>AVERAGE('Raw Data'!AT9,'Raw Data'!AZ9,'Raw Data'!BF9)</f>
        <v>#DIV/0!</v>
      </c>
      <c r="I9" s="7" t="e">
        <f>STDEV('Raw Data'!AT9,'Raw Data'!AZ9,'Raw Data'!BF9)</f>
        <v>#DIV/0!</v>
      </c>
      <c r="K9" s="7">
        <f>AVERAGE('Raw Data'!J182,'Raw Data'!P182,'Raw Data'!V182)</f>
        <v>0.80366666666666664</v>
      </c>
      <c r="L9" s="7">
        <f>STDEV('Raw Data'!J182,'Raw Data'!P182,'Raw Data'!V182)</f>
        <v>5.0796981537620252E-2</v>
      </c>
      <c r="M9" s="7">
        <f>AVERAGE('Raw Data'!AB182,'Raw Data'!AH182,'Raw Data'!AN182)</f>
        <v>1.2135</v>
      </c>
      <c r="N9" s="7">
        <f>STDEV('Raw Data'!AB182,'Raw Data'!AH182,'Raw Data'!AN182)</f>
        <v>7.0710678118646967E-4</v>
      </c>
      <c r="O9" s="7" t="e">
        <f>AVERAGE('Raw Data'!AT182,'Raw Data'!AZ182,'Raw Data'!BF182)</f>
        <v>#DIV/0!</v>
      </c>
      <c r="P9" s="7" t="e">
        <f>STDEV('Raw Data'!AT182,'Raw Data'!AZ182,'Raw Data'!BF182)</f>
        <v>#DIV/0!</v>
      </c>
      <c r="R9" s="7">
        <f>AVERAGE('Raw Data'!J355,'Raw Data'!P355,'Raw Data'!V355)</f>
        <v>1.0516666666666665</v>
      </c>
      <c r="S9" s="7">
        <f>STDEV('Raw Data'!J355,'Raw Data'!P355,'Raw Data'!V355)</f>
        <v>2.7098585448936906E-2</v>
      </c>
      <c r="T9" s="7">
        <f>AVERAGE('Raw Data'!AB355,'Raw Data'!AH355,'Raw Data'!AN355)</f>
        <v>1.7290000000000001</v>
      </c>
      <c r="U9" s="7">
        <f>STDEV('Raw Data'!AB355,'Raw Data'!AH355,'Raw Data'!AN355)</f>
        <v>0.17819090885900998</v>
      </c>
      <c r="V9" s="7" t="e">
        <f>AVERAGE('Raw Data'!AT355,'Raw Data'!AZ355,'Raw Data'!BF355)</f>
        <v>#DIV/0!</v>
      </c>
      <c r="W9" s="7" t="e">
        <f>STDEV('Raw Data'!AT355,'Raw Data'!AZ355,'Raw Data'!BF355)</f>
        <v>#DIV/0!</v>
      </c>
      <c r="Y9" s="7">
        <f>AVERAGE('Raw Data'!J528,'Raw Data'!P528,'Raw Data'!V528)</f>
        <v>0.9860000000000001</v>
      </c>
      <c r="Z9" s="7">
        <f>STDEV('Raw Data'!J528,'Raw Data'!P528,'Raw Data'!V528)</f>
        <v>4.2332020977033487E-2</v>
      </c>
      <c r="AA9" s="7">
        <f>AVERAGE('Raw Data'!AB528,'Raw Data'!AH528,'Raw Data'!AN528)</f>
        <v>1.391</v>
      </c>
      <c r="AB9" s="7">
        <f>STDEV('Raw Data'!AB528,'Raw Data'!AH528,'Raw Data'!AN528)</f>
        <v>5.2325901807804408E-2</v>
      </c>
      <c r="AC9" s="7" t="e">
        <f>AVERAGE('Raw Data'!AT528,'Raw Data'!AZ528,'Raw Data'!BF528)</f>
        <v>#DIV/0!</v>
      </c>
      <c r="AD9" s="7" t="e">
        <f>STDEV('Raw Data'!AT528,'Raw Data'!AZ528,'Raw Data'!BF528)</f>
        <v>#DIV/0!</v>
      </c>
      <c r="AF9" s="8">
        <f t="shared" si="0"/>
        <v>9.2000000000000082E-2</v>
      </c>
      <c r="AG9" s="8">
        <f t="shared" si="1"/>
        <v>5.7807150653415428E-2</v>
      </c>
      <c r="AH9" s="8">
        <f t="shared" si="2"/>
        <v>0.26049999999999995</v>
      </c>
      <c r="AI9" s="8">
        <f t="shared" si="3"/>
        <v>5.2330679338223662E-2</v>
      </c>
      <c r="AJ9" s="8" t="e">
        <f t="shared" si="4"/>
        <v>#DIV/0!</v>
      </c>
      <c r="AK9" s="8" t="e">
        <f t="shared" si="5"/>
        <v>#DIV/0!</v>
      </c>
      <c r="AL9" s="26"/>
      <c r="AM9" s="8">
        <f t="shared" si="6"/>
        <v>-0.15599999999999981</v>
      </c>
      <c r="AN9" s="8">
        <f t="shared" si="7"/>
        <v>3.8673849907484896E-2</v>
      </c>
      <c r="AO9" s="8">
        <f t="shared" si="8"/>
        <v>-0.25500000000000012</v>
      </c>
      <c r="AP9" s="8">
        <f t="shared" si="9"/>
        <v>0.18571483516402235</v>
      </c>
      <c r="AQ9" s="8" t="e">
        <f t="shared" si="10"/>
        <v>#DIV/0!</v>
      </c>
      <c r="AR9" s="8" t="e">
        <f t="shared" si="11"/>
        <v>#DIV/0!</v>
      </c>
      <c r="AT9" s="8">
        <f t="shared" si="24"/>
        <v>-0.18233333333333346</v>
      </c>
      <c r="AU9" s="8">
        <f t="shared" si="25"/>
        <v>6.6123621598739857E-2</v>
      </c>
      <c r="AV9" s="8">
        <f t="shared" si="26"/>
        <v>-0.17749999999999999</v>
      </c>
      <c r="AW9" s="8">
        <f t="shared" si="27"/>
        <v>5.2330679338223662E-2</v>
      </c>
      <c r="AX9" s="8" t="e">
        <f t="shared" si="28"/>
        <v>#DIV/0!</v>
      </c>
      <c r="AY9" s="8" t="e">
        <f t="shared" si="29"/>
        <v>#DIV/0!</v>
      </c>
      <c r="AZ9" s="7"/>
      <c r="BA9" s="9"/>
      <c r="BB9" s="10"/>
      <c r="BC9" s="10"/>
      <c r="BD9" s="10"/>
      <c r="BE9" s="10"/>
      <c r="BF9" s="10"/>
      <c r="BG9" s="27"/>
      <c r="BH9" s="10">
        <f t="shared" si="16"/>
        <v>1.4956666666666694E-3</v>
      </c>
      <c r="BI9" s="10">
        <f t="shared" si="17"/>
        <v>3.4489999999999993E-2</v>
      </c>
      <c r="BJ9" s="10" t="e">
        <f t="shared" si="18"/>
        <v>#DIV/0!</v>
      </c>
      <c r="BK9" s="10" t="e">
        <f>#REF!^2</f>
        <v>#REF!</v>
      </c>
      <c r="BL9" s="10" t="e">
        <f>#REF!^2</f>
        <v>#REF!</v>
      </c>
      <c r="BM9" s="10" t="e">
        <f t="shared" si="19"/>
        <v>#DIV/0!</v>
      </c>
      <c r="BN9" s="8"/>
      <c r="BO9" s="10">
        <f t="shared" si="20"/>
        <v>4.3723333333333357E-3</v>
      </c>
      <c r="BP9" s="10">
        <f t="shared" si="21"/>
        <v>2.7384999999999888E-3</v>
      </c>
      <c r="BQ9" s="10" t="e">
        <f t="shared" si="22"/>
        <v>#DIV/0!</v>
      </c>
      <c r="BR9" s="10" t="e">
        <f>#REF!^2</f>
        <v>#REF!</v>
      </c>
      <c r="BS9" s="10" t="e">
        <f>#REF!^2</f>
        <v>#REF!</v>
      </c>
      <c r="BT9" s="10" t="e">
        <f t="shared" si="30"/>
        <v>#DIV/0!</v>
      </c>
    </row>
    <row r="10" spans="1:72" x14ac:dyDescent="0.25">
      <c r="A10" s="2">
        <f>'Raw Data'!B10</f>
        <v>72</v>
      </c>
      <c r="B10" s="2">
        <f>'Raw Data'!C10</f>
        <v>78</v>
      </c>
      <c r="C10" s="2" t="str">
        <f>'Raw Data'!D10</f>
        <v>AQVWLRA</v>
      </c>
      <c r="D10" s="7">
        <f>AVERAGE('Raw Data'!J10,'Raw Data'!P10,'Raw Data'!V10)</f>
        <v>0.11333333333333333</v>
      </c>
      <c r="E10" s="7">
        <f>STDEV('Raw Data'!J10,'Raw Data'!P10,'Raw Data'!V10)</f>
        <v>1.2583057392117914E-2</v>
      </c>
      <c r="F10" s="7">
        <f>AVERAGE('Raw Data'!AB10,'Raw Data'!AH10,'Raw Data'!AN10)</f>
        <v>0.48749999999999999</v>
      </c>
      <c r="G10" s="7">
        <f>STDEV('Raw Data'!AB10,'Raw Data'!AH10,'Raw Data'!AN10)</f>
        <v>1.0606601717798222E-2</v>
      </c>
      <c r="H10" s="7" t="e">
        <f>AVERAGE('Raw Data'!AT10,'Raw Data'!AZ10,'Raw Data'!BF10)</f>
        <v>#DIV/0!</v>
      </c>
      <c r="I10" s="7" t="e">
        <f>STDEV('Raw Data'!AT10,'Raw Data'!AZ10,'Raw Data'!BF10)</f>
        <v>#DIV/0!</v>
      </c>
      <c r="K10" s="7">
        <f>AVERAGE('Raw Data'!J183,'Raw Data'!P183,'Raw Data'!V183)</f>
        <v>0.14399999999999999</v>
      </c>
      <c r="L10" s="7">
        <f>STDEV('Raw Data'!J183,'Raw Data'!P183,'Raw Data'!V183)</f>
        <v>9.6436507609929476E-3</v>
      </c>
      <c r="M10" s="7">
        <f>AVERAGE('Raw Data'!AB183,'Raw Data'!AH183,'Raw Data'!AN183)</f>
        <v>0.3725</v>
      </c>
      <c r="N10" s="7">
        <f>STDEV('Raw Data'!AB183,'Raw Data'!AH183,'Raw Data'!AN183)</f>
        <v>7.9903066274079615E-2</v>
      </c>
      <c r="O10" s="7" t="e">
        <f>AVERAGE('Raw Data'!AT183,'Raw Data'!AZ183,'Raw Data'!BF183)</f>
        <v>#DIV/0!</v>
      </c>
      <c r="P10" s="7" t="e">
        <f>STDEV('Raw Data'!AT183,'Raw Data'!AZ183,'Raw Data'!BF183)</f>
        <v>#DIV/0!</v>
      </c>
      <c r="R10" s="7">
        <f>AVERAGE('Raw Data'!J356,'Raw Data'!P356,'Raw Data'!V356)</f>
        <v>0.15466666666666665</v>
      </c>
      <c r="S10" s="7">
        <f>STDEV('Raw Data'!J356,'Raw Data'!P356,'Raw Data'!V356)</f>
        <v>1.8903262505010423E-2</v>
      </c>
      <c r="T10" s="7">
        <f>AVERAGE('Raw Data'!AB356,'Raw Data'!AH356,'Raw Data'!AN356)</f>
        <v>0.61250000000000004</v>
      </c>
      <c r="U10" s="7">
        <f>STDEV('Raw Data'!AB356,'Raw Data'!AH356,'Raw Data'!AN356)</f>
        <v>4.1719300090006343E-2</v>
      </c>
      <c r="V10" s="7" t="e">
        <f>AVERAGE('Raw Data'!AT356,'Raw Data'!AZ356,'Raw Data'!BF356)</f>
        <v>#DIV/0!</v>
      </c>
      <c r="W10" s="7" t="e">
        <f>STDEV('Raw Data'!AT356,'Raw Data'!AZ356,'Raw Data'!BF356)</f>
        <v>#DIV/0!</v>
      </c>
      <c r="Y10" s="7">
        <f>AVERAGE('Raw Data'!J529,'Raw Data'!P529,'Raw Data'!V529)</f>
        <v>0.15666666666666665</v>
      </c>
      <c r="Z10" s="7">
        <f>STDEV('Raw Data'!J529,'Raw Data'!P529,'Raw Data'!V529)</f>
        <v>1.582192571507442E-2</v>
      </c>
      <c r="AA10" s="7">
        <f>AVERAGE('Raw Data'!AB529,'Raw Data'!AH529,'Raw Data'!AN529)</f>
        <v>0.38300000000000001</v>
      </c>
      <c r="AB10" s="7">
        <f>STDEV('Raw Data'!AB529,'Raw Data'!AH529,'Raw Data'!AN529)</f>
        <v>7.919595949289332E-2</v>
      </c>
      <c r="AC10" s="7" t="e">
        <f>AVERAGE('Raw Data'!AT529,'Raw Data'!AZ529,'Raw Data'!BF529)</f>
        <v>#DIV/0!</v>
      </c>
      <c r="AD10" s="7" t="e">
        <f>STDEV('Raw Data'!AT529,'Raw Data'!AZ529,'Raw Data'!BF529)</f>
        <v>#DIV/0!</v>
      </c>
      <c r="AF10" s="8">
        <f t="shared" si="0"/>
        <v>-3.0666666666666662E-2</v>
      </c>
      <c r="AG10" s="8">
        <f t="shared" si="1"/>
        <v>1.5853495934125481E-2</v>
      </c>
      <c r="AH10" s="8">
        <f t="shared" si="2"/>
        <v>0.11499999999999999</v>
      </c>
      <c r="AI10" s="8">
        <f t="shared" si="3"/>
        <v>8.0603970125546293E-2</v>
      </c>
      <c r="AJ10" s="8" t="e">
        <f t="shared" si="4"/>
        <v>#DIV/0!</v>
      </c>
      <c r="AK10" s="8" t="e">
        <f t="shared" si="5"/>
        <v>#DIV/0!</v>
      </c>
      <c r="AL10" s="26"/>
      <c r="AM10" s="8">
        <f t="shared" si="6"/>
        <v>-4.1333333333333319E-2</v>
      </c>
      <c r="AN10" s="8">
        <f t="shared" si="7"/>
        <v>2.2708295107001456E-2</v>
      </c>
      <c r="AO10" s="8">
        <f t="shared" si="8"/>
        <v>-0.12500000000000006</v>
      </c>
      <c r="AP10" s="8">
        <f t="shared" si="9"/>
        <v>4.3046486500061806E-2</v>
      </c>
      <c r="AQ10" s="8" t="e">
        <f t="shared" si="10"/>
        <v>#DIV/0!</v>
      </c>
      <c r="AR10" s="8" t="e">
        <f t="shared" si="11"/>
        <v>#DIV/0!</v>
      </c>
      <c r="AT10" s="8">
        <f t="shared" si="24"/>
        <v>-1.2666666666666659E-2</v>
      </c>
      <c r="AU10" s="8">
        <f t="shared" si="25"/>
        <v>1.8529256146249722E-2</v>
      </c>
      <c r="AV10" s="8">
        <f t="shared" si="26"/>
        <v>-1.0500000000000009E-2</v>
      </c>
      <c r="AW10" s="8">
        <f t="shared" si="27"/>
        <v>0.11250111110562401</v>
      </c>
      <c r="AX10" s="8" t="e">
        <f t="shared" si="28"/>
        <v>#DIV/0!</v>
      </c>
      <c r="AY10" s="8" t="e">
        <f t="shared" si="29"/>
        <v>#DIV/0!</v>
      </c>
      <c r="AZ10" s="7"/>
      <c r="BA10" s="9"/>
      <c r="BB10" s="10"/>
      <c r="BC10" s="10"/>
      <c r="BD10" s="10"/>
      <c r="BE10" s="10"/>
      <c r="BF10" s="10"/>
      <c r="BG10" s="27"/>
      <c r="BH10" s="10">
        <f t="shared" si="16"/>
        <v>5.1566666666666623E-4</v>
      </c>
      <c r="BI10" s="10">
        <f t="shared" si="17"/>
        <v>1.8530000000000033E-3</v>
      </c>
      <c r="BJ10" s="10" t="e">
        <f t="shared" si="18"/>
        <v>#DIV/0!</v>
      </c>
      <c r="BK10" s="10" t="e">
        <f>#REF!^2</f>
        <v>#REF!</v>
      </c>
      <c r="BL10" s="10" t="e">
        <f>#REF!^2</f>
        <v>#REF!</v>
      </c>
      <c r="BM10" s="10" t="e">
        <f t="shared" si="19"/>
        <v>#DIV/0!</v>
      </c>
      <c r="BN10" s="8"/>
      <c r="BO10" s="10">
        <f t="shared" si="20"/>
        <v>3.4333333333333308E-4</v>
      </c>
      <c r="BP10" s="10">
        <f t="shared" si="21"/>
        <v>1.2656499999999958E-2</v>
      </c>
      <c r="BQ10" s="10" t="e">
        <f t="shared" si="22"/>
        <v>#DIV/0!</v>
      </c>
      <c r="BR10" s="10" t="e">
        <f>#REF!^2</f>
        <v>#REF!</v>
      </c>
      <c r="BS10" s="10" t="e">
        <f>#REF!^2</f>
        <v>#REF!</v>
      </c>
      <c r="BT10" s="10" t="e">
        <f t="shared" si="30"/>
        <v>#DIV/0!</v>
      </c>
    </row>
    <row r="11" spans="1:72" x14ac:dyDescent="0.25">
      <c r="A11" s="2">
        <f>'Raw Data'!B11</f>
        <v>79</v>
      </c>
      <c r="B11" s="2">
        <f>'Raw Data'!C11</f>
        <v>84</v>
      </c>
      <c r="C11" s="2" t="str">
        <f>'Raw Data'!D11</f>
        <v>LETSVA</v>
      </c>
      <c r="D11" s="7">
        <f>AVERAGE('Raw Data'!J11,'Raw Data'!P11,'Raw Data'!V11)</f>
        <v>2.8263333333333329</v>
      </c>
      <c r="E11" s="7">
        <f>STDEV('Raw Data'!J11,'Raw Data'!P11,'Raw Data'!V11)</f>
        <v>0.13802294495240031</v>
      </c>
      <c r="F11" s="7">
        <f>AVERAGE('Raw Data'!AB11,'Raw Data'!AH11,'Raw Data'!AN11)</f>
        <v>3.1265000000000001</v>
      </c>
      <c r="G11" s="7">
        <f>STDEV('Raw Data'!AB11,'Raw Data'!AH11,'Raw Data'!AN11)</f>
        <v>5.727564927611032E-2</v>
      </c>
      <c r="H11" s="7" t="e">
        <f>AVERAGE('Raw Data'!AT11,'Raw Data'!AZ11,'Raw Data'!BF11)</f>
        <v>#DIV/0!</v>
      </c>
      <c r="I11" s="7" t="e">
        <f>STDEV('Raw Data'!AT11,'Raw Data'!AZ11,'Raw Data'!BF11)</f>
        <v>#DIV/0!</v>
      </c>
      <c r="K11" s="7">
        <f>AVERAGE('Raw Data'!J184,'Raw Data'!P184,'Raw Data'!V184)</f>
        <v>2.8219999999999996</v>
      </c>
      <c r="L11" s="7">
        <f>STDEV('Raw Data'!J184,'Raw Data'!P184,'Raw Data'!V184)</f>
        <v>8.4184321580684007E-2</v>
      </c>
      <c r="M11" s="7">
        <f>AVERAGE('Raw Data'!AB184,'Raw Data'!AH184,'Raw Data'!AN184)</f>
        <v>3.1274999999999999</v>
      </c>
      <c r="N11" s="7">
        <f>STDEV('Raw Data'!AB184,'Raw Data'!AH184,'Raw Data'!AN184)</f>
        <v>0.22415284963613569</v>
      </c>
      <c r="O11" s="7" t="e">
        <f>AVERAGE('Raw Data'!AT184,'Raw Data'!AZ184,'Raw Data'!BF184)</f>
        <v>#DIV/0!</v>
      </c>
      <c r="P11" s="7" t="e">
        <f>STDEV('Raw Data'!AT184,'Raw Data'!AZ184,'Raw Data'!BF184)</f>
        <v>#DIV/0!</v>
      </c>
      <c r="R11" s="7">
        <f>AVERAGE('Raw Data'!J357,'Raw Data'!P357,'Raw Data'!V357)</f>
        <v>2.9</v>
      </c>
      <c r="S11" s="7">
        <f>STDEV('Raw Data'!J357,'Raw Data'!P357,'Raw Data'!V357)</f>
        <v>4.5902069670113822E-2</v>
      </c>
      <c r="T11" s="7">
        <f>AVERAGE('Raw Data'!AB357,'Raw Data'!AH357,'Raw Data'!AN357)</f>
        <v>3.4829999999999997</v>
      </c>
      <c r="U11" s="7">
        <f>STDEV('Raw Data'!AB357,'Raw Data'!AH357,'Raw Data'!AN357)</f>
        <v>8.2024386617639583E-2</v>
      </c>
      <c r="V11" s="7" t="e">
        <f>AVERAGE('Raw Data'!AT357,'Raw Data'!AZ357,'Raw Data'!BF357)</f>
        <v>#DIV/0!</v>
      </c>
      <c r="W11" s="7" t="e">
        <f>STDEV('Raw Data'!AT357,'Raw Data'!AZ357,'Raw Data'!BF357)</f>
        <v>#DIV/0!</v>
      </c>
      <c r="Y11" s="7">
        <f>AVERAGE('Raw Data'!J530,'Raw Data'!P530,'Raw Data'!V530)</f>
        <v>2.9083333333333332</v>
      </c>
      <c r="Z11" s="7">
        <f>STDEV('Raw Data'!J530,'Raw Data'!P530,'Raw Data'!V530)</f>
        <v>5.5193598662646809E-2</v>
      </c>
      <c r="AA11" s="7">
        <f>AVERAGE('Raw Data'!AB530,'Raw Data'!AH530,'Raw Data'!AN530)</f>
        <v>3.4409999999999998</v>
      </c>
      <c r="AB11" s="7">
        <f>STDEV('Raw Data'!AB530,'Raw Data'!AH530,'Raw Data'!AN530)</f>
        <v>5.232590180780472E-2</v>
      </c>
      <c r="AC11" s="7" t="e">
        <f>AVERAGE('Raw Data'!AT530,'Raw Data'!AZ530,'Raw Data'!BF530)</f>
        <v>#DIV/0!</v>
      </c>
      <c r="AD11" s="7" t="e">
        <f>STDEV('Raw Data'!AT530,'Raw Data'!AZ530,'Raw Data'!BF530)</f>
        <v>#DIV/0!</v>
      </c>
      <c r="AF11" s="8">
        <f t="shared" si="0"/>
        <v>4.3333333333333002E-3</v>
      </c>
      <c r="AG11" s="8">
        <f t="shared" si="1"/>
        <v>0.16167044669120373</v>
      </c>
      <c r="AH11" s="8">
        <f t="shared" si="2"/>
        <v>-9.9999999999988987E-4</v>
      </c>
      <c r="AI11" s="8">
        <f t="shared" si="3"/>
        <v>0.2313547060251856</v>
      </c>
      <c r="AJ11" s="8" t="e">
        <f t="shared" si="4"/>
        <v>#DIV/0!</v>
      </c>
      <c r="AK11" s="8" t="e">
        <f t="shared" si="5"/>
        <v>#DIV/0!</v>
      </c>
      <c r="AL11" s="26"/>
      <c r="AM11" s="8">
        <f t="shared" si="6"/>
        <v>-7.3666666666666991E-2</v>
      </c>
      <c r="AN11" s="8">
        <f t="shared" si="7"/>
        <v>0.14545560605673921</v>
      </c>
      <c r="AO11" s="8">
        <f t="shared" si="8"/>
        <v>-0.35649999999999959</v>
      </c>
      <c r="AP11" s="8">
        <f t="shared" si="9"/>
        <v>0.10004249097258629</v>
      </c>
      <c r="AQ11" s="8" t="e">
        <f t="shared" si="10"/>
        <v>#DIV/0!</v>
      </c>
      <c r="AR11" s="8" t="e">
        <f t="shared" si="11"/>
        <v>#DIV/0!</v>
      </c>
      <c r="AT11" s="8">
        <f t="shared" si="24"/>
        <v>-8.6333333333333595E-2</v>
      </c>
      <c r="AU11" s="8">
        <f t="shared" si="25"/>
        <v>0.1006644591369434</v>
      </c>
      <c r="AV11" s="8">
        <f t="shared" si="26"/>
        <v>-0.31349999999999989</v>
      </c>
      <c r="AW11" s="8">
        <f t="shared" si="27"/>
        <v>0.23017927795524964</v>
      </c>
      <c r="AX11" s="8" t="e">
        <f t="shared" si="28"/>
        <v>#DIV/0!</v>
      </c>
      <c r="AY11" s="8" t="e">
        <f t="shared" si="29"/>
        <v>#DIV/0!</v>
      </c>
      <c r="AZ11" s="7"/>
      <c r="BA11" s="9"/>
      <c r="BB11" s="10"/>
      <c r="BC11" s="10"/>
      <c r="BD11" s="10"/>
      <c r="BE11" s="10"/>
      <c r="BF11" s="10"/>
      <c r="BG11" s="27"/>
      <c r="BH11" s="10">
        <f t="shared" si="16"/>
        <v>2.1157333333333309E-2</v>
      </c>
      <c r="BI11" s="10">
        <f t="shared" si="17"/>
        <v>1.0008500000000009E-2</v>
      </c>
      <c r="BJ11" s="10" t="e">
        <f t="shared" si="18"/>
        <v>#DIV/0!</v>
      </c>
      <c r="BK11" s="10" t="e">
        <f>#REF!^2</f>
        <v>#REF!</v>
      </c>
      <c r="BL11" s="10" t="e">
        <f>#REF!^2</f>
        <v>#REF!</v>
      </c>
      <c r="BM11" s="10" t="e">
        <f t="shared" si="19"/>
        <v>#DIV/0!</v>
      </c>
      <c r="BN11" s="8"/>
      <c r="BO11" s="10">
        <f t="shared" si="20"/>
        <v>1.0133333333333347E-2</v>
      </c>
      <c r="BP11" s="10">
        <f t="shared" si="21"/>
        <v>5.2982500000000078E-2</v>
      </c>
      <c r="BQ11" s="10" t="e">
        <f t="shared" si="22"/>
        <v>#DIV/0!</v>
      </c>
      <c r="BR11" s="10" t="e">
        <f>#REF!^2</f>
        <v>#REF!</v>
      </c>
      <c r="BS11" s="10" t="e">
        <f>#REF!^2</f>
        <v>#REF!</v>
      </c>
      <c r="BT11" s="10" t="e">
        <f t="shared" si="30"/>
        <v>#DIV/0!</v>
      </c>
    </row>
    <row r="12" spans="1:72" x14ac:dyDescent="0.25">
      <c r="A12" s="2">
        <f>'Raw Data'!B12</f>
        <v>79</v>
      </c>
      <c r="B12" s="2">
        <f>'Raw Data'!C12</f>
        <v>86</v>
      </c>
      <c r="C12" s="2" t="str">
        <f>'Raw Data'!D12</f>
        <v>LETSVAAD</v>
      </c>
      <c r="D12" s="7">
        <f>AVERAGE('Raw Data'!J12,'Raw Data'!P12,'Raw Data'!V12)</f>
        <v>4.1456666666666662</v>
      </c>
      <c r="E12" s="7">
        <f>STDEV('Raw Data'!J12,'Raw Data'!P12,'Raw Data'!V12)</f>
        <v>0.12921429229513776</v>
      </c>
      <c r="F12" s="7">
        <f>AVERAGE('Raw Data'!AB12,'Raw Data'!AH12,'Raw Data'!AN12)</f>
        <v>4.5579999999999998</v>
      </c>
      <c r="G12" s="7">
        <f>STDEV('Raw Data'!AB12,'Raw Data'!AH12,'Raw Data'!AN12)</f>
        <v>4.8083261120684957E-2</v>
      </c>
      <c r="H12" s="7" t="e">
        <f>AVERAGE('Raw Data'!AT12,'Raw Data'!AZ12,'Raw Data'!BF12)</f>
        <v>#DIV/0!</v>
      </c>
      <c r="I12" s="7" t="e">
        <f>STDEV('Raw Data'!AT12,'Raw Data'!AZ12,'Raw Data'!BF12)</f>
        <v>#DIV/0!</v>
      </c>
      <c r="K12" s="7">
        <f>AVERAGE('Raw Data'!J185,'Raw Data'!P185,'Raw Data'!V185)</f>
        <v>4.1336666666666666</v>
      </c>
      <c r="L12" s="7">
        <f>STDEV('Raw Data'!J185,'Raw Data'!P185,'Raw Data'!V185)</f>
        <v>0.1465514699118822</v>
      </c>
      <c r="M12" s="7">
        <f>AVERAGE('Raw Data'!AB185,'Raw Data'!AH185,'Raw Data'!AN185)</f>
        <v>4.6805000000000003</v>
      </c>
      <c r="N12" s="7">
        <f>STDEV('Raw Data'!AB185,'Raw Data'!AH185,'Raw Data'!AN185)</f>
        <v>0.14637110370561524</v>
      </c>
      <c r="O12" s="7" t="e">
        <f>AVERAGE('Raw Data'!AT185,'Raw Data'!AZ185,'Raw Data'!BF185)</f>
        <v>#DIV/0!</v>
      </c>
      <c r="P12" s="7" t="e">
        <f>STDEV('Raw Data'!AT185,'Raw Data'!AZ185,'Raw Data'!BF185)</f>
        <v>#DIV/0!</v>
      </c>
      <c r="R12" s="7">
        <f>AVERAGE('Raw Data'!J358,'Raw Data'!P358,'Raw Data'!V358)</f>
        <v>4.3339999999999996</v>
      </c>
      <c r="S12" s="7">
        <f>STDEV('Raw Data'!J358,'Raw Data'!P358,'Raw Data'!V358)</f>
        <v>7.2027772421476552E-2</v>
      </c>
      <c r="T12" s="7">
        <f>AVERAGE('Raw Data'!AB358,'Raw Data'!AH358,'Raw Data'!AN358)</f>
        <v>4.8420000000000005</v>
      </c>
      <c r="U12" s="7">
        <f>STDEV('Raw Data'!AB358,'Raw Data'!AH358,'Raw Data'!AN358)</f>
        <v>7.3539105243401015E-2</v>
      </c>
      <c r="V12" s="7" t="e">
        <f>AVERAGE('Raw Data'!AT358,'Raw Data'!AZ358,'Raw Data'!BF358)</f>
        <v>#DIV/0!</v>
      </c>
      <c r="W12" s="7" t="e">
        <f>STDEV('Raw Data'!AT358,'Raw Data'!AZ358,'Raw Data'!BF358)</f>
        <v>#DIV/0!</v>
      </c>
      <c r="Y12" s="7">
        <f>AVERAGE('Raw Data'!J531,'Raw Data'!P531,'Raw Data'!V531)</f>
        <v>4.333333333333333</v>
      </c>
      <c r="Z12" s="7">
        <f>STDEV('Raw Data'!J531,'Raw Data'!P531,'Raw Data'!V531)</f>
        <v>0.14917886356093946</v>
      </c>
      <c r="AA12" s="7">
        <f>AVERAGE('Raw Data'!AB531,'Raw Data'!AH531,'Raw Data'!AN531)</f>
        <v>4.8845000000000001</v>
      </c>
      <c r="AB12" s="7">
        <f>STDEV('Raw Data'!AB531,'Raw Data'!AH531,'Raw Data'!AN531)</f>
        <v>4.3133513652379357E-2</v>
      </c>
      <c r="AC12" s="7" t="e">
        <f>AVERAGE('Raw Data'!AT531,'Raw Data'!AZ531,'Raw Data'!BF531)</f>
        <v>#DIV/0!</v>
      </c>
      <c r="AD12" s="7" t="e">
        <f>STDEV('Raw Data'!AT531,'Raw Data'!AZ531,'Raw Data'!BF531)</f>
        <v>#DIV/0!</v>
      </c>
      <c r="AF12" s="8">
        <f t="shared" si="0"/>
        <v>1.1999999999999567E-2</v>
      </c>
      <c r="AG12" s="8">
        <f t="shared" si="1"/>
        <v>0.19538082471590348</v>
      </c>
      <c r="AH12" s="8">
        <f t="shared" si="2"/>
        <v>-0.1225000000000005</v>
      </c>
      <c r="AI12" s="8">
        <f t="shared" si="3"/>
        <v>0.15406654406456954</v>
      </c>
      <c r="AJ12" s="8" t="e">
        <f t="shared" si="4"/>
        <v>#DIV/0!</v>
      </c>
      <c r="AK12" s="8" t="e">
        <f t="shared" si="5"/>
        <v>#DIV/0!</v>
      </c>
      <c r="AL12" s="26"/>
      <c r="AM12" s="8">
        <f t="shared" si="6"/>
        <v>-0.18833333333333346</v>
      </c>
      <c r="AN12" s="8">
        <f t="shared" si="7"/>
        <v>0.14793354363812594</v>
      </c>
      <c r="AO12" s="8">
        <f t="shared" si="8"/>
        <v>-0.2840000000000007</v>
      </c>
      <c r="AP12" s="8">
        <f t="shared" si="9"/>
        <v>8.7863530545955096E-2</v>
      </c>
      <c r="AQ12" s="8" t="e">
        <f t="shared" si="10"/>
        <v>#DIV/0!</v>
      </c>
      <c r="AR12" s="8" t="e">
        <f t="shared" si="11"/>
        <v>#DIV/0!</v>
      </c>
      <c r="AT12" s="8">
        <f t="shared" si="24"/>
        <v>-0.19966666666666644</v>
      </c>
      <c r="AU12" s="8">
        <f t="shared" si="25"/>
        <v>0.20912117699235222</v>
      </c>
      <c r="AV12" s="8">
        <f t="shared" si="26"/>
        <v>-0.20399999999999974</v>
      </c>
      <c r="AW12" s="8">
        <f t="shared" si="27"/>
        <v>0.15259423318068074</v>
      </c>
      <c r="AX12" s="8" t="e">
        <f t="shared" si="28"/>
        <v>#DIV/0!</v>
      </c>
      <c r="AY12" s="8" t="e">
        <f t="shared" si="29"/>
        <v>#DIV/0!</v>
      </c>
      <c r="AZ12" s="7"/>
      <c r="BA12" s="9"/>
      <c r="BB12" s="10"/>
      <c r="BC12" s="10"/>
      <c r="BD12" s="10"/>
      <c r="BE12" s="10"/>
      <c r="BF12" s="10"/>
      <c r="BG12" s="27"/>
      <c r="BH12" s="10">
        <f t="shared" si="16"/>
        <v>2.1884333333333311E-2</v>
      </c>
      <c r="BI12" s="10">
        <f t="shared" si="17"/>
        <v>7.7199999999999838E-3</v>
      </c>
      <c r="BJ12" s="10" t="e">
        <f t="shared" si="18"/>
        <v>#DIV/0!</v>
      </c>
      <c r="BK12" s="10" t="e">
        <f>#REF!^2</f>
        <v>#REF!</v>
      </c>
      <c r="BL12" s="10" t="e">
        <f>#REF!^2</f>
        <v>#REF!</v>
      </c>
      <c r="BM12" s="10" t="e">
        <f t="shared" si="19"/>
        <v>#DIV/0!</v>
      </c>
      <c r="BN12" s="8"/>
      <c r="BO12" s="10">
        <f t="shared" si="20"/>
        <v>4.3731666666666703E-2</v>
      </c>
      <c r="BP12" s="10">
        <f t="shared" si="21"/>
        <v>2.3284999999999969E-2</v>
      </c>
      <c r="BQ12" s="10" t="e">
        <f t="shared" si="22"/>
        <v>#DIV/0!</v>
      </c>
      <c r="BR12" s="10" t="e">
        <f>#REF!^2</f>
        <v>#REF!</v>
      </c>
      <c r="BS12" s="10" t="e">
        <f>#REF!^2</f>
        <v>#REF!</v>
      </c>
      <c r="BT12" s="10" t="e">
        <f t="shared" si="30"/>
        <v>#DIV/0!</v>
      </c>
    </row>
    <row r="13" spans="1:72" x14ac:dyDescent="0.25">
      <c r="A13" s="2">
        <f>'Raw Data'!B13</f>
        <v>80</v>
      </c>
      <c r="B13" s="2">
        <f>'Raw Data'!C13</f>
        <v>86</v>
      </c>
      <c r="C13" s="2" t="str">
        <f>'Raw Data'!D13</f>
        <v>ETSVAAD</v>
      </c>
      <c r="D13" s="7">
        <f>AVERAGE('Raw Data'!J13,'Raw Data'!P13,'Raw Data'!V13)</f>
        <v>3.4899999999999998</v>
      </c>
      <c r="E13" s="7">
        <f>STDEV('Raw Data'!J13,'Raw Data'!P13,'Raw Data'!V13)</f>
        <v>5.3842362503887201E-2</v>
      </c>
      <c r="F13" s="7">
        <f>AVERAGE('Raw Data'!AB13,'Raw Data'!AH13,'Raw Data'!AN13)</f>
        <v>3.5984999999999996</v>
      </c>
      <c r="G13" s="7">
        <f>STDEV('Raw Data'!AB13,'Raw Data'!AH13,'Raw Data'!AN13)</f>
        <v>0.10818733752154179</v>
      </c>
      <c r="H13" s="7" t="e">
        <f>AVERAGE('Raw Data'!AT13,'Raw Data'!AZ13,'Raw Data'!BF13)</f>
        <v>#DIV/0!</v>
      </c>
      <c r="I13" s="7" t="e">
        <f>STDEV('Raw Data'!AT13,'Raw Data'!AZ13,'Raw Data'!BF13)</f>
        <v>#DIV/0!</v>
      </c>
      <c r="K13" s="7">
        <f>AVERAGE('Raw Data'!J186,'Raw Data'!P186,'Raw Data'!V186)</f>
        <v>3.6363333333333334</v>
      </c>
      <c r="L13" s="7">
        <f>STDEV('Raw Data'!J186,'Raw Data'!P186,'Raw Data'!V186)</f>
        <v>0.13398631770943373</v>
      </c>
      <c r="M13" s="7">
        <f>AVERAGE('Raw Data'!AB186,'Raw Data'!AH186,'Raw Data'!AN186)</f>
        <v>3.6855000000000002</v>
      </c>
      <c r="N13" s="7">
        <f>STDEV('Raw Data'!AB186,'Raw Data'!AH186,'Raw Data'!AN186)</f>
        <v>7.778174593051794E-3</v>
      </c>
      <c r="O13" s="7" t="e">
        <f>AVERAGE('Raw Data'!AT186,'Raw Data'!AZ186,'Raw Data'!BF186)</f>
        <v>#DIV/0!</v>
      </c>
      <c r="P13" s="7" t="e">
        <f>STDEV('Raw Data'!AT186,'Raw Data'!AZ186,'Raw Data'!BF186)</f>
        <v>#DIV/0!</v>
      </c>
      <c r="R13" s="7">
        <f>AVERAGE('Raw Data'!J359,'Raw Data'!P359,'Raw Data'!V359)</f>
        <v>3.7103333333333333</v>
      </c>
      <c r="S13" s="7">
        <f>STDEV('Raw Data'!J359,'Raw Data'!P359,'Raw Data'!V359)</f>
        <v>6.2692370615038573E-2</v>
      </c>
      <c r="T13" s="7">
        <f>AVERAGE('Raw Data'!AB359,'Raw Data'!AH359,'Raw Data'!AN359)</f>
        <v>3.8570000000000002</v>
      </c>
      <c r="U13" s="7">
        <f>STDEV('Raw Data'!AB359,'Raw Data'!AH359,'Raw Data'!AN359)</f>
        <v>5.9396969619670045E-2</v>
      </c>
      <c r="V13" s="7" t="e">
        <f>AVERAGE('Raw Data'!AT359,'Raw Data'!AZ359,'Raw Data'!BF359)</f>
        <v>#DIV/0!</v>
      </c>
      <c r="W13" s="7" t="e">
        <f>STDEV('Raw Data'!AT359,'Raw Data'!AZ359,'Raw Data'!BF359)</f>
        <v>#DIV/0!</v>
      </c>
      <c r="Y13" s="7">
        <f>AVERAGE('Raw Data'!J532,'Raw Data'!P532,'Raw Data'!V532)</f>
        <v>3.8513333333333333</v>
      </c>
      <c r="Z13" s="7">
        <f>STDEV('Raw Data'!J532,'Raw Data'!P532,'Raw Data'!V532)</f>
        <v>6.5744454772500169E-2</v>
      </c>
      <c r="AA13" s="7">
        <f>AVERAGE('Raw Data'!AB532,'Raw Data'!AH532,'Raw Data'!AN532)</f>
        <v>3.8570000000000002</v>
      </c>
      <c r="AB13" s="7">
        <f>STDEV('Raw Data'!AB532,'Raw Data'!AH532,'Raw Data'!AN532)</f>
        <v>1.2727922061358024E-2</v>
      </c>
      <c r="AC13" s="7" t="e">
        <f>AVERAGE('Raw Data'!AT532,'Raw Data'!AZ532,'Raw Data'!BF532)</f>
        <v>#DIV/0!</v>
      </c>
      <c r="AD13" s="7" t="e">
        <f>STDEV('Raw Data'!AT532,'Raw Data'!AZ532,'Raw Data'!BF532)</f>
        <v>#DIV/0!</v>
      </c>
      <c r="AF13" s="8">
        <f t="shared" si="0"/>
        <v>-0.14633333333333365</v>
      </c>
      <c r="AG13" s="8">
        <f t="shared" si="1"/>
        <v>0.14439990766386698</v>
      </c>
      <c r="AH13" s="8">
        <f t="shared" si="2"/>
        <v>-8.7000000000000632E-2</v>
      </c>
      <c r="AI13" s="8">
        <f t="shared" si="3"/>
        <v>0.10846658471621572</v>
      </c>
      <c r="AJ13" s="8" t="e">
        <f t="shared" si="4"/>
        <v>#DIV/0!</v>
      </c>
      <c r="AK13" s="8" t="e">
        <f t="shared" si="5"/>
        <v>#DIV/0!</v>
      </c>
      <c r="AL13" s="26"/>
      <c r="AM13" s="8">
        <f t="shared" si="6"/>
        <v>-0.22033333333333349</v>
      </c>
      <c r="AN13" s="8">
        <f t="shared" si="7"/>
        <v>8.2639780574087621E-2</v>
      </c>
      <c r="AO13" s="8">
        <f t="shared" si="8"/>
        <v>-0.25850000000000062</v>
      </c>
      <c r="AP13" s="8">
        <f t="shared" si="9"/>
        <v>0.12342001458434532</v>
      </c>
      <c r="AQ13" s="8" t="e">
        <f t="shared" si="10"/>
        <v>#DIV/0!</v>
      </c>
      <c r="AR13" s="8" t="e">
        <f t="shared" si="11"/>
        <v>#DIV/0!</v>
      </c>
      <c r="AT13" s="8">
        <f t="shared" si="24"/>
        <v>-0.21499999999999986</v>
      </c>
      <c r="AU13" s="8">
        <f t="shared" si="25"/>
        <v>0.1492469988531315</v>
      </c>
      <c r="AV13" s="8">
        <f t="shared" si="26"/>
        <v>-0.17149999999999999</v>
      </c>
      <c r="AW13" s="8">
        <f t="shared" si="27"/>
        <v>1.4916433890176323E-2</v>
      </c>
      <c r="AX13" s="8" t="e">
        <f t="shared" si="28"/>
        <v>#DIV/0!</v>
      </c>
      <c r="AY13" s="8" t="e">
        <f t="shared" si="29"/>
        <v>#DIV/0!</v>
      </c>
      <c r="AZ13" s="7"/>
      <c r="BA13" s="9"/>
      <c r="BB13" s="10"/>
      <c r="BC13" s="10"/>
      <c r="BD13" s="10"/>
      <c r="BE13" s="10"/>
      <c r="BF13" s="10"/>
      <c r="BG13" s="27"/>
      <c r="BH13" s="10">
        <f t="shared" si="16"/>
        <v>6.8293333333333496E-3</v>
      </c>
      <c r="BI13" s="10">
        <f t="shared" si="17"/>
        <v>1.523250000000001E-2</v>
      </c>
      <c r="BJ13" s="10" t="e">
        <f t="shared" si="18"/>
        <v>#DIV/0!</v>
      </c>
      <c r="BK13" s="10" t="e">
        <f>#REF!^2</f>
        <v>#REF!</v>
      </c>
      <c r="BL13" s="10" t="e">
        <f>#REF!^2</f>
        <v>#REF!</v>
      </c>
      <c r="BM13" s="10" t="e">
        <f t="shared" si="19"/>
        <v>#DIV/0!</v>
      </c>
      <c r="BN13" s="8"/>
      <c r="BO13" s="10">
        <f t="shared" si="20"/>
        <v>2.2274666666666637E-2</v>
      </c>
      <c r="BP13" s="10">
        <f t="shared" si="21"/>
        <v>2.2250000000000075E-4</v>
      </c>
      <c r="BQ13" s="10" t="e">
        <f t="shared" si="22"/>
        <v>#DIV/0!</v>
      </c>
      <c r="BR13" s="10" t="e">
        <f>#REF!^2</f>
        <v>#REF!</v>
      </c>
      <c r="BS13" s="10" t="e">
        <f>#REF!^2</f>
        <v>#REF!</v>
      </c>
      <c r="BT13" s="10" t="e">
        <f t="shared" si="30"/>
        <v>#DIV/0!</v>
      </c>
    </row>
    <row r="14" spans="1:72" x14ac:dyDescent="0.25">
      <c r="A14" s="2">
        <f>'Raw Data'!B14</f>
        <v>100</v>
      </c>
      <c r="B14" s="2">
        <f>'Raw Data'!C14</f>
        <v>110</v>
      </c>
      <c r="C14" s="2" t="str">
        <f>'Raw Data'!D14</f>
        <v>YQKKGQWYEIY</v>
      </c>
      <c r="D14" s="7">
        <f>AVERAGE('Raw Data'!J14,'Raw Data'!P14,'Raw Data'!V14)</f>
        <v>2.4106666666666667</v>
      </c>
      <c r="E14" s="7">
        <f>STDEV('Raw Data'!J14,'Raw Data'!P14,'Raw Data'!V14)</f>
        <v>0.10531065156636971</v>
      </c>
      <c r="F14" s="7">
        <f>AVERAGE('Raw Data'!AB14,'Raw Data'!AH14,'Raw Data'!AN14)</f>
        <v>3.0880000000000001</v>
      </c>
      <c r="G14" s="7">
        <f>STDEV('Raw Data'!AB14,'Raw Data'!AH14,'Raw Data'!AN14)</f>
        <v>3.111269837220812E-2</v>
      </c>
      <c r="H14" s="7" t="e">
        <f>AVERAGE('Raw Data'!AT14,'Raw Data'!AZ14,'Raw Data'!BF14)</f>
        <v>#DIV/0!</v>
      </c>
      <c r="I14" s="7" t="e">
        <f>STDEV('Raw Data'!AT14,'Raw Data'!AZ14,'Raw Data'!BF14)</f>
        <v>#DIV/0!</v>
      </c>
      <c r="K14" s="7">
        <f>AVERAGE('Raw Data'!J187,'Raw Data'!P187,'Raw Data'!V187)</f>
        <v>2.2246666666666668</v>
      </c>
      <c r="L14" s="7">
        <f>STDEV('Raw Data'!J187,'Raw Data'!P187,'Raw Data'!V187)</f>
        <v>0.14561021026471094</v>
      </c>
      <c r="M14" s="7">
        <f>AVERAGE('Raw Data'!AB187,'Raw Data'!AH187,'Raw Data'!AN187)</f>
        <v>3.0914999999999999</v>
      </c>
      <c r="N14" s="7">
        <f>STDEV('Raw Data'!AB187,'Raw Data'!AH187,'Raw Data'!AN187)</f>
        <v>2.4748737341529263E-2</v>
      </c>
      <c r="O14" s="7" t="e">
        <f>AVERAGE('Raw Data'!AT187,'Raw Data'!AZ187,'Raw Data'!BF187)</f>
        <v>#DIV/0!</v>
      </c>
      <c r="P14" s="7" t="e">
        <f>STDEV('Raw Data'!AT187,'Raw Data'!AZ187,'Raw Data'!BF187)</f>
        <v>#DIV/0!</v>
      </c>
      <c r="R14" s="7">
        <f>AVERAGE('Raw Data'!J360,'Raw Data'!P360,'Raw Data'!V360)</f>
        <v>2.5466666666666669</v>
      </c>
      <c r="S14" s="7">
        <f>STDEV('Raw Data'!J360,'Raw Data'!P360,'Raw Data'!V360)</f>
        <v>4.9217205663602499E-2</v>
      </c>
      <c r="T14" s="7">
        <f>AVERAGE('Raw Data'!AB360,'Raw Data'!AH360,'Raw Data'!AN360)</f>
        <v>3.359</v>
      </c>
      <c r="U14" s="7">
        <f>STDEV('Raw Data'!AB360,'Raw Data'!AH360,'Raw Data'!AN360)</f>
        <v>0.10748023074035531</v>
      </c>
      <c r="V14" s="7" t="e">
        <f>AVERAGE('Raw Data'!AT360,'Raw Data'!AZ360,'Raw Data'!BF360)</f>
        <v>#DIV/0!</v>
      </c>
      <c r="W14" s="7" t="e">
        <f>STDEV('Raw Data'!AT360,'Raw Data'!AZ360,'Raw Data'!BF360)</f>
        <v>#DIV/0!</v>
      </c>
      <c r="Y14" s="7">
        <f>AVERAGE('Raw Data'!J533,'Raw Data'!P533,'Raw Data'!V533)</f>
        <v>2.3466666666666662</v>
      </c>
      <c r="Z14" s="7">
        <f>STDEV('Raw Data'!J533,'Raw Data'!P533,'Raw Data'!V533)</f>
        <v>9.9309281204393487E-2</v>
      </c>
      <c r="AA14" s="7">
        <f>AVERAGE('Raw Data'!AB533,'Raw Data'!AH533,'Raw Data'!AN533)</f>
        <v>3.1814999999999998</v>
      </c>
      <c r="AB14" s="7">
        <f>STDEV('Raw Data'!AB533,'Raw Data'!AH533,'Raw Data'!AN533)</f>
        <v>3.8890872965260226E-2</v>
      </c>
      <c r="AC14" s="7" t="e">
        <f>AVERAGE('Raw Data'!AT533,'Raw Data'!AZ533,'Raw Data'!BF533)</f>
        <v>#DIV/0!</v>
      </c>
      <c r="AD14" s="7" t="e">
        <f>STDEV('Raw Data'!AT533,'Raw Data'!AZ533,'Raw Data'!BF533)</f>
        <v>#DIV/0!</v>
      </c>
      <c r="AF14" s="8">
        <f t="shared" si="0"/>
        <v>0.18599999999999994</v>
      </c>
      <c r="AG14" s="8">
        <f t="shared" si="1"/>
        <v>0.17970160451889866</v>
      </c>
      <c r="AH14" s="8">
        <f t="shared" si="2"/>
        <v>-3.4999999999998366E-3</v>
      </c>
      <c r="AI14" s="8">
        <f t="shared" si="3"/>
        <v>3.9755502763768526E-2</v>
      </c>
      <c r="AJ14" s="8" t="e">
        <f t="shared" si="4"/>
        <v>#DIV/0!</v>
      </c>
      <c r="AK14" s="8" t="e">
        <f t="shared" si="5"/>
        <v>#DIV/0!</v>
      </c>
      <c r="AL14" s="26"/>
      <c r="AM14" s="8">
        <f t="shared" si="6"/>
        <v>-0.13600000000000012</v>
      </c>
      <c r="AN14" s="8">
        <f t="shared" si="7"/>
        <v>0.11624399626073888</v>
      </c>
      <c r="AO14" s="8">
        <f t="shared" si="8"/>
        <v>-0.27099999999999991</v>
      </c>
      <c r="AP14" s="8">
        <f t="shared" si="9"/>
        <v>0.11189280584559501</v>
      </c>
      <c r="AQ14" s="8" t="e">
        <f t="shared" si="10"/>
        <v>#DIV/0!</v>
      </c>
      <c r="AR14" s="8" t="e">
        <f t="shared" si="11"/>
        <v>#DIV/0!</v>
      </c>
      <c r="AT14" s="8">
        <f t="shared" si="24"/>
        <v>-0.12199999999999944</v>
      </c>
      <c r="AU14" s="8">
        <f t="shared" si="25"/>
        <v>0.17625171393965686</v>
      </c>
      <c r="AV14" s="8">
        <f t="shared" si="26"/>
        <v>-8.9999999999999858E-2</v>
      </c>
      <c r="AW14" s="8">
        <f t="shared" si="27"/>
        <v>4.6097722286464582E-2</v>
      </c>
      <c r="AX14" s="8" t="e">
        <f t="shared" si="28"/>
        <v>#DIV/0!</v>
      </c>
      <c r="AY14" s="8" t="e">
        <f t="shared" si="29"/>
        <v>#DIV/0!</v>
      </c>
      <c r="AZ14" s="7"/>
      <c r="BA14" s="9"/>
      <c r="BB14" s="10"/>
      <c r="BC14" s="10"/>
      <c r="BD14" s="10"/>
      <c r="BE14" s="10"/>
      <c r="BF14" s="10"/>
      <c r="BG14" s="27"/>
      <c r="BH14" s="10">
        <f t="shared" si="16"/>
        <v>1.3512666666666675E-2</v>
      </c>
      <c r="BI14" s="10">
        <f t="shared" si="17"/>
        <v>1.2520000000000021E-2</v>
      </c>
      <c r="BJ14" s="10" t="e">
        <f t="shared" si="18"/>
        <v>#DIV/0!</v>
      </c>
      <c r="BK14" s="10" t="e">
        <f>#REF!^2</f>
        <v>#REF!</v>
      </c>
      <c r="BL14" s="10" t="e">
        <f>#REF!^2</f>
        <v>#REF!</v>
      </c>
      <c r="BM14" s="10" t="e">
        <f t="shared" si="19"/>
        <v>#DIV/0!</v>
      </c>
      <c r="BN14" s="8"/>
      <c r="BO14" s="10">
        <f t="shared" si="20"/>
        <v>3.1064666666666633E-2</v>
      </c>
      <c r="BP14" s="10">
        <f t="shared" si="21"/>
        <v>2.1250000000000136E-3</v>
      </c>
      <c r="BQ14" s="10" t="e">
        <f t="shared" si="22"/>
        <v>#DIV/0!</v>
      </c>
      <c r="BR14" s="10" t="e">
        <f>#REF!^2</f>
        <v>#REF!</v>
      </c>
      <c r="BS14" s="10" t="e">
        <f>#REF!^2</f>
        <v>#REF!</v>
      </c>
      <c r="BT14" s="10" t="e">
        <f t="shared" si="30"/>
        <v>#DIV/0!</v>
      </c>
    </row>
    <row r="15" spans="1:72" x14ac:dyDescent="0.25">
      <c r="A15" s="2">
        <f>'Raw Data'!B15</f>
        <v>103</v>
      </c>
      <c r="B15" s="2">
        <f>'Raw Data'!C15</f>
        <v>110</v>
      </c>
      <c r="C15" s="2" t="str">
        <f>'Raw Data'!D15</f>
        <v>KGQWYEIY</v>
      </c>
      <c r="D15" s="7">
        <f>AVERAGE('Raw Data'!J15,'Raw Data'!P15,'Raw Data'!V15)</f>
        <v>1.5026666666666666</v>
      </c>
      <c r="E15" s="7">
        <f>STDEV('Raw Data'!J15,'Raw Data'!P15,'Raw Data'!V15)</f>
        <v>0.10900152904126324</v>
      </c>
      <c r="F15" s="7">
        <f>AVERAGE('Raw Data'!AB15,'Raw Data'!AH15,'Raw Data'!AN15)</f>
        <v>2.1304999999999996</v>
      </c>
      <c r="G15" s="7">
        <f>STDEV('Raw Data'!AB15,'Raw Data'!AH15,'Raw Data'!AN15)</f>
        <v>9.1216774773064627E-2</v>
      </c>
      <c r="H15" s="7" t="e">
        <f>AVERAGE('Raw Data'!AT15,'Raw Data'!AZ15,'Raw Data'!BF15)</f>
        <v>#DIV/0!</v>
      </c>
      <c r="I15" s="7" t="e">
        <f>STDEV('Raw Data'!AT15,'Raw Data'!AZ15,'Raw Data'!BF15)</f>
        <v>#DIV/0!</v>
      </c>
      <c r="K15" s="7">
        <f>AVERAGE('Raw Data'!J188,'Raw Data'!P188,'Raw Data'!V188)</f>
        <v>1.736</v>
      </c>
      <c r="L15" s="7">
        <f>STDEV('Raw Data'!J188,'Raw Data'!P188,'Raw Data'!V188)</f>
        <v>0.16714365079176657</v>
      </c>
      <c r="M15" s="7">
        <f>AVERAGE('Raw Data'!AB188,'Raw Data'!AH188,'Raw Data'!AN188)</f>
        <v>2.3090000000000002</v>
      </c>
      <c r="N15" s="7">
        <f>STDEV('Raw Data'!AB188,'Raw Data'!AH188,'Raw Data'!AN188)</f>
        <v>0.16122034611053299</v>
      </c>
      <c r="O15" s="7" t="e">
        <f>AVERAGE('Raw Data'!AT188,'Raw Data'!AZ188,'Raw Data'!BF188)</f>
        <v>#DIV/0!</v>
      </c>
      <c r="P15" s="7" t="e">
        <f>STDEV('Raw Data'!AT188,'Raw Data'!AZ188,'Raw Data'!BF188)</f>
        <v>#DIV/0!</v>
      </c>
      <c r="R15" s="7">
        <f>AVERAGE('Raw Data'!J361,'Raw Data'!P361,'Raw Data'!V361)</f>
        <v>1.6706666666666667</v>
      </c>
      <c r="S15" s="7">
        <f>STDEV('Raw Data'!J361,'Raw Data'!P361,'Raw Data'!V361)</f>
        <v>0.11968430696350023</v>
      </c>
      <c r="T15" s="7">
        <f>AVERAGE('Raw Data'!AB361,'Raw Data'!AH361,'Raw Data'!AN361)</f>
        <v>2.4855</v>
      </c>
      <c r="U15" s="7">
        <f>STDEV('Raw Data'!AB361,'Raw Data'!AH361,'Raw Data'!AN361)</f>
        <v>6.1518289963229451E-2</v>
      </c>
      <c r="V15" s="7" t="e">
        <f>AVERAGE('Raw Data'!AT361,'Raw Data'!AZ361,'Raw Data'!BF361)</f>
        <v>#DIV/0!</v>
      </c>
      <c r="W15" s="7" t="e">
        <f>STDEV('Raw Data'!AT361,'Raw Data'!AZ361,'Raw Data'!BF361)</f>
        <v>#DIV/0!</v>
      </c>
      <c r="Y15" s="7">
        <f>AVERAGE('Raw Data'!J534,'Raw Data'!P534,'Raw Data'!V534)</f>
        <v>1.6206666666666667</v>
      </c>
      <c r="Z15" s="7">
        <f>STDEV('Raw Data'!J534,'Raw Data'!P534,'Raw Data'!V534)</f>
        <v>6.6365151497855671E-2</v>
      </c>
      <c r="AA15" s="7">
        <f>AVERAGE('Raw Data'!AB534,'Raw Data'!AH534,'Raw Data'!AN534)</f>
        <v>2.375</v>
      </c>
      <c r="AB15" s="7">
        <f>STDEV('Raw Data'!AB534,'Raw Data'!AH534,'Raw Data'!AN534)</f>
        <v>0.12445079348883248</v>
      </c>
      <c r="AC15" s="7" t="e">
        <f>AVERAGE('Raw Data'!AT534,'Raw Data'!AZ534,'Raw Data'!BF534)</f>
        <v>#DIV/0!</v>
      </c>
      <c r="AD15" s="7" t="e">
        <f>STDEV('Raw Data'!AT534,'Raw Data'!AZ534,'Raw Data'!BF534)</f>
        <v>#DIV/0!</v>
      </c>
      <c r="AF15" s="8">
        <f t="shared" si="0"/>
        <v>-0.23333333333333339</v>
      </c>
      <c r="AG15" s="8">
        <f t="shared" si="1"/>
        <v>0.19954531649059912</v>
      </c>
      <c r="AH15" s="8">
        <f t="shared" si="2"/>
        <v>-0.17850000000000055</v>
      </c>
      <c r="AI15" s="8">
        <f t="shared" si="3"/>
        <v>0.18523633552842717</v>
      </c>
      <c r="AJ15" s="8" t="e">
        <f t="shared" si="4"/>
        <v>#DIV/0!</v>
      </c>
      <c r="AK15" s="8" t="e">
        <f t="shared" si="5"/>
        <v>#DIV/0!</v>
      </c>
      <c r="AL15" s="26"/>
      <c r="AM15" s="8">
        <f t="shared" si="6"/>
        <v>-0.16800000000000015</v>
      </c>
      <c r="AN15" s="8">
        <f t="shared" si="7"/>
        <v>0.16188164400779573</v>
      </c>
      <c r="AO15" s="8">
        <f t="shared" si="8"/>
        <v>-0.35500000000000043</v>
      </c>
      <c r="AP15" s="8">
        <f t="shared" si="9"/>
        <v>0.11002272492535338</v>
      </c>
      <c r="AQ15" s="8" t="e">
        <f t="shared" si="10"/>
        <v>#DIV/0!</v>
      </c>
      <c r="AR15" s="8" t="e">
        <f t="shared" si="11"/>
        <v>#DIV/0!</v>
      </c>
      <c r="AT15" s="8">
        <f t="shared" si="24"/>
        <v>0.11533333333333329</v>
      </c>
      <c r="AU15" s="8">
        <f t="shared" si="25"/>
        <v>0.17983696320093193</v>
      </c>
      <c r="AV15" s="8">
        <f t="shared" si="26"/>
        <v>-6.5999999999999837E-2</v>
      </c>
      <c r="AW15" s="8">
        <f t="shared" si="27"/>
        <v>0.20366639388961566</v>
      </c>
      <c r="AX15" s="8" t="e">
        <f t="shared" si="28"/>
        <v>#DIV/0!</v>
      </c>
      <c r="AY15" s="8" t="e">
        <f t="shared" si="29"/>
        <v>#DIV/0!</v>
      </c>
      <c r="AZ15" s="7"/>
      <c r="BA15" s="9"/>
      <c r="BB15" s="10"/>
      <c r="BC15" s="10"/>
      <c r="BD15" s="10"/>
      <c r="BE15" s="10"/>
      <c r="BF15" s="10"/>
      <c r="BG15" s="27"/>
      <c r="BH15" s="10">
        <f t="shared" si="16"/>
        <v>2.6205666666666707E-2</v>
      </c>
      <c r="BI15" s="10">
        <f t="shared" si="17"/>
        <v>1.2104999999999975E-2</v>
      </c>
      <c r="BJ15" s="10" t="e">
        <f t="shared" si="18"/>
        <v>#DIV/0!</v>
      </c>
      <c r="BK15" s="10" t="e">
        <f>#REF!^2</f>
        <v>#REF!</v>
      </c>
      <c r="BL15" s="10" t="e">
        <f>#REF!^2</f>
        <v>#REF!</v>
      </c>
      <c r="BM15" s="10" t="e">
        <f t="shared" si="19"/>
        <v>#DIV/0!</v>
      </c>
      <c r="BN15" s="8"/>
      <c r="BO15" s="10">
        <f t="shared" si="20"/>
        <v>3.2341333333333347E-2</v>
      </c>
      <c r="BP15" s="10">
        <f t="shared" si="21"/>
        <v>4.1480000000000072E-2</v>
      </c>
      <c r="BQ15" s="10" t="e">
        <f t="shared" si="22"/>
        <v>#DIV/0!</v>
      </c>
      <c r="BR15" s="10" t="e">
        <f>#REF!^2</f>
        <v>#REF!</v>
      </c>
      <c r="BS15" s="10" t="e">
        <f>#REF!^2</f>
        <v>#REF!</v>
      </c>
      <c r="BT15" s="10" t="e">
        <f t="shared" si="30"/>
        <v>#DIV/0!</v>
      </c>
    </row>
    <row r="16" spans="1:72" x14ac:dyDescent="0.25">
      <c r="A16" s="2">
        <f>'Raw Data'!B16</f>
        <v>106</v>
      </c>
      <c r="B16" s="2">
        <f>'Raw Data'!C16</f>
        <v>110</v>
      </c>
      <c r="C16" s="2" t="str">
        <f>'Raw Data'!D16</f>
        <v>WYEIY</v>
      </c>
      <c r="D16" s="7">
        <f>AVERAGE('Raw Data'!J16,'Raw Data'!P16,'Raw Data'!V16)</f>
        <v>0.71466666666666667</v>
      </c>
      <c r="E16" s="7">
        <f>STDEV('Raw Data'!J16,'Raw Data'!P16,'Raw Data'!V16)</f>
        <v>2.1197484127446212E-2</v>
      </c>
      <c r="F16" s="7">
        <f>AVERAGE('Raw Data'!AB16,'Raw Data'!AH16,'Raw Data'!AN16)</f>
        <v>0.85749999999999993</v>
      </c>
      <c r="G16" s="7">
        <f>STDEV('Raw Data'!AB16,'Raw Data'!AH16,'Raw Data'!AN16)</f>
        <v>1.4849242404917511E-2</v>
      </c>
      <c r="H16" s="7" t="e">
        <f>AVERAGE('Raw Data'!AT16,'Raw Data'!AZ16,'Raw Data'!BF16)</f>
        <v>#DIV/0!</v>
      </c>
      <c r="I16" s="7" t="e">
        <f>STDEV('Raw Data'!AT16,'Raw Data'!AZ16,'Raw Data'!BF16)</f>
        <v>#DIV/0!</v>
      </c>
      <c r="K16" s="7">
        <f>AVERAGE('Raw Data'!J189,'Raw Data'!P189,'Raw Data'!V189)</f>
        <v>0.51666666666666672</v>
      </c>
      <c r="L16" s="7">
        <f>STDEV('Raw Data'!J189,'Raw Data'!P189,'Raw Data'!V189)</f>
        <v>5.8140634098135954E-2</v>
      </c>
      <c r="M16" s="7">
        <f>AVERAGE('Raw Data'!AB189,'Raw Data'!AH189,'Raw Data'!AN189)</f>
        <v>0.76449999999999996</v>
      </c>
      <c r="N16" s="7">
        <f>STDEV('Raw Data'!AB189,'Raw Data'!AH189,'Raw Data'!AN189)</f>
        <v>5.86898628384835E-2</v>
      </c>
      <c r="O16" s="7" t="e">
        <f>AVERAGE('Raw Data'!AT189,'Raw Data'!AZ189,'Raw Data'!BF189)</f>
        <v>#DIV/0!</v>
      </c>
      <c r="P16" s="7" t="e">
        <f>STDEV('Raw Data'!AT189,'Raw Data'!AZ189,'Raw Data'!BF189)</f>
        <v>#DIV/0!</v>
      </c>
      <c r="R16" s="7">
        <f>AVERAGE('Raw Data'!J362,'Raw Data'!P362,'Raw Data'!V362)</f>
        <v>0.72666666666666657</v>
      </c>
      <c r="S16" s="7">
        <f>STDEV('Raw Data'!J362,'Raw Data'!P362,'Raw Data'!V362)</f>
        <v>0.10896941466913339</v>
      </c>
      <c r="T16" s="7">
        <f>AVERAGE('Raw Data'!AB362,'Raw Data'!AH362,'Raw Data'!AN362)</f>
        <v>0.98299999999999998</v>
      </c>
      <c r="U16" s="7">
        <f>STDEV('Raw Data'!AB362,'Raw Data'!AH362,'Raw Data'!AN362)</f>
        <v>7.9195959492893236E-2</v>
      </c>
      <c r="V16" s="7" t="e">
        <f>AVERAGE('Raw Data'!AT362,'Raw Data'!AZ362,'Raw Data'!BF362)</f>
        <v>#DIV/0!</v>
      </c>
      <c r="W16" s="7" t="e">
        <f>STDEV('Raw Data'!AT362,'Raw Data'!AZ362,'Raw Data'!BF362)</f>
        <v>#DIV/0!</v>
      </c>
      <c r="Y16" s="7">
        <f>AVERAGE('Raw Data'!J535,'Raw Data'!P535,'Raw Data'!V535)</f>
        <v>0.63066666666666671</v>
      </c>
      <c r="Z16" s="7">
        <f>STDEV('Raw Data'!J535,'Raw Data'!P535,'Raw Data'!V535)</f>
        <v>0.21522623755790846</v>
      </c>
      <c r="AA16" s="7">
        <f>AVERAGE('Raw Data'!AB535,'Raw Data'!AH535,'Raw Data'!AN535)</f>
        <v>0.84200000000000008</v>
      </c>
      <c r="AB16" s="7">
        <f>STDEV('Raw Data'!AB535,'Raw Data'!AH535,'Raw Data'!AN535)</f>
        <v>5.2325901807804484E-2</v>
      </c>
      <c r="AC16" s="7" t="e">
        <f>AVERAGE('Raw Data'!AT535,'Raw Data'!AZ535,'Raw Data'!BF535)</f>
        <v>#DIV/0!</v>
      </c>
      <c r="AD16" s="7" t="e">
        <f>STDEV('Raw Data'!AT535,'Raw Data'!AZ535,'Raw Data'!BF535)</f>
        <v>#DIV/0!</v>
      </c>
      <c r="AF16" s="8">
        <f t="shared" si="0"/>
        <v>0.19799999999999995</v>
      </c>
      <c r="AG16" s="8">
        <f t="shared" si="1"/>
        <v>6.1884300647794863E-2</v>
      </c>
      <c r="AH16" s="8">
        <f t="shared" si="2"/>
        <v>9.2999999999999972E-2</v>
      </c>
      <c r="AI16" s="8">
        <f t="shared" si="3"/>
        <v>6.0539243470661301E-2</v>
      </c>
      <c r="AJ16" s="8" t="e">
        <f t="shared" si="4"/>
        <v>#DIV/0!</v>
      </c>
      <c r="AK16" s="8" t="e">
        <f t="shared" si="5"/>
        <v>#DIV/0!</v>
      </c>
      <c r="AL16" s="26"/>
      <c r="AM16" s="8">
        <f t="shared" si="6"/>
        <v>-1.19999999999999E-2</v>
      </c>
      <c r="AN16" s="8">
        <f t="shared" si="7"/>
        <v>0.11101201136213538</v>
      </c>
      <c r="AO16" s="8">
        <f t="shared" si="8"/>
        <v>-0.12550000000000006</v>
      </c>
      <c r="AP16" s="8">
        <f t="shared" si="9"/>
        <v>8.0576051032549278E-2</v>
      </c>
      <c r="AQ16" s="8" t="e">
        <f t="shared" si="10"/>
        <v>#DIV/0!</v>
      </c>
      <c r="AR16" s="8" t="e">
        <f t="shared" si="11"/>
        <v>#DIV/0!</v>
      </c>
      <c r="AT16" s="8">
        <f t="shared" si="24"/>
        <v>-0.11399999999999999</v>
      </c>
      <c r="AU16" s="8">
        <f t="shared" si="25"/>
        <v>0.22294094883324278</v>
      </c>
      <c r="AV16" s="8">
        <f t="shared" si="26"/>
        <v>-7.7500000000000124E-2</v>
      </c>
      <c r="AW16" s="8">
        <f t="shared" si="27"/>
        <v>7.86288751032342E-2</v>
      </c>
      <c r="AX16" s="8" t="e">
        <f t="shared" si="28"/>
        <v>#DIV/0!</v>
      </c>
      <c r="AY16" s="8" t="e">
        <f t="shared" si="29"/>
        <v>#DIV/0!</v>
      </c>
      <c r="AZ16" s="7"/>
      <c r="BA16" s="9"/>
      <c r="BB16" s="10"/>
      <c r="BC16" s="10"/>
      <c r="BD16" s="10"/>
      <c r="BE16" s="10"/>
      <c r="BF16" s="10"/>
      <c r="BG16" s="27"/>
      <c r="BH16" s="10">
        <f t="shared" si="16"/>
        <v>1.2323666666666875E-2</v>
      </c>
      <c r="BI16" s="10">
        <f t="shared" si="17"/>
        <v>6.4924999999999853E-3</v>
      </c>
      <c r="BJ16" s="10" t="e">
        <f t="shared" si="18"/>
        <v>#DIV/0!</v>
      </c>
      <c r="BK16" s="10" t="e">
        <f>#REF!^2</f>
        <v>#REF!</v>
      </c>
      <c r="BL16" s="10" t="e">
        <f>#REF!^2</f>
        <v>#REF!</v>
      </c>
      <c r="BM16" s="10" t="e">
        <f t="shared" si="19"/>
        <v>#DIV/0!</v>
      </c>
      <c r="BN16" s="8"/>
      <c r="BO16" s="10">
        <f t="shared" si="20"/>
        <v>4.9702666666666576E-2</v>
      </c>
      <c r="BP16" s="10">
        <f t="shared" si="21"/>
        <v>6.1825000000000031E-3</v>
      </c>
      <c r="BQ16" s="10" t="e">
        <f t="shared" si="22"/>
        <v>#DIV/0!</v>
      </c>
      <c r="BR16" s="10" t="e">
        <f>#REF!^2</f>
        <v>#REF!</v>
      </c>
      <c r="BS16" s="10" t="e">
        <f>#REF!^2</f>
        <v>#REF!</v>
      </c>
      <c r="BT16" s="10" t="e">
        <f t="shared" si="30"/>
        <v>#DIV/0!</v>
      </c>
    </row>
    <row r="17" spans="1:72" x14ac:dyDescent="0.25">
      <c r="A17" s="2">
        <f>'Raw Data'!B17</f>
        <v>111</v>
      </c>
      <c r="B17" s="2">
        <f>'Raw Data'!C17</f>
        <v>119</v>
      </c>
      <c r="C17" s="2" t="str">
        <f>'Raw Data'!D17</f>
        <v>DKYQVVQTL</v>
      </c>
      <c r="D17" s="7">
        <f>AVERAGE('Raw Data'!J17,'Raw Data'!P17,'Raw Data'!V17)</f>
        <v>0.20666666666666667</v>
      </c>
      <c r="E17" s="7">
        <f>STDEV('Raw Data'!J17,'Raw Data'!P17,'Raw Data'!V17)</f>
        <v>1.3613718571108088E-2</v>
      </c>
      <c r="F17" s="7">
        <f>AVERAGE('Raw Data'!AB17,'Raw Data'!AH17,'Raw Data'!AN17)</f>
        <v>1.2965</v>
      </c>
      <c r="G17" s="7">
        <f>STDEV('Raw Data'!AB17,'Raw Data'!AH17,'Raw Data'!AN17)</f>
        <v>6.3639610306788549E-3</v>
      </c>
      <c r="H17" s="7" t="e">
        <f>AVERAGE('Raw Data'!AT17,'Raw Data'!AZ17,'Raw Data'!BF17)</f>
        <v>#DIV/0!</v>
      </c>
      <c r="I17" s="7" t="e">
        <f>STDEV('Raw Data'!AT17,'Raw Data'!AZ17,'Raw Data'!BF17)</f>
        <v>#DIV/0!</v>
      </c>
      <c r="K17" s="7">
        <f>AVERAGE('Raw Data'!J190,'Raw Data'!P190,'Raw Data'!V190)</f>
        <v>0.18366666666666667</v>
      </c>
      <c r="L17" s="7">
        <f>STDEV('Raw Data'!J190,'Raw Data'!P190,'Raw Data'!V190)</f>
        <v>4.6371686763943903E-2</v>
      </c>
      <c r="M17" s="7">
        <f>AVERAGE('Raw Data'!AB190,'Raw Data'!AH190,'Raw Data'!AN190)</f>
        <v>1.0385</v>
      </c>
      <c r="N17" s="7">
        <f>STDEV('Raw Data'!AB190,'Raw Data'!AH190,'Raw Data'!AN190)</f>
        <v>6.5760930650348895E-2</v>
      </c>
      <c r="O17" s="7" t="e">
        <f>AVERAGE('Raw Data'!AT190,'Raw Data'!AZ190,'Raw Data'!BF190)</f>
        <v>#DIV/0!</v>
      </c>
      <c r="P17" s="7" t="e">
        <f>STDEV('Raw Data'!AT190,'Raw Data'!AZ190,'Raw Data'!BF190)</f>
        <v>#DIV/0!</v>
      </c>
      <c r="R17" s="7">
        <f>AVERAGE('Raw Data'!J363,'Raw Data'!P363,'Raw Data'!V363)</f>
        <v>0.27166666666666667</v>
      </c>
      <c r="S17" s="7">
        <f>STDEV('Raw Data'!J363,'Raw Data'!P363,'Raw Data'!V363)</f>
        <v>1.2096831541082714E-2</v>
      </c>
      <c r="T17" s="7">
        <f>AVERAGE('Raw Data'!AB363,'Raw Data'!AH363,'Raw Data'!AN363)</f>
        <v>1.5825</v>
      </c>
      <c r="U17" s="7">
        <f>STDEV('Raw Data'!AB363,'Raw Data'!AH363,'Raw Data'!AN363)</f>
        <v>0.22839549032325474</v>
      </c>
      <c r="V17" s="7" t="e">
        <f>AVERAGE('Raw Data'!AT363,'Raw Data'!AZ363,'Raw Data'!BF363)</f>
        <v>#DIV/0!</v>
      </c>
      <c r="W17" s="7" t="e">
        <f>STDEV('Raw Data'!AT363,'Raw Data'!AZ363,'Raw Data'!BF363)</f>
        <v>#DIV/0!</v>
      </c>
      <c r="Y17" s="7">
        <f>AVERAGE('Raw Data'!J536,'Raw Data'!P536,'Raw Data'!V536)</f>
        <v>0.19466666666666665</v>
      </c>
      <c r="Z17" s="7">
        <f>STDEV('Raw Data'!J536,'Raw Data'!P536,'Raw Data'!V536)</f>
        <v>3.4034296427770394E-2</v>
      </c>
      <c r="AA17" s="7">
        <f>AVERAGE('Raw Data'!AB536,'Raw Data'!AH536,'Raw Data'!AN536)</f>
        <v>1.1055000000000001</v>
      </c>
      <c r="AB17" s="7">
        <f>STDEV('Raw Data'!AB536,'Raw Data'!AH536,'Raw Data'!AN536)</f>
        <v>6.3639610306790119E-3</v>
      </c>
      <c r="AC17" s="7" t="e">
        <f>AVERAGE('Raw Data'!AT536,'Raw Data'!AZ536,'Raw Data'!BF536)</f>
        <v>#DIV/0!</v>
      </c>
      <c r="AD17" s="7" t="e">
        <f>STDEV('Raw Data'!AT536,'Raw Data'!AZ536,'Raw Data'!BF536)</f>
        <v>#DIV/0!</v>
      </c>
      <c r="AF17" s="8">
        <f t="shared" si="0"/>
        <v>2.2999999999999993E-2</v>
      </c>
      <c r="AG17" s="8">
        <f t="shared" si="1"/>
        <v>4.8328735413485251E-2</v>
      </c>
      <c r="AH17" s="8">
        <f t="shared" si="2"/>
        <v>0.25800000000000001</v>
      </c>
      <c r="AI17" s="8">
        <f t="shared" si="3"/>
        <v>6.6068146636635683E-2</v>
      </c>
      <c r="AJ17" s="8" t="e">
        <f t="shared" si="4"/>
        <v>#DIV/0!</v>
      </c>
      <c r="AK17" s="8" t="e">
        <f t="shared" si="5"/>
        <v>#DIV/0!</v>
      </c>
      <c r="AL17" s="26"/>
      <c r="AM17" s="8">
        <f t="shared" si="6"/>
        <v>-6.5000000000000002E-2</v>
      </c>
      <c r="AN17" s="8">
        <f t="shared" si="7"/>
        <v>1.8211717839530319E-2</v>
      </c>
      <c r="AO17" s="8">
        <f t="shared" si="8"/>
        <v>-0.28600000000000003</v>
      </c>
      <c r="AP17" s="8">
        <f t="shared" si="9"/>
        <v>0.22848413511664206</v>
      </c>
      <c r="AQ17" s="8" t="e">
        <f t="shared" si="10"/>
        <v>#DIV/0!</v>
      </c>
      <c r="AR17" s="8" t="e">
        <f t="shared" si="11"/>
        <v>#DIV/0!</v>
      </c>
      <c r="AT17" s="8">
        <f t="shared" si="24"/>
        <v>-1.0999999999999982E-2</v>
      </c>
      <c r="AU17" s="8">
        <f t="shared" si="25"/>
        <v>5.7521010654079038E-2</v>
      </c>
      <c r="AV17" s="8">
        <f t="shared" si="26"/>
        <v>-6.7000000000000171E-2</v>
      </c>
      <c r="AW17" s="8">
        <f t="shared" si="27"/>
        <v>6.6068146636635711E-2</v>
      </c>
      <c r="AX17" s="8" t="e">
        <f t="shared" si="28"/>
        <v>#DIV/0!</v>
      </c>
      <c r="AY17" s="8" t="e">
        <f t="shared" si="29"/>
        <v>#DIV/0!</v>
      </c>
      <c r="AZ17" s="7"/>
      <c r="BA17" s="9"/>
      <c r="BB17" s="10"/>
      <c r="BC17" s="10"/>
      <c r="BD17" s="10"/>
      <c r="BE17" s="10"/>
      <c r="BF17" s="10"/>
      <c r="BG17" s="27"/>
      <c r="BH17" s="10">
        <f t="shared" si="16"/>
        <v>3.3166666666666685E-4</v>
      </c>
      <c r="BI17" s="10">
        <f t="shared" si="17"/>
        <v>5.2204999999999946E-2</v>
      </c>
      <c r="BJ17" s="10" t="e">
        <f t="shared" si="18"/>
        <v>#DIV/0!</v>
      </c>
      <c r="BK17" s="10" t="e">
        <f>#REF!^2</f>
        <v>#REF!</v>
      </c>
      <c r="BL17" s="10" t="e">
        <f>#REF!^2</f>
        <v>#REF!</v>
      </c>
      <c r="BM17" s="10" t="e">
        <f t="shared" si="19"/>
        <v>#DIV/0!</v>
      </c>
      <c r="BN17" s="8"/>
      <c r="BO17" s="10">
        <f t="shared" si="20"/>
        <v>3.3086666666666742E-3</v>
      </c>
      <c r="BP17" s="10">
        <f t="shared" si="21"/>
        <v>4.3649999999999982E-3</v>
      </c>
      <c r="BQ17" s="10" t="e">
        <f t="shared" si="22"/>
        <v>#DIV/0!</v>
      </c>
      <c r="BR17" s="10" t="e">
        <f>#REF!^2</f>
        <v>#REF!</v>
      </c>
      <c r="BS17" s="10" t="e">
        <f>#REF!^2</f>
        <v>#REF!</v>
      </c>
      <c r="BT17" s="10" t="e">
        <f t="shared" si="30"/>
        <v>#DIV/0!</v>
      </c>
    </row>
    <row r="18" spans="1:72" x14ac:dyDescent="0.25">
      <c r="A18" s="2">
        <f>'Raw Data'!B18</f>
        <v>113</v>
      </c>
      <c r="B18" s="2">
        <f>'Raw Data'!C18</f>
        <v>119</v>
      </c>
      <c r="C18" s="2" t="str">
        <f>'Raw Data'!D18</f>
        <v>YQVVQTL</v>
      </c>
      <c r="D18" s="7">
        <f>AVERAGE('Raw Data'!J18,'Raw Data'!P18,'Raw Data'!V18)</f>
        <v>8.7333333333333332E-2</v>
      </c>
      <c r="E18" s="7">
        <f>STDEV('Raw Data'!J18,'Raw Data'!P18,'Raw Data'!V18)</f>
        <v>1.2858201014657138E-2</v>
      </c>
      <c r="F18" s="7">
        <f>AVERAGE('Raw Data'!AB18,'Raw Data'!AH18,'Raw Data'!AN18)</f>
        <v>0.39149999999999996</v>
      </c>
      <c r="G18" s="7">
        <f>STDEV('Raw Data'!AB18,'Raw Data'!AH18,'Raw Data'!AN18)</f>
        <v>2.3334523779156052E-2</v>
      </c>
      <c r="H18" s="7" t="e">
        <f>AVERAGE('Raw Data'!AT18,'Raw Data'!AZ18,'Raw Data'!BF18)</f>
        <v>#DIV/0!</v>
      </c>
      <c r="I18" s="7" t="e">
        <f>STDEV('Raw Data'!AT18,'Raw Data'!AZ18,'Raw Data'!BF18)</f>
        <v>#DIV/0!</v>
      </c>
      <c r="K18" s="7">
        <f>AVERAGE('Raw Data'!J191,'Raw Data'!P191,'Raw Data'!V191)</f>
        <v>0.10033333333333333</v>
      </c>
      <c r="L18" s="7">
        <f>STDEV('Raw Data'!J191,'Raw Data'!P191,'Raw Data'!V191)</f>
        <v>4.5960127647052262E-2</v>
      </c>
      <c r="M18" s="7">
        <f>AVERAGE('Raw Data'!AB191,'Raw Data'!AH191,'Raw Data'!AN191)</f>
        <v>0.32599999999999996</v>
      </c>
      <c r="N18" s="7">
        <f>STDEV('Raw Data'!AB191,'Raw Data'!AH191,'Raw Data'!AN191)</f>
        <v>5.3740115370178143E-2</v>
      </c>
      <c r="O18" s="7" t="e">
        <f>AVERAGE('Raw Data'!AT191,'Raw Data'!AZ191,'Raw Data'!BF191)</f>
        <v>#DIV/0!</v>
      </c>
      <c r="P18" s="7" t="e">
        <f>STDEV('Raw Data'!AT191,'Raw Data'!AZ191,'Raw Data'!BF191)</f>
        <v>#DIV/0!</v>
      </c>
      <c r="R18" s="7">
        <f>AVERAGE('Raw Data'!J364,'Raw Data'!P364,'Raw Data'!V364)</f>
        <v>0.13966666666666669</v>
      </c>
      <c r="S18" s="7">
        <f>STDEV('Raw Data'!J364,'Raw Data'!P364,'Raw Data'!V364)</f>
        <v>1.9139836293274027E-2</v>
      </c>
      <c r="T18" s="7">
        <f>AVERAGE('Raw Data'!AB364,'Raw Data'!AH364,'Raw Data'!AN364)</f>
        <v>0.5635</v>
      </c>
      <c r="U18" s="7">
        <f>STDEV('Raw Data'!AB364,'Raw Data'!AH364,'Raw Data'!AN364)</f>
        <v>4.4547727214752454E-2</v>
      </c>
      <c r="V18" s="7" t="e">
        <f>AVERAGE('Raw Data'!AT364,'Raw Data'!AZ364,'Raw Data'!BF364)</f>
        <v>#DIV/0!</v>
      </c>
      <c r="W18" s="7" t="e">
        <f>STDEV('Raw Data'!AT364,'Raw Data'!AZ364,'Raw Data'!BF364)</f>
        <v>#DIV/0!</v>
      </c>
      <c r="Y18" s="7">
        <f>AVERAGE('Raw Data'!J537,'Raw Data'!P537,'Raw Data'!V537)</f>
        <v>0.15633333333333332</v>
      </c>
      <c r="Z18" s="7">
        <f>STDEV('Raw Data'!J537,'Raw Data'!P537,'Raw Data'!V537)</f>
        <v>2.6727015047201673E-2</v>
      </c>
      <c r="AA18" s="7">
        <f>AVERAGE('Raw Data'!AB537,'Raw Data'!AH537,'Raw Data'!AN537)</f>
        <v>0.49049999999999999</v>
      </c>
      <c r="AB18" s="7">
        <f>STDEV('Raw Data'!AB537,'Raw Data'!AH537,'Raw Data'!AN537)</f>
        <v>1.4849242404917511E-2</v>
      </c>
      <c r="AC18" s="7" t="e">
        <f>AVERAGE('Raw Data'!AT537,'Raw Data'!AZ537,'Raw Data'!BF537)</f>
        <v>#DIV/0!</v>
      </c>
      <c r="AD18" s="7" t="e">
        <f>STDEV('Raw Data'!AT537,'Raw Data'!AZ537,'Raw Data'!BF537)</f>
        <v>#DIV/0!</v>
      </c>
      <c r="AF18" s="8">
        <f t="shared" si="0"/>
        <v>-1.2999999999999998E-2</v>
      </c>
      <c r="AG18" s="8">
        <f t="shared" si="1"/>
        <v>4.7724906146232149E-2</v>
      </c>
      <c r="AH18" s="8">
        <f t="shared" si="2"/>
        <v>6.5500000000000003E-2</v>
      </c>
      <c r="AI18" s="8">
        <f t="shared" si="3"/>
        <v>5.8587541337728588E-2</v>
      </c>
      <c r="AJ18" s="8" t="e">
        <f t="shared" si="4"/>
        <v>#DIV/0!</v>
      </c>
      <c r="AK18" s="8" t="e">
        <f t="shared" si="5"/>
        <v>#DIV/0!</v>
      </c>
      <c r="AL18" s="26"/>
      <c r="AM18" s="8">
        <f t="shared" si="6"/>
        <v>-5.2333333333333357E-2</v>
      </c>
      <c r="AN18" s="8">
        <f t="shared" si="7"/>
        <v>2.3057898140694859E-2</v>
      </c>
      <c r="AO18" s="8">
        <f t="shared" si="8"/>
        <v>-0.17200000000000004</v>
      </c>
      <c r="AP18" s="8">
        <f t="shared" si="9"/>
        <v>5.0289163842720586E-2</v>
      </c>
      <c r="AQ18" s="8" t="e">
        <f t="shared" si="10"/>
        <v>#DIV/0!</v>
      </c>
      <c r="AR18" s="8" t="e">
        <f t="shared" si="11"/>
        <v>#DIV/0!</v>
      </c>
      <c r="AT18" s="8">
        <f t="shared" si="24"/>
        <v>-5.5999999999999994E-2</v>
      </c>
      <c r="AU18" s="8">
        <f t="shared" si="25"/>
        <v>5.3166405433005173E-2</v>
      </c>
      <c r="AV18" s="8">
        <f t="shared" si="26"/>
        <v>-0.16450000000000004</v>
      </c>
      <c r="AW18" s="8">
        <f t="shared" si="27"/>
        <v>5.5753923628746142E-2</v>
      </c>
      <c r="AX18" s="8" t="e">
        <f t="shared" si="28"/>
        <v>#DIV/0!</v>
      </c>
      <c r="AY18" s="8" t="e">
        <f t="shared" si="29"/>
        <v>#DIV/0!</v>
      </c>
      <c r="AZ18" s="7"/>
      <c r="BA18" s="9"/>
      <c r="BB18" s="10"/>
      <c r="BC18" s="10"/>
      <c r="BD18" s="10"/>
      <c r="BE18" s="10"/>
      <c r="BF18" s="10"/>
      <c r="BG18" s="27"/>
      <c r="BH18" s="10">
        <f t="shared" si="16"/>
        <v>5.3166666666665946E-4</v>
      </c>
      <c r="BI18" s="10">
        <f t="shared" si="17"/>
        <v>2.5289999999999957E-3</v>
      </c>
      <c r="BJ18" s="10" t="e">
        <f t="shared" si="18"/>
        <v>#DIV/0!</v>
      </c>
      <c r="BK18" s="10" t="e">
        <f>#REF!^2</f>
        <v>#REF!</v>
      </c>
      <c r="BL18" s="10" t="e">
        <f>#REF!^2</f>
        <v>#REF!</v>
      </c>
      <c r="BM18" s="10" t="e">
        <f t="shared" si="19"/>
        <v>#DIV/0!</v>
      </c>
      <c r="BN18" s="8"/>
      <c r="BO18" s="10">
        <f t="shared" si="20"/>
        <v>2.8266666666666822E-3</v>
      </c>
      <c r="BP18" s="10">
        <f t="shared" si="21"/>
        <v>3.1085000000000574E-3</v>
      </c>
      <c r="BQ18" s="10" t="e">
        <f t="shared" si="22"/>
        <v>#DIV/0!</v>
      </c>
      <c r="BR18" s="10" t="e">
        <f>#REF!^2</f>
        <v>#REF!</v>
      </c>
      <c r="BS18" s="10" t="e">
        <f>#REF!^2</f>
        <v>#REF!</v>
      </c>
      <c r="BT18" s="10" t="e">
        <f t="shared" si="30"/>
        <v>#DIV/0!</v>
      </c>
    </row>
    <row r="19" spans="1:72" x14ac:dyDescent="0.25">
      <c r="A19" s="2">
        <f>'Raw Data'!B19</f>
        <v>123</v>
      </c>
      <c r="B19" s="2">
        <f>'Raw Data'!C19</f>
        <v>136</v>
      </c>
      <c r="C19" s="2" t="str">
        <f>'Raw Data'!D19</f>
        <v>RYWKATHRSPGQIH</v>
      </c>
      <c r="D19" s="7">
        <f>AVERAGE('Raw Data'!J19,'Raw Data'!P19,'Raw Data'!V19)</f>
        <v>1.0896666666666668</v>
      </c>
      <c r="E19" s="7">
        <f>STDEV('Raw Data'!J19,'Raw Data'!P19,'Raw Data'!V19)</f>
        <v>9.5688731485652698E-2</v>
      </c>
      <c r="F19" s="7">
        <f>AVERAGE('Raw Data'!AB19,'Raw Data'!AH19,'Raw Data'!AN19)</f>
        <v>2.0455000000000001</v>
      </c>
      <c r="G19" s="7">
        <f>STDEV('Raw Data'!AB19,'Raw Data'!AH19,'Raw Data'!AN19)</f>
        <v>6.4346717087975958E-2</v>
      </c>
      <c r="H19" s="7" t="e">
        <f>AVERAGE('Raw Data'!AT19,'Raw Data'!AZ19,'Raw Data'!BF19)</f>
        <v>#DIV/0!</v>
      </c>
      <c r="I19" s="7" t="e">
        <f>STDEV('Raw Data'!AT19,'Raw Data'!AZ19,'Raw Data'!BF19)</f>
        <v>#DIV/0!</v>
      </c>
      <c r="K19" s="7">
        <f>AVERAGE('Raw Data'!J192,'Raw Data'!P192,'Raw Data'!V192)</f>
        <v>1.0713333333333332</v>
      </c>
      <c r="L19" s="7">
        <f>STDEV('Raw Data'!J192,'Raw Data'!P192,'Raw Data'!V192)</f>
        <v>8.2718397792349282E-2</v>
      </c>
      <c r="M19" s="7">
        <f>AVERAGE('Raw Data'!AB192,'Raw Data'!AH192,'Raw Data'!AN192)</f>
        <v>2.1120000000000001</v>
      </c>
      <c r="N19" s="7">
        <f>STDEV('Raw Data'!AB192,'Raw Data'!AH192,'Raw Data'!AN192)</f>
        <v>0.1131370849898477</v>
      </c>
      <c r="O19" s="7" t="e">
        <f>AVERAGE('Raw Data'!AT192,'Raw Data'!AZ192,'Raw Data'!BF192)</f>
        <v>#DIV/0!</v>
      </c>
      <c r="P19" s="7" t="e">
        <f>STDEV('Raw Data'!AT192,'Raw Data'!AZ192,'Raw Data'!BF192)</f>
        <v>#DIV/0!</v>
      </c>
      <c r="R19" s="7">
        <f>AVERAGE('Raw Data'!J365,'Raw Data'!P365,'Raw Data'!V365)</f>
        <v>1.2496666666666667</v>
      </c>
      <c r="S19" s="7">
        <f>STDEV('Raw Data'!J365,'Raw Data'!P365,'Raw Data'!V365)</f>
        <v>4.3003875794320287E-2</v>
      </c>
      <c r="T19" s="7">
        <f>AVERAGE('Raw Data'!AB365,'Raw Data'!AH365,'Raw Data'!AN365)</f>
        <v>2.3319999999999999</v>
      </c>
      <c r="U19" s="7">
        <f>STDEV('Raw Data'!AB365,'Raw Data'!AH365,'Raw Data'!AN365)</f>
        <v>9.4752308678997296E-2</v>
      </c>
      <c r="V19" s="7" t="e">
        <f>AVERAGE('Raw Data'!AT365,'Raw Data'!AZ365,'Raw Data'!BF365)</f>
        <v>#DIV/0!</v>
      </c>
      <c r="W19" s="7" t="e">
        <f>STDEV('Raw Data'!AT365,'Raw Data'!AZ365,'Raw Data'!BF365)</f>
        <v>#DIV/0!</v>
      </c>
      <c r="Y19" s="7">
        <f>AVERAGE('Raw Data'!J538,'Raw Data'!P538,'Raw Data'!V538)</f>
        <v>1.2523333333333333</v>
      </c>
      <c r="Z19" s="7">
        <f>STDEV('Raw Data'!J538,'Raw Data'!P538,'Raw Data'!V538)</f>
        <v>0.11771717518413925</v>
      </c>
      <c r="AA19" s="7">
        <f>AVERAGE('Raw Data'!AB538,'Raw Data'!AH538,'Raw Data'!AN538)</f>
        <v>2.2309999999999999</v>
      </c>
      <c r="AB19" s="7">
        <f>STDEV('Raw Data'!AB538,'Raw Data'!AH538,'Raw Data'!AN538)</f>
        <v>1.6970562748477157E-2</v>
      </c>
      <c r="AC19" s="7" t="e">
        <f>AVERAGE('Raw Data'!AT538,'Raw Data'!AZ538,'Raw Data'!BF538)</f>
        <v>#DIV/0!</v>
      </c>
      <c r="AD19" s="7" t="e">
        <f>STDEV('Raw Data'!AT538,'Raw Data'!AZ538,'Raw Data'!BF538)</f>
        <v>#DIV/0!</v>
      </c>
      <c r="AF19" s="8">
        <f t="shared" si="0"/>
        <v>1.8333333333333535E-2</v>
      </c>
      <c r="AG19" s="8">
        <f t="shared" si="1"/>
        <v>0.1264858358341624</v>
      </c>
      <c r="AH19" s="8">
        <f t="shared" si="2"/>
        <v>-6.6500000000000004E-2</v>
      </c>
      <c r="AI19" s="8">
        <f t="shared" si="3"/>
        <v>0.13015567601914271</v>
      </c>
      <c r="AJ19" s="8" t="e">
        <f t="shared" si="4"/>
        <v>#DIV/0!</v>
      </c>
      <c r="AK19" s="8" t="e">
        <f t="shared" si="5"/>
        <v>#DIV/0!</v>
      </c>
      <c r="AL19" s="26"/>
      <c r="AM19" s="8">
        <f t="shared" si="6"/>
        <v>-0.15999999999999992</v>
      </c>
      <c r="AN19" s="8">
        <f t="shared" si="7"/>
        <v>0.10490789611209762</v>
      </c>
      <c r="AO19" s="8">
        <f t="shared" si="8"/>
        <v>-0.28649999999999975</v>
      </c>
      <c r="AP19" s="8">
        <f t="shared" si="9"/>
        <v>0.11453602053502646</v>
      </c>
      <c r="AQ19" s="8" t="e">
        <f t="shared" si="10"/>
        <v>#DIV/0!</v>
      </c>
      <c r="AR19" s="8" t="e">
        <f t="shared" si="11"/>
        <v>#DIV/0!</v>
      </c>
      <c r="AT19" s="8">
        <f t="shared" si="24"/>
        <v>-0.18100000000000005</v>
      </c>
      <c r="AU19" s="8">
        <f t="shared" si="25"/>
        <v>0.14387378728130662</v>
      </c>
      <c r="AV19" s="8">
        <f t="shared" si="26"/>
        <v>-0.11899999999999977</v>
      </c>
      <c r="AW19" s="8">
        <f t="shared" si="27"/>
        <v>0.11440279716860083</v>
      </c>
      <c r="AX19" s="8" t="e">
        <f t="shared" si="28"/>
        <v>#DIV/0!</v>
      </c>
      <c r="AY19" s="8" t="e">
        <f t="shared" si="29"/>
        <v>#DIV/0!</v>
      </c>
      <c r="AZ19" s="7"/>
      <c r="BA19" s="9"/>
      <c r="BB19" s="10"/>
      <c r="BC19" s="10"/>
      <c r="BD19" s="10"/>
      <c r="BE19" s="10"/>
      <c r="BF19" s="10"/>
      <c r="BG19" s="27"/>
      <c r="BH19" s="10">
        <f t="shared" si="16"/>
        <v>1.1005666666666667E-2</v>
      </c>
      <c r="BI19" s="10">
        <f t="shared" si="17"/>
        <v>1.3118500000000002E-2</v>
      </c>
      <c r="BJ19" s="10" t="e">
        <f t="shared" si="18"/>
        <v>#DIV/0!</v>
      </c>
      <c r="BK19" s="10" t="e">
        <f>#REF!^2</f>
        <v>#REF!</v>
      </c>
      <c r="BL19" s="10" t="e">
        <f>#REF!^2</f>
        <v>#REF!</v>
      </c>
      <c r="BM19" s="10" t="e">
        <f t="shared" si="19"/>
        <v>#DIV/0!</v>
      </c>
      <c r="BN19" s="8"/>
      <c r="BO19" s="10">
        <f t="shared" si="20"/>
        <v>2.0699666666666665E-2</v>
      </c>
      <c r="BP19" s="10">
        <f t="shared" si="21"/>
        <v>1.3088000000000021E-2</v>
      </c>
      <c r="BQ19" s="10" t="e">
        <f t="shared" si="22"/>
        <v>#DIV/0!</v>
      </c>
      <c r="BR19" s="10" t="e">
        <f>#REF!^2</f>
        <v>#REF!</v>
      </c>
      <c r="BS19" s="10" t="e">
        <f>#REF!^2</f>
        <v>#REF!</v>
      </c>
      <c r="BT19" s="10" t="e">
        <f t="shared" si="30"/>
        <v>#DIV/0!</v>
      </c>
    </row>
    <row r="20" spans="1:72" x14ac:dyDescent="0.25">
      <c r="A20" s="2">
        <f>'Raw Data'!B20</f>
        <v>125</v>
      </c>
      <c r="B20" s="2">
        <f>'Raw Data'!C20</f>
        <v>136</v>
      </c>
      <c r="C20" s="2" t="str">
        <f>'Raw Data'!D20</f>
        <v>WKATHRSPGQIH</v>
      </c>
      <c r="D20" s="7">
        <f>AVERAGE('Raw Data'!J20,'Raw Data'!P20,'Raw Data'!V20)</f>
        <v>1.2456666666666667</v>
      </c>
      <c r="E20" s="7">
        <f>STDEV('Raw Data'!J20,'Raw Data'!P20,'Raw Data'!V20)</f>
        <v>5.0846173241782179E-2</v>
      </c>
      <c r="F20" s="7">
        <f>AVERAGE('Raw Data'!AB20,'Raw Data'!AH20,'Raw Data'!AN20)</f>
        <v>1.8885000000000001</v>
      </c>
      <c r="G20" s="7">
        <f>STDEV('Raw Data'!AB20,'Raw Data'!AH20,'Raw Data'!AN20)</f>
        <v>0.11384419177103418</v>
      </c>
      <c r="H20" s="7" t="e">
        <f>AVERAGE('Raw Data'!AT20,'Raw Data'!AZ20,'Raw Data'!BF20)</f>
        <v>#DIV/0!</v>
      </c>
      <c r="I20" s="7" t="e">
        <f>STDEV('Raw Data'!AT20,'Raw Data'!AZ20,'Raw Data'!BF20)</f>
        <v>#DIV/0!</v>
      </c>
      <c r="K20" s="7">
        <f>AVERAGE('Raw Data'!J193,'Raw Data'!P193,'Raw Data'!V193)</f>
        <v>1.2013333333333334</v>
      </c>
      <c r="L20" s="7">
        <f>STDEV('Raw Data'!J193,'Raw Data'!P193,'Raw Data'!V193)</f>
        <v>0.13496789741762058</v>
      </c>
      <c r="M20" s="7">
        <f>AVERAGE('Raw Data'!AB193,'Raw Data'!AH193,'Raw Data'!AN193)</f>
        <v>1.927</v>
      </c>
      <c r="N20" s="7">
        <f>STDEV('Raw Data'!AB193,'Raw Data'!AH193,'Raw Data'!AN193)</f>
        <v>0.14707821048680203</v>
      </c>
      <c r="O20" s="7" t="e">
        <f>AVERAGE('Raw Data'!AT193,'Raw Data'!AZ193,'Raw Data'!BF193)</f>
        <v>#DIV/0!</v>
      </c>
      <c r="P20" s="7" t="e">
        <f>STDEV('Raw Data'!AT193,'Raw Data'!AZ193,'Raw Data'!BF193)</f>
        <v>#DIV/0!</v>
      </c>
      <c r="R20" s="7">
        <f>AVERAGE('Raw Data'!J366,'Raw Data'!P366,'Raw Data'!V366)</f>
        <v>1.3579999999999999</v>
      </c>
      <c r="S20" s="7">
        <f>STDEV('Raw Data'!J366,'Raw Data'!P366,'Raw Data'!V366)</f>
        <v>3.1224989991992035E-2</v>
      </c>
      <c r="T20" s="7">
        <f>AVERAGE('Raw Data'!AB366,'Raw Data'!AH366,'Raw Data'!AN366)</f>
        <v>2.1225000000000001</v>
      </c>
      <c r="U20" s="7">
        <f>STDEV('Raw Data'!AB366,'Raw Data'!AH366,'Raw Data'!AN366)</f>
        <v>0.23688077169749339</v>
      </c>
      <c r="V20" s="7" t="e">
        <f>AVERAGE('Raw Data'!AT366,'Raw Data'!AZ366,'Raw Data'!BF366)</f>
        <v>#DIV/0!</v>
      </c>
      <c r="W20" s="7" t="e">
        <f>STDEV('Raw Data'!AT366,'Raw Data'!AZ366,'Raw Data'!BF366)</f>
        <v>#DIV/0!</v>
      </c>
      <c r="Y20" s="7">
        <f>AVERAGE('Raw Data'!J539,'Raw Data'!P539,'Raw Data'!V539)</f>
        <v>1.3836666666666666</v>
      </c>
      <c r="Z20" s="7">
        <f>STDEV('Raw Data'!J539,'Raw Data'!P539,'Raw Data'!V539)</f>
        <v>8.3428612198294019E-2</v>
      </c>
      <c r="AA20" s="7">
        <f>AVERAGE('Raw Data'!AB539,'Raw Data'!AH539,'Raw Data'!AN539)</f>
        <v>2.1555</v>
      </c>
      <c r="AB20" s="7">
        <f>STDEV('Raw Data'!AB539,'Raw Data'!AH539,'Raw Data'!AN539)</f>
        <v>6.5760930650348895E-2</v>
      </c>
      <c r="AC20" s="7" t="e">
        <f>AVERAGE('Raw Data'!AT539,'Raw Data'!AZ539,'Raw Data'!BF539)</f>
        <v>#DIV/0!</v>
      </c>
      <c r="AD20" s="7" t="e">
        <f>STDEV('Raw Data'!AT539,'Raw Data'!AZ539,'Raw Data'!BF539)</f>
        <v>#DIV/0!</v>
      </c>
      <c r="AF20" s="8">
        <f t="shared" si="0"/>
        <v>4.4333333333333336E-2</v>
      </c>
      <c r="AG20" s="8">
        <f t="shared" si="1"/>
        <v>0.14422782902986053</v>
      </c>
      <c r="AH20" s="8">
        <f t="shared" si="2"/>
        <v>-3.8499999999999979E-2</v>
      </c>
      <c r="AI20" s="8">
        <f t="shared" si="3"/>
        <v>0.18599059115987576</v>
      </c>
      <c r="AJ20" s="8" t="e">
        <f t="shared" si="4"/>
        <v>#DIV/0!</v>
      </c>
      <c r="AK20" s="8" t="e">
        <f t="shared" si="5"/>
        <v>#DIV/0!</v>
      </c>
      <c r="AL20" s="26"/>
      <c r="AM20" s="8">
        <f t="shared" si="6"/>
        <v>-0.11233333333333317</v>
      </c>
      <c r="AN20" s="8">
        <f t="shared" si="7"/>
        <v>5.9668528835000859E-2</v>
      </c>
      <c r="AO20" s="8">
        <f t="shared" si="8"/>
        <v>-0.23399999999999999</v>
      </c>
      <c r="AP20" s="8">
        <f t="shared" si="9"/>
        <v>0.26281742712384959</v>
      </c>
      <c r="AQ20" s="8" t="e">
        <f t="shared" si="10"/>
        <v>#DIV/0!</v>
      </c>
      <c r="AR20" s="8" t="e">
        <f t="shared" si="11"/>
        <v>#DIV/0!</v>
      </c>
      <c r="AT20" s="8">
        <f t="shared" si="24"/>
        <v>-0.18233333333333324</v>
      </c>
      <c r="AU20" s="8">
        <f t="shared" si="25"/>
        <v>0.15867156855173106</v>
      </c>
      <c r="AV20" s="8">
        <f t="shared" si="26"/>
        <v>-0.22849999999999993</v>
      </c>
      <c r="AW20" s="8">
        <f t="shared" si="27"/>
        <v>0.16111021072545353</v>
      </c>
      <c r="AX20" s="8" t="e">
        <f t="shared" si="28"/>
        <v>#DIV/0!</v>
      </c>
      <c r="AY20" s="8" t="e">
        <f t="shared" si="29"/>
        <v>#DIV/0!</v>
      </c>
      <c r="AZ20" s="7"/>
      <c r="BA20" s="9"/>
      <c r="BB20" s="10"/>
      <c r="BC20" s="10"/>
      <c r="BD20" s="10"/>
      <c r="BE20" s="10"/>
      <c r="BF20" s="10"/>
      <c r="BG20" s="27"/>
      <c r="BH20" s="10">
        <f t="shared" si="16"/>
        <v>3.560333333333329E-3</v>
      </c>
      <c r="BI20" s="10">
        <f t="shared" si="17"/>
        <v>6.9072999999999996E-2</v>
      </c>
      <c r="BJ20" s="10" t="e">
        <f t="shared" si="18"/>
        <v>#DIV/0!</v>
      </c>
      <c r="BK20" s="10" t="e">
        <f>#REF!^2</f>
        <v>#REF!</v>
      </c>
      <c r="BL20" s="10" t="e">
        <f>#REF!^2</f>
        <v>#REF!</v>
      </c>
      <c r="BM20" s="10" t="e">
        <f t="shared" si="19"/>
        <v>#DIV/0!</v>
      </c>
      <c r="BN20" s="8"/>
      <c r="BO20" s="10">
        <f t="shared" si="20"/>
        <v>2.5176666666666691E-2</v>
      </c>
      <c r="BP20" s="10">
        <f t="shared" si="21"/>
        <v>2.5956500000000042E-2</v>
      </c>
      <c r="BQ20" s="10" t="e">
        <f t="shared" si="22"/>
        <v>#DIV/0!</v>
      </c>
      <c r="BR20" s="10" t="e">
        <f>#REF!^2</f>
        <v>#REF!</v>
      </c>
      <c r="BS20" s="10" t="e">
        <f>#REF!^2</f>
        <v>#REF!</v>
      </c>
      <c r="BT20" s="10" t="e">
        <f t="shared" si="30"/>
        <v>#DIV/0!</v>
      </c>
    </row>
    <row r="21" spans="1:72" ht="15.75" customHeight="1" x14ac:dyDescent="0.25">
      <c r="A21" s="2">
        <f>'Raw Data'!B21</f>
        <v>137</v>
      </c>
      <c r="B21" s="2">
        <f>'Raw Data'!C21</f>
        <v>149</v>
      </c>
      <c r="C21" s="2" t="str">
        <f>'Raw Data'!D21</f>
        <v>LVQRHPPSEESQA</v>
      </c>
      <c r="D21" s="7">
        <f>AVERAGE('Raw Data'!J21,'Raw Data'!P21,'Raw Data'!V21)</f>
        <v>3.5583333333333336</v>
      </c>
      <c r="E21" s="7">
        <f>STDEV('Raw Data'!J21,'Raw Data'!P21,'Raw Data'!V21)</f>
        <v>0.14489421428522728</v>
      </c>
      <c r="F21" s="7">
        <f>AVERAGE('Raw Data'!AB21,'Raw Data'!AH21,'Raw Data'!AN21)</f>
        <v>5.0519999999999996</v>
      </c>
      <c r="G21" s="7">
        <f>STDEV('Raw Data'!AB21,'Raw Data'!AH21,'Raw Data'!AN21)</f>
        <v>9.3338095116624664E-2</v>
      </c>
      <c r="H21" s="7" t="e">
        <f>AVERAGE('Raw Data'!AT21,'Raw Data'!AZ21,'Raw Data'!BF21)</f>
        <v>#DIV/0!</v>
      </c>
      <c r="I21" s="7" t="e">
        <f>STDEV('Raw Data'!AT21,'Raw Data'!AZ21,'Raw Data'!BF21)</f>
        <v>#DIV/0!</v>
      </c>
      <c r="K21" s="7">
        <f>AVERAGE('Raw Data'!J194,'Raw Data'!P194,'Raw Data'!V194)</f>
        <v>3.3646666666666665</v>
      </c>
      <c r="L21" s="7">
        <f>STDEV('Raw Data'!J194,'Raw Data'!P194,'Raw Data'!V194)</f>
        <v>0.28228413581590672</v>
      </c>
      <c r="M21" s="7">
        <f>AVERAGE('Raw Data'!AB194,'Raw Data'!AH194,'Raw Data'!AN194)</f>
        <v>4.9904999999999999</v>
      </c>
      <c r="N21" s="7">
        <f>STDEV('Raw Data'!AB194,'Raw Data'!AH194,'Raw Data'!AN194)</f>
        <v>0.17041273426595771</v>
      </c>
      <c r="O21" s="7" t="e">
        <f>AVERAGE('Raw Data'!AT194,'Raw Data'!AZ194,'Raw Data'!BF194)</f>
        <v>#DIV/0!</v>
      </c>
      <c r="P21" s="7" t="e">
        <f>STDEV('Raw Data'!AT194,'Raw Data'!AZ194,'Raw Data'!BF194)</f>
        <v>#DIV/0!</v>
      </c>
      <c r="R21" s="7">
        <f>AVERAGE('Raw Data'!J367,'Raw Data'!P367,'Raw Data'!V367)</f>
        <v>3.7296666666666667</v>
      </c>
      <c r="S21" s="7">
        <f>STDEV('Raw Data'!J367,'Raw Data'!P367,'Raw Data'!V367)</f>
        <v>6.9212233986003721E-2</v>
      </c>
      <c r="T21" s="7">
        <f>AVERAGE('Raw Data'!AB367,'Raw Data'!AH367,'Raw Data'!AN367)</f>
        <v>5.4260000000000002</v>
      </c>
      <c r="U21" s="7">
        <f>STDEV('Raw Data'!AB367,'Raw Data'!AH367,'Raw Data'!AN367)</f>
        <v>6.5053823869162739E-2</v>
      </c>
      <c r="V21" s="7" t="e">
        <f>AVERAGE('Raw Data'!AT367,'Raw Data'!AZ367,'Raw Data'!BF367)</f>
        <v>#DIV/0!</v>
      </c>
      <c r="W21" s="7" t="e">
        <f>STDEV('Raw Data'!AT367,'Raw Data'!AZ367,'Raw Data'!BF367)</f>
        <v>#DIV/0!</v>
      </c>
      <c r="Y21" s="7">
        <f>AVERAGE('Raw Data'!J540,'Raw Data'!P540,'Raw Data'!V540)</f>
        <v>3.7563333333333335</v>
      </c>
      <c r="Z21" s="7">
        <f>STDEV('Raw Data'!J540,'Raw Data'!P540,'Raw Data'!V540)</f>
        <v>0.14798761209416603</v>
      </c>
      <c r="AA21" s="7">
        <f>AVERAGE('Raw Data'!AB540,'Raw Data'!AH540,'Raw Data'!AN540)</f>
        <v>5.3689999999999998</v>
      </c>
      <c r="AB21" s="7">
        <f>STDEV('Raw Data'!AB540,'Raw Data'!AH540,'Raw Data'!AN540)</f>
        <v>0.17677669529663689</v>
      </c>
      <c r="AC21" s="7" t="e">
        <f>AVERAGE('Raw Data'!AT540,'Raw Data'!AZ540,'Raw Data'!BF540)</f>
        <v>#DIV/0!</v>
      </c>
      <c r="AD21" s="7" t="e">
        <f>STDEV('Raw Data'!AT540,'Raw Data'!AZ540,'Raw Data'!BF540)</f>
        <v>#DIV/0!</v>
      </c>
      <c r="AF21" s="8">
        <f t="shared" si="0"/>
        <v>0.1936666666666671</v>
      </c>
      <c r="AG21" s="8">
        <f t="shared" si="1"/>
        <v>0.31729901775244534</v>
      </c>
      <c r="AH21" s="8">
        <f t="shared" si="2"/>
        <v>6.1499999999999666E-2</v>
      </c>
      <c r="AI21" s="8">
        <f t="shared" si="3"/>
        <v>0.19430002573340022</v>
      </c>
      <c r="AJ21" s="8" t="e">
        <f t="shared" si="4"/>
        <v>#DIV/0!</v>
      </c>
      <c r="AK21" s="8" t="e">
        <f t="shared" si="5"/>
        <v>#DIV/0!</v>
      </c>
      <c r="AL21" s="26"/>
      <c r="AM21" s="8">
        <f t="shared" si="6"/>
        <v>-0.17133333333333312</v>
      </c>
      <c r="AN21" s="8">
        <f t="shared" si="7"/>
        <v>0.16057604636640763</v>
      </c>
      <c r="AO21" s="8">
        <f t="shared" si="8"/>
        <v>-0.37400000000000055</v>
      </c>
      <c r="AP21" s="8">
        <f t="shared" si="9"/>
        <v>0.11377170122662365</v>
      </c>
      <c r="AQ21" s="8" t="e">
        <f t="shared" si="10"/>
        <v>#DIV/0!</v>
      </c>
      <c r="AR21" s="8" t="e">
        <f t="shared" si="11"/>
        <v>#DIV/0!</v>
      </c>
      <c r="AT21" s="8">
        <f t="shared" si="24"/>
        <v>-0.39166666666666705</v>
      </c>
      <c r="AU21" s="8">
        <f t="shared" si="25"/>
        <v>0.31872349563009411</v>
      </c>
      <c r="AV21" s="8">
        <f t="shared" si="26"/>
        <v>-0.37849999999999984</v>
      </c>
      <c r="AW21" s="8">
        <f t="shared" si="27"/>
        <v>0.24554123889888624</v>
      </c>
      <c r="AX21" s="8" t="e">
        <f t="shared" si="28"/>
        <v>#DIV/0!</v>
      </c>
      <c r="AY21" s="8" t="e">
        <f t="shared" si="29"/>
        <v>#DIV/0!</v>
      </c>
      <c r="AZ21" s="7"/>
      <c r="BA21" s="9"/>
      <c r="BB21" s="10"/>
      <c r="BC21" s="10"/>
      <c r="BD21" s="10"/>
      <c r="BE21" s="10"/>
      <c r="BF21" s="10"/>
      <c r="BG21" s="27"/>
      <c r="BH21" s="10">
        <f t="shared" si="16"/>
        <v>2.5784666666666692E-2</v>
      </c>
      <c r="BI21" s="10">
        <f t="shared" si="17"/>
        <v>1.2944000000000119E-2</v>
      </c>
      <c r="BJ21" s="10" t="e">
        <f t="shared" si="18"/>
        <v>#DIV/0!</v>
      </c>
      <c r="BK21" s="10" t="e">
        <f>#REF!^2</f>
        <v>#REF!</v>
      </c>
      <c r="BL21" s="10" t="e">
        <f>#REF!^2</f>
        <v>#REF!</v>
      </c>
      <c r="BM21" s="10" t="e">
        <f t="shared" si="19"/>
        <v>#DIV/0!</v>
      </c>
      <c r="BN21" s="8"/>
      <c r="BO21" s="10">
        <f t="shared" si="20"/>
        <v>0.10158466666666661</v>
      </c>
      <c r="BP21" s="10">
        <f t="shared" si="21"/>
        <v>6.0290499999999927E-2</v>
      </c>
      <c r="BQ21" s="10" t="e">
        <f t="shared" si="22"/>
        <v>#DIV/0!</v>
      </c>
      <c r="BR21" s="10" t="e">
        <f>#REF!^2</f>
        <v>#REF!</v>
      </c>
      <c r="BS21" s="10" t="e">
        <f>#REF!^2</f>
        <v>#REF!</v>
      </c>
      <c r="BT21" s="10" t="e">
        <f t="shared" si="30"/>
        <v>#DIV/0!</v>
      </c>
    </row>
    <row r="22" spans="1:72" ht="15.75" customHeight="1" x14ac:dyDescent="0.25">
      <c r="A22" s="2">
        <f>'Raw Data'!B22</f>
        <v>151</v>
      </c>
      <c r="B22" s="2">
        <f>'Raw Data'!C22</f>
        <v>157</v>
      </c>
      <c r="C22" s="2" t="str">
        <f>'Raw Data'!D22</f>
        <v>QRQLTAL</v>
      </c>
      <c r="D22" s="7">
        <f>AVERAGE('Raw Data'!J22,'Raw Data'!P22,'Raw Data'!V22)</f>
        <v>2.9636666666666667</v>
      </c>
      <c r="E22" s="7">
        <f>STDEV('Raw Data'!J22,'Raw Data'!P22,'Raw Data'!V22)</f>
        <v>9.1215861193837094E-2</v>
      </c>
      <c r="F22" s="7">
        <f>AVERAGE('Raw Data'!AB22,'Raw Data'!AH22,'Raw Data'!AN22)</f>
        <v>3.036</v>
      </c>
      <c r="G22" s="7">
        <f>STDEV('Raw Data'!AB22,'Raw Data'!AH22,'Raw Data'!AN22)</f>
        <v>5.6568542494923853E-3</v>
      </c>
      <c r="H22" s="7" t="e">
        <f>AVERAGE('Raw Data'!AT22,'Raw Data'!AZ22,'Raw Data'!BF22)</f>
        <v>#DIV/0!</v>
      </c>
      <c r="I22" s="7" t="e">
        <f>STDEV('Raw Data'!AT22,'Raw Data'!AZ22,'Raw Data'!BF22)</f>
        <v>#DIV/0!</v>
      </c>
      <c r="K22" s="7">
        <f>AVERAGE('Raw Data'!J195,'Raw Data'!P195,'Raw Data'!V195)</f>
        <v>2.8783333333333334</v>
      </c>
      <c r="L22" s="7">
        <f>STDEV('Raw Data'!J195,'Raw Data'!P195,'Raw Data'!V195)</f>
        <v>0.11016956627550709</v>
      </c>
      <c r="M22" s="7">
        <f>AVERAGE('Raw Data'!AB195,'Raw Data'!AH195,'Raw Data'!AN195)</f>
        <v>2.9275000000000002</v>
      </c>
      <c r="N22" s="7">
        <f>STDEV('Raw Data'!AB195,'Raw Data'!AH195,'Raw Data'!AN195)</f>
        <v>7.000357133746804E-2</v>
      </c>
      <c r="O22" s="7" t="e">
        <f>AVERAGE('Raw Data'!AT195,'Raw Data'!AZ195,'Raw Data'!BF195)</f>
        <v>#DIV/0!</v>
      </c>
      <c r="P22" s="7" t="e">
        <f>STDEV('Raw Data'!AT195,'Raw Data'!AZ195,'Raw Data'!BF195)</f>
        <v>#DIV/0!</v>
      </c>
      <c r="R22" s="7">
        <f>AVERAGE('Raw Data'!J368,'Raw Data'!P368,'Raw Data'!V368)</f>
        <v>3.039333333333333</v>
      </c>
      <c r="S22" s="7">
        <f>STDEV('Raw Data'!J368,'Raw Data'!P368,'Raw Data'!V368)</f>
        <v>7.8136632467321915E-2</v>
      </c>
      <c r="T22" s="7">
        <f>AVERAGE('Raw Data'!AB368,'Raw Data'!AH368,'Raw Data'!AN368)</f>
        <v>3.238</v>
      </c>
      <c r="U22" s="7">
        <f>STDEV('Raw Data'!AB368,'Raw Data'!AH368,'Raw Data'!AN368)</f>
        <v>0.11455129855222064</v>
      </c>
      <c r="V22" s="7" t="e">
        <f>AVERAGE('Raw Data'!AT368,'Raw Data'!AZ368,'Raw Data'!BF368)</f>
        <v>#DIV/0!</v>
      </c>
      <c r="W22" s="7" t="e">
        <f>STDEV('Raw Data'!AT368,'Raw Data'!AZ368,'Raw Data'!BF368)</f>
        <v>#DIV/0!</v>
      </c>
      <c r="Y22" s="7">
        <f>AVERAGE('Raw Data'!J541,'Raw Data'!P541,'Raw Data'!V541)</f>
        <v>3.1443333333333334</v>
      </c>
      <c r="Z22" s="7">
        <f>STDEV('Raw Data'!J541,'Raw Data'!P541,'Raw Data'!V541)</f>
        <v>1.5307950004273365E-2</v>
      </c>
      <c r="AA22" s="7">
        <f>AVERAGE('Raw Data'!AB541,'Raw Data'!AH541,'Raw Data'!AN541)</f>
        <v>3.25</v>
      </c>
      <c r="AB22" s="7">
        <f>STDEV('Raw Data'!AB541,'Raw Data'!AH541,'Raw Data'!AN541)</f>
        <v>5.6568542494923853E-3</v>
      </c>
      <c r="AC22" s="7" t="e">
        <f>AVERAGE('Raw Data'!AT541,'Raw Data'!AZ541,'Raw Data'!BF541)</f>
        <v>#DIV/0!</v>
      </c>
      <c r="AD22" s="7" t="e">
        <f>STDEV('Raw Data'!AT541,'Raw Data'!AZ541,'Raw Data'!BF541)</f>
        <v>#DIV/0!</v>
      </c>
      <c r="AF22" s="8">
        <f t="shared" si="0"/>
        <v>8.5333333333333261E-2</v>
      </c>
      <c r="AG22" s="8">
        <f t="shared" si="1"/>
        <v>0.14303029982023638</v>
      </c>
      <c r="AH22" s="8">
        <f t="shared" si="2"/>
        <v>0.10849999999999982</v>
      </c>
      <c r="AI22" s="8">
        <f t="shared" si="3"/>
        <v>7.0231759197673368E-2</v>
      </c>
      <c r="AJ22" s="8" t="e">
        <f t="shared" si="4"/>
        <v>#DIV/0!</v>
      </c>
      <c r="AK22" s="8" t="e">
        <f t="shared" si="5"/>
        <v>#DIV/0!</v>
      </c>
      <c r="AL22" s="26"/>
      <c r="AM22" s="8">
        <f t="shared" si="6"/>
        <v>-7.5666666666666327E-2</v>
      </c>
      <c r="AN22" s="8">
        <f t="shared" si="7"/>
        <v>0.12010689683222484</v>
      </c>
      <c r="AO22" s="8">
        <f t="shared" si="8"/>
        <v>-0.20199999999999996</v>
      </c>
      <c r="AP22" s="8">
        <f t="shared" si="9"/>
        <v>0.11469088891450788</v>
      </c>
      <c r="AQ22" s="8" t="e">
        <f t="shared" si="10"/>
        <v>#DIV/0!</v>
      </c>
      <c r="AR22" s="8" t="e">
        <f t="shared" si="11"/>
        <v>#DIV/0!</v>
      </c>
      <c r="AT22" s="8">
        <f t="shared" si="24"/>
        <v>-0.26600000000000001</v>
      </c>
      <c r="AU22" s="8">
        <f t="shared" si="25"/>
        <v>0.11122799407822961</v>
      </c>
      <c r="AV22" s="8">
        <f t="shared" si="26"/>
        <v>-0.32249999999999979</v>
      </c>
      <c r="AW22" s="8">
        <f t="shared" si="27"/>
        <v>7.0231759197673368E-2</v>
      </c>
      <c r="AX22" s="8" t="e">
        <f t="shared" si="28"/>
        <v>#DIV/0!</v>
      </c>
      <c r="AY22" s="8" t="e">
        <f t="shared" si="29"/>
        <v>#DIV/0!</v>
      </c>
      <c r="AZ22" s="7"/>
      <c r="BA22" s="9"/>
      <c r="BB22" s="10"/>
      <c r="BC22" s="10"/>
      <c r="BD22" s="10"/>
      <c r="BE22" s="10"/>
      <c r="BF22" s="10"/>
      <c r="BG22" s="27"/>
      <c r="BH22" s="10">
        <f t="shared" si="16"/>
        <v>1.4425666666666699E-2</v>
      </c>
      <c r="BI22" s="10">
        <f t="shared" si="17"/>
        <v>1.3153999999999985E-2</v>
      </c>
      <c r="BJ22" s="10" t="e">
        <f t="shared" si="18"/>
        <v>#DIV/0!</v>
      </c>
      <c r="BK22" s="10" t="e">
        <f>#REF!^2</f>
        <v>#REF!</v>
      </c>
      <c r="BL22" s="10" t="e">
        <f>#REF!^2</f>
        <v>#REF!</v>
      </c>
      <c r="BM22" s="10" t="e">
        <f t="shared" si="19"/>
        <v>#DIV/0!</v>
      </c>
      <c r="BN22" s="8"/>
      <c r="BO22" s="10">
        <f t="shared" si="20"/>
        <v>1.2371666666666682E-2</v>
      </c>
      <c r="BP22" s="10">
        <f t="shared" si="21"/>
        <v>4.9324999999999777E-3</v>
      </c>
      <c r="BQ22" s="10" t="e">
        <f t="shared" si="22"/>
        <v>#DIV/0!</v>
      </c>
      <c r="BR22" s="10" t="e">
        <f>#REF!^2</f>
        <v>#REF!</v>
      </c>
      <c r="BS22" s="10" t="e">
        <f>#REF!^2</f>
        <v>#REF!</v>
      </c>
      <c r="BT22" s="10" t="e">
        <f t="shared" si="30"/>
        <v>#DIV/0!</v>
      </c>
    </row>
    <row r="23" spans="1:72" ht="15.75" customHeight="1" x14ac:dyDescent="0.25">
      <c r="A23" s="2">
        <f>'Raw Data'!B23</f>
        <v>155</v>
      </c>
      <c r="B23" s="2">
        <f>'Raw Data'!C23</f>
        <v>160</v>
      </c>
      <c r="C23" s="2" t="str">
        <f>'Raw Data'!D23</f>
        <v>TALIGY</v>
      </c>
      <c r="D23" s="7">
        <f>AVERAGE('Raw Data'!J23,'Raw Data'!P23,'Raw Data'!V23)</f>
        <v>5.8666666666666666E-2</v>
      </c>
      <c r="E23" s="7">
        <f>STDEV('Raw Data'!J23,'Raw Data'!P23,'Raw Data'!V23)</f>
        <v>1.167618659209135E-2</v>
      </c>
      <c r="F23" s="7">
        <f>AVERAGE('Raw Data'!AB23,'Raw Data'!AH23,'Raw Data'!AN23)</f>
        <v>0.23199999999999998</v>
      </c>
      <c r="G23" s="7">
        <f>STDEV('Raw Data'!AB23,'Raw Data'!AH23,'Raw Data'!AN23)</f>
        <v>2.9698484809835002E-2</v>
      </c>
      <c r="H23" s="7" t="e">
        <f>AVERAGE('Raw Data'!AT23,'Raw Data'!AZ23,'Raw Data'!BF23)</f>
        <v>#DIV/0!</v>
      </c>
      <c r="I23" s="7" t="e">
        <f>STDEV('Raw Data'!AT23,'Raw Data'!AZ23,'Raw Data'!BF23)</f>
        <v>#DIV/0!</v>
      </c>
      <c r="K23" s="7">
        <f>AVERAGE('Raw Data'!J196,'Raw Data'!P196,'Raw Data'!V196)</f>
        <v>3.7333333333333329E-2</v>
      </c>
      <c r="L23" s="7">
        <f>STDEV('Raw Data'!J196,'Raw Data'!P196,'Raw Data'!V196)</f>
        <v>1.305118130030127E-2</v>
      </c>
      <c r="M23" s="7">
        <f>AVERAGE('Raw Data'!AB196,'Raw Data'!AH196,'Raw Data'!AN196)</f>
        <v>0.221</v>
      </c>
      <c r="N23" s="7">
        <f>STDEV('Raw Data'!AB196,'Raw Data'!AH196,'Raw Data'!AN196)</f>
        <v>3.1112698372208078E-2</v>
      </c>
      <c r="O23" s="7" t="e">
        <f>AVERAGE('Raw Data'!AT196,'Raw Data'!AZ196,'Raw Data'!BF196)</f>
        <v>#DIV/0!</v>
      </c>
      <c r="P23" s="7" t="e">
        <f>STDEV('Raw Data'!AT196,'Raw Data'!AZ196,'Raw Data'!BF196)</f>
        <v>#DIV/0!</v>
      </c>
      <c r="R23" s="7">
        <f>AVERAGE('Raw Data'!J369,'Raw Data'!P369,'Raw Data'!V369)</f>
        <v>9.0333333333333335E-2</v>
      </c>
      <c r="S23" s="7">
        <f>STDEV('Raw Data'!J369,'Raw Data'!P369,'Raw Data'!V369)</f>
        <v>1.2503332889007285E-2</v>
      </c>
      <c r="T23" s="7">
        <f>AVERAGE('Raw Data'!AB369,'Raw Data'!AH369,'Raw Data'!AN369)</f>
        <v>0.27750000000000002</v>
      </c>
      <c r="U23" s="7">
        <f>STDEV('Raw Data'!AB369,'Raw Data'!AH369,'Raw Data'!AN369)</f>
        <v>4.9497474683058368E-3</v>
      </c>
      <c r="V23" s="7" t="e">
        <f>AVERAGE('Raw Data'!AT369,'Raw Data'!AZ369,'Raw Data'!BF369)</f>
        <v>#DIV/0!</v>
      </c>
      <c r="W23" s="7" t="e">
        <f>STDEV('Raw Data'!AT369,'Raw Data'!AZ369,'Raw Data'!BF369)</f>
        <v>#DIV/0!</v>
      </c>
      <c r="Y23" s="7">
        <f>AVERAGE('Raw Data'!J542,'Raw Data'!P542,'Raw Data'!V542)</f>
        <v>0.10033333333333333</v>
      </c>
      <c r="Z23" s="7">
        <f>STDEV('Raw Data'!J542,'Raw Data'!P542,'Raw Data'!V542)</f>
        <v>1.9857828011475349E-2</v>
      </c>
      <c r="AA23" s="7">
        <f>AVERAGE('Raw Data'!AB542,'Raw Data'!AH542,'Raw Data'!AN542)</f>
        <v>0.22600000000000001</v>
      </c>
      <c r="AB23" s="7">
        <f>STDEV('Raw Data'!AB542,'Raw Data'!AH542,'Raw Data'!AN542)</f>
        <v>1.1313708498984771E-2</v>
      </c>
      <c r="AC23" s="7" t="e">
        <f>AVERAGE('Raw Data'!AT542,'Raw Data'!AZ542,'Raw Data'!BF542)</f>
        <v>#DIV/0!</v>
      </c>
      <c r="AD23" s="7" t="e">
        <f>STDEV('Raw Data'!AT542,'Raw Data'!AZ542,'Raw Data'!BF542)</f>
        <v>#DIV/0!</v>
      </c>
      <c r="AF23" s="8">
        <f t="shared" si="0"/>
        <v>2.1333333333333336E-2</v>
      </c>
      <c r="AG23" s="8">
        <f t="shared" si="1"/>
        <v>1.7511900715418284E-2</v>
      </c>
      <c r="AH23" s="8">
        <f t="shared" si="2"/>
        <v>1.0999999999999982E-2</v>
      </c>
      <c r="AI23" s="8">
        <f t="shared" si="3"/>
        <v>4.3011626335213125E-2</v>
      </c>
      <c r="AJ23" s="8" t="e">
        <f t="shared" si="4"/>
        <v>#DIV/0!</v>
      </c>
      <c r="AK23" s="8" t="e">
        <f t="shared" si="5"/>
        <v>#DIV/0!</v>
      </c>
      <c r="AL23" s="26"/>
      <c r="AM23" s="8">
        <f t="shared" si="6"/>
        <v>-3.1666666666666669E-2</v>
      </c>
      <c r="AN23" s="8">
        <f t="shared" si="7"/>
        <v>1.7107503227141743E-2</v>
      </c>
      <c r="AO23" s="8">
        <f t="shared" si="8"/>
        <v>-4.550000000000004E-2</v>
      </c>
      <c r="AP23" s="8">
        <f t="shared" si="9"/>
        <v>3.0108138434649198E-2</v>
      </c>
      <c r="AQ23" s="8" t="e">
        <f t="shared" si="10"/>
        <v>#DIV/0!</v>
      </c>
      <c r="AR23" s="8" t="e">
        <f t="shared" si="11"/>
        <v>#DIV/0!</v>
      </c>
      <c r="AT23" s="8">
        <f t="shared" si="24"/>
        <v>-6.3E-2</v>
      </c>
      <c r="AU23" s="8">
        <f t="shared" si="25"/>
        <v>2.3762715894162196E-2</v>
      </c>
      <c r="AV23" s="8">
        <f t="shared" si="26"/>
        <v>-5.0000000000000044E-3</v>
      </c>
      <c r="AW23" s="8">
        <f t="shared" si="27"/>
        <v>3.3105890714493685E-2</v>
      </c>
      <c r="AX23" s="8" t="e">
        <f t="shared" si="28"/>
        <v>#DIV/0!</v>
      </c>
      <c r="AY23" s="8" t="e">
        <f t="shared" si="29"/>
        <v>#DIV/0!</v>
      </c>
      <c r="AZ23" s="7"/>
      <c r="BA23" s="9"/>
      <c r="BB23" s="10"/>
      <c r="BC23" s="10"/>
      <c r="BD23" s="10"/>
      <c r="BE23" s="10"/>
      <c r="BF23" s="10"/>
      <c r="BG23" s="27"/>
      <c r="BH23" s="10">
        <f t="shared" si="16"/>
        <v>2.9266666666666514E-4</v>
      </c>
      <c r="BI23" s="10">
        <f t="shared" si="17"/>
        <v>9.065000000000003E-4</v>
      </c>
      <c r="BJ23" s="10" t="e">
        <f t="shared" si="18"/>
        <v>#DIV/0!</v>
      </c>
      <c r="BK23" s="10" t="e">
        <f>#REF!^2</f>
        <v>#REF!</v>
      </c>
      <c r="BL23" s="10" t="e">
        <f>#REF!^2</f>
        <v>#REF!</v>
      </c>
      <c r="BM23" s="10" t="e">
        <f t="shared" si="19"/>
        <v>#DIV/0!</v>
      </c>
      <c r="BN23" s="8"/>
      <c r="BO23" s="10">
        <f t="shared" si="20"/>
        <v>5.6466666666666861E-4</v>
      </c>
      <c r="BP23" s="10">
        <f t="shared" si="21"/>
        <v>1.0959999999999993E-3</v>
      </c>
      <c r="BQ23" s="10" t="e">
        <f t="shared" si="22"/>
        <v>#DIV/0!</v>
      </c>
      <c r="BR23" s="10" t="e">
        <f>#REF!^2</f>
        <v>#REF!</v>
      </c>
      <c r="BS23" s="10" t="e">
        <f>#REF!^2</f>
        <v>#REF!</v>
      </c>
      <c r="BT23" s="10" t="e">
        <f t="shared" si="30"/>
        <v>#DIV/0!</v>
      </c>
    </row>
    <row r="24" spans="1:72" ht="15.75" customHeight="1" x14ac:dyDescent="0.25">
      <c r="A24" s="2">
        <f>'Raw Data'!B24</f>
        <v>155</v>
      </c>
      <c r="B24" s="2">
        <f>'Raw Data'!C24</f>
        <v>163</v>
      </c>
      <c r="C24" s="2" t="str">
        <f>'Raw Data'!D24</f>
        <v>TALIGYDVT</v>
      </c>
      <c r="D24" s="7">
        <f>AVERAGE('Raw Data'!J24,'Raw Data'!P24,'Raw Data'!V24)</f>
        <v>0.78333333333333333</v>
      </c>
      <c r="E24" s="7">
        <f>STDEV('Raw Data'!J24,'Raw Data'!P24,'Raw Data'!V24)</f>
        <v>5.0003333222229621E-2</v>
      </c>
      <c r="F24" s="7">
        <f>AVERAGE('Raw Data'!AB24,'Raw Data'!AH24,'Raw Data'!AN24)</f>
        <v>1.9100000000000001</v>
      </c>
      <c r="G24" s="7">
        <f>STDEV('Raw Data'!AB24,'Raw Data'!AH24,'Raw Data'!AN24)</f>
        <v>1.4142135623730963E-3</v>
      </c>
      <c r="H24" s="7" t="e">
        <f>AVERAGE('Raw Data'!AT24,'Raw Data'!AZ24,'Raw Data'!BF24)</f>
        <v>#DIV/0!</v>
      </c>
      <c r="I24" s="7" t="e">
        <f>STDEV('Raw Data'!AT24,'Raw Data'!AZ24,'Raw Data'!BF24)</f>
        <v>#DIV/0!</v>
      </c>
      <c r="K24" s="7">
        <f>AVERAGE('Raw Data'!J197,'Raw Data'!P197,'Raw Data'!V197)</f>
        <v>0.83133333333333326</v>
      </c>
      <c r="L24" s="7">
        <f>STDEV('Raw Data'!J197,'Raw Data'!P197,'Raw Data'!V197)</f>
        <v>9.4516312525052253E-3</v>
      </c>
      <c r="M24" s="7">
        <f>AVERAGE('Raw Data'!AB197,'Raw Data'!AH197,'Raw Data'!AN197)</f>
        <v>2.0004999999999997</v>
      </c>
      <c r="N24" s="7">
        <f>STDEV('Raw Data'!AB197,'Raw Data'!AH197,'Raw Data'!AN197)</f>
        <v>1.7677669529663625E-2</v>
      </c>
      <c r="O24" s="7" t="e">
        <f>AVERAGE('Raw Data'!AT197,'Raw Data'!AZ197,'Raw Data'!BF197)</f>
        <v>#DIV/0!</v>
      </c>
      <c r="P24" s="7" t="e">
        <f>STDEV('Raw Data'!AT197,'Raw Data'!AZ197,'Raw Data'!BF197)</f>
        <v>#DIV/0!</v>
      </c>
      <c r="R24" s="7">
        <f>AVERAGE('Raw Data'!J370,'Raw Data'!P370,'Raw Data'!V370)</f>
        <v>0.94133333333333324</v>
      </c>
      <c r="S24" s="7">
        <f>STDEV('Raw Data'!J370,'Raw Data'!P370,'Raw Data'!V370)</f>
        <v>4.0377386410382375E-2</v>
      </c>
      <c r="T24" s="7">
        <f>AVERAGE('Raw Data'!AB370,'Raw Data'!AH370,'Raw Data'!AN370)</f>
        <v>2.0434999999999999</v>
      </c>
      <c r="U24" s="7">
        <f>STDEV('Raw Data'!AB370,'Raw Data'!AH370,'Raw Data'!AN370)</f>
        <v>1.9091883092036879E-2</v>
      </c>
      <c r="V24" s="7" t="e">
        <f>AVERAGE('Raw Data'!AT370,'Raw Data'!AZ370,'Raw Data'!BF370)</f>
        <v>#DIV/0!</v>
      </c>
      <c r="W24" s="7" t="e">
        <f>STDEV('Raw Data'!AT370,'Raw Data'!AZ370,'Raw Data'!BF370)</f>
        <v>#DIV/0!</v>
      </c>
      <c r="Y24" s="7">
        <f>AVERAGE('Raw Data'!J543,'Raw Data'!P543,'Raw Data'!V543)</f>
        <v>0.91333333333333344</v>
      </c>
      <c r="Z24" s="7">
        <f>STDEV('Raw Data'!J543,'Raw Data'!P543,'Raw Data'!V543)</f>
        <v>2.1548395145191999E-2</v>
      </c>
      <c r="AA24" s="7">
        <f>AVERAGE('Raw Data'!AB543,'Raw Data'!AH543,'Raw Data'!AN543)</f>
        <v>2.0804999999999998</v>
      </c>
      <c r="AB24" s="7">
        <f>STDEV('Raw Data'!AB543,'Raw Data'!AH543,'Raw Data'!AN543)</f>
        <v>2.1920310216783073E-2</v>
      </c>
      <c r="AC24" s="7" t="e">
        <f>AVERAGE('Raw Data'!AT543,'Raw Data'!AZ543,'Raw Data'!BF543)</f>
        <v>#DIV/0!</v>
      </c>
      <c r="AD24" s="7" t="e">
        <f>STDEV('Raw Data'!AT543,'Raw Data'!AZ543,'Raw Data'!BF543)</f>
        <v>#DIV/0!</v>
      </c>
      <c r="AF24" s="8">
        <f t="shared" si="0"/>
        <v>-4.7999999999999932E-2</v>
      </c>
      <c r="AG24" s="8">
        <f t="shared" si="1"/>
        <v>5.0888767588404674E-2</v>
      </c>
      <c r="AH24" s="8">
        <f t="shared" si="2"/>
        <v>-9.0499999999999581E-2</v>
      </c>
      <c r="AI24" s="8">
        <f t="shared" si="3"/>
        <v>1.7734147850968135E-2</v>
      </c>
      <c r="AJ24" s="8" t="e">
        <f t="shared" si="4"/>
        <v>#DIV/0!</v>
      </c>
      <c r="AK24" s="8" t="e">
        <f t="shared" si="5"/>
        <v>#DIV/0!</v>
      </c>
      <c r="AL24" s="26"/>
      <c r="AM24" s="8">
        <f t="shared" si="6"/>
        <v>-0.15799999999999992</v>
      </c>
      <c r="AN24" s="8">
        <f t="shared" si="7"/>
        <v>6.4270262693306809E-2</v>
      </c>
      <c r="AO24" s="8">
        <f t="shared" si="8"/>
        <v>-0.13349999999999973</v>
      </c>
      <c r="AP24" s="8">
        <f t="shared" si="9"/>
        <v>1.9144189719076742E-2</v>
      </c>
      <c r="AQ24" s="8" t="e">
        <f t="shared" si="10"/>
        <v>#DIV/0!</v>
      </c>
      <c r="AR24" s="8" t="e">
        <f t="shared" si="11"/>
        <v>#DIV/0!</v>
      </c>
      <c r="AT24" s="8">
        <f t="shared" si="24"/>
        <v>-8.2000000000000184E-2</v>
      </c>
      <c r="AU24" s="8">
        <f t="shared" si="25"/>
        <v>2.3530122538284147E-2</v>
      </c>
      <c r="AV24" s="8">
        <f t="shared" si="26"/>
        <v>-8.0000000000000071E-2</v>
      </c>
      <c r="AW24" s="8">
        <f t="shared" si="27"/>
        <v>2.8160255680657484E-2</v>
      </c>
      <c r="AX24" s="8" t="e">
        <f t="shared" si="28"/>
        <v>#DIV/0!</v>
      </c>
      <c r="AY24" s="8" t="e">
        <f t="shared" si="29"/>
        <v>#DIV/0!</v>
      </c>
      <c r="AZ24" s="7"/>
      <c r="BA24" s="9"/>
      <c r="BB24" s="10"/>
      <c r="BC24" s="10"/>
      <c r="BD24" s="10"/>
      <c r="BE24" s="10"/>
      <c r="BF24" s="10"/>
      <c r="BG24" s="27"/>
      <c r="BH24" s="10">
        <f t="shared" si="16"/>
        <v>4.1306666666666653E-3</v>
      </c>
      <c r="BI24" s="10">
        <f t="shared" si="17"/>
        <v>3.665000000000036E-4</v>
      </c>
      <c r="BJ24" s="10" t="e">
        <f t="shared" si="18"/>
        <v>#DIV/0!</v>
      </c>
      <c r="BK24" s="10" t="e">
        <f>#REF!^2</f>
        <v>#REF!</v>
      </c>
      <c r="BL24" s="10" t="e">
        <f>#REF!^2</f>
        <v>#REF!</v>
      </c>
      <c r="BM24" s="10" t="e">
        <f t="shared" si="19"/>
        <v>#DIV/0!</v>
      </c>
      <c r="BN24" s="8"/>
      <c r="BO24" s="10">
        <f t="shared" si="20"/>
        <v>5.5366666666666758E-4</v>
      </c>
      <c r="BP24" s="10">
        <f t="shared" si="21"/>
        <v>7.9300000000000204E-4</v>
      </c>
      <c r="BQ24" s="10" t="e">
        <f t="shared" si="22"/>
        <v>#DIV/0!</v>
      </c>
      <c r="BR24" s="10" t="e">
        <f>#REF!^2</f>
        <v>#REF!</v>
      </c>
      <c r="BS24" s="10" t="e">
        <f>#REF!^2</f>
        <v>#REF!</v>
      </c>
      <c r="BT24" s="10" t="e">
        <f t="shared" si="30"/>
        <v>#DIV/0!</v>
      </c>
    </row>
    <row r="25" spans="1:72" ht="15.75" customHeight="1" x14ac:dyDescent="0.25">
      <c r="A25" s="2">
        <f>'Raw Data'!B25</f>
        <v>158</v>
      </c>
      <c r="B25" s="2">
        <f>'Raw Data'!C25</f>
        <v>163</v>
      </c>
      <c r="C25" s="2" t="str">
        <f>'Raw Data'!D25</f>
        <v>IGYDVT</v>
      </c>
      <c r="D25" s="7">
        <f>AVERAGE('Raw Data'!J25,'Raw Data'!P25,'Raw Data'!V25)</f>
        <v>1.3739999999999999</v>
      </c>
      <c r="E25" s="7">
        <f>STDEV('Raw Data'!J25,'Raw Data'!P25,'Raw Data'!V25)</f>
        <v>0.14237977384446152</v>
      </c>
      <c r="F25" s="7">
        <f>AVERAGE('Raw Data'!AB25,'Raw Data'!AH25,'Raw Data'!AN25)</f>
        <v>2.1094999999999997</v>
      </c>
      <c r="G25" s="7">
        <f>STDEV('Raw Data'!AB25,'Raw Data'!AH25,'Raw Data'!AN25)</f>
        <v>2.8991378028648394E-2</v>
      </c>
      <c r="H25" s="7" t="e">
        <f>AVERAGE('Raw Data'!AT25,'Raw Data'!AZ25,'Raw Data'!BF25)</f>
        <v>#DIV/0!</v>
      </c>
      <c r="I25" s="7" t="e">
        <f>STDEV('Raw Data'!AT25,'Raw Data'!AZ25,'Raw Data'!BF25)</f>
        <v>#DIV/0!</v>
      </c>
      <c r="K25" s="7">
        <f>AVERAGE('Raw Data'!J198,'Raw Data'!P198,'Raw Data'!V198)</f>
        <v>1.5306666666666668</v>
      </c>
      <c r="L25" s="7">
        <f>STDEV('Raw Data'!J198,'Raw Data'!P198,'Raw Data'!V198)</f>
        <v>0.13096691694215504</v>
      </c>
      <c r="M25" s="7">
        <f>AVERAGE('Raw Data'!AB198,'Raw Data'!AH198,'Raw Data'!AN198)</f>
        <v>2.0760000000000001</v>
      </c>
      <c r="N25" s="7">
        <f>STDEV('Raw Data'!AB198,'Raw Data'!AH198,'Raw Data'!AN198)</f>
        <v>2.9698484809834867E-2</v>
      </c>
      <c r="O25" s="7" t="e">
        <f>AVERAGE('Raw Data'!AT198,'Raw Data'!AZ198,'Raw Data'!BF198)</f>
        <v>#DIV/0!</v>
      </c>
      <c r="P25" s="7" t="e">
        <f>STDEV('Raw Data'!AT198,'Raw Data'!AZ198,'Raw Data'!BF198)</f>
        <v>#DIV/0!</v>
      </c>
      <c r="R25" s="7">
        <f>AVERAGE('Raw Data'!J371,'Raw Data'!P371,'Raw Data'!V371)</f>
        <v>1.4883333333333333</v>
      </c>
      <c r="S25" s="7">
        <f>STDEV('Raw Data'!J371,'Raw Data'!P371,'Raw Data'!V371)</f>
        <v>0.12254522974532028</v>
      </c>
      <c r="T25" s="7">
        <f>AVERAGE('Raw Data'!AB371,'Raw Data'!AH371,'Raw Data'!AN371)</f>
        <v>2.2169999999999996</v>
      </c>
      <c r="U25" s="7">
        <f>STDEV('Raw Data'!AB371,'Raw Data'!AH371,'Raw Data'!AN371)</f>
        <v>1.9798989873223347E-2</v>
      </c>
      <c r="V25" s="7" t="e">
        <f>AVERAGE('Raw Data'!AT371,'Raw Data'!AZ371,'Raw Data'!BF371)</f>
        <v>#DIV/0!</v>
      </c>
      <c r="W25" s="7" t="e">
        <f>STDEV('Raw Data'!AT371,'Raw Data'!AZ371,'Raw Data'!BF371)</f>
        <v>#DIV/0!</v>
      </c>
      <c r="Y25" s="7">
        <f>AVERAGE('Raw Data'!J544,'Raw Data'!P544,'Raw Data'!V544)</f>
        <v>1.5926666666666665</v>
      </c>
      <c r="Z25" s="7">
        <f>STDEV('Raw Data'!J544,'Raw Data'!P544,'Raw Data'!V544)</f>
        <v>0.14450720858605401</v>
      </c>
      <c r="AA25" s="7">
        <f>AVERAGE('Raw Data'!AB544,'Raw Data'!AH544,'Raw Data'!AN544)</f>
        <v>2.113</v>
      </c>
      <c r="AB25" s="7">
        <f>STDEV('Raw Data'!AB544,'Raw Data'!AH544,'Raw Data'!AN544)</f>
        <v>6.5053823869162114E-2</v>
      </c>
      <c r="AC25" s="7" t="e">
        <f>AVERAGE('Raw Data'!AT544,'Raw Data'!AZ544,'Raw Data'!BF544)</f>
        <v>#DIV/0!</v>
      </c>
      <c r="AD25" s="7" t="e">
        <f>STDEV('Raw Data'!AT544,'Raw Data'!AZ544,'Raw Data'!BF544)</f>
        <v>#DIV/0!</v>
      </c>
      <c r="AF25" s="8">
        <f t="shared" si="0"/>
        <v>-0.15666666666666695</v>
      </c>
      <c r="AG25" s="8">
        <f t="shared" si="1"/>
        <v>0.19345369816401378</v>
      </c>
      <c r="AH25" s="8">
        <f t="shared" si="2"/>
        <v>3.3499999999999641E-2</v>
      </c>
      <c r="AI25" s="8">
        <f t="shared" si="3"/>
        <v>4.1503011938894135E-2</v>
      </c>
      <c r="AJ25" s="8" t="e">
        <f t="shared" si="4"/>
        <v>#DIV/0!</v>
      </c>
      <c r="AK25" s="8" t="e">
        <f t="shared" si="5"/>
        <v>#DIV/0!</v>
      </c>
      <c r="AL25" s="26"/>
      <c r="AM25" s="8">
        <f t="shared" si="6"/>
        <v>-0.1143333333333334</v>
      </c>
      <c r="AN25" s="8">
        <f t="shared" si="7"/>
        <v>0.18785455366674864</v>
      </c>
      <c r="AO25" s="8">
        <f t="shared" si="8"/>
        <v>-0.10749999999999993</v>
      </c>
      <c r="AP25" s="8">
        <f t="shared" si="9"/>
        <v>3.5106979363083879E-2</v>
      </c>
      <c r="AQ25" s="8" t="e">
        <f t="shared" si="10"/>
        <v>#DIV/0!</v>
      </c>
      <c r="AR25" s="8" t="e">
        <f t="shared" si="11"/>
        <v>#DIV/0!</v>
      </c>
      <c r="AT25" s="8">
        <f t="shared" si="24"/>
        <v>-6.1999999999999611E-2</v>
      </c>
      <c r="AU25" s="8">
        <f t="shared" si="25"/>
        <v>0.19502478474969959</v>
      </c>
      <c r="AV25" s="8">
        <f t="shared" si="26"/>
        <v>-3.6999999999999922E-2</v>
      </c>
      <c r="AW25" s="8">
        <f t="shared" si="27"/>
        <v>7.1512236715124203E-2</v>
      </c>
      <c r="AX25" s="8" t="e">
        <f t="shared" si="28"/>
        <v>#DIV/0!</v>
      </c>
      <c r="AY25" s="8" t="e">
        <f t="shared" si="29"/>
        <v>#DIV/0!</v>
      </c>
      <c r="AZ25" s="7"/>
      <c r="BA25" s="9"/>
      <c r="BB25" s="10"/>
      <c r="BC25" s="10"/>
      <c r="BD25" s="10"/>
      <c r="BE25" s="10"/>
      <c r="BF25" s="10"/>
      <c r="BG25" s="27"/>
      <c r="BH25" s="10">
        <f t="shared" si="16"/>
        <v>3.5289333333333346E-2</v>
      </c>
      <c r="BI25" s="10">
        <f t="shared" si="17"/>
        <v>1.2324999999999973E-3</v>
      </c>
      <c r="BJ25" s="10" t="e">
        <f t="shared" si="18"/>
        <v>#DIV/0!</v>
      </c>
      <c r="BK25" s="10" t="e">
        <f>#REF!^2</f>
        <v>#REF!</v>
      </c>
      <c r="BL25" s="10" t="e">
        <f>#REF!^2</f>
        <v>#REF!</v>
      </c>
      <c r="BM25" s="10" t="e">
        <f t="shared" si="19"/>
        <v>#DIV/0!</v>
      </c>
      <c r="BN25" s="8"/>
      <c r="BO25" s="10">
        <f t="shared" si="20"/>
        <v>3.8034666666666654E-2</v>
      </c>
      <c r="BP25" s="10">
        <f t="shared" si="21"/>
        <v>5.113999999999958E-3</v>
      </c>
      <c r="BQ25" s="10" t="e">
        <f t="shared" si="22"/>
        <v>#DIV/0!</v>
      </c>
      <c r="BR25" s="10" t="e">
        <f>#REF!^2</f>
        <v>#REF!</v>
      </c>
      <c r="BS25" s="10" t="e">
        <f>#REF!^2</f>
        <v>#REF!</v>
      </c>
      <c r="BT25" s="10" t="e">
        <f t="shared" si="30"/>
        <v>#DIV/0!</v>
      </c>
    </row>
    <row r="26" spans="1:72" ht="15.75" customHeight="1" x14ac:dyDescent="0.25">
      <c r="A26" s="2">
        <f>'Raw Data'!B26</f>
        <v>164</v>
      </c>
      <c r="B26" s="2">
        <f>'Raw Data'!C26</f>
        <v>171</v>
      </c>
      <c r="C26" s="2" t="str">
        <f>'Raw Data'!D26</f>
        <v>DVSNVHDD</v>
      </c>
      <c r="D26" s="7">
        <f>AVERAGE('Raw Data'!J26,'Raw Data'!P26,'Raw Data'!V26)</f>
        <v>2.2876666666666665</v>
      </c>
      <c r="E26" s="7">
        <f>STDEV('Raw Data'!J26,'Raw Data'!P26,'Raw Data'!V26)</f>
        <v>0.16254332755709569</v>
      </c>
      <c r="F26" s="7">
        <f>AVERAGE('Raw Data'!AB26,'Raw Data'!AH26,'Raw Data'!AN26)</f>
        <v>2.4130000000000003</v>
      </c>
      <c r="G26" s="7">
        <f>STDEV('Raw Data'!AB26,'Raw Data'!AH26,'Raw Data'!AN26)</f>
        <v>6.5053823869162433E-2</v>
      </c>
      <c r="H26" s="7" t="e">
        <f>AVERAGE('Raw Data'!AT26,'Raw Data'!AZ26,'Raw Data'!BF26)</f>
        <v>#DIV/0!</v>
      </c>
      <c r="I26" s="7" t="e">
        <f>STDEV('Raw Data'!AT26,'Raw Data'!AZ26,'Raw Data'!BF26)</f>
        <v>#DIV/0!</v>
      </c>
      <c r="K26" s="7">
        <f>AVERAGE('Raw Data'!J199,'Raw Data'!P199,'Raw Data'!V199)</f>
        <v>2.1796666666666664</v>
      </c>
      <c r="L26" s="7">
        <f>STDEV('Raw Data'!J199,'Raw Data'!P199,'Raw Data'!V199)</f>
        <v>0.17309631230425837</v>
      </c>
      <c r="M26" s="7">
        <f>AVERAGE('Raw Data'!AB199,'Raw Data'!AH199,'Raw Data'!AN199)</f>
        <v>2.3304999999999998</v>
      </c>
      <c r="N26" s="7">
        <f>STDEV('Raw Data'!AB199,'Raw Data'!AH199,'Raw Data'!AN199)</f>
        <v>0.51548084348499357</v>
      </c>
      <c r="O26" s="7" t="e">
        <f>AVERAGE('Raw Data'!AT199,'Raw Data'!AZ199,'Raw Data'!BF199)</f>
        <v>#DIV/0!</v>
      </c>
      <c r="P26" s="7" t="e">
        <f>STDEV('Raw Data'!AT199,'Raw Data'!AZ199,'Raw Data'!BF199)</f>
        <v>#DIV/0!</v>
      </c>
      <c r="R26" s="7">
        <f>AVERAGE('Raw Data'!J372,'Raw Data'!P372,'Raw Data'!V372)</f>
        <v>2.2986666666666671</v>
      </c>
      <c r="S26" s="7">
        <f>STDEV('Raw Data'!J372,'Raw Data'!P372,'Raw Data'!V372)</f>
        <v>0.18348115252889968</v>
      </c>
      <c r="T26" s="7">
        <f>AVERAGE('Raw Data'!AB372,'Raw Data'!AH372,'Raw Data'!AN372)</f>
        <v>2.4394999999999998</v>
      </c>
      <c r="U26" s="7">
        <f>STDEV('Raw Data'!AB372,'Raw Data'!AH372,'Raw Data'!AN372)</f>
        <v>0.11525840533340712</v>
      </c>
      <c r="V26" s="7" t="e">
        <f>AVERAGE('Raw Data'!AT372,'Raw Data'!AZ372,'Raw Data'!BF372)</f>
        <v>#DIV/0!</v>
      </c>
      <c r="W26" s="7" t="e">
        <f>STDEV('Raw Data'!AT372,'Raw Data'!AZ372,'Raw Data'!BF372)</f>
        <v>#DIV/0!</v>
      </c>
      <c r="Y26" s="7">
        <f>AVERAGE('Raw Data'!J545,'Raw Data'!P545,'Raw Data'!V545)</f>
        <v>2.4913333333333334</v>
      </c>
      <c r="Z26" s="7">
        <f>STDEV('Raw Data'!J545,'Raw Data'!P545,'Raw Data'!V545)</f>
        <v>0.16637708175507035</v>
      </c>
      <c r="AA26" s="7">
        <f>AVERAGE('Raw Data'!AB545,'Raw Data'!AH545,'Raw Data'!AN545)</f>
        <v>2.5774999999999997</v>
      </c>
      <c r="AB26" s="7">
        <f>STDEV('Raw Data'!AB545,'Raw Data'!AH545,'Raw Data'!AN545)</f>
        <v>0.1421284630184961</v>
      </c>
      <c r="AC26" s="7" t="e">
        <f>AVERAGE('Raw Data'!AT545,'Raw Data'!AZ545,'Raw Data'!BF545)</f>
        <v>#DIV/0!</v>
      </c>
      <c r="AD26" s="7" t="e">
        <f>STDEV('Raw Data'!AT545,'Raw Data'!AZ545,'Raw Data'!BF545)</f>
        <v>#DIV/0!</v>
      </c>
      <c r="AF26" s="8">
        <f t="shared" si="0"/>
        <v>0.1080000000000001</v>
      </c>
      <c r="AG26" s="8">
        <f t="shared" si="1"/>
        <v>0.23745034568655959</v>
      </c>
      <c r="AH26" s="8">
        <f t="shared" si="2"/>
        <v>8.2500000000000462E-2</v>
      </c>
      <c r="AI26" s="8">
        <f t="shared" si="3"/>
        <v>0.51956953336391887</v>
      </c>
      <c r="AJ26" s="8" t="e">
        <f t="shared" si="4"/>
        <v>#DIV/0!</v>
      </c>
      <c r="AK26" s="8" t="e">
        <f t="shared" si="5"/>
        <v>#DIV/0!</v>
      </c>
      <c r="AL26" s="26"/>
      <c r="AM26" s="8">
        <f t="shared" si="6"/>
        <v>-1.1000000000000565E-2</v>
      </c>
      <c r="AN26" s="8">
        <f t="shared" si="7"/>
        <v>0.24512377825634676</v>
      </c>
      <c r="AO26" s="8">
        <f t="shared" si="8"/>
        <v>-2.6499999999999524E-2</v>
      </c>
      <c r="AP26" s="8">
        <f t="shared" si="9"/>
        <v>0.13234991499808368</v>
      </c>
      <c r="AQ26" s="8" t="e">
        <f t="shared" si="10"/>
        <v>#DIV/0!</v>
      </c>
      <c r="AR26" s="8" t="e">
        <f t="shared" si="11"/>
        <v>#DIV/0!</v>
      </c>
      <c r="AT26" s="8">
        <f t="shared" si="24"/>
        <v>-0.31166666666666698</v>
      </c>
      <c r="AU26" s="8">
        <f t="shared" si="25"/>
        <v>0.24009095498720212</v>
      </c>
      <c r="AV26" s="8">
        <f t="shared" si="26"/>
        <v>-0.24699999999999989</v>
      </c>
      <c r="AW26" s="8">
        <f t="shared" si="27"/>
        <v>0.53471581237139454</v>
      </c>
      <c r="AX26" s="8" t="e">
        <f t="shared" si="28"/>
        <v>#DIV/0!</v>
      </c>
      <c r="AY26" s="8" t="e">
        <f t="shared" si="29"/>
        <v>#DIV/0!</v>
      </c>
      <c r="AZ26" s="7"/>
      <c r="BA26" s="9"/>
      <c r="BB26" s="10"/>
      <c r="BC26" s="10"/>
      <c r="BD26" s="10"/>
      <c r="BE26" s="10"/>
      <c r="BF26" s="10"/>
      <c r="BG26" s="27"/>
      <c r="BH26" s="10">
        <f t="shared" si="16"/>
        <v>6.0085666666666655E-2</v>
      </c>
      <c r="BI26" s="10">
        <f t="shared" si="17"/>
        <v>1.7516499999999977E-2</v>
      </c>
      <c r="BJ26" s="10" t="e">
        <f t="shared" si="18"/>
        <v>#DIV/0!</v>
      </c>
      <c r="BK26" s="10" t="e">
        <f>#REF!^2</f>
        <v>#REF!</v>
      </c>
      <c r="BL26" s="10" t="e">
        <f>#REF!^2</f>
        <v>#REF!</v>
      </c>
      <c r="BM26" s="10" t="e">
        <f t="shared" si="19"/>
        <v>#DIV/0!</v>
      </c>
      <c r="BN26" s="8"/>
      <c r="BO26" s="10">
        <f t="shared" si="20"/>
        <v>5.7643666666666718E-2</v>
      </c>
      <c r="BP26" s="10">
        <f t="shared" si="21"/>
        <v>0.28592100000000042</v>
      </c>
      <c r="BQ26" s="10" t="e">
        <f t="shared" si="22"/>
        <v>#DIV/0!</v>
      </c>
      <c r="BR26" s="10" t="e">
        <f>#REF!^2</f>
        <v>#REF!</v>
      </c>
      <c r="BS26" s="10" t="e">
        <f>#REF!^2</f>
        <v>#REF!</v>
      </c>
      <c r="BT26" s="10" t="e">
        <f t="shared" si="30"/>
        <v>#DIV/0!</v>
      </c>
    </row>
    <row r="27" spans="1:72" ht="15.75" customHeight="1" x14ac:dyDescent="0.25">
      <c r="A27" s="2">
        <f>'Raw Data'!B27</f>
        <v>164</v>
      </c>
      <c r="B27" s="2">
        <f>'Raw Data'!C27</f>
        <v>172</v>
      </c>
      <c r="C27" s="2" t="str">
        <f>'Raw Data'!D27</f>
        <v>DVSNVHDDE</v>
      </c>
      <c r="D27" s="7">
        <f>AVERAGE('Raw Data'!J27,'Raw Data'!P27,'Raw Data'!V27)</f>
        <v>2.3173333333333335</v>
      </c>
      <c r="E27" s="7">
        <f>STDEV('Raw Data'!J27,'Raw Data'!P27,'Raw Data'!V27)</f>
        <v>7.7423080107506217E-2</v>
      </c>
      <c r="F27" s="7">
        <f>AVERAGE('Raw Data'!AB27,'Raw Data'!AH27,'Raw Data'!AN27)</f>
        <v>2.6850000000000001</v>
      </c>
      <c r="G27" s="7">
        <f>STDEV('Raw Data'!AB27,'Raw Data'!AH27,'Raw Data'!AN27)</f>
        <v>0.17677669529663689</v>
      </c>
      <c r="H27" s="7" t="e">
        <f>AVERAGE('Raw Data'!AT27,'Raw Data'!AZ27,'Raw Data'!BF27)</f>
        <v>#DIV/0!</v>
      </c>
      <c r="I27" s="7" t="e">
        <f>STDEV('Raw Data'!AT27,'Raw Data'!AZ27,'Raw Data'!BF27)</f>
        <v>#DIV/0!</v>
      </c>
      <c r="K27" s="7">
        <f>AVERAGE('Raw Data'!J200,'Raw Data'!P200,'Raw Data'!V200)</f>
        <v>2.266</v>
      </c>
      <c r="L27" s="7">
        <f>STDEV('Raw Data'!J200,'Raw Data'!P200,'Raw Data'!V200)</f>
        <v>0.19524087686752484</v>
      </c>
      <c r="M27" s="7">
        <f>AVERAGE('Raw Data'!AB200,'Raw Data'!AH200,'Raw Data'!AN200)</f>
        <v>2.6924999999999999</v>
      </c>
      <c r="N27" s="7">
        <f>STDEV('Raw Data'!AB200,'Raw Data'!AH200,'Raw Data'!AN200)</f>
        <v>0.15202795795510762</v>
      </c>
      <c r="O27" s="7" t="e">
        <f>AVERAGE('Raw Data'!AT200,'Raw Data'!AZ200,'Raw Data'!BF200)</f>
        <v>#DIV/0!</v>
      </c>
      <c r="P27" s="7" t="e">
        <f>STDEV('Raw Data'!AT200,'Raw Data'!AZ200,'Raw Data'!BF200)</f>
        <v>#DIV/0!</v>
      </c>
      <c r="R27" s="7">
        <f>AVERAGE('Raw Data'!J373,'Raw Data'!P373,'Raw Data'!V373)</f>
        <v>2.3843333333333336</v>
      </c>
      <c r="S27" s="7">
        <f>STDEV('Raw Data'!J373,'Raw Data'!P373,'Raw Data'!V373)</f>
        <v>8.2706307699795881E-2</v>
      </c>
      <c r="T27" s="7">
        <f>AVERAGE('Raw Data'!AB373,'Raw Data'!AH373,'Raw Data'!AN373)</f>
        <v>2.9210000000000003</v>
      </c>
      <c r="U27" s="7">
        <f>STDEV('Raw Data'!AB373,'Raw Data'!AH373,'Raw Data'!AN373)</f>
        <v>6.7882250993908308E-2</v>
      </c>
      <c r="V27" s="7" t="e">
        <f>AVERAGE('Raw Data'!AT373,'Raw Data'!AZ373,'Raw Data'!BF373)</f>
        <v>#DIV/0!</v>
      </c>
      <c r="W27" s="7" t="e">
        <f>STDEV('Raw Data'!AT373,'Raw Data'!AZ373,'Raw Data'!BF373)</f>
        <v>#DIV/0!</v>
      </c>
      <c r="Y27" s="7">
        <f>AVERAGE('Raw Data'!J546,'Raw Data'!P546,'Raw Data'!V546)</f>
        <v>2.5013333333333336</v>
      </c>
      <c r="Z27" s="7">
        <f>STDEV('Raw Data'!J546,'Raw Data'!P546,'Raw Data'!V546)</f>
        <v>0.12725695789752847</v>
      </c>
      <c r="AA27" s="7">
        <f>AVERAGE('Raw Data'!AB546,'Raw Data'!AH546,'Raw Data'!AN546)</f>
        <v>2.8904999999999998</v>
      </c>
      <c r="AB27" s="7">
        <f>STDEV('Raw Data'!AB546,'Raw Data'!AH546,'Raw Data'!AN546)</f>
        <v>2.1213203435597231E-3</v>
      </c>
      <c r="AC27" s="7" t="e">
        <f>AVERAGE('Raw Data'!AT546,'Raw Data'!AZ546,'Raw Data'!BF546)</f>
        <v>#DIV/0!</v>
      </c>
      <c r="AD27" s="7" t="e">
        <f>STDEV('Raw Data'!AT546,'Raw Data'!AZ546,'Raw Data'!BF546)</f>
        <v>#DIV/0!</v>
      </c>
      <c r="AF27" s="8">
        <f t="shared" si="0"/>
        <v>5.1333333333333453E-2</v>
      </c>
      <c r="AG27" s="8">
        <f t="shared" si="1"/>
        <v>0.21003174363255978</v>
      </c>
      <c r="AH27" s="8">
        <f t="shared" si="2"/>
        <v>-7.4999999999998401E-3</v>
      </c>
      <c r="AI27" s="8">
        <f t="shared" si="3"/>
        <v>0.23315767197328074</v>
      </c>
      <c r="AJ27" s="8" t="e">
        <f t="shared" si="4"/>
        <v>#DIV/0!</v>
      </c>
      <c r="AK27" s="8" t="e">
        <f t="shared" si="5"/>
        <v>#DIV/0!</v>
      </c>
      <c r="AL27" s="26"/>
      <c r="AM27" s="8">
        <f t="shared" si="6"/>
        <v>-6.7000000000000171E-2</v>
      </c>
      <c r="AN27" s="8">
        <f t="shared" si="7"/>
        <v>0.11329018786579285</v>
      </c>
      <c r="AO27" s="8">
        <f t="shared" si="8"/>
        <v>-0.23600000000000021</v>
      </c>
      <c r="AP27" s="8">
        <f t="shared" si="9"/>
        <v>0.18936208701849475</v>
      </c>
      <c r="AQ27" s="8" t="e">
        <f t="shared" si="10"/>
        <v>#DIV/0!</v>
      </c>
      <c r="AR27" s="8" t="e">
        <f t="shared" si="11"/>
        <v>#DIV/0!</v>
      </c>
      <c r="AT27" s="8">
        <f t="shared" si="24"/>
        <v>-0.23533333333333362</v>
      </c>
      <c r="AU27" s="8">
        <f t="shared" si="25"/>
        <v>0.23305221160360895</v>
      </c>
      <c r="AV27" s="8">
        <f t="shared" si="26"/>
        <v>-0.19799999999999995</v>
      </c>
      <c r="AW27" s="8">
        <f t="shared" si="27"/>
        <v>0.15204275714416643</v>
      </c>
      <c r="AX27" s="8" t="e">
        <f t="shared" si="28"/>
        <v>#DIV/0!</v>
      </c>
      <c r="AY27" s="8" t="e">
        <f t="shared" si="29"/>
        <v>#DIV/0!</v>
      </c>
      <c r="AZ27" s="7"/>
      <c r="BA27" s="9"/>
      <c r="BB27" s="10"/>
      <c r="BC27" s="10"/>
      <c r="BD27" s="10"/>
      <c r="BE27" s="10"/>
      <c r="BF27" s="10"/>
      <c r="BG27" s="27"/>
      <c r="BH27" s="10">
        <f t="shared" si="16"/>
        <v>1.2834666666666638E-2</v>
      </c>
      <c r="BI27" s="10">
        <f t="shared" si="17"/>
        <v>3.5857999999999973E-2</v>
      </c>
      <c r="BJ27" s="10" t="e">
        <f t="shared" si="18"/>
        <v>#DIV/0!</v>
      </c>
      <c r="BK27" s="10" t="e">
        <f>#REF!^2</f>
        <v>#REF!</v>
      </c>
      <c r="BL27" s="10" t="e">
        <f>#REF!^2</f>
        <v>#REF!</v>
      </c>
      <c r="BM27" s="10" t="e">
        <f t="shared" si="19"/>
        <v>#DIV/0!</v>
      </c>
      <c r="BN27" s="8"/>
      <c r="BO27" s="10">
        <f t="shared" si="20"/>
        <v>5.4313333333333325E-2</v>
      </c>
      <c r="BP27" s="10">
        <f t="shared" si="21"/>
        <v>2.3116999999999971E-2</v>
      </c>
      <c r="BQ27" s="10" t="e">
        <f t="shared" si="22"/>
        <v>#DIV/0!</v>
      </c>
      <c r="BR27" s="10" t="e">
        <f>#REF!^2</f>
        <v>#REF!</v>
      </c>
      <c r="BS27" s="10" t="e">
        <f>#REF!^2</f>
        <v>#REF!</v>
      </c>
      <c r="BT27" s="10" t="e">
        <f t="shared" si="30"/>
        <v>#DIV/0!</v>
      </c>
    </row>
    <row r="28" spans="1:72" ht="15.75" customHeight="1" x14ac:dyDescent="0.25">
      <c r="A28" s="2">
        <f>'Raw Data'!B28</f>
        <v>164</v>
      </c>
      <c r="B28" s="2">
        <f>'Raw Data'!C28</f>
        <v>173</v>
      </c>
      <c r="C28" s="2" t="str">
        <f>'Raw Data'!D28</f>
        <v>DVSNVHDDEL</v>
      </c>
      <c r="D28" s="7">
        <f>AVERAGE('Raw Data'!J28,'Raw Data'!P28,'Raw Data'!V28)</f>
        <v>2.6693333333333338</v>
      </c>
      <c r="E28" s="7">
        <f>STDEV('Raw Data'!J28,'Raw Data'!P28,'Raw Data'!V28)</f>
        <v>0.13540433277164116</v>
      </c>
      <c r="F28" s="7">
        <f>AVERAGE('Raw Data'!AB28,'Raw Data'!AH28,'Raw Data'!AN28)</f>
        <v>3.2424999999999997</v>
      </c>
      <c r="G28" s="7">
        <f>STDEV('Raw Data'!AB28,'Raw Data'!AH28,'Raw Data'!AN28)</f>
        <v>5.1618795026617939E-2</v>
      </c>
      <c r="H28" s="7" t="e">
        <f>AVERAGE('Raw Data'!AT28,'Raw Data'!AZ28,'Raw Data'!BF28)</f>
        <v>#DIV/0!</v>
      </c>
      <c r="I28" s="7" t="e">
        <f>STDEV('Raw Data'!AT28,'Raw Data'!AZ28,'Raw Data'!BF28)</f>
        <v>#DIV/0!</v>
      </c>
      <c r="K28" s="7">
        <f>AVERAGE('Raw Data'!J201,'Raw Data'!P201,'Raw Data'!V201)</f>
        <v>2.7453333333333334</v>
      </c>
      <c r="L28" s="7">
        <f>STDEV('Raw Data'!J201,'Raw Data'!P201,'Raw Data'!V201)</f>
        <v>0.14632953677686986</v>
      </c>
      <c r="M28" s="7">
        <f>AVERAGE('Raw Data'!AB201,'Raw Data'!AH201,'Raw Data'!AN201)</f>
        <v>3.2435</v>
      </c>
      <c r="N28" s="7">
        <f>STDEV('Raw Data'!AB201,'Raw Data'!AH201,'Raw Data'!AN201)</f>
        <v>0.16051323932934652</v>
      </c>
      <c r="O28" s="7" t="e">
        <f>AVERAGE('Raw Data'!AT201,'Raw Data'!AZ201,'Raw Data'!BF201)</f>
        <v>#DIV/0!</v>
      </c>
      <c r="P28" s="7" t="e">
        <f>STDEV('Raw Data'!AT201,'Raw Data'!AZ201,'Raw Data'!BF201)</f>
        <v>#DIV/0!</v>
      </c>
      <c r="R28" s="7">
        <f>AVERAGE('Raw Data'!J374,'Raw Data'!P374,'Raw Data'!V374)</f>
        <v>2.8180000000000001</v>
      </c>
      <c r="S28" s="7">
        <f>STDEV('Raw Data'!J374,'Raw Data'!P374,'Raw Data'!V374)</f>
        <v>2.5119713374160871E-2</v>
      </c>
      <c r="T28" s="7">
        <f>AVERAGE('Raw Data'!AB374,'Raw Data'!AH374,'Raw Data'!AN374)</f>
        <v>3.532</v>
      </c>
      <c r="U28" s="7">
        <f>STDEV('Raw Data'!AB374,'Raw Data'!AH374,'Raw Data'!AN374)</f>
        <v>0.11172287142747477</v>
      </c>
      <c r="V28" s="7" t="e">
        <f>AVERAGE('Raw Data'!AT374,'Raw Data'!AZ374,'Raw Data'!BF374)</f>
        <v>#DIV/0!</v>
      </c>
      <c r="W28" s="7" t="e">
        <f>STDEV('Raw Data'!AT374,'Raw Data'!AZ374,'Raw Data'!BF374)</f>
        <v>#DIV/0!</v>
      </c>
      <c r="Y28" s="7">
        <f>AVERAGE('Raw Data'!J547,'Raw Data'!P547,'Raw Data'!V547)</f>
        <v>2.9689999999999999</v>
      </c>
      <c r="Z28" s="7">
        <f>STDEV('Raw Data'!J547,'Raw Data'!P547,'Raw Data'!V547)</f>
        <v>5.0477717856495775E-2</v>
      </c>
      <c r="AA28" s="7">
        <f>AVERAGE('Raw Data'!AB547,'Raw Data'!AH547,'Raw Data'!AN547)</f>
        <v>3.5030000000000001</v>
      </c>
      <c r="AB28" s="7">
        <f>STDEV('Raw Data'!AB547,'Raw Data'!AH547,'Raw Data'!AN547)</f>
        <v>5.3740115370177657E-2</v>
      </c>
      <c r="AC28" s="7" t="e">
        <f>AVERAGE('Raw Data'!AT547,'Raw Data'!AZ547,'Raw Data'!BF547)</f>
        <v>#DIV/0!</v>
      </c>
      <c r="AD28" s="7" t="e">
        <f>STDEV('Raw Data'!AT547,'Raw Data'!AZ547,'Raw Data'!BF547)</f>
        <v>#DIV/0!</v>
      </c>
      <c r="AF28" s="8">
        <f t="shared" si="0"/>
        <v>-7.5999999999999623E-2</v>
      </c>
      <c r="AG28" s="8">
        <f t="shared" si="1"/>
        <v>0.19936566070080033</v>
      </c>
      <c r="AH28" s="8">
        <f t="shared" si="2"/>
        <v>-1.000000000000334E-3</v>
      </c>
      <c r="AI28" s="8">
        <f t="shared" si="3"/>
        <v>0.16860901518009075</v>
      </c>
      <c r="AJ28" s="8" t="e">
        <f t="shared" si="4"/>
        <v>#DIV/0!</v>
      </c>
      <c r="AK28" s="8" t="e">
        <f t="shared" si="5"/>
        <v>#DIV/0!</v>
      </c>
      <c r="AL28" s="26"/>
      <c r="AM28" s="8">
        <f t="shared" si="6"/>
        <v>-0.14866666666666628</v>
      </c>
      <c r="AN28" s="8">
        <f t="shared" si="7"/>
        <v>0.13771468089253713</v>
      </c>
      <c r="AO28" s="8">
        <f t="shared" si="8"/>
        <v>-0.28950000000000031</v>
      </c>
      <c r="AP28" s="8">
        <f t="shared" si="9"/>
        <v>0.12307111765154347</v>
      </c>
      <c r="AQ28" s="8" t="e">
        <f t="shared" si="10"/>
        <v>#DIV/0!</v>
      </c>
      <c r="AR28" s="8" t="e">
        <f t="shared" si="11"/>
        <v>#DIV/0!</v>
      </c>
      <c r="AT28" s="8">
        <f t="shared" si="24"/>
        <v>-0.22366666666666646</v>
      </c>
      <c r="AU28" s="8">
        <f t="shared" si="25"/>
        <v>0.15479125728972323</v>
      </c>
      <c r="AV28" s="8">
        <f t="shared" si="26"/>
        <v>-0.25950000000000006</v>
      </c>
      <c r="AW28" s="8">
        <f t="shared" si="27"/>
        <v>0.16927049358940288</v>
      </c>
      <c r="AX28" s="8" t="e">
        <f t="shared" si="28"/>
        <v>#DIV/0!</v>
      </c>
      <c r="AY28" s="8" t="e">
        <f t="shared" si="29"/>
        <v>#DIV/0!</v>
      </c>
      <c r="AZ28" s="7"/>
      <c r="BA28" s="9"/>
      <c r="BB28" s="10"/>
      <c r="BC28" s="10"/>
      <c r="BD28" s="10"/>
      <c r="BE28" s="10"/>
      <c r="BF28" s="10"/>
      <c r="BG28" s="27"/>
      <c r="BH28" s="10">
        <f t="shared" si="16"/>
        <v>1.8965333333333331E-2</v>
      </c>
      <c r="BI28" s="10">
        <f t="shared" si="17"/>
        <v>1.5146500000000054E-2</v>
      </c>
      <c r="BJ28" s="10" t="e">
        <f t="shared" si="18"/>
        <v>#DIV/0!</v>
      </c>
      <c r="BK28" s="10" t="e">
        <f>#REF!^2</f>
        <v>#REF!</v>
      </c>
      <c r="BL28" s="10" t="e">
        <f>#REF!^2</f>
        <v>#REF!</v>
      </c>
      <c r="BM28" s="10" t="e">
        <f t="shared" si="19"/>
        <v>#DIV/0!</v>
      </c>
      <c r="BN28" s="8"/>
      <c r="BO28" s="10">
        <f t="shared" si="20"/>
        <v>2.3960333333333295E-2</v>
      </c>
      <c r="BP28" s="10">
        <f t="shared" si="21"/>
        <v>2.8652500000000081E-2</v>
      </c>
      <c r="BQ28" s="10" t="e">
        <f t="shared" si="22"/>
        <v>#DIV/0!</v>
      </c>
      <c r="BR28" s="10" t="e">
        <f>#REF!^2</f>
        <v>#REF!</v>
      </c>
      <c r="BS28" s="10" t="e">
        <f>#REF!^2</f>
        <v>#REF!</v>
      </c>
      <c r="BT28" s="10" t="e">
        <f t="shared" si="30"/>
        <v>#DIV/0!</v>
      </c>
    </row>
    <row r="29" spans="1:72" ht="15.75" customHeight="1" x14ac:dyDescent="0.25">
      <c r="A29" s="2">
        <f>'Raw Data'!B29</f>
        <v>164</v>
      </c>
      <c r="B29" s="2">
        <f>'Raw Data'!C29</f>
        <v>174</v>
      </c>
      <c r="C29" s="2" t="str">
        <f>'Raw Data'!D29</f>
        <v>DVSNVHDDELE</v>
      </c>
      <c r="D29" s="7">
        <f>AVERAGE('Raw Data'!J29,'Raw Data'!P29,'Raw Data'!V29)</f>
        <v>2.7646666666666668</v>
      </c>
      <c r="E29" s="7">
        <f>STDEV('Raw Data'!J29,'Raw Data'!P29,'Raw Data'!V29)</f>
        <v>0.13261347342307764</v>
      </c>
      <c r="F29" s="7">
        <f>AVERAGE('Raw Data'!AB29,'Raw Data'!AH29,'Raw Data'!AN29)</f>
        <v>3.5015000000000001</v>
      </c>
      <c r="G29" s="7">
        <f>STDEV('Raw Data'!AB29,'Raw Data'!AH29,'Raw Data'!AN29)</f>
        <v>0.14495689014324228</v>
      </c>
      <c r="H29" s="7" t="e">
        <f>AVERAGE('Raw Data'!AT29,'Raw Data'!AZ29,'Raw Data'!BF29)</f>
        <v>#DIV/0!</v>
      </c>
      <c r="I29" s="7" t="e">
        <f>STDEV('Raw Data'!AT29,'Raw Data'!AZ29,'Raw Data'!BF29)</f>
        <v>#DIV/0!</v>
      </c>
      <c r="K29" s="7">
        <f>AVERAGE('Raw Data'!J202,'Raw Data'!P202,'Raw Data'!V202)</f>
        <v>2.7086666666666672</v>
      </c>
      <c r="L29" s="7">
        <f>STDEV('Raw Data'!J202,'Raw Data'!P202,'Raw Data'!V202)</f>
        <v>9.83073411975591E-2</v>
      </c>
      <c r="M29" s="7">
        <f>AVERAGE('Raw Data'!AB202,'Raw Data'!AH202,'Raw Data'!AN202)</f>
        <v>3.4649999999999999</v>
      </c>
      <c r="N29" s="7">
        <f>STDEV('Raw Data'!AB202,'Raw Data'!AH202,'Raw Data'!AN202)</f>
        <v>6.9296464556281565E-2</v>
      </c>
      <c r="O29" s="7" t="e">
        <f>AVERAGE('Raw Data'!AT202,'Raw Data'!AZ202,'Raw Data'!BF202)</f>
        <v>#DIV/0!</v>
      </c>
      <c r="P29" s="7" t="e">
        <f>STDEV('Raw Data'!AT202,'Raw Data'!AZ202,'Raw Data'!BF202)</f>
        <v>#DIV/0!</v>
      </c>
      <c r="R29" s="7">
        <f>AVERAGE('Raw Data'!J375,'Raw Data'!P375,'Raw Data'!V375)</f>
        <v>2.9279999999999995</v>
      </c>
      <c r="S29" s="7">
        <f>STDEV('Raw Data'!J375,'Raw Data'!P375,'Raw Data'!V375)</f>
        <v>0.10114840582035868</v>
      </c>
      <c r="T29" s="7">
        <f>AVERAGE('Raw Data'!AB375,'Raw Data'!AH375,'Raw Data'!AN375)</f>
        <v>3.8170000000000002</v>
      </c>
      <c r="U29" s="7">
        <f>STDEV('Raw Data'!AB375,'Raw Data'!AH375,'Raw Data'!AN375)</f>
        <v>9.4752308678997296E-2</v>
      </c>
      <c r="V29" s="7" t="e">
        <f>AVERAGE('Raw Data'!AT375,'Raw Data'!AZ375,'Raw Data'!BF375)</f>
        <v>#DIV/0!</v>
      </c>
      <c r="W29" s="7" t="e">
        <f>STDEV('Raw Data'!AT375,'Raw Data'!AZ375,'Raw Data'!BF375)</f>
        <v>#DIV/0!</v>
      </c>
      <c r="Y29" s="7">
        <f>AVERAGE('Raw Data'!J548,'Raw Data'!P548,'Raw Data'!V548)</f>
        <v>2.9146666666666667</v>
      </c>
      <c r="Z29" s="7">
        <f>STDEV('Raw Data'!J548,'Raw Data'!P548,'Raw Data'!V548)</f>
        <v>4.5621632295801587E-2</v>
      </c>
      <c r="AA29" s="7">
        <f>AVERAGE('Raw Data'!AB548,'Raw Data'!AH548,'Raw Data'!AN548)</f>
        <v>3.6429999999999998</v>
      </c>
      <c r="AB29" s="7">
        <f>STDEV('Raw Data'!AB548,'Raw Data'!AH548,'Raw Data'!AN548)</f>
        <v>0.28425692603699187</v>
      </c>
      <c r="AC29" s="7" t="e">
        <f>AVERAGE('Raw Data'!AT548,'Raw Data'!AZ548,'Raw Data'!BF548)</f>
        <v>#DIV/0!</v>
      </c>
      <c r="AD29" s="7" t="e">
        <f>STDEV('Raw Data'!AT548,'Raw Data'!AZ548,'Raw Data'!BF548)</f>
        <v>#DIV/0!</v>
      </c>
      <c r="AF29" s="8">
        <f t="shared" si="0"/>
        <v>5.5999999999999606E-2</v>
      </c>
      <c r="AG29" s="8">
        <f t="shared" si="1"/>
        <v>0.16507775945495085</v>
      </c>
      <c r="AH29" s="8">
        <f t="shared" si="2"/>
        <v>3.6500000000000199E-2</v>
      </c>
      <c r="AI29" s="8">
        <f t="shared" si="3"/>
        <v>0.16066891423047583</v>
      </c>
      <c r="AJ29" s="8" t="e">
        <f t="shared" si="4"/>
        <v>#DIV/0!</v>
      </c>
      <c r="AK29" s="8" t="e">
        <f t="shared" si="5"/>
        <v>#DIV/0!</v>
      </c>
      <c r="AL29" s="26"/>
      <c r="AM29" s="8">
        <f t="shared" si="6"/>
        <v>-0.16333333333333266</v>
      </c>
      <c r="AN29" s="8">
        <f t="shared" si="7"/>
        <v>0.16678529111805179</v>
      </c>
      <c r="AO29" s="8">
        <f t="shared" si="8"/>
        <v>-0.31550000000000011</v>
      </c>
      <c r="AP29" s="8">
        <f t="shared" si="9"/>
        <v>0.17317765444767982</v>
      </c>
      <c r="AQ29" s="8" t="e">
        <f t="shared" si="10"/>
        <v>#DIV/0!</v>
      </c>
      <c r="AR29" s="8" t="e">
        <f t="shared" si="11"/>
        <v>#DIV/0!</v>
      </c>
      <c r="AT29" s="8">
        <f t="shared" si="24"/>
        <v>-0.20599999999999952</v>
      </c>
      <c r="AU29" s="8">
        <f t="shared" si="25"/>
        <v>0.10837742692399846</v>
      </c>
      <c r="AV29" s="8">
        <f t="shared" si="26"/>
        <v>-0.17799999999999994</v>
      </c>
      <c r="AW29" s="8">
        <f t="shared" si="27"/>
        <v>0.29258161254596959</v>
      </c>
      <c r="AX29" s="8" t="e">
        <f t="shared" si="28"/>
        <v>#DIV/0!</v>
      </c>
      <c r="AY29" s="8" t="e">
        <f t="shared" si="29"/>
        <v>#DIV/0!</v>
      </c>
      <c r="AZ29" s="7"/>
      <c r="BA29" s="9"/>
      <c r="BB29" s="10"/>
      <c r="BC29" s="10"/>
      <c r="BD29" s="10"/>
      <c r="BE29" s="10"/>
      <c r="BF29" s="10"/>
      <c r="BG29" s="27"/>
      <c r="BH29" s="10">
        <f t="shared" si="16"/>
        <v>2.7817333333333288E-2</v>
      </c>
      <c r="BI29" s="10">
        <f t="shared" si="17"/>
        <v>2.99905E-2</v>
      </c>
      <c r="BJ29" s="10" t="e">
        <f t="shared" si="18"/>
        <v>#DIV/0!</v>
      </c>
      <c r="BK29" s="10" t="e">
        <f>#REF!^2</f>
        <v>#REF!</v>
      </c>
      <c r="BL29" s="10" t="e">
        <f>#REF!^2</f>
        <v>#REF!</v>
      </c>
      <c r="BM29" s="10" t="e">
        <f t="shared" si="19"/>
        <v>#DIV/0!</v>
      </c>
      <c r="BN29" s="8"/>
      <c r="BO29" s="10">
        <f t="shared" si="20"/>
        <v>1.1745666666666627E-2</v>
      </c>
      <c r="BP29" s="10">
        <f t="shared" si="21"/>
        <v>8.5603999999999875E-2</v>
      </c>
      <c r="BQ29" s="10" t="e">
        <f t="shared" si="22"/>
        <v>#DIV/0!</v>
      </c>
      <c r="BR29" s="10" t="e">
        <f>#REF!^2</f>
        <v>#REF!</v>
      </c>
      <c r="BS29" s="10" t="e">
        <f>#REF!^2</f>
        <v>#REF!</v>
      </c>
      <c r="BT29" s="10" t="e">
        <f t="shared" si="30"/>
        <v>#DIV/0!</v>
      </c>
    </row>
    <row r="30" spans="1:72" ht="15.75" customHeight="1" x14ac:dyDescent="0.25">
      <c r="A30" s="2">
        <f>'Raw Data'!B30</f>
        <v>165</v>
      </c>
      <c r="B30" s="2">
        <f>'Raw Data'!C30</f>
        <v>174</v>
      </c>
      <c r="C30" s="2" t="str">
        <f>'Raw Data'!D30</f>
        <v>VSNVHDDELE</v>
      </c>
      <c r="D30" s="7">
        <f>AVERAGE('Raw Data'!J30,'Raw Data'!P30,'Raw Data'!V30)</f>
        <v>1.9936666666666667</v>
      </c>
      <c r="E30" s="7">
        <f>STDEV('Raw Data'!J30,'Raw Data'!P30,'Raw Data'!V30)</f>
        <v>5.3817593158123782E-2</v>
      </c>
      <c r="F30" s="7">
        <f>AVERAGE('Raw Data'!AB30,'Raw Data'!AH30,'Raw Data'!AN30)</f>
        <v>2.617</v>
      </c>
      <c r="G30" s="7">
        <f>STDEV('Raw Data'!AB30,'Raw Data'!AH30,'Raw Data'!AN30)</f>
        <v>7.2124891681028064E-2</v>
      </c>
      <c r="H30" s="7" t="e">
        <f>AVERAGE('Raw Data'!AT30,'Raw Data'!AZ30,'Raw Data'!BF30)</f>
        <v>#DIV/0!</v>
      </c>
      <c r="I30" s="7" t="e">
        <f>STDEV('Raw Data'!AT30,'Raw Data'!AZ30,'Raw Data'!BF30)</f>
        <v>#DIV/0!</v>
      </c>
      <c r="K30" s="7">
        <f>AVERAGE('Raw Data'!J203,'Raw Data'!P203,'Raw Data'!V203)</f>
        <v>2.1433333333333331</v>
      </c>
      <c r="L30" s="7">
        <f>STDEV('Raw Data'!J203,'Raw Data'!P203,'Raw Data'!V203)</f>
        <v>8.2354922945342607E-2</v>
      </c>
      <c r="M30" s="7">
        <f>AVERAGE('Raw Data'!AB203,'Raw Data'!AH203,'Raw Data'!AN203)</f>
        <v>2.9050000000000002</v>
      </c>
      <c r="N30" s="7">
        <f>STDEV('Raw Data'!AB203,'Raw Data'!AH203,'Raw Data'!AN203)</f>
        <v>0.1032375900532362</v>
      </c>
      <c r="O30" s="7" t="e">
        <f>AVERAGE('Raw Data'!AT203,'Raw Data'!AZ203,'Raw Data'!BF203)</f>
        <v>#DIV/0!</v>
      </c>
      <c r="P30" s="7" t="e">
        <f>STDEV('Raw Data'!AT203,'Raw Data'!AZ203,'Raw Data'!BF203)</f>
        <v>#DIV/0!</v>
      </c>
      <c r="R30" s="7">
        <f>AVERAGE('Raw Data'!J376,'Raw Data'!P376,'Raw Data'!V376)</f>
        <v>2.1133333333333333</v>
      </c>
      <c r="S30" s="7">
        <f>STDEV('Raw Data'!J376,'Raw Data'!P376,'Raw Data'!V376)</f>
        <v>4.9943301185777875E-2</v>
      </c>
      <c r="T30" s="7">
        <f>AVERAGE('Raw Data'!AB376,'Raw Data'!AH376,'Raw Data'!AN376)</f>
        <v>2.5535000000000001</v>
      </c>
      <c r="U30" s="7">
        <f>STDEV('Raw Data'!AB376,'Raw Data'!AH376,'Raw Data'!AN376)</f>
        <v>4.8790367901871745E-2</v>
      </c>
      <c r="V30" s="7" t="e">
        <f>AVERAGE('Raw Data'!AT376,'Raw Data'!AZ376,'Raw Data'!BF376)</f>
        <v>#DIV/0!</v>
      </c>
      <c r="W30" s="7" t="e">
        <f>STDEV('Raw Data'!AT376,'Raw Data'!AZ376,'Raw Data'!BF376)</f>
        <v>#DIV/0!</v>
      </c>
      <c r="Y30" s="7">
        <f>AVERAGE('Raw Data'!J549,'Raw Data'!P549,'Raw Data'!V549)</f>
        <v>2.2153333333333332</v>
      </c>
      <c r="Z30" s="7">
        <f>STDEV('Raw Data'!J549,'Raw Data'!P549,'Raw Data'!V549)</f>
        <v>8.5617365839725193E-2</v>
      </c>
      <c r="AA30" s="7">
        <f>AVERAGE('Raw Data'!AB549,'Raw Data'!AH549,'Raw Data'!AN549)</f>
        <v>2.9670000000000001</v>
      </c>
      <c r="AB30" s="7">
        <f>STDEV('Raw Data'!AB549,'Raw Data'!AH549,'Raw Data'!AN549)</f>
        <v>2.6870057685088988E-2</v>
      </c>
      <c r="AC30" s="7" t="e">
        <f>AVERAGE('Raw Data'!AT549,'Raw Data'!AZ549,'Raw Data'!BF549)</f>
        <v>#DIV/0!</v>
      </c>
      <c r="AD30" s="7" t="e">
        <f>STDEV('Raw Data'!AT549,'Raw Data'!AZ549,'Raw Data'!BF549)</f>
        <v>#DIV/0!</v>
      </c>
      <c r="AF30" s="8">
        <f t="shared" si="0"/>
        <v>-0.14966666666666639</v>
      </c>
      <c r="AG30" s="8">
        <f t="shared" si="1"/>
        <v>9.8380214813074324E-2</v>
      </c>
      <c r="AH30" s="8">
        <f t="shared" si="2"/>
        <v>-0.28800000000000026</v>
      </c>
      <c r="AI30" s="8">
        <f t="shared" si="3"/>
        <v>0.12593649193144965</v>
      </c>
      <c r="AJ30" s="8" t="e">
        <f t="shared" si="4"/>
        <v>#DIV/0!</v>
      </c>
      <c r="AK30" s="8" t="e">
        <f t="shared" si="5"/>
        <v>#DIV/0!</v>
      </c>
      <c r="AL30" s="26"/>
      <c r="AM30" s="8">
        <f t="shared" si="6"/>
        <v>-0.11966666666666659</v>
      </c>
      <c r="AN30" s="8">
        <f t="shared" si="7"/>
        <v>7.3421159529570582E-2</v>
      </c>
      <c r="AO30" s="8">
        <f t="shared" si="8"/>
        <v>6.349999999999989E-2</v>
      </c>
      <c r="AP30" s="8">
        <f t="shared" si="9"/>
        <v>8.7077551642200116E-2</v>
      </c>
      <c r="AQ30" s="8" t="e">
        <f t="shared" si="10"/>
        <v>#DIV/0!</v>
      </c>
      <c r="AR30" s="8" t="e">
        <f t="shared" si="11"/>
        <v>#DIV/0!</v>
      </c>
      <c r="AT30" s="8">
        <f t="shared" si="24"/>
        <v>-7.2000000000000064E-2</v>
      </c>
      <c r="AU30" s="8">
        <f t="shared" si="25"/>
        <v>0.11879674518549177</v>
      </c>
      <c r="AV30" s="8">
        <f t="shared" si="26"/>
        <v>-6.1999999999999833E-2</v>
      </c>
      <c r="AW30" s="8">
        <f t="shared" si="27"/>
        <v>0.10667708282475699</v>
      </c>
      <c r="AX30" s="8" t="e">
        <f t="shared" si="28"/>
        <v>#DIV/0!</v>
      </c>
      <c r="AY30" s="8" t="e">
        <f t="shared" si="29"/>
        <v>#DIV/0!</v>
      </c>
      <c r="AZ30" s="7"/>
      <c r="BA30" s="9"/>
      <c r="BB30" s="10"/>
      <c r="BC30" s="10"/>
      <c r="BD30" s="10"/>
      <c r="BE30" s="10"/>
      <c r="BF30" s="10"/>
      <c r="BG30" s="27"/>
      <c r="BH30" s="10">
        <f t="shared" si="16"/>
        <v>5.390666666666653E-3</v>
      </c>
      <c r="BI30" s="10">
        <f t="shared" si="17"/>
        <v>7.5825000000000285E-3</v>
      </c>
      <c r="BJ30" s="10" t="e">
        <f t="shared" si="18"/>
        <v>#DIV/0!</v>
      </c>
      <c r="BK30" s="10" t="e">
        <f>#REF!^2</f>
        <v>#REF!</v>
      </c>
      <c r="BL30" s="10" t="e">
        <f>#REF!^2</f>
        <v>#REF!</v>
      </c>
      <c r="BM30" s="10" t="e">
        <f t="shared" si="19"/>
        <v>#DIV/0!</v>
      </c>
      <c r="BN30" s="8"/>
      <c r="BO30" s="10">
        <f t="shared" si="20"/>
        <v>1.4112666666666662E-2</v>
      </c>
      <c r="BP30" s="10">
        <f t="shared" si="21"/>
        <v>1.1380000000000064E-2</v>
      </c>
      <c r="BQ30" s="10" t="e">
        <f t="shared" si="22"/>
        <v>#DIV/0!</v>
      </c>
      <c r="BR30" s="10" t="e">
        <f>#REF!^2</f>
        <v>#REF!</v>
      </c>
      <c r="BS30" s="10" t="e">
        <f>#REF!^2</f>
        <v>#REF!</v>
      </c>
      <c r="BT30" s="10" t="e">
        <f t="shared" si="30"/>
        <v>#DIV/0!</v>
      </c>
    </row>
    <row r="31" spans="1:72" ht="15.75" customHeight="1" x14ac:dyDescent="0.25">
      <c r="A31" s="2">
        <f>'Raw Data'!B31</f>
        <v>165</v>
      </c>
      <c r="B31" s="2">
        <f>'Raw Data'!C31</f>
        <v>174</v>
      </c>
      <c r="C31" s="2" t="str">
        <f>'Raw Data'!D31</f>
        <v>VSNVHDDELE</v>
      </c>
      <c r="D31" s="7">
        <f>AVERAGE('Raw Data'!J31,'Raw Data'!P31,'Raw Data'!V31)</f>
        <v>2.0196666666666663</v>
      </c>
      <c r="E31" s="7">
        <f>STDEV('Raw Data'!J31,'Raw Data'!P31,'Raw Data'!V31)</f>
        <v>9.4325676956666077E-2</v>
      </c>
      <c r="F31" s="7">
        <f>AVERAGE('Raw Data'!AB31,'Raw Data'!AH31,'Raw Data'!AN31)</f>
        <v>2.9125000000000001</v>
      </c>
      <c r="G31" s="7">
        <f>STDEV('Raw Data'!AB31,'Raw Data'!AH31,'Raw Data'!AN31)</f>
        <v>8.6974134085945495E-2</v>
      </c>
      <c r="H31" s="7" t="e">
        <f>AVERAGE('Raw Data'!AT31,'Raw Data'!AZ31,'Raw Data'!BF31)</f>
        <v>#DIV/0!</v>
      </c>
      <c r="I31" s="7" t="e">
        <f>STDEV('Raw Data'!AT31,'Raw Data'!AZ31,'Raw Data'!BF31)</f>
        <v>#DIV/0!</v>
      </c>
      <c r="K31" s="7">
        <f>AVERAGE('Raw Data'!J204,'Raw Data'!P204,'Raw Data'!V204)</f>
        <v>2.172333333333333</v>
      </c>
      <c r="L31" s="7">
        <f>STDEV('Raw Data'!J204,'Raw Data'!P204,'Raw Data'!V204)</f>
        <v>9.2635486360969216E-2</v>
      </c>
      <c r="M31" s="7">
        <f>AVERAGE('Raw Data'!AB204,'Raw Data'!AH204,'Raw Data'!AN204)</f>
        <v>2.9755000000000003</v>
      </c>
      <c r="N31" s="7">
        <f>STDEV('Raw Data'!AB204,'Raw Data'!AH204,'Raw Data'!AN204)</f>
        <v>0.22980970388562777</v>
      </c>
      <c r="O31" s="7" t="e">
        <f>AVERAGE('Raw Data'!AT204,'Raw Data'!AZ204,'Raw Data'!BF204)</f>
        <v>#DIV/0!</v>
      </c>
      <c r="P31" s="7" t="e">
        <f>STDEV('Raw Data'!AT204,'Raw Data'!AZ204,'Raw Data'!BF204)</f>
        <v>#DIV/0!</v>
      </c>
      <c r="R31" s="7">
        <f>AVERAGE('Raw Data'!J377,'Raw Data'!P377,'Raw Data'!V377)</f>
        <v>2.1259999999999999</v>
      </c>
      <c r="S31" s="7">
        <f>STDEV('Raw Data'!J377,'Raw Data'!P377,'Raw Data'!V377)</f>
        <v>4.2508822613664378E-2</v>
      </c>
      <c r="T31" s="7">
        <f>AVERAGE('Raw Data'!AB377,'Raw Data'!AH377,'Raw Data'!AN377)</f>
        <v>2.9575</v>
      </c>
      <c r="U31" s="7">
        <f>STDEV('Raw Data'!AB377,'Raw Data'!AH377,'Raw Data'!AN377)</f>
        <v>0.21425335469952386</v>
      </c>
      <c r="V31" s="7" t="e">
        <f>AVERAGE('Raw Data'!AT377,'Raw Data'!AZ377,'Raw Data'!BF377)</f>
        <v>#DIV/0!</v>
      </c>
      <c r="W31" s="7" t="e">
        <f>STDEV('Raw Data'!AT377,'Raw Data'!AZ377,'Raw Data'!BF377)</f>
        <v>#DIV/0!</v>
      </c>
      <c r="Y31" s="7">
        <f>AVERAGE('Raw Data'!J550,'Raw Data'!P550,'Raw Data'!V550)</f>
        <v>2.2709999999999999</v>
      </c>
      <c r="Z31" s="7">
        <f>STDEV('Raw Data'!J550,'Raw Data'!P550,'Raw Data'!V550)</f>
        <v>0.17824421449236436</v>
      </c>
      <c r="AA31" s="7">
        <f>AVERAGE('Raw Data'!AB550,'Raw Data'!AH550,'Raw Data'!AN550)</f>
        <v>3.0154999999999998</v>
      </c>
      <c r="AB31" s="7">
        <f>STDEV('Raw Data'!AB550,'Raw Data'!AH550,'Raw Data'!AN550)</f>
        <v>8.2731493398826059E-2</v>
      </c>
      <c r="AC31" s="7" t="e">
        <f>AVERAGE('Raw Data'!AT550,'Raw Data'!AZ550,'Raw Data'!BF550)</f>
        <v>#DIV/0!</v>
      </c>
      <c r="AD31" s="7" t="e">
        <f>STDEV('Raw Data'!AT550,'Raw Data'!AZ550,'Raw Data'!BF550)</f>
        <v>#DIV/0!</v>
      </c>
      <c r="AF31" s="8">
        <f t="shared" si="0"/>
        <v>-0.15266666666666673</v>
      </c>
      <c r="AG31" s="8">
        <f t="shared" si="1"/>
        <v>0.13220690854364095</v>
      </c>
      <c r="AH31" s="8">
        <f t="shared" si="2"/>
        <v>-6.3000000000000167E-2</v>
      </c>
      <c r="AI31" s="8">
        <f t="shared" si="3"/>
        <v>0.24571731725704629</v>
      </c>
      <c r="AJ31" s="8" t="e">
        <f t="shared" si="4"/>
        <v>#DIV/0!</v>
      </c>
      <c r="AK31" s="8" t="e">
        <f t="shared" si="5"/>
        <v>#DIV/0!</v>
      </c>
      <c r="AL31" s="26"/>
      <c r="AM31" s="8">
        <f t="shared" si="6"/>
        <v>-0.10633333333333361</v>
      </c>
      <c r="AN31" s="8">
        <f t="shared" si="7"/>
        <v>0.10346174816488125</v>
      </c>
      <c r="AO31" s="8">
        <f t="shared" si="8"/>
        <v>-4.4999999999999929E-2</v>
      </c>
      <c r="AP31" s="8">
        <f t="shared" si="9"/>
        <v>0.23123364807051766</v>
      </c>
      <c r="AQ31" s="8" t="e">
        <f t="shared" si="10"/>
        <v>#DIV/0!</v>
      </c>
      <c r="AR31" s="8" t="e">
        <f t="shared" si="11"/>
        <v>#DIV/0!</v>
      </c>
      <c r="AT31" s="8">
        <f t="shared" si="24"/>
        <v>-9.8666666666666902E-2</v>
      </c>
      <c r="AU31" s="8">
        <f t="shared" si="25"/>
        <v>0.20087890216081258</v>
      </c>
      <c r="AV31" s="8">
        <f t="shared" si="26"/>
        <v>-3.9999999999999591E-2</v>
      </c>
      <c r="AW31" s="8">
        <f t="shared" si="27"/>
        <v>0.244247824964727</v>
      </c>
      <c r="AX31" s="8" t="e">
        <f t="shared" si="28"/>
        <v>#DIV/0!</v>
      </c>
      <c r="AY31" s="8" t="e">
        <f t="shared" si="29"/>
        <v>#DIV/0!</v>
      </c>
      <c r="AZ31" s="7"/>
      <c r="BA31" s="9"/>
      <c r="BB31" s="10"/>
      <c r="BC31" s="10"/>
      <c r="BD31" s="10"/>
      <c r="BE31" s="10"/>
      <c r="BF31" s="10"/>
      <c r="BG31" s="27"/>
      <c r="BH31" s="10">
        <f t="shared" si="16"/>
        <v>1.0704333333333309E-2</v>
      </c>
      <c r="BI31" s="10">
        <f t="shared" si="17"/>
        <v>5.3469000000000017E-2</v>
      </c>
      <c r="BJ31" s="10" t="e">
        <f t="shared" si="18"/>
        <v>#DIV/0!</v>
      </c>
      <c r="BK31" s="10" t="e">
        <f>#REF!^2</f>
        <v>#REF!</v>
      </c>
      <c r="BL31" s="10" t="e">
        <f>#REF!^2</f>
        <v>#REF!</v>
      </c>
      <c r="BM31" s="10" t="e">
        <f t="shared" si="19"/>
        <v>#DIV/0!</v>
      </c>
      <c r="BN31" s="8"/>
      <c r="BO31" s="10">
        <f t="shared" si="20"/>
        <v>4.0352333333333316E-2</v>
      </c>
      <c r="BP31" s="10">
        <f t="shared" si="21"/>
        <v>5.9656999999999918E-2</v>
      </c>
      <c r="BQ31" s="10" t="e">
        <f t="shared" si="22"/>
        <v>#DIV/0!</v>
      </c>
      <c r="BR31" s="10" t="e">
        <f>#REF!^2</f>
        <v>#REF!</v>
      </c>
      <c r="BS31" s="10" t="e">
        <f>#REF!^2</f>
        <v>#REF!</v>
      </c>
      <c r="BT31" s="10" t="e">
        <f t="shared" si="30"/>
        <v>#DIV/0!</v>
      </c>
    </row>
    <row r="32" spans="1:72" ht="15.75" customHeight="1" x14ac:dyDescent="0.25">
      <c r="A32" s="2">
        <f>'Raw Data'!B32</f>
        <v>175</v>
      </c>
      <c r="B32" s="2">
        <f>'Raw Data'!C32</f>
        <v>186</v>
      </c>
      <c r="C32" s="2" t="str">
        <f>'Raw Data'!D32</f>
        <v>FTRRGLVTPRMA</v>
      </c>
      <c r="D32" s="7">
        <f>AVERAGE('Raw Data'!J32,'Raw Data'!P32,'Raw Data'!V32)</f>
        <v>0.10866666666666668</v>
      </c>
      <c r="E32" s="7">
        <f>STDEV('Raw Data'!J32,'Raw Data'!P32,'Raw Data'!V32)</f>
        <v>1.9553345834749911E-2</v>
      </c>
      <c r="F32" s="7">
        <f>AVERAGE('Raw Data'!AB32,'Raw Data'!AH32,'Raw Data'!AN32)</f>
        <v>0.57450000000000001</v>
      </c>
      <c r="G32" s="7">
        <f>STDEV('Raw Data'!AB32,'Raw Data'!AH32,'Raw Data'!AN32)</f>
        <v>4.9497474683058368E-3</v>
      </c>
      <c r="H32" s="7" t="e">
        <f>AVERAGE('Raw Data'!AT32,'Raw Data'!AZ32,'Raw Data'!BF32)</f>
        <v>#DIV/0!</v>
      </c>
      <c r="I32" s="7" t="e">
        <f>STDEV('Raw Data'!AT32,'Raw Data'!AZ32,'Raw Data'!BF32)</f>
        <v>#DIV/0!</v>
      </c>
      <c r="K32" s="7">
        <f>AVERAGE('Raw Data'!J205,'Raw Data'!P205,'Raw Data'!V205)</f>
        <v>0.11666666666666665</v>
      </c>
      <c r="L32" s="7">
        <f>STDEV('Raw Data'!J205,'Raw Data'!P205,'Raw Data'!V205)</f>
        <v>1.5947831618541092E-2</v>
      </c>
      <c r="M32" s="7">
        <f>AVERAGE('Raw Data'!AB205,'Raw Data'!AH205,'Raw Data'!AN205)</f>
        <v>0.60949999999999993</v>
      </c>
      <c r="N32" s="7">
        <f>STDEV('Raw Data'!AB205,'Raw Data'!AH205,'Raw Data'!AN205)</f>
        <v>2.333452377915609E-2</v>
      </c>
      <c r="O32" s="7" t="e">
        <f>AVERAGE('Raw Data'!AT205,'Raw Data'!AZ205,'Raw Data'!BF205)</f>
        <v>#DIV/0!</v>
      </c>
      <c r="P32" s="7" t="e">
        <f>STDEV('Raw Data'!AT205,'Raw Data'!AZ205,'Raw Data'!BF205)</f>
        <v>#DIV/0!</v>
      </c>
      <c r="R32" s="7">
        <f>AVERAGE('Raw Data'!J378,'Raw Data'!P378,'Raw Data'!V378)</f>
        <v>0.26966666666666667</v>
      </c>
      <c r="S32" s="7">
        <f>STDEV('Raw Data'!J378,'Raw Data'!P378,'Raw Data'!V378)</f>
        <v>5.7735026918962623E-3</v>
      </c>
      <c r="T32" s="7">
        <f>AVERAGE('Raw Data'!AB378,'Raw Data'!AH378,'Raw Data'!AN378)</f>
        <v>0.82350000000000001</v>
      </c>
      <c r="U32" s="7">
        <f>STDEV('Raw Data'!AB378,'Raw Data'!AH378,'Raw Data'!AN378)</f>
        <v>2.0506096654409819E-2</v>
      </c>
      <c r="V32" s="7" t="e">
        <f>AVERAGE('Raw Data'!AT378,'Raw Data'!AZ378,'Raw Data'!BF378)</f>
        <v>#DIV/0!</v>
      </c>
      <c r="W32" s="7" t="e">
        <f>STDEV('Raw Data'!AT378,'Raw Data'!AZ378,'Raw Data'!BF378)</f>
        <v>#DIV/0!</v>
      </c>
      <c r="Y32" s="7">
        <f>AVERAGE('Raw Data'!J551,'Raw Data'!P551,'Raw Data'!V551)</f>
        <v>0.26533333333333337</v>
      </c>
      <c r="Z32" s="7">
        <f>STDEV('Raw Data'!J551,'Raw Data'!P551,'Raw Data'!V551)</f>
        <v>2.7135462651912419E-2</v>
      </c>
      <c r="AA32" s="7">
        <f>AVERAGE('Raw Data'!AB551,'Raw Data'!AH551,'Raw Data'!AN551)</f>
        <v>0.78049999999999997</v>
      </c>
      <c r="AB32" s="7">
        <f>STDEV('Raw Data'!AB551,'Raw Data'!AH551,'Raw Data'!AN551)</f>
        <v>3.0405591591021571E-2</v>
      </c>
      <c r="AC32" s="7" t="e">
        <f>AVERAGE('Raw Data'!AT551,'Raw Data'!AZ551,'Raw Data'!BF551)</f>
        <v>#DIV/0!</v>
      </c>
      <c r="AD32" s="7" t="e">
        <f>STDEV('Raw Data'!AT551,'Raw Data'!AZ551,'Raw Data'!BF551)</f>
        <v>#DIV/0!</v>
      </c>
      <c r="AF32" s="8">
        <f t="shared" si="0"/>
        <v>-7.9999999999999793E-3</v>
      </c>
      <c r="AG32" s="8">
        <f t="shared" si="1"/>
        <v>2.5232254490367496E-2</v>
      </c>
      <c r="AH32" s="8">
        <f t="shared" si="2"/>
        <v>-3.499999999999992E-2</v>
      </c>
      <c r="AI32" s="8">
        <f t="shared" si="3"/>
        <v>2.3853720883753149E-2</v>
      </c>
      <c r="AJ32" s="8" t="e">
        <f t="shared" si="4"/>
        <v>#DIV/0!</v>
      </c>
      <c r="AK32" s="8" t="e">
        <f t="shared" si="5"/>
        <v>#DIV/0!</v>
      </c>
      <c r="AL32" s="26"/>
      <c r="AM32" s="8">
        <f t="shared" si="6"/>
        <v>-0.16099999999999998</v>
      </c>
      <c r="AN32" s="8">
        <f t="shared" si="7"/>
        <v>2.0387904911164E-2</v>
      </c>
      <c r="AO32" s="8">
        <f t="shared" si="8"/>
        <v>-0.249</v>
      </c>
      <c r="AP32" s="8">
        <f t="shared" si="9"/>
        <v>2.1095023109728932E-2</v>
      </c>
      <c r="AQ32" s="8" t="e">
        <f t="shared" si="10"/>
        <v>#DIV/0!</v>
      </c>
      <c r="AR32" s="8" t="e">
        <f t="shared" si="11"/>
        <v>#DIV/0!</v>
      </c>
      <c r="AT32" s="8">
        <f t="shared" si="24"/>
        <v>-0.14866666666666672</v>
      </c>
      <c r="AU32" s="8">
        <f t="shared" si="25"/>
        <v>3.1474857690967764E-2</v>
      </c>
      <c r="AV32" s="8">
        <f t="shared" si="26"/>
        <v>-0.17100000000000004</v>
      </c>
      <c r="AW32" s="8">
        <f t="shared" si="27"/>
        <v>3.8327535793473637E-2</v>
      </c>
      <c r="AX32" s="8" t="e">
        <f t="shared" si="28"/>
        <v>#DIV/0!</v>
      </c>
      <c r="AY32" s="8" t="e">
        <f t="shared" si="29"/>
        <v>#DIV/0!</v>
      </c>
      <c r="AZ32" s="7"/>
      <c r="BA32" s="9"/>
      <c r="BB32" s="10"/>
      <c r="BC32" s="10"/>
      <c r="BD32" s="10"/>
      <c r="BE32" s="10"/>
      <c r="BF32" s="10"/>
      <c r="BG32" s="27"/>
      <c r="BH32" s="10">
        <f t="shared" si="16"/>
        <v>4.1566666666666515E-4</v>
      </c>
      <c r="BI32" s="10">
        <f t="shared" si="17"/>
        <v>4.449999999999977E-4</v>
      </c>
      <c r="BJ32" s="10" t="e">
        <f t="shared" si="18"/>
        <v>#DIV/0!</v>
      </c>
      <c r="BK32" s="10" t="e">
        <f>#REF!^2</f>
        <v>#REF!</v>
      </c>
      <c r="BL32" s="10" t="e">
        <f>#REF!^2</f>
        <v>#REF!</v>
      </c>
      <c r="BM32" s="10" t="e">
        <f t="shared" si="19"/>
        <v>#DIV/0!</v>
      </c>
      <c r="BN32" s="8"/>
      <c r="BO32" s="10">
        <f t="shared" si="20"/>
        <v>9.9066666666667268E-4</v>
      </c>
      <c r="BP32" s="10">
        <f t="shared" si="21"/>
        <v>1.4690000000000029E-3</v>
      </c>
      <c r="BQ32" s="10" t="e">
        <f t="shared" si="22"/>
        <v>#DIV/0!</v>
      </c>
      <c r="BR32" s="10" t="e">
        <f>#REF!^2</f>
        <v>#REF!</v>
      </c>
      <c r="BS32" s="10" t="e">
        <f>#REF!^2</f>
        <v>#REF!</v>
      </c>
      <c r="BT32" s="10" t="e">
        <f t="shared" si="30"/>
        <v>#DIV/0!</v>
      </c>
    </row>
    <row r="33" spans="1:72" ht="15.75" customHeight="1" x14ac:dyDescent="0.25">
      <c r="A33" s="2">
        <f>'Raw Data'!B33</f>
        <v>175</v>
      </c>
      <c r="B33" s="2">
        <f>'Raw Data'!C33</f>
        <v>187</v>
      </c>
      <c r="C33" s="2" t="str">
        <f>'Raw Data'!D33</f>
        <v>FTRRGLVTPRMAE</v>
      </c>
      <c r="D33" s="7">
        <f>AVERAGE('Raw Data'!J33,'Raw Data'!P33,'Raw Data'!V33)</f>
        <v>0.151</v>
      </c>
      <c r="E33" s="7">
        <f>STDEV('Raw Data'!J33,'Raw Data'!P33,'Raw Data'!V33)</f>
        <v>8.5440037453175383E-3</v>
      </c>
      <c r="F33" s="7">
        <f>AVERAGE('Raw Data'!AB33,'Raw Data'!AH33,'Raw Data'!AN33)</f>
        <v>0.64149999999999996</v>
      </c>
      <c r="G33" s="7">
        <f>STDEV('Raw Data'!AB33,'Raw Data'!AH33,'Raw Data'!AN33)</f>
        <v>2.616295090390228E-2</v>
      </c>
      <c r="H33" s="7" t="e">
        <f>AVERAGE('Raw Data'!AT33,'Raw Data'!AZ33,'Raw Data'!BF33)</f>
        <v>#DIV/0!</v>
      </c>
      <c r="I33" s="7" t="e">
        <f>STDEV('Raw Data'!AT33,'Raw Data'!AZ33,'Raw Data'!BF33)</f>
        <v>#DIV/0!</v>
      </c>
      <c r="K33" s="7">
        <f>AVERAGE('Raw Data'!J206,'Raw Data'!P206,'Raw Data'!V206)</f>
        <v>0.22866666666666666</v>
      </c>
      <c r="L33" s="7">
        <f>STDEV('Raw Data'!J206,'Raw Data'!P206,'Raw Data'!V206)</f>
        <v>3.1533051443419599E-2</v>
      </c>
      <c r="M33" s="7">
        <f>AVERAGE('Raw Data'!AB206,'Raw Data'!AH206,'Raw Data'!AN206)</f>
        <v>0.6805000000000001</v>
      </c>
      <c r="N33" s="7">
        <f>STDEV('Raw Data'!AB206,'Raw Data'!AH206,'Raw Data'!AN206)</f>
        <v>2.1213203435596446E-3</v>
      </c>
      <c r="O33" s="7" t="e">
        <f>AVERAGE('Raw Data'!AT206,'Raw Data'!AZ206,'Raw Data'!BF206)</f>
        <v>#DIV/0!</v>
      </c>
      <c r="P33" s="7" t="e">
        <f>STDEV('Raw Data'!AT206,'Raw Data'!AZ206,'Raw Data'!BF206)</f>
        <v>#DIV/0!</v>
      </c>
      <c r="R33" s="7">
        <f>AVERAGE('Raw Data'!J379,'Raw Data'!P379,'Raw Data'!V379)</f>
        <v>0.31766666666666671</v>
      </c>
      <c r="S33" s="7">
        <f>STDEV('Raw Data'!J379,'Raw Data'!P379,'Raw Data'!V379)</f>
        <v>3.4019602192461529E-2</v>
      </c>
      <c r="T33" s="7">
        <f>AVERAGE('Raw Data'!AB379,'Raw Data'!AH379,'Raw Data'!AN379)</f>
        <v>0.91749999999999998</v>
      </c>
      <c r="U33" s="7">
        <f>STDEV('Raw Data'!AB379,'Raw Data'!AH379,'Raw Data'!AN379)</f>
        <v>1.0606601717798222E-2</v>
      </c>
      <c r="V33" s="7" t="e">
        <f>AVERAGE('Raw Data'!AT379,'Raw Data'!AZ379,'Raw Data'!BF379)</f>
        <v>#DIV/0!</v>
      </c>
      <c r="W33" s="7" t="e">
        <f>STDEV('Raw Data'!AT379,'Raw Data'!AZ379,'Raw Data'!BF379)</f>
        <v>#DIV/0!</v>
      </c>
      <c r="Y33" s="7">
        <f>AVERAGE('Raw Data'!J552,'Raw Data'!P552,'Raw Data'!V552)</f>
        <v>0.379</v>
      </c>
      <c r="Z33" s="7">
        <f>STDEV('Raw Data'!J552,'Raw Data'!P552,'Raw Data'!V552)</f>
        <v>4.9668903752750265E-2</v>
      </c>
      <c r="AA33" s="7">
        <f>AVERAGE('Raw Data'!AB552,'Raw Data'!AH552,'Raw Data'!AN552)</f>
        <v>0.88949999999999996</v>
      </c>
      <c r="AB33" s="7">
        <f>STDEV('Raw Data'!AB552,'Raw Data'!AH552,'Raw Data'!AN552)</f>
        <v>5.5861435713737306E-2</v>
      </c>
      <c r="AC33" s="7" t="e">
        <f>AVERAGE('Raw Data'!AT552,'Raw Data'!AZ552,'Raw Data'!BF552)</f>
        <v>#DIV/0!</v>
      </c>
      <c r="AD33" s="7" t="e">
        <f>STDEV('Raw Data'!AT552,'Raw Data'!AZ552,'Raw Data'!BF552)</f>
        <v>#DIV/0!</v>
      </c>
      <c r="AF33" s="8">
        <f t="shared" si="0"/>
        <v>-7.7666666666666662E-2</v>
      </c>
      <c r="AG33" s="8">
        <f t="shared" si="1"/>
        <v>3.2670067850149115E-2</v>
      </c>
      <c r="AH33" s="8">
        <f t="shared" si="2"/>
        <v>-3.9000000000000146E-2</v>
      </c>
      <c r="AI33" s="8">
        <f t="shared" si="3"/>
        <v>2.6248809496813397E-2</v>
      </c>
      <c r="AJ33" s="8" t="e">
        <f t="shared" si="4"/>
        <v>#DIV/0!</v>
      </c>
      <c r="AK33" s="8" t="e">
        <f t="shared" si="5"/>
        <v>#DIV/0!</v>
      </c>
      <c r="AL33" s="26"/>
      <c r="AM33" s="8">
        <f t="shared" si="6"/>
        <v>-0.16666666666666671</v>
      </c>
      <c r="AN33" s="8">
        <f t="shared" si="7"/>
        <v>3.507610772781572E-2</v>
      </c>
      <c r="AO33" s="8">
        <f t="shared" si="8"/>
        <v>-0.27600000000000002</v>
      </c>
      <c r="AP33" s="8">
        <f t="shared" si="9"/>
        <v>2.8231188426986232E-2</v>
      </c>
      <c r="AQ33" s="8" t="e">
        <f t="shared" si="10"/>
        <v>#DIV/0!</v>
      </c>
      <c r="AR33" s="8" t="e">
        <f t="shared" si="11"/>
        <v>#DIV/0!</v>
      </c>
      <c r="AT33" s="8">
        <f t="shared" si="24"/>
        <v>-0.15033333333333335</v>
      </c>
      <c r="AU33" s="8">
        <f t="shared" si="25"/>
        <v>5.8833097261093745E-2</v>
      </c>
      <c r="AV33" s="8">
        <f t="shared" si="26"/>
        <v>-0.20899999999999985</v>
      </c>
      <c r="AW33" s="8">
        <f t="shared" si="27"/>
        <v>5.5901699437494796E-2</v>
      </c>
      <c r="AX33" s="8" t="e">
        <f t="shared" si="28"/>
        <v>#DIV/0!</v>
      </c>
      <c r="AY33" s="8" t="e">
        <f t="shared" si="29"/>
        <v>#DIV/0!</v>
      </c>
      <c r="AZ33" s="7"/>
      <c r="BA33" s="9"/>
      <c r="BB33" s="10"/>
      <c r="BC33" s="10"/>
      <c r="BD33" s="10"/>
      <c r="BE33" s="10"/>
      <c r="BF33" s="10"/>
      <c r="BG33" s="27"/>
      <c r="BH33" s="10">
        <f t="shared" si="16"/>
        <v>1.2303333333333337E-3</v>
      </c>
      <c r="BI33" s="10">
        <f t="shared" si="17"/>
        <v>7.9700000000000137E-4</v>
      </c>
      <c r="BJ33" s="10" t="e">
        <f t="shared" si="18"/>
        <v>#DIV/0!</v>
      </c>
      <c r="BK33" s="10" t="e">
        <f>#REF!^2</f>
        <v>#REF!</v>
      </c>
      <c r="BL33" s="10" t="e">
        <f>#REF!^2</f>
        <v>#REF!</v>
      </c>
      <c r="BM33" s="10" t="e">
        <f t="shared" si="19"/>
        <v>#DIV/0!</v>
      </c>
      <c r="BN33" s="8"/>
      <c r="BO33" s="10">
        <f t="shared" si="20"/>
        <v>3.4613333333333163E-3</v>
      </c>
      <c r="BP33" s="10">
        <f t="shared" si="21"/>
        <v>3.1250000000000062E-3</v>
      </c>
      <c r="BQ33" s="10" t="e">
        <f t="shared" si="22"/>
        <v>#DIV/0!</v>
      </c>
      <c r="BR33" s="10" t="e">
        <f>#REF!^2</f>
        <v>#REF!</v>
      </c>
      <c r="BS33" s="10" t="e">
        <f>#REF!^2</f>
        <v>#REF!</v>
      </c>
      <c r="BT33" s="10" t="e">
        <f t="shared" si="30"/>
        <v>#DIV/0!</v>
      </c>
    </row>
    <row r="34" spans="1:72" ht="15.75" customHeight="1" x14ac:dyDescent="0.25">
      <c r="A34" s="2">
        <f>'Raw Data'!B34</f>
        <v>196</v>
      </c>
      <c r="B34" s="2">
        <f>'Raw Data'!C34</f>
        <v>203</v>
      </c>
      <c r="C34" s="2" t="str">
        <f>'Raw Data'!D34</f>
        <v>YAMHPWVT</v>
      </c>
      <c r="D34" s="7">
        <f>AVERAGE('Raw Data'!J34,'Raw Data'!P34,'Raw Data'!V34)</f>
        <v>0.96233333333333337</v>
      </c>
      <c r="E34" s="7">
        <f>STDEV('Raw Data'!J34,'Raw Data'!P34,'Raw Data'!V34)</f>
        <v>5.662449411105875E-2</v>
      </c>
      <c r="F34" s="7">
        <f>AVERAGE('Raw Data'!AB34,'Raw Data'!AH34,'Raw Data'!AN34)</f>
        <v>2.0774999999999997</v>
      </c>
      <c r="G34" s="7">
        <f>STDEV('Raw Data'!AB34,'Raw Data'!AH34,'Raw Data'!AN34)</f>
        <v>4.9497474683059157E-3</v>
      </c>
      <c r="H34" s="7" t="e">
        <f>AVERAGE('Raw Data'!AT34,'Raw Data'!AZ34,'Raw Data'!BF34)</f>
        <v>#DIV/0!</v>
      </c>
      <c r="I34" s="7" t="e">
        <f>STDEV('Raw Data'!AT34,'Raw Data'!AZ34,'Raw Data'!BF34)</f>
        <v>#DIV/0!</v>
      </c>
      <c r="K34" s="7">
        <f>AVERAGE('Raw Data'!J207,'Raw Data'!P207,'Raw Data'!V207)</f>
        <v>1.0323333333333333</v>
      </c>
      <c r="L34" s="7">
        <f>STDEV('Raw Data'!J207,'Raw Data'!P207,'Raw Data'!V207)</f>
        <v>3.8004385711827203E-2</v>
      </c>
      <c r="M34" s="7">
        <f>AVERAGE('Raw Data'!AB207,'Raw Data'!AH207,'Raw Data'!AN207)</f>
        <v>2.1890000000000001</v>
      </c>
      <c r="N34" s="7">
        <f>STDEV('Raw Data'!AB207,'Raw Data'!AH207,'Raw Data'!AN207)</f>
        <v>6.0811183182043295E-2</v>
      </c>
      <c r="O34" s="7" t="e">
        <f>AVERAGE('Raw Data'!AT207,'Raw Data'!AZ207,'Raw Data'!BF207)</f>
        <v>#DIV/0!</v>
      </c>
      <c r="P34" s="7" t="e">
        <f>STDEV('Raw Data'!AT207,'Raw Data'!AZ207,'Raw Data'!BF207)</f>
        <v>#DIV/0!</v>
      </c>
      <c r="R34" s="7">
        <f>AVERAGE('Raw Data'!J380,'Raw Data'!P380,'Raw Data'!V380)</f>
        <v>1.0189999999999999</v>
      </c>
      <c r="S34" s="7">
        <f>STDEV('Raw Data'!J380,'Raw Data'!P380,'Raw Data'!V380)</f>
        <v>4.293017586733134E-2</v>
      </c>
      <c r="T34" s="7">
        <f>AVERAGE('Raw Data'!AB380,'Raw Data'!AH380,'Raw Data'!AN380)</f>
        <v>2.2915000000000001</v>
      </c>
      <c r="U34" s="7">
        <f>STDEV('Raw Data'!AB380,'Raw Data'!AH380,'Raw Data'!AN380)</f>
        <v>3.0405591591021647E-2</v>
      </c>
      <c r="V34" s="7" t="e">
        <f>AVERAGE('Raw Data'!AT380,'Raw Data'!AZ380,'Raw Data'!BF380)</f>
        <v>#DIV/0!</v>
      </c>
      <c r="W34" s="7" t="e">
        <f>STDEV('Raw Data'!AT380,'Raw Data'!AZ380,'Raw Data'!BF380)</f>
        <v>#DIV/0!</v>
      </c>
      <c r="Y34" s="7">
        <f>AVERAGE('Raw Data'!J553,'Raw Data'!P553,'Raw Data'!V553)</f>
        <v>0.98699999999999999</v>
      </c>
      <c r="Z34" s="7">
        <f>STDEV('Raw Data'!J553,'Raw Data'!P553,'Raw Data'!V553)</f>
        <v>7.0873126077519638E-2</v>
      </c>
      <c r="AA34" s="7">
        <f>AVERAGE('Raw Data'!AB553,'Raw Data'!AH553,'Raw Data'!AN553)</f>
        <v>2.13</v>
      </c>
      <c r="AB34" s="7">
        <f>STDEV('Raw Data'!AB553,'Raw Data'!AH553,'Raw Data'!AN553)</f>
        <v>1.9798989873223347E-2</v>
      </c>
      <c r="AC34" s="7" t="e">
        <f>AVERAGE('Raw Data'!AT553,'Raw Data'!AZ553,'Raw Data'!BF553)</f>
        <v>#DIV/0!</v>
      </c>
      <c r="AD34" s="7" t="e">
        <f>STDEV('Raw Data'!AT553,'Raw Data'!AZ553,'Raw Data'!BF553)</f>
        <v>#DIV/0!</v>
      </c>
      <c r="AF34" s="8">
        <f t="shared" si="0"/>
        <v>-6.9999999999999951E-2</v>
      </c>
      <c r="AG34" s="8">
        <f t="shared" si="1"/>
        <v>6.8195796546903553E-2</v>
      </c>
      <c r="AH34" s="8">
        <f t="shared" si="2"/>
        <v>-0.11150000000000038</v>
      </c>
      <c r="AI34" s="8">
        <f t="shared" si="3"/>
        <v>6.1012293843126619E-2</v>
      </c>
      <c r="AJ34" s="8" t="e">
        <f t="shared" si="4"/>
        <v>#DIV/0!</v>
      </c>
      <c r="AK34" s="8" t="e">
        <f t="shared" si="5"/>
        <v>#DIV/0!</v>
      </c>
      <c r="AL34" s="26"/>
      <c r="AM34" s="8">
        <f t="shared" si="6"/>
        <v>-5.6666666666666532E-2</v>
      </c>
      <c r="AN34" s="8">
        <f t="shared" si="7"/>
        <v>7.105866121264405E-2</v>
      </c>
      <c r="AO34" s="8">
        <f t="shared" si="8"/>
        <v>-0.21400000000000041</v>
      </c>
      <c r="AP34" s="8">
        <f t="shared" si="9"/>
        <v>3.0805843601498843E-2</v>
      </c>
      <c r="AQ34" s="8" t="e">
        <f t="shared" si="10"/>
        <v>#DIV/0!</v>
      </c>
      <c r="AR34" s="8" t="e">
        <f t="shared" si="11"/>
        <v>#DIV/0!</v>
      </c>
      <c r="AT34" s="8">
        <f t="shared" si="24"/>
        <v>4.5333333333333337E-2</v>
      </c>
      <c r="AU34" s="8">
        <f t="shared" si="25"/>
        <v>8.0419732238632399E-2</v>
      </c>
      <c r="AV34" s="8">
        <f t="shared" si="26"/>
        <v>5.9000000000000163E-2</v>
      </c>
      <c r="AW34" s="8">
        <f t="shared" si="27"/>
        <v>6.3953107821278124E-2</v>
      </c>
      <c r="AX34" s="8" t="e">
        <f t="shared" si="28"/>
        <v>#DIV/0!</v>
      </c>
      <c r="AY34" s="8" t="e">
        <f t="shared" si="29"/>
        <v>#DIV/0!</v>
      </c>
      <c r="AZ34" s="7"/>
      <c r="BA34" s="9"/>
      <c r="BB34" s="10"/>
      <c r="BC34" s="10"/>
      <c r="BD34" s="10"/>
      <c r="BE34" s="10"/>
      <c r="BF34" s="10"/>
      <c r="BG34" s="27"/>
      <c r="BH34" s="10">
        <f t="shared" si="16"/>
        <v>5.0493333333333241E-3</v>
      </c>
      <c r="BI34" s="10">
        <f t="shared" si="17"/>
        <v>9.4900000000000724E-4</v>
      </c>
      <c r="BJ34" s="10" t="e">
        <f t="shared" si="18"/>
        <v>#DIV/0!</v>
      </c>
      <c r="BK34" s="10" t="e">
        <f>#REF!^2</f>
        <v>#REF!</v>
      </c>
      <c r="BL34" s="10" t="e">
        <f>#REF!^2</f>
        <v>#REF!</v>
      </c>
      <c r="BM34" s="10" t="e">
        <f t="shared" si="19"/>
        <v>#DIV/0!</v>
      </c>
      <c r="BN34" s="8"/>
      <c r="BO34" s="10">
        <f t="shared" si="20"/>
        <v>6.467333333333331E-3</v>
      </c>
      <c r="BP34" s="10">
        <f t="shared" si="21"/>
        <v>4.090000000000025E-3</v>
      </c>
      <c r="BQ34" s="10" t="e">
        <f t="shared" si="22"/>
        <v>#DIV/0!</v>
      </c>
      <c r="BR34" s="10" t="e">
        <f>#REF!^2</f>
        <v>#REF!</v>
      </c>
      <c r="BS34" s="10" t="e">
        <f>#REF!^2</f>
        <v>#REF!</v>
      </c>
      <c r="BT34" s="10" t="e">
        <f t="shared" si="30"/>
        <v>#DIV/0!</v>
      </c>
    </row>
    <row r="35" spans="1:72" ht="15.75" customHeight="1" x14ac:dyDescent="0.25">
      <c r="A35" s="2">
        <f>'Raw Data'!B35</f>
        <v>197</v>
      </c>
      <c r="B35" s="2">
        <f>'Raw Data'!C35</f>
        <v>210</v>
      </c>
      <c r="C35" s="2" t="str">
        <f>'Raw Data'!D35</f>
        <v>AMHPWVTSKPLPEY</v>
      </c>
      <c r="D35" s="7">
        <f>AVERAGE('Raw Data'!J35,'Raw Data'!P35,'Raw Data'!V35)</f>
        <v>3.6070000000000007</v>
      </c>
      <c r="E35" s="7">
        <f>STDEV('Raw Data'!J35,'Raw Data'!P35,'Raw Data'!V35)</f>
        <v>0.10323274674249443</v>
      </c>
      <c r="F35" s="7">
        <f>AVERAGE('Raw Data'!AB35,'Raw Data'!AH35,'Raw Data'!AN35)</f>
        <v>4.968</v>
      </c>
      <c r="G35" s="7">
        <f>STDEV('Raw Data'!AB35,'Raw Data'!AH35,'Raw Data'!AN35)</f>
        <v>3.6769552621700188E-2</v>
      </c>
      <c r="H35" s="7" t="e">
        <f>AVERAGE('Raw Data'!AT35,'Raw Data'!AZ35,'Raw Data'!BF35)</f>
        <v>#DIV/0!</v>
      </c>
      <c r="I35" s="7" t="e">
        <f>STDEV('Raw Data'!AT35,'Raw Data'!AZ35,'Raw Data'!BF35)</f>
        <v>#DIV/0!</v>
      </c>
      <c r="K35" s="7">
        <f>AVERAGE('Raw Data'!J208,'Raw Data'!P208,'Raw Data'!V208)</f>
        <v>3.6809999999999996</v>
      </c>
      <c r="L35" s="7">
        <f>STDEV('Raw Data'!J208,'Raw Data'!P208,'Raw Data'!V208)</f>
        <v>0.17447349368886944</v>
      </c>
      <c r="M35" s="7">
        <f>AVERAGE('Raw Data'!AB208,'Raw Data'!AH208,'Raw Data'!AN208)</f>
        <v>5.1505000000000001</v>
      </c>
      <c r="N35" s="7">
        <f>STDEV('Raw Data'!AB208,'Raw Data'!AH208,'Raw Data'!AN208)</f>
        <v>2.0506096654409819E-2</v>
      </c>
      <c r="O35" s="7" t="e">
        <f>AVERAGE('Raw Data'!AT208,'Raw Data'!AZ208,'Raw Data'!BF208)</f>
        <v>#DIV/0!</v>
      </c>
      <c r="P35" s="7" t="e">
        <f>STDEV('Raw Data'!AT208,'Raw Data'!AZ208,'Raw Data'!BF208)</f>
        <v>#DIV/0!</v>
      </c>
      <c r="R35" s="7">
        <f>AVERAGE('Raw Data'!J381,'Raw Data'!P381,'Raw Data'!V381)</f>
        <v>3.7926666666666669</v>
      </c>
      <c r="S35" s="7">
        <f>STDEV('Raw Data'!J381,'Raw Data'!P381,'Raw Data'!V381)</f>
        <v>5.8045958802773898E-2</v>
      </c>
      <c r="T35" s="7">
        <f>AVERAGE('Raw Data'!AB381,'Raw Data'!AH381,'Raw Data'!AN381)</f>
        <v>5.2725</v>
      </c>
      <c r="U35" s="7">
        <f>STDEV('Raw Data'!AB381,'Raw Data'!AH381,'Raw Data'!AN381)</f>
        <v>0.10818733752154211</v>
      </c>
      <c r="V35" s="7" t="e">
        <f>AVERAGE('Raw Data'!AT381,'Raw Data'!AZ381,'Raw Data'!BF381)</f>
        <v>#DIV/0!</v>
      </c>
      <c r="W35" s="7" t="e">
        <f>STDEV('Raw Data'!AT381,'Raw Data'!AZ381,'Raw Data'!BF381)</f>
        <v>#DIV/0!</v>
      </c>
      <c r="Y35" s="7">
        <f>AVERAGE('Raw Data'!J554,'Raw Data'!P554,'Raw Data'!V554)</f>
        <v>3.8373333333333335</v>
      </c>
      <c r="Z35" s="7">
        <f>STDEV('Raw Data'!J554,'Raw Data'!P554,'Raw Data'!V554)</f>
        <v>6.3657940065111621E-2</v>
      </c>
      <c r="AA35" s="7">
        <f>AVERAGE('Raw Data'!AB554,'Raw Data'!AH554,'Raw Data'!AN554)</f>
        <v>5.1535000000000002</v>
      </c>
      <c r="AB35" s="7">
        <f>STDEV('Raw Data'!AB554,'Raw Data'!AH554,'Raw Data'!AN554)</f>
        <v>3.6062445840514032E-2</v>
      </c>
      <c r="AC35" s="7" t="e">
        <f>AVERAGE('Raw Data'!AT554,'Raw Data'!AZ554,'Raw Data'!BF554)</f>
        <v>#DIV/0!</v>
      </c>
      <c r="AD35" s="7" t="e">
        <f>STDEV('Raw Data'!AT554,'Raw Data'!AZ554,'Raw Data'!BF554)</f>
        <v>#DIV/0!</v>
      </c>
      <c r="AF35" s="8">
        <f t="shared" ref="AF35:AF66" si="31">D35-K35</f>
        <v>-7.3999999999998956E-2</v>
      </c>
      <c r="AG35" s="8">
        <f t="shared" ref="AG35:AG66" si="32">SQRT((E35^2)+(L35^2))</f>
        <v>0.20272641663088695</v>
      </c>
      <c r="AH35" s="8">
        <f t="shared" ref="AH35:AH66" si="33">F35-M35</f>
        <v>-0.18250000000000011</v>
      </c>
      <c r="AI35" s="8">
        <f t="shared" ref="AI35:AI66" si="34">SQRT((G35^2)+(N35^2))</f>
        <v>4.2101068870041489E-2</v>
      </c>
      <c r="AJ35" s="8" t="e">
        <f t="shared" ref="AJ35:AJ66" si="35">H35-O35</f>
        <v>#DIV/0!</v>
      </c>
      <c r="AK35" s="8" t="e">
        <f t="shared" ref="AK35:AK66" si="36">SQRT((I35^2)+(P35^2))</f>
        <v>#DIV/0!</v>
      </c>
      <c r="AL35" s="26"/>
      <c r="AM35" s="8">
        <f t="shared" ref="AM35:AM66" si="37">D35-R35</f>
        <v>-0.1856666666666662</v>
      </c>
      <c r="AN35" s="8">
        <f t="shared" ref="AN35:AN66" si="38">SQRT((E35^2)+(S35^2))</f>
        <v>0.11843282202722909</v>
      </c>
      <c r="AO35" s="8">
        <f t="shared" ref="AO35:AO66" si="39">F35-T35</f>
        <v>-0.30449999999999999</v>
      </c>
      <c r="AP35" s="8">
        <f t="shared" ref="AP35:AP66" si="40">SQRT((G35^2)+(U35^2))</f>
        <v>0.11426504277336989</v>
      </c>
      <c r="AQ35" s="8" t="e">
        <f t="shared" ref="AQ35:AQ66" si="41">H35-V35</f>
        <v>#DIV/0!</v>
      </c>
      <c r="AR35" s="8" t="e">
        <f t="shared" ref="AR35:AR66" si="42">SQRT((I35^2)+(W35^2))</f>
        <v>#DIV/0!</v>
      </c>
      <c r="AT35" s="8">
        <f t="shared" si="24"/>
        <v>-0.15633333333333388</v>
      </c>
      <c r="AU35" s="8">
        <f t="shared" si="25"/>
        <v>0.18572380927962173</v>
      </c>
      <c r="AV35" s="8">
        <f t="shared" si="26"/>
        <v>-3.0000000000001137E-3</v>
      </c>
      <c r="AW35" s="8">
        <f t="shared" si="27"/>
        <v>4.1484937025383146E-2</v>
      </c>
      <c r="AX35" s="8" t="e">
        <f t="shared" si="28"/>
        <v>#DIV/0!</v>
      </c>
      <c r="AY35" s="8" t="e">
        <f t="shared" si="29"/>
        <v>#DIV/0!</v>
      </c>
      <c r="AZ35" s="7"/>
      <c r="BA35" s="9"/>
      <c r="BB35" s="10"/>
      <c r="BC35" s="10"/>
      <c r="BD35" s="10"/>
      <c r="BE35" s="10"/>
      <c r="BF35" s="10"/>
      <c r="BG35" s="27"/>
      <c r="BH35" s="10">
        <f t="shared" ref="BH35:BH66" si="43">AN35^2</f>
        <v>1.4026333333333319E-2</v>
      </c>
      <c r="BI35" s="10">
        <f t="shared" ref="BI35:BI66" si="44">AP35^2</f>
        <v>1.3056500000000051E-2</v>
      </c>
      <c r="BJ35" s="10" t="e">
        <f t="shared" ref="BJ35:BJ66" si="45">AR35^2</f>
        <v>#DIV/0!</v>
      </c>
      <c r="BK35" s="10" t="e">
        <f>#REF!^2</f>
        <v>#REF!</v>
      </c>
      <c r="BL35" s="10" t="e">
        <f>#REF!^2</f>
        <v>#REF!</v>
      </c>
      <c r="BM35" s="10" t="e">
        <f t="shared" si="19"/>
        <v>#DIV/0!</v>
      </c>
      <c r="BN35" s="8"/>
      <c r="BO35" s="10">
        <f t="shared" ref="BO35:BO66" si="46">AU35^2</f>
        <v>3.4493333333333306E-2</v>
      </c>
      <c r="BP35" s="10">
        <f t="shared" ref="BP35:BP66" si="47">AW35^2</f>
        <v>1.7210000000000055E-3</v>
      </c>
      <c r="BQ35" s="10" t="e">
        <f t="shared" ref="BQ35:BQ66" si="48">AY35^2</f>
        <v>#DIV/0!</v>
      </c>
      <c r="BR35" s="10" t="e">
        <f>#REF!^2</f>
        <v>#REF!</v>
      </c>
      <c r="BS35" s="10" t="e">
        <f>#REF!^2</f>
        <v>#REF!</v>
      </c>
      <c r="BT35" s="10" t="e">
        <f t="shared" si="30"/>
        <v>#DIV/0!</v>
      </c>
    </row>
    <row r="36" spans="1:72" ht="15.75" customHeight="1" x14ac:dyDescent="0.25">
      <c r="A36" s="2">
        <f>'Raw Data'!B36</f>
        <v>200</v>
      </c>
      <c r="B36" s="2">
        <f>'Raw Data'!C36</f>
        <v>210</v>
      </c>
      <c r="C36" s="2" t="str">
        <f>'Raw Data'!D36</f>
        <v>PWVTSKPLPEY</v>
      </c>
      <c r="D36" s="7">
        <f>AVERAGE('Raw Data'!J36,'Raw Data'!P36,'Raw Data'!V36)</f>
        <v>3.4496666666666669</v>
      </c>
      <c r="E36" s="7">
        <f>STDEV('Raw Data'!J36,'Raw Data'!P36,'Raw Data'!V36)</f>
        <v>0.11934962644823531</v>
      </c>
      <c r="F36" s="7">
        <f>AVERAGE('Raw Data'!AB36,'Raw Data'!AH36,'Raw Data'!AN36)</f>
        <v>4.3230000000000004</v>
      </c>
      <c r="G36" s="7">
        <f>STDEV('Raw Data'!AB36,'Raw Data'!AH36,'Raw Data'!AN36)</f>
        <v>0</v>
      </c>
      <c r="H36" s="7" t="e">
        <f>AVERAGE('Raw Data'!AT36,'Raw Data'!AZ36,'Raw Data'!BF36)</f>
        <v>#DIV/0!</v>
      </c>
      <c r="I36" s="7" t="e">
        <f>STDEV('Raw Data'!AT36,'Raw Data'!AZ36,'Raw Data'!BF36)</f>
        <v>#DIV/0!</v>
      </c>
      <c r="K36" s="7">
        <f>AVERAGE('Raw Data'!J209,'Raw Data'!P209,'Raw Data'!V209)</f>
        <v>3.4716666666666671</v>
      </c>
      <c r="L36" s="7">
        <f>STDEV('Raw Data'!J209,'Raw Data'!P209,'Raw Data'!V209)</f>
        <v>0.20153494320671389</v>
      </c>
      <c r="M36" s="7">
        <f>AVERAGE('Raw Data'!AB209,'Raw Data'!AH209,'Raw Data'!AN209)</f>
        <v>4.2965</v>
      </c>
      <c r="N36" s="7">
        <f>STDEV('Raw Data'!AB209,'Raw Data'!AH209,'Raw Data'!AN209)</f>
        <v>1.2020815280170927E-2</v>
      </c>
      <c r="O36" s="7" t="e">
        <f>AVERAGE('Raw Data'!AT209,'Raw Data'!AZ209,'Raw Data'!BF209)</f>
        <v>#DIV/0!</v>
      </c>
      <c r="P36" s="7" t="e">
        <f>STDEV('Raw Data'!AT209,'Raw Data'!AZ209,'Raw Data'!BF209)</f>
        <v>#DIV/0!</v>
      </c>
      <c r="R36" s="7">
        <f>AVERAGE('Raw Data'!J382,'Raw Data'!P382,'Raw Data'!V382)</f>
        <v>3.585666666666667</v>
      </c>
      <c r="S36" s="7">
        <f>STDEV('Raw Data'!J382,'Raw Data'!P382,'Raw Data'!V382)</f>
        <v>4.0278199231511547E-2</v>
      </c>
      <c r="T36" s="7">
        <f>AVERAGE('Raw Data'!AB382,'Raw Data'!AH382,'Raw Data'!AN382)</f>
        <v>4.5875000000000004</v>
      </c>
      <c r="U36" s="7">
        <f>STDEV('Raw Data'!AB382,'Raw Data'!AH382,'Raw Data'!AN382)</f>
        <v>7.2831998462214845E-2</v>
      </c>
      <c r="V36" s="7" t="e">
        <f>AVERAGE('Raw Data'!AT382,'Raw Data'!AZ382,'Raw Data'!BF382)</f>
        <v>#DIV/0!</v>
      </c>
      <c r="W36" s="7" t="e">
        <f>STDEV('Raw Data'!AT382,'Raw Data'!AZ382,'Raw Data'!BF382)</f>
        <v>#DIV/0!</v>
      </c>
      <c r="Y36" s="7">
        <f>AVERAGE('Raw Data'!J555,'Raw Data'!P555,'Raw Data'!V555)</f>
        <v>3.6686666666666667</v>
      </c>
      <c r="Z36" s="7">
        <f>STDEV('Raw Data'!J555,'Raw Data'!P555,'Raw Data'!V555)</f>
        <v>7.1898076005782866E-2</v>
      </c>
      <c r="AA36" s="7">
        <f>AVERAGE('Raw Data'!AB555,'Raw Data'!AH555,'Raw Data'!AN555)</f>
        <v>4.5069999999999997</v>
      </c>
      <c r="AB36" s="7">
        <f>STDEV('Raw Data'!AB555,'Raw Data'!AH555,'Raw Data'!AN555)</f>
        <v>9.0509667991878165E-2</v>
      </c>
      <c r="AC36" s="7" t="e">
        <f>AVERAGE('Raw Data'!AT555,'Raw Data'!AZ555,'Raw Data'!BF555)</f>
        <v>#DIV/0!</v>
      </c>
      <c r="AD36" s="7" t="e">
        <f>STDEV('Raw Data'!AT555,'Raw Data'!AZ555,'Raw Data'!BF555)</f>
        <v>#DIV/0!</v>
      </c>
      <c r="AF36" s="8">
        <f t="shared" si="31"/>
        <v>-2.2000000000000242E-2</v>
      </c>
      <c r="AG36" s="8">
        <f t="shared" si="32"/>
        <v>0.23422353994990919</v>
      </c>
      <c r="AH36" s="8">
        <f t="shared" si="33"/>
        <v>2.6500000000000412E-2</v>
      </c>
      <c r="AI36" s="8">
        <f t="shared" si="34"/>
        <v>1.2020815280170927E-2</v>
      </c>
      <c r="AJ36" s="8" t="e">
        <f t="shared" si="35"/>
        <v>#DIV/0!</v>
      </c>
      <c r="AK36" s="8" t="e">
        <f t="shared" si="36"/>
        <v>#DIV/0!</v>
      </c>
      <c r="AL36" s="26"/>
      <c r="AM36" s="8">
        <f t="shared" si="37"/>
        <v>-0.13600000000000012</v>
      </c>
      <c r="AN36" s="8">
        <f t="shared" si="38"/>
        <v>0.12596295751794115</v>
      </c>
      <c r="AO36" s="8">
        <f t="shared" si="39"/>
        <v>-0.26449999999999996</v>
      </c>
      <c r="AP36" s="8">
        <f t="shared" si="40"/>
        <v>7.2831998462214845E-2</v>
      </c>
      <c r="AQ36" s="8" t="e">
        <f t="shared" si="41"/>
        <v>#DIV/0!</v>
      </c>
      <c r="AR36" s="8" t="e">
        <f t="shared" si="42"/>
        <v>#DIV/0!</v>
      </c>
      <c r="AT36" s="8">
        <f t="shared" si="24"/>
        <v>-0.19699999999999962</v>
      </c>
      <c r="AU36" s="8">
        <f t="shared" si="25"/>
        <v>0.21397585533575214</v>
      </c>
      <c r="AV36" s="8">
        <f t="shared" si="26"/>
        <v>-0.21049999999999969</v>
      </c>
      <c r="AW36" s="8">
        <f t="shared" si="27"/>
        <v>9.1304435817763013E-2</v>
      </c>
      <c r="AX36" s="8" t="e">
        <f t="shared" si="28"/>
        <v>#DIV/0!</v>
      </c>
      <c r="AY36" s="8" t="e">
        <f t="shared" si="29"/>
        <v>#DIV/0!</v>
      </c>
      <c r="AZ36" s="7"/>
      <c r="BA36" s="9"/>
      <c r="BB36" s="10"/>
      <c r="BC36" s="10"/>
      <c r="BD36" s="10"/>
      <c r="BE36" s="10"/>
      <c r="BF36" s="10"/>
      <c r="BG36" s="27"/>
      <c r="BH36" s="10">
        <f t="shared" si="43"/>
        <v>1.5866666666666647E-2</v>
      </c>
      <c r="BI36" s="10">
        <f t="shared" si="44"/>
        <v>5.3045000000000652E-3</v>
      </c>
      <c r="BJ36" s="10" t="e">
        <f t="shared" si="45"/>
        <v>#DIV/0!</v>
      </c>
      <c r="BK36" s="10" t="e">
        <f>#REF!^2</f>
        <v>#REF!</v>
      </c>
      <c r="BL36" s="10" t="e">
        <f>#REF!^2</f>
        <v>#REF!</v>
      </c>
      <c r="BM36" s="10" t="e">
        <f t="shared" si="19"/>
        <v>#DIV/0!</v>
      </c>
      <c r="BN36" s="8"/>
      <c r="BO36" s="10">
        <f t="shared" si="46"/>
        <v>4.5785666666666731E-2</v>
      </c>
      <c r="BP36" s="10">
        <f t="shared" si="47"/>
        <v>8.3365000000000054E-3</v>
      </c>
      <c r="BQ36" s="10" t="e">
        <f t="shared" si="48"/>
        <v>#DIV/0!</v>
      </c>
      <c r="BR36" s="10" t="e">
        <f>#REF!^2</f>
        <v>#REF!</v>
      </c>
      <c r="BS36" s="10" t="e">
        <f>#REF!^2</f>
        <v>#REF!</v>
      </c>
      <c r="BT36" s="10" t="e">
        <f t="shared" si="30"/>
        <v>#DIV/0!</v>
      </c>
    </row>
    <row r="37" spans="1:72" ht="15.75" customHeight="1" x14ac:dyDescent="0.25">
      <c r="A37" s="2">
        <f>'Raw Data'!B37</f>
        <v>215</v>
      </c>
      <c r="B37" s="2">
        <f>'Raw Data'!C37</f>
        <v>219</v>
      </c>
      <c r="C37" s="2" t="str">
        <f>'Raw Data'!D37</f>
        <v>IANNC</v>
      </c>
      <c r="D37" s="7">
        <f>AVERAGE('Raw Data'!J37,'Raw Data'!P37,'Raw Data'!V37)</f>
        <v>2.140333333333333</v>
      </c>
      <c r="E37" s="7">
        <f>STDEV('Raw Data'!J37,'Raw Data'!P37,'Raw Data'!V37)</f>
        <v>5.3928965624544807E-2</v>
      </c>
      <c r="F37" s="7">
        <f>AVERAGE('Raw Data'!AB37,'Raw Data'!AH37,'Raw Data'!AN37)</f>
        <v>2.1875</v>
      </c>
      <c r="G37" s="7">
        <f>STDEV('Raw Data'!AB37,'Raw Data'!AH37,'Raw Data'!AN37)</f>
        <v>8.6974134085945495E-2</v>
      </c>
      <c r="H37" s="7" t="e">
        <f>AVERAGE('Raw Data'!AT37,'Raw Data'!AZ37,'Raw Data'!BF37)</f>
        <v>#DIV/0!</v>
      </c>
      <c r="I37" s="7" t="e">
        <f>STDEV('Raw Data'!AT37,'Raw Data'!AZ37,'Raw Data'!BF37)</f>
        <v>#DIV/0!</v>
      </c>
      <c r="K37" s="7">
        <f>AVERAGE('Raw Data'!J210,'Raw Data'!P210,'Raw Data'!V210)</f>
        <v>2.14</v>
      </c>
      <c r="L37" s="7">
        <f>STDEV('Raw Data'!J210,'Raw Data'!P210,'Raw Data'!V210)</f>
        <v>8.5082313085623168E-2</v>
      </c>
      <c r="M37" s="7">
        <f>AVERAGE('Raw Data'!AB210,'Raw Data'!AH210,'Raw Data'!AN210)</f>
        <v>2.2164999999999999</v>
      </c>
      <c r="N37" s="7">
        <f>STDEV('Raw Data'!AB210,'Raw Data'!AH210,'Raw Data'!AN210)</f>
        <v>9.1923881554250471E-3</v>
      </c>
      <c r="O37" s="7" t="e">
        <f>AVERAGE('Raw Data'!AT210,'Raw Data'!AZ210,'Raw Data'!BF210)</f>
        <v>#DIV/0!</v>
      </c>
      <c r="P37" s="7" t="e">
        <f>STDEV('Raw Data'!AT210,'Raw Data'!AZ210,'Raw Data'!BF210)</f>
        <v>#DIV/0!</v>
      </c>
      <c r="R37" s="7">
        <f>AVERAGE('Raw Data'!J383,'Raw Data'!P383,'Raw Data'!V383)</f>
        <v>2.2296666666666667</v>
      </c>
      <c r="S37" s="7">
        <f>STDEV('Raw Data'!J383,'Raw Data'!P383,'Raw Data'!V383)</f>
        <v>4.5489925624618656E-2</v>
      </c>
      <c r="T37" s="7">
        <f>AVERAGE('Raw Data'!AB383,'Raw Data'!AH383,'Raw Data'!AN383)</f>
        <v>2.3125</v>
      </c>
      <c r="U37" s="7">
        <f>STDEV('Raw Data'!AB383,'Raw Data'!AH383,'Raw Data'!AN383)</f>
        <v>9.1923881554250471E-3</v>
      </c>
      <c r="V37" s="7" t="e">
        <f>AVERAGE('Raw Data'!AT383,'Raw Data'!AZ383,'Raw Data'!BF383)</f>
        <v>#DIV/0!</v>
      </c>
      <c r="W37" s="7" t="e">
        <f>STDEV('Raw Data'!AT383,'Raw Data'!AZ383,'Raw Data'!BF383)</f>
        <v>#DIV/0!</v>
      </c>
      <c r="Y37" s="7">
        <f>AVERAGE('Raw Data'!J556,'Raw Data'!P556,'Raw Data'!V556)</f>
        <v>2.3343333333333334</v>
      </c>
      <c r="Z37" s="7">
        <f>STDEV('Raw Data'!J556,'Raw Data'!P556,'Raw Data'!V556)</f>
        <v>5.9028241828241318E-2</v>
      </c>
      <c r="AA37" s="7">
        <f>AVERAGE('Raw Data'!AB556,'Raw Data'!AH556,'Raw Data'!AN556)</f>
        <v>2.3334999999999999</v>
      </c>
      <c r="AB37" s="7">
        <f>STDEV('Raw Data'!AB556,'Raw Data'!AH556,'Raw Data'!AN556)</f>
        <v>6.3639610306788549E-3</v>
      </c>
      <c r="AC37" s="7" t="e">
        <f>AVERAGE('Raw Data'!AT556,'Raw Data'!AZ556,'Raw Data'!BF556)</f>
        <v>#DIV/0!</v>
      </c>
      <c r="AD37" s="7" t="e">
        <f>STDEV('Raw Data'!AT556,'Raw Data'!AZ556,'Raw Data'!BF556)</f>
        <v>#DIV/0!</v>
      </c>
      <c r="AF37" s="8">
        <f t="shared" si="31"/>
        <v>3.3333333333285253E-4</v>
      </c>
      <c r="AG37" s="8">
        <f t="shared" si="32"/>
        <v>0.10073397308422485</v>
      </c>
      <c r="AH37" s="8">
        <f t="shared" si="33"/>
        <v>-2.8999999999999915E-2</v>
      </c>
      <c r="AI37" s="8">
        <f t="shared" si="34"/>
        <v>8.7458561616345062E-2</v>
      </c>
      <c r="AJ37" s="8" t="e">
        <f t="shared" si="35"/>
        <v>#DIV/0!</v>
      </c>
      <c r="AK37" s="8" t="e">
        <f t="shared" si="36"/>
        <v>#DIV/0!</v>
      </c>
      <c r="AL37" s="26"/>
      <c r="AM37" s="8">
        <f t="shared" si="37"/>
        <v>-8.9333333333333709E-2</v>
      </c>
      <c r="AN37" s="8">
        <f t="shared" si="38"/>
        <v>7.0552580864676195E-2</v>
      </c>
      <c r="AO37" s="8">
        <f t="shared" si="39"/>
        <v>-0.125</v>
      </c>
      <c r="AP37" s="8">
        <f t="shared" si="40"/>
        <v>8.7458561616345062E-2</v>
      </c>
      <c r="AQ37" s="8" t="e">
        <f t="shared" si="41"/>
        <v>#DIV/0!</v>
      </c>
      <c r="AR37" s="8" t="e">
        <f t="shared" si="42"/>
        <v>#DIV/0!</v>
      </c>
      <c r="AT37" s="8">
        <f t="shared" si="24"/>
        <v>-0.19433333333333325</v>
      </c>
      <c r="AU37" s="8">
        <f t="shared" si="25"/>
        <v>0.10355352883090629</v>
      </c>
      <c r="AV37" s="8">
        <f t="shared" si="26"/>
        <v>-0.11699999999999999</v>
      </c>
      <c r="AW37" s="8">
        <f t="shared" si="27"/>
        <v>1.118033988749885E-2</v>
      </c>
      <c r="AX37" s="8" t="e">
        <f t="shared" si="28"/>
        <v>#DIV/0!</v>
      </c>
      <c r="AY37" s="8" t="e">
        <f t="shared" si="29"/>
        <v>#DIV/0!</v>
      </c>
      <c r="AZ37" s="7"/>
      <c r="BA37" s="9"/>
      <c r="BB37" s="10"/>
      <c r="BC37" s="10"/>
      <c r="BD37" s="10"/>
      <c r="BE37" s="10"/>
      <c r="BF37" s="10"/>
      <c r="BG37" s="27"/>
      <c r="BH37" s="10">
        <f t="shared" si="43"/>
        <v>4.9776666666666736E-3</v>
      </c>
      <c r="BI37" s="10">
        <f t="shared" si="44"/>
        <v>7.6490000000000256E-3</v>
      </c>
      <c r="BJ37" s="10" t="e">
        <f t="shared" si="45"/>
        <v>#DIV/0!</v>
      </c>
      <c r="BK37" s="10" t="e">
        <f>#REF!^2</f>
        <v>#REF!</v>
      </c>
      <c r="BL37" s="10" t="e">
        <f>#REF!^2</f>
        <v>#REF!</v>
      </c>
      <c r="BM37" s="10" t="e">
        <f t="shared" si="19"/>
        <v>#DIV/0!</v>
      </c>
      <c r="BN37" s="8"/>
      <c r="BO37" s="10">
        <f t="shared" si="46"/>
        <v>1.0723333333333342E-2</v>
      </c>
      <c r="BP37" s="10">
        <f t="shared" si="47"/>
        <v>1.2499999999999778E-4</v>
      </c>
      <c r="BQ37" s="10" t="e">
        <f t="shared" si="48"/>
        <v>#DIV/0!</v>
      </c>
      <c r="BR37" s="10" t="e">
        <f>#REF!^2</f>
        <v>#REF!</v>
      </c>
      <c r="BS37" s="10" t="e">
        <f>#REF!^2</f>
        <v>#REF!</v>
      </c>
      <c r="BT37" s="10" t="e">
        <f t="shared" si="30"/>
        <v>#DIV/0!</v>
      </c>
    </row>
    <row r="38" spans="1:72" ht="15.75" customHeight="1" x14ac:dyDescent="0.25">
      <c r="A38" s="2">
        <f>'Raw Data'!B38</f>
        <v>215</v>
      </c>
      <c r="B38" s="2">
        <f>'Raw Data'!C38</f>
        <v>221</v>
      </c>
      <c r="C38" s="2" t="str">
        <f>'Raw Data'!D38</f>
        <v>IANNCIF</v>
      </c>
      <c r="D38" s="7">
        <f>AVERAGE('Raw Data'!J38,'Raw Data'!P38,'Raw Data'!V38)</f>
        <v>2.2316666666666669</v>
      </c>
      <c r="E38" s="7">
        <f>STDEV('Raw Data'!J38,'Raw Data'!P38,'Raw Data'!V38)</f>
        <v>5.4500764520631566E-2</v>
      </c>
      <c r="F38" s="7">
        <f>AVERAGE('Raw Data'!AB38,'Raw Data'!AH38,'Raw Data'!AN38)</f>
        <v>3.2859999999999996</v>
      </c>
      <c r="G38" s="7">
        <f>STDEV('Raw Data'!AB38,'Raw Data'!AH38,'Raw Data'!AN38)</f>
        <v>1.9798989873223347E-2</v>
      </c>
      <c r="H38" s="7" t="e">
        <f>AVERAGE('Raw Data'!AT38,'Raw Data'!AZ38,'Raw Data'!BF38)</f>
        <v>#DIV/0!</v>
      </c>
      <c r="I38" s="7" t="e">
        <f>STDEV('Raw Data'!AT38,'Raw Data'!AZ38,'Raw Data'!BF38)</f>
        <v>#DIV/0!</v>
      </c>
      <c r="K38" s="7">
        <f>AVERAGE('Raw Data'!J211,'Raw Data'!P211,'Raw Data'!V211)</f>
        <v>2.1773333333333333</v>
      </c>
      <c r="L38" s="7">
        <f>STDEV('Raw Data'!J211,'Raw Data'!P211,'Raw Data'!V211)</f>
        <v>0.11650035765324211</v>
      </c>
      <c r="M38" s="7">
        <f>AVERAGE('Raw Data'!AB211,'Raw Data'!AH211,'Raw Data'!AN211)</f>
        <v>3.2959999999999998</v>
      </c>
      <c r="N38" s="7">
        <f>STDEV('Raw Data'!AB211,'Raw Data'!AH211,'Raw Data'!AN211)</f>
        <v>1.1313708498984771E-2</v>
      </c>
      <c r="O38" s="7" t="e">
        <f>AVERAGE('Raw Data'!AT211,'Raw Data'!AZ211,'Raw Data'!BF211)</f>
        <v>#DIV/0!</v>
      </c>
      <c r="P38" s="7" t="e">
        <f>STDEV('Raw Data'!AT211,'Raw Data'!AZ211,'Raw Data'!BF211)</f>
        <v>#DIV/0!</v>
      </c>
      <c r="R38" s="7">
        <f>AVERAGE('Raw Data'!J384,'Raw Data'!P384,'Raw Data'!V384)</f>
        <v>2.4140000000000001</v>
      </c>
      <c r="S38" s="7">
        <f>STDEV('Raw Data'!J384,'Raw Data'!P384,'Raw Data'!V384)</f>
        <v>3.2046840717924165E-2</v>
      </c>
      <c r="T38" s="7">
        <f>AVERAGE('Raw Data'!AB384,'Raw Data'!AH384,'Raw Data'!AN384)</f>
        <v>3.6645000000000003</v>
      </c>
      <c r="U38" s="7">
        <f>STDEV('Raw Data'!AB384,'Raw Data'!AH384,'Raw Data'!AN384)</f>
        <v>6.3639610306788549E-3</v>
      </c>
      <c r="V38" s="7" t="e">
        <f>AVERAGE('Raw Data'!AT384,'Raw Data'!AZ384,'Raw Data'!BF384)</f>
        <v>#DIV/0!</v>
      </c>
      <c r="W38" s="7" t="e">
        <f>STDEV('Raw Data'!AT384,'Raw Data'!AZ384,'Raw Data'!BF384)</f>
        <v>#DIV/0!</v>
      </c>
      <c r="Y38" s="7">
        <f>AVERAGE('Raw Data'!J557,'Raw Data'!P557,'Raw Data'!V557)</f>
        <v>2.3033333333333332</v>
      </c>
      <c r="Z38" s="7">
        <f>STDEV('Raw Data'!J557,'Raw Data'!P557,'Raw Data'!V557)</f>
        <v>7.4009008460682299E-2</v>
      </c>
      <c r="AA38" s="7">
        <f>AVERAGE('Raw Data'!AB557,'Raw Data'!AH557,'Raw Data'!AN557)</f>
        <v>3.4059999999999997</v>
      </c>
      <c r="AB38" s="7">
        <f>STDEV('Raw Data'!AB557,'Raw Data'!AH557,'Raw Data'!AN557)</f>
        <v>8.7681240867131971E-2</v>
      </c>
      <c r="AC38" s="7" t="e">
        <f>AVERAGE('Raw Data'!AT557,'Raw Data'!AZ557,'Raw Data'!BF557)</f>
        <v>#DIV/0!</v>
      </c>
      <c r="AD38" s="7" t="e">
        <f>STDEV('Raw Data'!AT557,'Raw Data'!AZ557,'Raw Data'!BF557)</f>
        <v>#DIV/0!</v>
      </c>
      <c r="AF38" s="8">
        <f t="shared" si="31"/>
        <v>5.4333333333333567E-2</v>
      </c>
      <c r="AG38" s="8">
        <f t="shared" si="32"/>
        <v>0.12861829833529387</v>
      </c>
      <c r="AH38" s="8">
        <f t="shared" si="33"/>
        <v>-1.0000000000000231E-2</v>
      </c>
      <c r="AI38" s="8">
        <f t="shared" si="34"/>
        <v>2.2803508501982778E-2</v>
      </c>
      <c r="AJ38" s="8" t="e">
        <f t="shared" si="35"/>
        <v>#DIV/0!</v>
      </c>
      <c r="AK38" s="8" t="e">
        <f t="shared" si="36"/>
        <v>#DIV/0!</v>
      </c>
      <c r="AL38" s="26"/>
      <c r="AM38" s="8">
        <f t="shared" si="37"/>
        <v>-0.18233333333333324</v>
      </c>
      <c r="AN38" s="8">
        <f t="shared" si="38"/>
        <v>6.3224467837486253E-2</v>
      </c>
      <c r="AO38" s="8">
        <f t="shared" si="39"/>
        <v>-0.37850000000000072</v>
      </c>
      <c r="AP38" s="8">
        <f t="shared" si="40"/>
        <v>2.0796634343085416E-2</v>
      </c>
      <c r="AQ38" s="8" t="e">
        <f t="shared" si="41"/>
        <v>#DIV/0!</v>
      </c>
      <c r="AR38" s="8" t="e">
        <f t="shared" si="42"/>
        <v>#DIV/0!</v>
      </c>
      <c r="AT38" s="8">
        <f t="shared" si="24"/>
        <v>-0.12599999999999989</v>
      </c>
      <c r="AU38" s="8">
        <f t="shared" si="25"/>
        <v>0.13802052987388025</v>
      </c>
      <c r="AV38" s="8">
        <f t="shared" si="26"/>
        <v>-0.10999999999999988</v>
      </c>
      <c r="AW38" s="8">
        <f t="shared" si="27"/>
        <v>8.8408144421201457E-2</v>
      </c>
      <c r="AX38" s="8" t="e">
        <f t="shared" si="28"/>
        <v>#DIV/0!</v>
      </c>
      <c r="AY38" s="8" t="e">
        <f t="shared" si="29"/>
        <v>#DIV/0!</v>
      </c>
      <c r="AZ38" s="7"/>
      <c r="BA38" s="9"/>
      <c r="BB38" s="10"/>
      <c r="BC38" s="10"/>
      <c r="BD38" s="10"/>
      <c r="BE38" s="10"/>
      <c r="BF38" s="10"/>
      <c r="BG38" s="27"/>
      <c r="BH38" s="10">
        <f t="shared" si="43"/>
        <v>3.9973333333333336E-3</v>
      </c>
      <c r="BI38" s="10">
        <f t="shared" si="44"/>
        <v>4.3249999999999978E-4</v>
      </c>
      <c r="BJ38" s="10" t="e">
        <f t="shared" si="45"/>
        <v>#DIV/0!</v>
      </c>
      <c r="BK38" s="10" t="e">
        <f>#REF!^2</f>
        <v>#REF!</v>
      </c>
      <c r="BL38" s="10" t="e">
        <f>#REF!^2</f>
        <v>#REF!</v>
      </c>
      <c r="BM38" s="10" t="e">
        <f t="shared" si="19"/>
        <v>#DIV/0!</v>
      </c>
      <c r="BN38" s="8"/>
      <c r="BO38" s="10">
        <f t="shared" si="46"/>
        <v>1.904966666666667E-2</v>
      </c>
      <c r="BP38" s="10">
        <f t="shared" si="47"/>
        <v>7.8160000000000139E-3</v>
      </c>
      <c r="BQ38" s="10" t="e">
        <f t="shared" si="48"/>
        <v>#DIV/0!</v>
      </c>
      <c r="BR38" s="10" t="e">
        <f>#REF!^2</f>
        <v>#REF!</v>
      </c>
      <c r="BS38" s="10" t="e">
        <f>#REF!^2</f>
        <v>#REF!</v>
      </c>
      <c r="BT38" s="10" t="e">
        <f t="shared" si="30"/>
        <v>#DIV/0!</v>
      </c>
    </row>
    <row r="39" spans="1:72" ht="15.75" customHeight="1" x14ac:dyDescent="0.25">
      <c r="A39" s="2">
        <f>'Raw Data'!B39</f>
        <v>222</v>
      </c>
      <c r="B39" s="2">
        <f>'Raw Data'!C39</f>
        <v>234</v>
      </c>
      <c r="C39" s="2" t="str">
        <f>'Raw Data'!D39</f>
        <v>IVIHRSTTSQTIK</v>
      </c>
      <c r="D39" s="7">
        <f>AVERAGE('Raw Data'!J39,'Raw Data'!P39,'Raw Data'!V39)</f>
        <v>2.6423333333333336</v>
      </c>
      <c r="E39" s="7">
        <f>STDEV('Raw Data'!J39,'Raw Data'!P39,'Raw Data'!V39)</f>
        <v>0.11951708385554477</v>
      </c>
      <c r="F39" s="7">
        <f>AVERAGE('Raw Data'!AB39,'Raw Data'!AH39,'Raw Data'!AN39)</f>
        <v>2.9350000000000001</v>
      </c>
      <c r="G39" s="7">
        <f>STDEV('Raw Data'!AB39,'Raw Data'!AH39,'Raw Data'!AN39)</f>
        <v>7.7781745930520452E-2</v>
      </c>
      <c r="H39" s="7" t="e">
        <f>AVERAGE('Raw Data'!AT39,'Raw Data'!AZ39,'Raw Data'!BF39)</f>
        <v>#DIV/0!</v>
      </c>
      <c r="I39" s="7" t="e">
        <f>STDEV('Raw Data'!AT39,'Raw Data'!AZ39,'Raw Data'!BF39)</f>
        <v>#DIV/0!</v>
      </c>
      <c r="K39" s="7">
        <f>AVERAGE('Raw Data'!J212,'Raw Data'!P212,'Raw Data'!V212)</f>
        <v>2.5916666666666668</v>
      </c>
      <c r="L39" s="7">
        <f>STDEV('Raw Data'!J212,'Raw Data'!P212,'Raw Data'!V212)</f>
        <v>0.11113205358191369</v>
      </c>
      <c r="M39" s="7">
        <f>AVERAGE('Raw Data'!AB212,'Raw Data'!AH212,'Raw Data'!AN212)</f>
        <v>2.9535</v>
      </c>
      <c r="N39" s="7">
        <f>STDEV('Raw Data'!AB212,'Raw Data'!AH212,'Raw Data'!AN212)</f>
        <v>4.4547727214752295E-2</v>
      </c>
      <c r="O39" s="7" t="e">
        <f>AVERAGE('Raw Data'!AT212,'Raw Data'!AZ212,'Raw Data'!BF212)</f>
        <v>#DIV/0!</v>
      </c>
      <c r="P39" s="7" t="e">
        <f>STDEV('Raw Data'!AT212,'Raw Data'!AZ212,'Raw Data'!BF212)</f>
        <v>#DIV/0!</v>
      </c>
      <c r="R39" s="7">
        <f>AVERAGE('Raw Data'!J385,'Raw Data'!P385,'Raw Data'!V385)</f>
        <v>2.7876666666666665</v>
      </c>
      <c r="S39" s="7">
        <f>STDEV('Raw Data'!J385,'Raw Data'!P385,'Raw Data'!V385)</f>
        <v>7.7105987662005382E-2</v>
      </c>
      <c r="T39" s="7">
        <f>AVERAGE('Raw Data'!AB385,'Raw Data'!AH385,'Raw Data'!AN385)</f>
        <v>3.1320000000000001</v>
      </c>
      <c r="U39" s="7">
        <f>STDEV('Raw Data'!AB385,'Raw Data'!AH385,'Raw Data'!AN385)</f>
        <v>3.3941125496954314E-2</v>
      </c>
      <c r="V39" s="7" t="e">
        <f>AVERAGE('Raw Data'!AT385,'Raw Data'!AZ385,'Raw Data'!BF385)</f>
        <v>#DIV/0!</v>
      </c>
      <c r="W39" s="7" t="e">
        <f>STDEV('Raw Data'!AT385,'Raw Data'!AZ385,'Raw Data'!BF385)</f>
        <v>#DIV/0!</v>
      </c>
      <c r="Y39" s="7">
        <f>AVERAGE('Raw Data'!J558,'Raw Data'!P558,'Raw Data'!V558)</f>
        <v>2.8190000000000004</v>
      </c>
      <c r="Z39" s="7">
        <f>STDEV('Raw Data'!J558,'Raw Data'!P558,'Raw Data'!V558)</f>
        <v>0.11701281981048049</v>
      </c>
      <c r="AA39" s="7">
        <f>AVERAGE('Raw Data'!AB558,'Raw Data'!AH558,'Raw Data'!AN558)</f>
        <v>3.0775000000000001</v>
      </c>
      <c r="AB39" s="7">
        <f>STDEV('Raw Data'!AB558,'Raw Data'!AH558,'Raw Data'!AN558)</f>
        <v>8.8388347648318447E-2</v>
      </c>
      <c r="AC39" s="7" t="e">
        <f>AVERAGE('Raw Data'!AT558,'Raw Data'!AZ558,'Raw Data'!BF558)</f>
        <v>#DIV/0!</v>
      </c>
      <c r="AD39" s="7" t="e">
        <f>STDEV('Raw Data'!AT558,'Raw Data'!AZ558,'Raw Data'!BF558)</f>
        <v>#DIV/0!</v>
      </c>
      <c r="AF39" s="8">
        <f t="shared" si="31"/>
        <v>5.066666666666686E-2</v>
      </c>
      <c r="AG39" s="8">
        <f t="shared" si="32"/>
        <v>0.16320130718430736</v>
      </c>
      <c r="AH39" s="8">
        <f t="shared" si="33"/>
        <v>-1.8499999999999961E-2</v>
      </c>
      <c r="AI39" s="8">
        <f t="shared" si="34"/>
        <v>8.9635372482073261E-2</v>
      </c>
      <c r="AJ39" s="8" t="e">
        <f t="shared" si="35"/>
        <v>#DIV/0!</v>
      </c>
      <c r="AK39" s="8" t="e">
        <f t="shared" si="36"/>
        <v>#DIV/0!</v>
      </c>
      <c r="AL39" s="26"/>
      <c r="AM39" s="8">
        <f t="shared" si="37"/>
        <v>-0.14533333333333287</v>
      </c>
      <c r="AN39" s="8">
        <f t="shared" si="38"/>
        <v>0.14223103271321152</v>
      </c>
      <c r="AO39" s="8">
        <f t="shared" si="39"/>
        <v>-0.19700000000000006</v>
      </c>
      <c r="AP39" s="8">
        <f t="shared" si="40"/>
        <v>8.4864598037108718E-2</v>
      </c>
      <c r="AQ39" s="8" t="e">
        <f t="shared" si="41"/>
        <v>#DIV/0!</v>
      </c>
      <c r="AR39" s="8" t="e">
        <f t="shared" si="42"/>
        <v>#DIV/0!</v>
      </c>
      <c r="AT39" s="8">
        <f t="shared" si="24"/>
        <v>-0.22733333333333361</v>
      </c>
      <c r="AU39" s="8">
        <f t="shared" si="25"/>
        <v>0.16137637166987401</v>
      </c>
      <c r="AV39" s="8">
        <f t="shared" si="26"/>
        <v>-0.12400000000000011</v>
      </c>
      <c r="AW39" s="8">
        <f t="shared" si="27"/>
        <v>9.8979795918156879E-2</v>
      </c>
      <c r="AX39" s="8" t="e">
        <f t="shared" si="28"/>
        <v>#DIV/0!</v>
      </c>
      <c r="AY39" s="8" t="e">
        <f t="shared" si="29"/>
        <v>#DIV/0!</v>
      </c>
      <c r="AZ39" s="7"/>
      <c r="BA39" s="9"/>
      <c r="BB39" s="10"/>
      <c r="BC39" s="10"/>
      <c r="BD39" s="10"/>
      <c r="BE39" s="10"/>
      <c r="BF39" s="10"/>
      <c r="BG39" s="27"/>
      <c r="BH39" s="10">
        <f t="shared" si="43"/>
        <v>2.0229666666666646E-2</v>
      </c>
      <c r="BI39" s="10">
        <f t="shared" si="44"/>
        <v>7.2020000000000365E-3</v>
      </c>
      <c r="BJ39" s="10" t="e">
        <f t="shared" si="45"/>
        <v>#DIV/0!</v>
      </c>
      <c r="BK39" s="10" t="e">
        <f>#REF!^2</f>
        <v>#REF!</v>
      </c>
      <c r="BL39" s="10" t="e">
        <f>#REF!^2</f>
        <v>#REF!</v>
      </c>
      <c r="BM39" s="10" t="e">
        <f t="shared" si="19"/>
        <v>#DIV/0!</v>
      </c>
      <c r="BN39" s="8"/>
      <c r="BO39" s="10">
        <f t="shared" si="46"/>
        <v>2.6042333333333313E-2</v>
      </c>
      <c r="BP39" s="10">
        <f t="shared" si="47"/>
        <v>9.7969999999999845E-3</v>
      </c>
      <c r="BQ39" s="10" t="e">
        <f t="shared" si="48"/>
        <v>#DIV/0!</v>
      </c>
      <c r="BR39" s="10" t="e">
        <f>#REF!^2</f>
        <v>#REF!</v>
      </c>
      <c r="BS39" s="10" t="e">
        <f>#REF!^2</f>
        <v>#REF!</v>
      </c>
      <c r="BT39" s="10" t="e">
        <f t="shared" si="30"/>
        <v>#DIV/0!</v>
      </c>
    </row>
    <row r="40" spans="1:72" ht="15.75" customHeight="1" x14ac:dyDescent="0.25">
      <c r="A40" s="2">
        <f>'Raw Data'!B40</f>
        <v>226</v>
      </c>
      <c r="B40" s="2">
        <f>'Raw Data'!C40</f>
        <v>234</v>
      </c>
      <c r="C40" s="2" t="str">
        <f>'Raw Data'!D40</f>
        <v>RSTTSQTIK</v>
      </c>
      <c r="D40" s="7">
        <f>AVERAGE('Raw Data'!J40,'Raw Data'!P40,'Raw Data'!V40)</f>
        <v>2.7773333333333334</v>
      </c>
      <c r="E40" s="7">
        <f>STDEV('Raw Data'!J40,'Raw Data'!P40,'Raw Data'!V40)</f>
        <v>0.11417676354378491</v>
      </c>
      <c r="F40" s="7">
        <f>AVERAGE('Raw Data'!AB40,'Raw Data'!AH40,'Raw Data'!AN40)</f>
        <v>2.7635000000000001</v>
      </c>
      <c r="G40" s="7">
        <f>STDEV('Raw Data'!AB40,'Raw Data'!AH40,'Raw Data'!AN40)</f>
        <v>5.586143571373707E-2</v>
      </c>
      <c r="H40" s="7" t="e">
        <f>AVERAGE('Raw Data'!AT40,'Raw Data'!AZ40,'Raw Data'!BF40)</f>
        <v>#DIV/0!</v>
      </c>
      <c r="I40" s="7" t="e">
        <f>STDEV('Raw Data'!AT40,'Raw Data'!AZ40,'Raw Data'!BF40)</f>
        <v>#DIV/0!</v>
      </c>
      <c r="K40" s="7">
        <f>AVERAGE('Raw Data'!J213,'Raw Data'!P213,'Raw Data'!V213)</f>
        <v>2.859666666666667</v>
      </c>
      <c r="L40" s="7">
        <f>STDEV('Raw Data'!J213,'Raw Data'!P213,'Raw Data'!V213)</f>
        <v>0.24896653054845186</v>
      </c>
      <c r="M40" s="7">
        <f>AVERAGE('Raw Data'!AB213,'Raw Data'!AH213,'Raw Data'!AN213)</f>
        <v>3.0065</v>
      </c>
      <c r="N40" s="7">
        <f>STDEV('Raw Data'!AB213,'Raw Data'!AH213,'Raw Data'!AN213)</f>
        <v>0.39668690424565312</v>
      </c>
      <c r="O40" s="7" t="e">
        <f>AVERAGE('Raw Data'!AT213,'Raw Data'!AZ213,'Raw Data'!BF213)</f>
        <v>#DIV/0!</v>
      </c>
      <c r="P40" s="7" t="e">
        <f>STDEV('Raw Data'!AT213,'Raw Data'!AZ213,'Raw Data'!BF213)</f>
        <v>#DIV/0!</v>
      </c>
      <c r="R40" s="7">
        <f>AVERAGE('Raw Data'!J386,'Raw Data'!P386,'Raw Data'!V386)</f>
        <v>2.7509999999999999</v>
      </c>
      <c r="S40" s="7">
        <f>STDEV('Raw Data'!J386,'Raw Data'!P386,'Raw Data'!V386)</f>
        <v>0.18204669730593859</v>
      </c>
      <c r="T40" s="7">
        <f>AVERAGE('Raw Data'!AB386,'Raw Data'!AH386,'Raw Data'!AN386)</f>
        <v>3.2454999999999998</v>
      </c>
      <c r="U40" s="7">
        <f>STDEV('Raw Data'!AB386,'Raw Data'!AH386,'Raw Data'!AN386)</f>
        <v>0.20152543263816583</v>
      </c>
      <c r="V40" s="7" t="e">
        <f>AVERAGE('Raw Data'!AT386,'Raw Data'!AZ386,'Raw Data'!BF386)</f>
        <v>#DIV/0!</v>
      </c>
      <c r="W40" s="7" t="e">
        <f>STDEV('Raw Data'!AT386,'Raw Data'!AZ386,'Raw Data'!BF386)</f>
        <v>#DIV/0!</v>
      </c>
      <c r="Y40" s="7">
        <f>AVERAGE('Raw Data'!J559,'Raw Data'!P559,'Raw Data'!V559)</f>
        <v>3.2089999999999996</v>
      </c>
      <c r="Z40" s="7">
        <f>STDEV('Raw Data'!J559,'Raw Data'!P559,'Raw Data'!V559)</f>
        <v>0.34756150534833385</v>
      </c>
      <c r="AA40" s="7">
        <f>AVERAGE('Raw Data'!AB559,'Raw Data'!AH559,'Raw Data'!AN559)</f>
        <v>3.4180000000000001</v>
      </c>
      <c r="AB40" s="7">
        <f>STDEV('Raw Data'!AB559,'Raw Data'!AH559,'Raw Data'!AN559)</f>
        <v>0.16404877323527886</v>
      </c>
      <c r="AC40" s="7" t="e">
        <f>AVERAGE('Raw Data'!AT559,'Raw Data'!AZ559,'Raw Data'!BF559)</f>
        <v>#DIV/0!</v>
      </c>
      <c r="AD40" s="7" t="e">
        <f>STDEV('Raw Data'!AT559,'Raw Data'!AZ559,'Raw Data'!BF559)</f>
        <v>#DIV/0!</v>
      </c>
      <c r="AF40" s="8">
        <f t="shared" si="31"/>
        <v>-8.2333333333333591E-2</v>
      </c>
      <c r="AG40" s="8">
        <f t="shared" si="32"/>
        <v>0.27389900815203144</v>
      </c>
      <c r="AH40" s="8">
        <f t="shared" si="33"/>
        <v>-0.24299999999999988</v>
      </c>
      <c r="AI40" s="8">
        <f t="shared" si="34"/>
        <v>0.4006007988010008</v>
      </c>
      <c r="AJ40" s="8" t="e">
        <f t="shared" si="35"/>
        <v>#DIV/0!</v>
      </c>
      <c r="AK40" s="8" t="e">
        <f t="shared" si="36"/>
        <v>#DIV/0!</v>
      </c>
      <c r="AL40" s="26"/>
      <c r="AM40" s="8">
        <f t="shared" si="37"/>
        <v>2.6333333333333542E-2</v>
      </c>
      <c r="AN40" s="8">
        <f t="shared" si="38"/>
        <v>0.21488911869458024</v>
      </c>
      <c r="AO40" s="8">
        <f t="shared" si="39"/>
        <v>-0.48199999999999976</v>
      </c>
      <c r="AP40" s="8">
        <f t="shared" si="40"/>
        <v>0.20912436491236475</v>
      </c>
      <c r="AQ40" s="8" t="e">
        <f t="shared" si="41"/>
        <v>#DIV/0!</v>
      </c>
      <c r="AR40" s="8" t="e">
        <f t="shared" si="42"/>
        <v>#DIV/0!</v>
      </c>
      <c r="AT40" s="8">
        <f t="shared" si="24"/>
        <v>-0.34933333333333261</v>
      </c>
      <c r="AU40" s="8">
        <f t="shared" si="25"/>
        <v>0.42753167523978047</v>
      </c>
      <c r="AV40" s="8">
        <f t="shared" si="26"/>
        <v>-0.4115000000000002</v>
      </c>
      <c r="AW40" s="8">
        <f t="shared" si="27"/>
        <v>0.4292697287254249</v>
      </c>
      <c r="AX40" s="8" t="e">
        <f t="shared" si="28"/>
        <v>#DIV/0!</v>
      </c>
      <c r="AY40" s="8" t="e">
        <f t="shared" si="29"/>
        <v>#DIV/0!</v>
      </c>
      <c r="AZ40" s="7"/>
      <c r="BA40" s="9"/>
      <c r="BB40" s="10"/>
      <c r="BC40" s="10"/>
      <c r="BD40" s="10"/>
      <c r="BE40" s="10"/>
      <c r="BF40" s="10"/>
      <c r="BG40" s="27"/>
      <c r="BH40" s="10">
        <f t="shared" si="43"/>
        <v>4.6177333333333397E-2</v>
      </c>
      <c r="BI40" s="10">
        <f t="shared" si="44"/>
        <v>4.373299999999989E-2</v>
      </c>
      <c r="BJ40" s="10" t="e">
        <f t="shared" si="45"/>
        <v>#DIV/0!</v>
      </c>
      <c r="BK40" s="10" t="e">
        <f>#REF!^2</f>
        <v>#REF!</v>
      </c>
      <c r="BL40" s="10" t="e">
        <f>#REF!^2</f>
        <v>#REF!</v>
      </c>
      <c r="BM40" s="10" t="e">
        <f t="shared" si="19"/>
        <v>#DIV/0!</v>
      </c>
      <c r="BN40" s="8"/>
      <c r="BO40" s="10">
        <f t="shared" si="46"/>
        <v>0.18278333333333313</v>
      </c>
      <c r="BP40" s="10">
        <f t="shared" si="47"/>
        <v>0.18427249999999989</v>
      </c>
      <c r="BQ40" s="10" t="e">
        <f t="shared" si="48"/>
        <v>#DIV/0!</v>
      </c>
      <c r="BR40" s="10" t="e">
        <f>#REF!^2</f>
        <v>#REF!</v>
      </c>
      <c r="BS40" s="10" t="e">
        <f>#REF!^2</f>
        <v>#REF!</v>
      </c>
      <c r="BT40" s="10" t="e">
        <f t="shared" si="30"/>
        <v>#DIV/0!</v>
      </c>
    </row>
    <row r="41" spans="1:72" ht="15.75" customHeight="1" x14ac:dyDescent="0.25">
      <c r="A41" s="2">
        <f>'Raw Data'!B41</f>
        <v>226</v>
      </c>
      <c r="B41" s="2">
        <f>'Raw Data'!C41</f>
        <v>245</v>
      </c>
      <c r="C41" s="2" t="str">
        <f>'Raw Data'!D41</f>
        <v>RSTTSQTIKVSPDDTPGAIL</v>
      </c>
      <c r="D41" s="7">
        <f>AVERAGE('Raw Data'!J41,'Raw Data'!P41,'Raw Data'!V41)</f>
        <v>2.8733333333333335</v>
      </c>
      <c r="E41" s="7">
        <f>STDEV('Raw Data'!J41,'Raw Data'!P41,'Raw Data'!V41)</f>
        <v>0.11402338941345917</v>
      </c>
      <c r="F41" s="7">
        <f>AVERAGE('Raw Data'!AB41,'Raw Data'!AH41,'Raw Data'!AN41)</f>
        <v>4.0790000000000006</v>
      </c>
      <c r="G41" s="7">
        <f>STDEV('Raw Data'!AB41,'Raw Data'!AH41,'Raw Data'!AN41)</f>
        <v>4.666904755831202E-2</v>
      </c>
      <c r="H41" s="7" t="e">
        <f>AVERAGE('Raw Data'!AT41,'Raw Data'!AZ41,'Raw Data'!BF41)</f>
        <v>#DIV/0!</v>
      </c>
      <c r="I41" s="7" t="e">
        <f>STDEV('Raw Data'!AT41,'Raw Data'!AZ41,'Raw Data'!BF41)</f>
        <v>#DIV/0!</v>
      </c>
      <c r="K41" s="7">
        <f>AVERAGE('Raw Data'!J214,'Raw Data'!P214,'Raw Data'!V214)</f>
        <v>2.948</v>
      </c>
      <c r="L41" s="7">
        <f>STDEV('Raw Data'!J214,'Raw Data'!P214,'Raw Data'!V214)</f>
        <v>0.12785538705897373</v>
      </c>
      <c r="M41" s="7">
        <f>AVERAGE('Raw Data'!AB214,'Raw Data'!AH214,'Raw Data'!AN214)</f>
        <v>4.1825000000000001</v>
      </c>
      <c r="N41" s="7">
        <f>STDEV('Raw Data'!AB214,'Raw Data'!AH214,'Raw Data'!AN214)</f>
        <v>0.16051323932934652</v>
      </c>
      <c r="O41" s="7" t="e">
        <f>AVERAGE('Raw Data'!AT214,'Raw Data'!AZ214,'Raw Data'!BF214)</f>
        <v>#DIV/0!</v>
      </c>
      <c r="P41" s="7" t="e">
        <f>STDEV('Raw Data'!AT214,'Raw Data'!AZ214,'Raw Data'!BF214)</f>
        <v>#DIV/0!</v>
      </c>
      <c r="R41" s="7">
        <f>AVERAGE('Raw Data'!J387,'Raw Data'!P387,'Raw Data'!V387)</f>
        <v>3.1736666666666662</v>
      </c>
      <c r="S41" s="7">
        <f>STDEV('Raw Data'!J387,'Raw Data'!P387,'Raw Data'!V387)</f>
        <v>0.1005849558002255</v>
      </c>
      <c r="T41" s="7">
        <f>AVERAGE('Raw Data'!AB387,'Raw Data'!AH387,'Raw Data'!AN387)</f>
        <v>4.5354999999999999</v>
      </c>
      <c r="U41" s="7">
        <f>STDEV('Raw Data'!AB387,'Raw Data'!AH387,'Raw Data'!AN387)</f>
        <v>6.293250352560302E-2</v>
      </c>
      <c r="V41" s="7" t="e">
        <f>AVERAGE('Raw Data'!AT387,'Raw Data'!AZ387,'Raw Data'!BF387)</f>
        <v>#DIV/0!</v>
      </c>
      <c r="W41" s="7" t="e">
        <f>STDEV('Raw Data'!AT387,'Raw Data'!AZ387,'Raw Data'!BF387)</f>
        <v>#DIV/0!</v>
      </c>
      <c r="Y41" s="7">
        <f>AVERAGE('Raw Data'!J560,'Raw Data'!P560,'Raw Data'!V560)</f>
        <v>3.1989999999999998</v>
      </c>
      <c r="Z41" s="7">
        <f>STDEV('Raw Data'!J560,'Raw Data'!P560,'Raw Data'!V560)</f>
        <v>1.873499399519523E-2</v>
      </c>
      <c r="AA41" s="7">
        <f>AVERAGE('Raw Data'!AB560,'Raw Data'!AH560,'Raw Data'!AN560)</f>
        <v>4.2435</v>
      </c>
      <c r="AB41" s="7">
        <f>STDEV('Raw Data'!AB560,'Raw Data'!AH560,'Raw Data'!AN560)</f>
        <v>4.1719300090005788E-2</v>
      </c>
      <c r="AC41" s="7" t="e">
        <f>AVERAGE('Raw Data'!AT560,'Raw Data'!AZ560,'Raw Data'!BF560)</f>
        <v>#DIV/0!</v>
      </c>
      <c r="AD41" s="7" t="e">
        <f>STDEV('Raw Data'!AT560,'Raw Data'!AZ560,'Raw Data'!BF560)</f>
        <v>#DIV/0!</v>
      </c>
      <c r="AF41" s="8">
        <f t="shared" si="31"/>
        <v>-7.4666666666666437E-2</v>
      </c>
      <c r="AG41" s="8">
        <f t="shared" si="32"/>
        <v>0.17131355268434934</v>
      </c>
      <c r="AH41" s="8">
        <f t="shared" si="33"/>
        <v>-0.10349999999999948</v>
      </c>
      <c r="AI41" s="8">
        <f t="shared" si="34"/>
        <v>0.16716010289539807</v>
      </c>
      <c r="AJ41" s="8" t="e">
        <f t="shared" si="35"/>
        <v>#DIV/0!</v>
      </c>
      <c r="AK41" s="8" t="e">
        <f t="shared" si="36"/>
        <v>#DIV/0!</v>
      </c>
      <c r="AL41" s="26"/>
      <c r="AM41" s="8">
        <f t="shared" si="37"/>
        <v>-0.30033333333333267</v>
      </c>
      <c r="AN41" s="8">
        <f t="shared" si="38"/>
        <v>0.15204823795975628</v>
      </c>
      <c r="AO41" s="8">
        <f t="shared" si="39"/>
        <v>-0.45649999999999924</v>
      </c>
      <c r="AP41" s="8">
        <f t="shared" si="40"/>
        <v>7.834858007647634E-2</v>
      </c>
      <c r="AQ41" s="8" t="e">
        <f t="shared" si="41"/>
        <v>#DIV/0!</v>
      </c>
      <c r="AR41" s="8" t="e">
        <f t="shared" si="42"/>
        <v>#DIV/0!</v>
      </c>
      <c r="AT41" s="8">
        <f t="shared" si="24"/>
        <v>-0.25099999999999989</v>
      </c>
      <c r="AU41" s="8">
        <f t="shared" si="25"/>
        <v>0.12922074136917799</v>
      </c>
      <c r="AV41" s="8">
        <f t="shared" si="26"/>
        <v>-6.0999999999999943E-2</v>
      </c>
      <c r="AW41" s="8">
        <f t="shared" si="27"/>
        <v>0.16584631439980821</v>
      </c>
      <c r="AX41" s="8" t="e">
        <f t="shared" si="28"/>
        <v>#DIV/0!</v>
      </c>
      <c r="AY41" s="8" t="e">
        <f t="shared" si="29"/>
        <v>#DIV/0!</v>
      </c>
      <c r="AZ41" s="7"/>
      <c r="BA41" s="9"/>
      <c r="BB41" s="10"/>
      <c r="BC41" s="10"/>
      <c r="BD41" s="10"/>
      <c r="BE41" s="10"/>
      <c r="BF41" s="10"/>
      <c r="BG41" s="27"/>
      <c r="BH41" s="10">
        <f t="shared" si="43"/>
        <v>2.3118666666666669E-2</v>
      </c>
      <c r="BI41" s="10">
        <f t="shared" si="44"/>
        <v>6.138500000000025E-3</v>
      </c>
      <c r="BJ41" s="10" t="e">
        <f t="shared" si="45"/>
        <v>#DIV/0!</v>
      </c>
      <c r="BK41" s="10" t="e">
        <f>#REF!^2</f>
        <v>#REF!</v>
      </c>
      <c r="BL41" s="10" t="e">
        <f>#REF!^2</f>
        <v>#REF!</v>
      </c>
      <c r="BM41" s="10" t="e">
        <f t="shared" si="19"/>
        <v>#DIV/0!</v>
      </c>
      <c r="BN41" s="8"/>
      <c r="BO41" s="10">
        <f t="shared" si="46"/>
        <v>1.6697999999999991E-2</v>
      </c>
      <c r="BP41" s="10">
        <f t="shared" si="47"/>
        <v>2.7505000000000033E-2</v>
      </c>
      <c r="BQ41" s="10" t="e">
        <f t="shared" si="48"/>
        <v>#DIV/0!</v>
      </c>
      <c r="BR41" s="10" t="e">
        <f>#REF!^2</f>
        <v>#REF!</v>
      </c>
      <c r="BS41" s="10" t="e">
        <f>#REF!^2</f>
        <v>#REF!</v>
      </c>
      <c r="BT41" s="10" t="e">
        <f t="shared" si="30"/>
        <v>#DIV/0!</v>
      </c>
    </row>
    <row r="42" spans="1:72" ht="15.75" customHeight="1" x14ac:dyDescent="0.25">
      <c r="A42" s="2">
        <f>'Raw Data'!B42</f>
        <v>228</v>
      </c>
      <c r="B42" s="2">
        <f>'Raw Data'!C42</f>
        <v>234</v>
      </c>
      <c r="C42" s="2" t="str">
        <f>'Raw Data'!D42</f>
        <v>TTSQTIK</v>
      </c>
      <c r="D42" s="7">
        <f>AVERAGE('Raw Data'!J42,'Raw Data'!P42,'Raw Data'!V42)</f>
        <v>1.9656666666666667</v>
      </c>
      <c r="E42" s="7">
        <f>STDEV('Raw Data'!J42,'Raw Data'!P42,'Raw Data'!V42)</f>
        <v>6.9168875466739638E-2</v>
      </c>
      <c r="F42" s="7">
        <f>AVERAGE('Raw Data'!AB42,'Raw Data'!AH42,'Raw Data'!AN42)</f>
        <v>2.1419999999999999</v>
      </c>
      <c r="G42" s="7">
        <f>STDEV('Raw Data'!AB42,'Raw Data'!AH42,'Raw Data'!AN42)</f>
        <v>2.12132034355966E-2</v>
      </c>
      <c r="H42" s="7" t="e">
        <f>AVERAGE('Raw Data'!AT42,'Raw Data'!AZ42,'Raw Data'!BF42)</f>
        <v>#DIV/0!</v>
      </c>
      <c r="I42" s="7" t="e">
        <f>STDEV('Raw Data'!AT42,'Raw Data'!AZ42,'Raw Data'!BF42)</f>
        <v>#DIV/0!</v>
      </c>
      <c r="K42" s="7">
        <f>AVERAGE('Raw Data'!J215,'Raw Data'!P215,'Raw Data'!V215)</f>
        <v>1.9730000000000001</v>
      </c>
      <c r="L42" s="7">
        <f>STDEV('Raw Data'!J215,'Raw Data'!P215,'Raw Data'!V215)</f>
        <v>0.11483901775964472</v>
      </c>
      <c r="M42" s="7">
        <f>AVERAGE('Raw Data'!AB215,'Raw Data'!AH215,'Raw Data'!AN215)</f>
        <v>2.0840000000000001</v>
      </c>
      <c r="N42" s="7">
        <f>STDEV('Raw Data'!AB215,'Raw Data'!AH215,'Raw Data'!AN215)</f>
        <v>0.31961226509631707</v>
      </c>
      <c r="O42" s="7" t="e">
        <f>AVERAGE('Raw Data'!AT215,'Raw Data'!AZ215,'Raw Data'!BF215)</f>
        <v>#DIV/0!</v>
      </c>
      <c r="P42" s="7" t="e">
        <f>STDEV('Raw Data'!AT215,'Raw Data'!AZ215,'Raw Data'!BF215)</f>
        <v>#DIV/0!</v>
      </c>
      <c r="R42" s="7">
        <f>AVERAGE('Raw Data'!J388,'Raw Data'!P388,'Raw Data'!V388)</f>
        <v>1.998</v>
      </c>
      <c r="S42" s="7">
        <f>STDEV('Raw Data'!J388,'Raw Data'!P388,'Raw Data'!V388)</f>
        <v>5.6107040556422197E-2</v>
      </c>
      <c r="T42" s="7">
        <f>AVERAGE('Raw Data'!AB388,'Raw Data'!AH388,'Raw Data'!AN388)</f>
        <v>2.5315000000000003</v>
      </c>
      <c r="U42" s="7">
        <f>STDEV('Raw Data'!AB388,'Raw Data'!AH388,'Raw Data'!AN388)</f>
        <v>5.8689862838483257E-2</v>
      </c>
      <c r="V42" s="7" t="e">
        <f>AVERAGE('Raw Data'!AT388,'Raw Data'!AZ388,'Raw Data'!BF388)</f>
        <v>#DIV/0!</v>
      </c>
      <c r="W42" s="7" t="e">
        <f>STDEV('Raw Data'!AT388,'Raw Data'!AZ388,'Raw Data'!BF388)</f>
        <v>#DIV/0!</v>
      </c>
      <c r="Y42" s="7">
        <f>AVERAGE('Raw Data'!J561,'Raw Data'!P561,'Raw Data'!V561)</f>
        <v>2.1779999999999999</v>
      </c>
      <c r="Z42" s="7">
        <f>STDEV('Raw Data'!J561,'Raw Data'!P561,'Raw Data'!V561)</f>
        <v>9.8807894421447814E-2</v>
      </c>
      <c r="AA42" s="7">
        <f>AVERAGE('Raw Data'!AB561,'Raw Data'!AH561,'Raw Data'!AN561)</f>
        <v>2.4874999999999998</v>
      </c>
      <c r="AB42" s="7">
        <f>STDEV('Raw Data'!AB561,'Raw Data'!AH561,'Raw Data'!AN561)</f>
        <v>3.1819805153394588E-2</v>
      </c>
      <c r="AC42" s="7" t="e">
        <f>AVERAGE('Raw Data'!AT561,'Raw Data'!AZ561,'Raw Data'!BF561)</f>
        <v>#DIV/0!</v>
      </c>
      <c r="AD42" s="7" t="e">
        <f>STDEV('Raw Data'!AT561,'Raw Data'!AZ561,'Raw Data'!BF561)</f>
        <v>#DIV/0!</v>
      </c>
      <c r="AF42" s="8">
        <f t="shared" si="31"/>
        <v>-7.3333333333334139E-3</v>
      </c>
      <c r="AG42" s="8">
        <f t="shared" si="32"/>
        <v>0.13406093142050496</v>
      </c>
      <c r="AH42" s="8">
        <f t="shared" si="33"/>
        <v>5.7999999999999829E-2</v>
      </c>
      <c r="AI42" s="8">
        <f t="shared" si="34"/>
        <v>0.32031546949842815</v>
      </c>
      <c r="AJ42" s="8" t="e">
        <f t="shared" si="35"/>
        <v>#DIV/0!</v>
      </c>
      <c r="AK42" s="8" t="e">
        <f t="shared" si="36"/>
        <v>#DIV/0!</v>
      </c>
      <c r="AL42" s="26"/>
      <c r="AM42" s="8">
        <f t="shared" si="37"/>
        <v>-3.2333333333333325E-2</v>
      </c>
      <c r="AN42" s="8">
        <f t="shared" si="38"/>
        <v>8.9063647653424463E-2</v>
      </c>
      <c r="AO42" s="8">
        <f t="shared" si="39"/>
        <v>-0.3895000000000004</v>
      </c>
      <c r="AP42" s="8">
        <f t="shared" si="40"/>
        <v>6.2405929205484836E-2</v>
      </c>
      <c r="AQ42" s="8" t="e">
        <f t="shared" si="41"/>
        <v>#DIV/0!</v>
      </c>
      <c r="AR42" s="8" t="e">
        <f t="shared" si="42"/>
        <v>#DIV/0!</v>
      </c>
      <c r="AT42" s="8">
        <f t="shared" si="24"/>
        <v>-0.20499999999999985</v>
      </c>
      <c r="AU42" s="8">
        <f t="shared" si="25"/>
        <v>0.15149587453128871</v>
      </c>
      <c r="AV42" s="8">
        <f t="shared" si="26"/>
        <v>-0.40349999999999975</v>
      </c>
      <c r="AW42" s="8">
        <f t="shared" si="27"/>
        <v>0.32119230999511567</v>
      </c>
      <c r="AX42" s="8" t="e">
        <f t="shared" si="28"/>
        <v>#DIV/0!</v>
      </c>
      <c r="AY42" s="8" t="e">
        <f t="shared" si="29"/>
        <v>#DIV/0!</v>
      </c>
      <c r="AZ42" s="7"/>
      <c r="BA42" s="9"/>
      <c r="BB42" s="10"/>
      <c r="BC42" s="10"/>
      <c r="BD42" s="10"/>
      <c r="BE42" s="10"/>
      <c r="BF42" s="10"/>
      <c r="BG42" s="27"/>
      <c r="BH42" s="10">
        <f t="shared" si="43"/>
        <v>7.9323333333333416E-3</v>
      </c>
      <c r="BI42" s="10">
        <f t="shared" si="44"/>
        <v>3.8944999999999852E-3</v>
      </c>
      <c r="BJ42" s="10" t="e">
        <f t="shared" si="45"/>
        <v>#DIV/0!</v>
      </c>
      <c r="BK42" s="10" t="e">
        <f>#REF!^2</f>
        <v>#REF!</v>
      </c>
      <c r="BL42" s="10" t="e">
        <f>#REF!^2</f>
        <v>#REF!</v>
      </c>
      <c r="BM42" s="10" t="e">
        <f t="shared" si="19"/>
        <v>#DIV/0!</v>
      </c>
      <c r="BN42" s="8"/>
      <c r="BO42" s="10">
        <f t="shared" si="46"/>
        <v>2.2950999999999971E-2</v>
      </c>
      <c r="BP42" s="10">
        <f t="shared" si="47"/>
        <v>0.10316449999999848</v>
      </c>
      <c r="BQ42" s="10" t="e">
        <f t="shared" si="48"/>
        <v>#DIV/0!</v>
      </c>
      <c r="BR42" s="10" t="e">
        <f>#REF!^2</f>
        <v>#REF!</v>
      </c>
      <c r="BS42" s="10" t="e">
        <f>#REF!^2</f>
        <v>#REF!</v>
      </c>
      <c r="BT42" s="10" t="e">
        <f t="shared" si="30"/>
        <v>#DIV/0!</v>
      </c>
    </row>
    <row r="43" spans="1:72" ht="15.75" customHeight="1" x14ac:dyDescent="0.25">
      <c r="A43" s="2">
        <f>'Raw Data'!B43</f>
        <v>228</v>
      </c>
      <c r="B43" s="2">
        <f>'Raw Data'!C43</f>
        <v>245</v>
      </c>
      <c r="C43" s="2" t="str">
        <f>'Raw Data'!D43</f>
        <v>TTSQTIKVSPDDTPGAIL</v>
      </c>
      <c r="D43" s="7">
        <f>AVERAGE('Raw Data'!J43,'Raw Data'!P43,'Raw Data'!V43)</f>
        <v>2.5093333333333336</v>
      </c>
      <c r="E43" s="7">
        <f>STDEV('Raw Data'!J43,'Raw Data'!P43,'Raw Data'!V43)</f>
        <v>8.6152964739081087E-2</v>
      </c>
      <c r="F43" s="7">
        <f>AVERAGE('Raw Data'!AB43,'Raw Data'!AH43,'Raw Data'!AN43)</f>
        <v>3.6755</v>
      </c>
      <c r="G43" s="7">
        <f>STDEV('Raw Data'!AB43,'Raw Data'!AH43,'Raw Data'!AN43)</f>
        <v>7.5660425586960733E-2</v>
      </c>
      <c r="H43" s="7" t="e">
        <f>AVERAGE('Raw Data'!AT43,'Raw Data'!AZ43,'Raw Data'!BF43)</f>
        <v>#DIV/0!</v>
      </c>
      <c r="I43" s="7" t="e">
        <f>STDEV('Raw Data'!AT43,'Raw Data'!AZ43,'Raw Data'!BF43)</f>
        <v>#DIV/0!</v>
      </c>
      <c r="K43" s="7">
        <f>AVERAGE('Raw Data'!J216,'Raw Data'!P216,'Raw Data'!V216)</f>
        <v>2.597</v>
      </c>
      <c r="L43" s="7">
        <f>STDEV('Raw Data'!J216,'Raw Data'!P216,'Raw Data'!V216)</f>
        <v>0.15179262169156968</v>
      </c>
      <c r="M43" s="7">
        <f>AVERAGE('Raw Data'!AB216,'Raw Data'!AH216,'Raw Data'!AN216)</f>
        <v>3.7830000000000004</v>
      </c>
      <c r="N43" s="7">
        <f>STDEV('Raw Data'!AB216,'Raw Data'!AH216,'Raw Data'!AN216)</f>
        <v>8.2024386617639583E-2</v>
      </c>
      <c r="O43" s="7" t="e">
        <f>AVERAGE('Raw Data'!AT216,'Raw Data'!AZ216,'Raw Data'!BF216)</f>
        <v>#DIV/0!</v>
      </c>
      <c r="P43" s="7" t="e">
        <f>STDEV('Raw Data'!AT216,'Raw Data'!AZ216,'Raw Data'!BF216)</f>
        <v>#DIV/0!</v>
      </c>
      <c r="R43" s="7">
        <f>AVERAGE('Raw Data'!J389,'Raw Data'!P389,'Raw Data'!V389)</f>
        <v>2.7236666666666665</v>
      </c>
      <c r="S43" s="7">
        <f>STDEV('Raw Data'!J389,'Raw Data'!P389,'Raw Data'!V389)</f>
        <v>7.1974532532926599E-2</v>
      </c>
      <c r="T43" s="7">
        <f>AVERAGE('Raw Data'!AB389,'Raw Data'!AH389,'Raw Data'!AN389)</f>
        <v>4.0490000000000004</v>
      </c>
      <c r="U43" s="7">
        <f>STDEV('Raw Data'!AB389,'Raw Data'!AH389,'Raw Data'!AN389)</f>
        <v>2.2627416997969541E-2</v>
      </c>
      <c r="V43" s="7" t="e">
        <f>AVERAGE('Raw Data'!AT389,'Raw Data'!AZ389,'Raw Data'!BF389)</f>
        <v>#DIV/0!</v>
      </c>
      <c r="W43" s="7" t="e">
        <f>STDEV('Raw Data'!AT389,'Raw Data'!AZ389,'Raw Data'!BF389)</f>
        <v>#DIV/0!</v>
      </c>
      <c r="Y43" s="7">
        <f>AVERAGE('Raw Data'!J562,'Raw Data'!P562,'Raw Data'!V562)</f>
        <v>2.8693333333333335</v>
      </c>
      <c r="Z43" s="7">
        <f>STDEV('Raw Data'!J562,'Raw Data'!P562,'Raw Data'!V562)</f>
        <v>6.4748230349047683E-2</v>
      </c>
      <c r="AA43" s="7">
        <f>AVERAGE('Raw Data'!AB562,'Raw Data'!AH562,'Raw Data'!AN562)</f>
        <v>4.0705</v>
      </c>
      <c r="AB43" s="7">
        <f>STDEV('Raw Data'!AB562,'Raw Data'!AH562,'Raw Data'!AN562)</f>
        <v>2.6162950903902832E-2</v>
      </c>
      <c r="AC43" s="7" t="e">
        <f>AVERAGE('Raw Data'!AT562,'Raw Data'!AZ562,'Raw Data'!BF562)</f>
        <v>#DIV/0!</v>
      </c>
      <c r="AD43" s="7" t="e">
        <f>STDEV('Raw Data'!AT562,'Raw Data'!AZ562,'Raw Data'!BF562)</f>
        <v>#DIV/0!</v>
      </c>
      <c r="AF43" s="8">
        <f t="shared" si="31"/>
        <v>-8.7666666666666337E-2</v>
      </c>
      <c r="AG43" s="8">
        <f t="shared" si="32"/>
        <v>0.17453748403518751</v>
      </c>
      <c r="AH43" s="8">
        <f t="shared" si="33"/>
        <v>-0.10750000000000037</v>
      </c>
      <c r="AI43" s="8">
        <f t="shared" si="34"/>
        <v>0.11159077022764935</v>
      </c>
      <c r="AJ43" s="8" t="e">
        <f t="shared" si="35"/>
        <v>#DIV/0!</v>
      </c>
      <c r="AK43" s="8" t="e">
        <f t="shared" si="36"/>
        <v>#DIV/0!</v>
      </c>
      <c r="AL43" s="26"/>
      <c r="AM43" s="8">
        <f t="shared" si="37"/>
        <v>-0.21433333333333282</v>
      </c>
      <c r="AN43" s="8">
        <f t="shared" si="38"/>
        <v>0.11226159925222275</v>
      </c>
      <c r="AO43" s="8">
        <f t="shared" si="39"/>
        <v>-0.37350000000000039</v>
      </c>
      <c r="AP43" s="8">
        <f t="shared" si="40"/>
        <v>7.8971513851514991E-2</v>
      </c>
      <c r="AQ43" s="8" t="e">
        <f t="shared" si="41"/>
        <v>#DIV/0!</v>
      </c>
      <c r="AR43" s="8" t="e">
        <f t="shared" si="42"/>
        <v>#DIV/0!</v>
      </c>
      <c r="AT43" s="8">
        <f t="shared" si="24"/>
        <v>-0.27233333333333354</v>
      </c>
      <c r="AU43" s="8">
        <f t="shared" si="25"/>
        <v>0.16502525059315415</v>
      </c>
      <c r="AV43" s="8">
        <f t="shared" si="26"/>
        <v>-0.28749999999999964</v>
      </c>
      <c r="AW43" s="8">
        <f t="shared" si="27"/>
        <v>8.6095876788613065E-2</v>
      </c>
      <c r="AX43" s="8" t="e">
        <f t="shared" si="28"/>
        <v>#DIV/0!</v>
      </c>
      <c r="AY43" s="8" t="e">
        <f t="shared" si="29"/>
        <v>#DIV/0!</v>
      </c>
      <c r="AZ43" s="7"/>
      <c r="BA43" s="9"/>
      <c r="BB43" s="10"/>
      <c r="BC43" s="10"/>
      <c r="BD43" s="10"/>
      <c r="BE43" s="10"/>
      <c r="BF43" s="10"/>
      <c r="BG43" s="27"/>
      <c r="BH43" s="10">
        <f t="shared" si="43"/>
        <v>1.2602666666666658E-2</v>
      </c>
      <c r="BI43" s="10">
        <f t="shared" si="44"/>
        <v>6.2365000000000241E-3</v>
      </c>
      <c r="BJ43" s="10" t="e">
        <f t="shared" si="45"/>
        <v>#DIV/0!</v>
      </c>
      <c r="BK43" s="10" t="e">
        <f>#REF!^2</f>
        <v>#REF!</v>
      </c>
      <c r="BL43" s="10" t="e">
        <f>#REF!^2</f>
        <v>#REF!</v>
      </c>
      <c r="BM43" s="10" t="e">
        <f t="shared" si="19"/>
        <v>#DIV/0!</v>
      </c>
      <c r="BN43" s="8"/>
      <c r="BO43" s="10">
        <f t="shared" si="46"/>
        <v>2.7233333333333325E-2</v>
      </c>
      <c r="BP43" s="10">
        <f t="shared" si="47"/>
        <v>7.4125000000000423E-3</v>
      </c>
      <c r="BQ43" s="10" t="e">
        <f t="shared" si="48"/>
        <v>#DIV/0!</v>
      </c>
      <c r="BR43" s="10" t="e">
        <f>#REF!^2</f>
        <v>#REF!</v>
      </c>
      <c r="BS43" s="10" t="e">
        <f>#REF!^2</f>
        <v>#REF!</v>
      </c>
      <c r="BT43" s="10" t="e">
        <f t="shared" si="30"/>
        <v>#DIV/0!</v>
      </c>
    </row>
    <row r="44" spans="1:72" ht="15.75" customHeight="1" x14ac:dyDescent="0.25">
      <c r="A44" s="2">
        <f>'Raw Data'!B44</f>
        <v>235</v>
      </c>
      <c r="B44" s="2">
        <f>'Raw Data'!C44</f>
        <v>245</v>
      </c>
      <c r="C44" s="2" t="str">
        <f>'Raw Data'!D44</f>
        <v>VSPDDTPGAIL</v>
      </c>
      <c r="D44" s="7">
        <f>AVERAGE('Raw Data'!J44,'Raw Data'!P44,'Raw Data'!V44)</f>
        <v>0.98866666666666658</v>
      </c>
      <c r="E44" s="7">
        <f>STDEV('Raw Data'!J44,'Raw Data'!P44,'Raw Data'!V44)</f>
        <v>1.7039170558842704E-2</v>
      </c>
      <c r="F44" s="7">
        <f>AVERAGE('Raw Data'!AB44,'Raw Data'!AH44,'Raw Data'!AN44)</f>
        <v>1.5255000000000001</v>
      </c>
      <c r="G44" s="7">
        <f>STDEV('Raw Data'!AB44,'Raw Data'!AH44,'Raw Data'!AN44)</f>
        <v>1.3435028842544336E-2</v>
      </c>
      <c r="H44" s="7" t="e">
        <f>AVERAGE('Raw Data'!AT44,'Raw Data'!AZ44,'Raw Data'!BF44)</f>
        <v>#DIV/0!</v>
      </c>
      <c r="I44" s="7" t="e">
        <f>STDEV('Raw Data'!AT44,'Raw Data'!AZ44,'Raw Data'!BF44)</f>
        <v>#DIV/0!</v>
      </c>
      <c r="K44" s="7">
        <f>AVERAGE('Raw Data'!J217,'Raw Data'!P217,'Raw Data'!V217)</f>
        <v>0.99166666666666659</v>
      </c>
      <c r="L44" s="7">
        <f>STDEV('Raw Data'!J217,'Raw Data'!P217,'Raw Data'!V217)</f>
        <v>4.9369356217529567E-2</v>
      </c>
      <c r="M44" s="7">
        <f>AVERAGE('Raw Data'!AB217,'Raw Data'!AH217,'Raw Data'!AN217)</f>
        <v>1.4925000000000002</v>
      </c>
      <c r="N44" s="7">
        <f>STDEV('Raw Data'!AB217,'Raw Data'!AH217,'Raw Data'!AN217)</f>
        <v>0.10960155108391488</v>
      </c>
      <c r="O44" s="7" t="e">
        <f>AVERAGE('Raw Data'!AT217,'Raw Data'!AZ217,'Raw Data'!BF217)</f>
        <v>#DIV/0!</v>
      </c>
      <c r="P44" s="7" t="e">
        <f>STDEV('Raw Data'!AT217,'Raw Data'!AZ217,'Raw Data'!BF217)</f>
        <v>#DIV/0!</v>
      </c>
      <c r="R44" s="7">
        <f>AVERAGE('Raw Data'!J390,'Raw Data'!P390,'Raw Data'!V390)</f>
        <v>1.1356666666666666</v>
      </c>
      <c r="S44" s="7">
        <f>STDEV('Raw Data'!J390,'Raw Data'!P390,'Raw Data'!V390)</f>
        <v>3.9715656022950643E-2</v>
      </c>
      <c r="T44" s="7">
        <f>AVERAGE('Raw Data'!AB390,'Raw Data'!AH390,'Raw Data'!AN390)</f>
        <v>1.8984999999999999</v>
      </c>
      <c r="U44" s="7">
        <f>STDEV('Raw Data'!AB390,'Raw Data'!AH390,'Raw Data'!AN390)</f>
        <v>6.7175144212721999E-2</v>
      </c>
      <c r="V44" s="7" t="e">
        <f>AVERAGE('Raw Data'!AT390,'Raw Data'!AZ390,'Raw Data'!BF390)</f>
        <v>#DIV/0!</v>
      </c>
      <c r="W44" s="7" t="e">
        <f>STDEV('Raw Data'!AT390,'Raw Data'!AZ390,'Raw Data'!BF390)</f>
        <v>#DIV/0!</v>
      </c>
      <c r="Y44" s="7">
        <f>AVERAGE('Raw Data'!J563,'Raw Data'!P563,'Raw Data'!V563)</f>
        <v>1.1073333333333333</v>
      </c>
      <c r="Z44" s="7">
        <f>STDEV('Raw Data'!J563,'Raw Data'!P563,'Raw Data'!V563)</f>
        <v>3.4947579792216327E-2</v>
      </c>
      <c r="AA44" s="7">
        <f>AVERAGE('Raw Data'!AB563,'Raw Data'!AH563,'Raw Data'!AN563)</f>
        <v>1.7639999999999998</v>
      </c>
      <c r="AB44" s="7">
        <f>STDEV('Raw Data'!AB563,'Raw Data'!AH563,'Raw Data'!AN563)</f>
        <v>1.4142135623730963E-3</v>
      </c>
      <c r="AC44" s="7" t="e">
        <f>AVERAGE('Raw Data'!AT563,'Raw Data'!AZ563,'Raw Data'!BF563)</f>
        <v>#DIV/0!</v>
      </c>
      <c r="AD44" s="7" t="e">
        <f>STDEV('Raw Data'!AT563,'Raw Data'!AZ563,'Raw Data'!BF563)</f>
        <v>#DIV/0!</v>
      </c>
      <c r="AF44" s="8">
        <f t="shared" si="31"/>
        <v>-3.0000000000000027E-3</v>
      </c>
      <c r="AG44" s="8">
        <f t="shared" si="32"/>
        <v>5.222706833306516E-2</v>
      </c>
      <c r="AH44" s="8">
        <f t="shared" si="33"/>
        <v>3.2999999999999918E-2</v>
      </c>
      <c r="AI44" s="8">
        <f t="shared" si="34"/>
        <v>0.11042191811411356</v>
      </c>
      <c r="AJ44" s="8" t="e">
        <f t="shared" si="35"/>
        <v>#DIV/0!</v>
      </c>
      <c r="AK44" s="8" t="e">
        <f t="shared" si="36"/>
        <v>#DIV/0!</v>
      </c>
      <c r="AL44" s="26"/>
      <c r="AM44" s="8">
        <f t="shared" si="37"/>
        <v>-0.14700000000000002</v>
      </c>
      <c r="AN44" s="8">
        <f t="shared" si="38"/>
        <v>4.3216509191125879E-2</v>
      </c>
      <c r="AO44" s="8">
        <f t="shared" si="39"/>
        <v>-0.37299999999999978</v>
      </c>
      <c r="AP44" s="8">
        <f t="shared" si="40"/>
        <v>6.8505474233815769E-2</v>
      </c>
      <c r="AQ44" s="8" t="e">
        <f t="shared" si="41"/>
        <v>#DIV/0!</v>
      </c>
      <c r="AR44" s="8" t="e">
        <f t="shared" si="42"/>
        <v>#DIV/0!</v>
      </c>
      <c r="AT44" s="8">
        <f t="shared" si="24"/>
        <v>-0.1156666666666667</v>
      </c>
      <c r="AU44" s="8">
        <f t="shared" si="25"/>
        <v>6.0486913185139907E-2</v>
      </c>
      <c r="AV44" s="8">
        <f t="shared" si="26"/>
        <v>-0.27149999999999963</v>
      </c>
      <c r="AW44" s="8">
        <f t="shared" si="27"/>
        <v>0.10961067466264407</v>
      </c>
      <c r="AX44" s="8" t="e">
        <f t="shared" si="28"/>
        <v>#DIV/0!</v>
      </c>
      <c r="AY44" s="8" t="e">
        <f t="shared" si="29"/>
        <v>#DIV/0!</v>
      </c>
      <c r="AZ44" s="7"/>
      <c r="BA44" s="9"/>
      <c r="BB44" s="10"/>
      <c r="BC44" s="10"/>
      <c r="BD44" s="10"/>
      <c r="BE44" s="10"/>
      <c r="BF44" s="10"/>
      <c r="BG44" s="27"/>
      <c r="BH44" s="10">
        <f t="shared" si="43"/>
        <v>1.8676666666666676E-3</v>
      </c>
      <c r="BI44" s="10">
        <f t="shared" si="44"/>
        <v>4.6929999999999967E-3</v>
      </c>
      <c r="BJ44" s="10" t="e">
        <f t="shared" si="45"/>
        <v>#DIV/0!</v>
      </c>
      <c r="BK44" s="10" t="e">
        <f>#REF!^2</f>
        <v>#REF!</v>
      </c>
      <c r="BL44" s="10" t="e">
        <f>#REF!^2</f>
        <v>#REF!</v>
      </c>
      <c r="BM44" s="10" t="e">
        <f t="shared" si="19"/>
        <v>#DIV/0!</v>
      </c>
      <c r="BN44" s="8"/>
      <c r="BO44" s="10">
        <f t="shared" si="46"/>
        <v>3.6586666666666521E-3</v>
      </c>
      <c r="BP44" s="10">
        <f t="shared" si="47"/>
        <v>1.2014500000000003E-2</v>
      </c>
      <c r="BQ44" s="10" t="e">
        <f t="shared" si="48"/>
        <v>#DIV/0!</v>
      </c>
      <c r="BR44" s="10" t="e">
        <f>#REF!^2</f>
        <v>#REF!</v>
      </c>
      <c r="BS44" s="10" t="e">
        <f>#REF!^2</f>
        <v>#REF!</v>
      </c>
      <c r="BT44" s="10" t="e">
        <f t="shared" si="30"/>
        <v>#DIV/0!</v>
      </c>
    </row>
    <row r="45" spans="1:72" ht="15.75" customHeight="1" x14ac:dyDescent="0.25">
      <c r="A45" s="2">
        <f>'Raw Data'!B45</f>
        <v>252</v>
      </c>
      <c r="B45" s="2">
        <f>'Raw Data'!C45</f>
        <v>258</v>
      </c>
      <c r="C45" s="2" t="str">
        <f>'Raw Data'!D45</f>
        <v>MAKKKSL</v>
      </c>
      <c r="D45" s="7">
        <f>AVERAGE('Raw Data'!J45,'Raw Data'!P45,'Raw Data'!V45)</f>
        <v>3.0366666666666666</v>
      </c>
      <c r="E45" s="7">
        <f>STDEV('Raw Data'!J45,'Raw Data'!P45,'Raw Data'!V45)</f>
        <v>8.5231058501777035E-2</v>
      </c>
      <c r="F45" s="7">
        <f>AVERAGE('Raw Data'!AB45,'Raw Data'!AH45,'Raw Data'!AN45)</f>
        <v>2.9809999999999999</v>
      </c>
      <c r="G45" s="7">
        <f>STDEV('Raw Data'!AB45,'Raw Data'!AH45,'Raw Data'!AN45)</f>
        <v>6.9296464556281565E-2</v>
      </c>
      <c r="H45" s="7" t="e">
        <f>AVERAGE('Raw Data'!AT45,'Raw Data'!AZ45,'Raw Data'!BF45)</f>
        <v>#DIV/0!</v>
      </c>
      <c r="I45" s="7" t="e">
        <f>STDEV('Raw Data'!AT45,'Raw Data'!AZ45,'Raw Data'!BF45)</f>
        <v>#DIV/0!</v>
      </c>
      <c r="K45" s="7">
        <f>AVERAGE('Raw Data'!J218,'Raw Data'!P218,'Raw Data'!V218)</f>
        <v>3.0196666666666663</v>
      </c>
      <c r="L45" s="7">
        <f>STDEV('Raw Data'!J218,'Raw Data'!P218,'Raw Data'!V218)</f>
        <v>0.18679489643278088</v>
      </c>
      <c r="M45" s="7">
        <f>AVERAGE('Raw Data'!AB218,'Raw Data'!AH218,'Raw Data'!AN218)</f>
        <v>2.9729999999999999</v>
      </c>
      <c r="N45" s="7">
        <f>STDEV('Raw Data'!AB218,'Raw Data'!AH218,'Raw Data'!AN218)</f>
        <v>9.1923881554251102E-2</v>
      </c>
      <c r="O45" s="7" t="e">
        <f>AVERAGE('Raw Data'!AT218,'Raw Data'!AZ218,'Raw Data'!BF218)</f>
        <v>#DIV/0!</v>
      </c>
      <c r="P45" s="7" t="e">
        <f>STDEV('Raw Data'!AT218,'Raw Data'!AZ218,'Raw Data'!BF218)</f>
        <v>#DIV/0!</v>
      </c>
      <c r="R45" s="7">
        <f>AVERAGE('Raw Data'!J391,'Raw Data'!P391,'Raw Data'!V391)</f>
        <v>3.1806666666666668</v>
      </c>
      <c r="S45" s="7">
        <f>STDEV('Raw Data'!J391,'Raw Data'!P391,'Raw Data'!V391)</f>
        <v>0.11664190213355301</v>
      </c>
      <c r="T45" s="7">
        <f>AVERAGE('Raw Data'!AB391,'Raw Data'!AH391,'Raw Data'!AN391)</f>
        <v>3.3345000000000002</v>
      </c>
      <c r="U45" s="7">
        <f>STDEV('Raw Data'!AB391,'Raw Data'!AH391,'Raw Data'!AN391)</f>
        <v>6.1518289963229764E-2</v>
      </c>
      <c r="V45" s="7" t="e">
        <f>AVERAGE('Raw Data'!AT391,'Raw Data'!AZ391,'Raw Data'!BF391)</f>
        <v>#DIV/0!</v>
      </c>
      <c r="W45" s="7" t="e">
        <f>STDEV('Raw Data'!AT391,'Raw Data'!AZ391,'Raw Data'!BF391)</f>
        <v>#DIV/0!</v>
      </c>
      <c r="Y45" s="7">
        <f>AVERAGE('Raw Data'!J564,'Raw Data'!P564,'Raw Data'!V564)</f>
        <v>3.3740000000000001</v>
      </c>
      <c r="Z45" s="7">
        <f>STDEV('Raw Data'!J564,'Raw Data'!P564,'Raw Data'!V564)</f>
        <v>0.17654461192571122</v>
      </c>
      <c r="AA45" s="7">
        <f>AVERAGE('Raw Data'!AB564,'Raw Data'!AH564,'Raw Data'!AN564)</f>
        <v>3.1880000000000002</v>
      </c>
      <c r="AB45" s="7">
        <f>STDEV('Raw Data'!AB564,'Raw Data'!AH564,'Raw Data'!AN564)</f>
        <v>2.2627416997969541E-2</v>
      </c>
      <c r="AC45" s="7" t="e">
        <f>AVERAGE('Raw Data'!AT564,'Raw Data'!AZ564,'Raw Data'!BF564)</f>
        <v>#DIV/0!</v>
      </c>
      <c r="AD45" s="7" t="e">
        <f>STDEV('Raw Data'!AT564,'Raw Data'!AZ564,'Raw Data'!BF564)</f>
        <v>#DIV/0!</v>
      </c>
      <c r="AF45" s="8">
        <f t="shared" si="31"/>
        <v>1.7000000000000348E-2</v>
      </c>
      <c r="AG45" s="8">
        <f t="shared" si="32"/>
        <v>0.20532088706867277</v>
      </c>
      <c r="AH45" s="8">
        <f t="shared" si="33"/>
        <v>8.0000000000000071E-3</v>
      </c>
      <c r="AI45" s="8">
        <f t="shared" si="34"/>
        <v>0.11511733144926516</v>
      </c>
      <c r="AJ45" s="8" t="e">
        <f t="shared" si="35"/>
        <v>#DIV/0!</v>
      </c>
      <c r="AK45" s="8" t="e">
        <f t="shared" si="36"/>
        <v>#DIV/0!</v>
      </c>
      <c r="AL45" s="26"/>
      <c r="AM45" s="8">
        <f t="shared" si="37"/>
        <v>-0.14400000000000013</v>
      </c>
      <c r="AN45" s="8">
        <f t="shared" si="38"/>
        <v>0.14446337482790125</v>
      </c>
      <c r="AO45" s="8">
        <f t="shared" si="39"/>
        <v>-0.35350000000000037</v>
      </c>
      <c r="AP45" s="8">
        <f t="shared" si="40"/>
        <v>9.2663369245889193E-2</v>
      </c>
      <c r="AQ45" s="8" t="e">
        <f t="shared" si="41"/>
        <v>#DIV/0!</v>
      </c>
      <c r="AR45" s="8" t="e">
        <f t="shared" si="42"/>
        <v>#DIV/0!</v>
      </c>
      <c r="AT45" s="8">
        <f t="shared" si="24"/>
        <v>-0.35433333333333383</v>
      </c>
      <c r="AU45" s="8">
        <f t="shared" si="25"/>
        <v>0.25702204834086378</v>
      </c>
      <c r="AV45" s="8">
        <f t="shared" si="26"/>
        <v>-0.2150000000000003</v>
      </c>
      <c r="AW45" s="8">
        <f t="shared" si="27"/>
        <v>9.4667840368310857E-2</v>
      </c>
      <c r="AX45" s="8" t="e">
        <f t="shared" si="28"/>
        <v>#DIV/0!</v>
      </c>
      <c r="AY45" s="8" t="e">
        <f t="shared" si="29"/>
        <v>#DIV/0!</v>
      </c>
      <c r="AZ45" s="7"/>
      <c r="BA45" s="9"/>
      <c r="BB45" s="10"/>
      <c r="BC45" s="10"/>
      <c r="BD45" s="10"/>
      <c r="BE45" s="10"/>
      <c r="BF45" s="10"/>
      <c r="BG45" s="27"/>
      <c r="BH45" s="10">
        <f t="shared" si="43"/>
        <v>2.0869666666666693E-2</v>
      </c>
      <c r="BI45" s="10">
        <f t="shared" si="44"/>
        <v>8.5865000000000039E-3</v>
      </c>
      <c r="BJ45" s="10" t="e">
        <f t="shared" si="45"/>
        <v>#DIV/0!</v>
      </c>
      <c r="BK45" s="10" t="e">
        <f>#REF!^2</f>
        <v>#REF!</v>
      </c>
      <c r="BL45" s="10" t="e">
        <f>#REF!^2</f>
        <v>#REF!</v>
      </c>
      <c r="BM45" s="10" t="e">
        <f t="shared" si="19"/>
        <v>#DIV/0!</v>
      </c>
      <c r="BN45" s="8"/>
      <c r="BO45" s="10">
        <f t="shared" si="46"/>
        <v>6.6060333333333318E-2</v>
      </c>
      <c r="BP45" s="10">
        <f t="shared" si="47"/>
        <v>8.9619999999999873E-3</v>
      </c>
      <c r="BQ45" s="10" t="e">
        <f t="shared" si="48"/>
        <v>#DIV/0!</v>
      </c>
      <c r="BR45" s="10" t="e">
        <f>#REF!^2</f>
        <v>#REF!</v>
      </c>
      <c r="BS45" s="10" t="e">
        <f>#REF!^2</f>
        <v>#REF!</v>
      </c>
      <c r="BT45" s="10" t="e">
        <f t="shared" si="30"/>
        <v>#DIV/0!</v>
      </c>
    </row>
    <row r="46" spans="1:72" ht="15.75" customHeight="1" x14ac:dyDescent="0.25">
      <c r="A46" s="2">
        <f>'Raw Data'!B46</f>
        <v>257</v>
      </c>
      <c r="B46" s="2">
        <f>'Raw Data'!C46</f>
        <v>269</v>
      </c>
      <c r="C46" s="2" t="str">
        <f>'Raw Data'!D46</f>
        <v>SLMDIPESQSEQD</v>
      </c>
      <c r="D46" s="7">
        <f>AVERAGE('Raw Data'!J46,'Raw Data'!P46,'Raw Data'!V46)</f>
        <v>6.3629999999999995</v>
      </c>
      <c r="E46" s="7">
        <f>STDEV('Raw Data'!J46,'Raw Data'!P46,'Raw Data'!V46)</f>
        <v>0.14763468427168477</v>
      </c>
      <c r="F46" s="7">
        <f>AVERAGE('Raw Data'!AB46,'Raw Data'!AH46,'Raw Data'!AN46)</f>
        <v>6.4390000000000001</v>
      </c>
      <c r="G46" s="7">
        <f>STDEV('Raw Data'!AB46,'Raw Data'!AH46,'Raw Data'!AN46)</f>
        <v>6.0811183182043295E-2</v>
      </c>
      <c r="H46" s="7" t="e">
        <f>AVERAGE('Raw Data'!AT46,'Raw Data'!AZ46,'Raw Data'!BF46)</f>
        <v>#DIV/0!</v>
      </c>
      <c r="I46" s="7" t="e">
        <f>STDEV('Raw Data'!AT46,'Raw Data'!AZ46,'Raw Data'!BF46)</f>
        <v>#DIV/0!</v>
      </c>
      <c r="K46" s="7">
        <f>AVERAGE('Raw Data'!J219,'Raw Data'!P219,'Raw Data'!V219)</f>
        <v>6.4603333333333337</v>
      </c>
      <c r="L46" s="7">
        <f>STDEV('Raw Data'!J219,'Raw Data'!P219,'Raw Data'!V219)</f>
        <v>0.2521137309496122</v>
      </c>
      <c r="M46" s="7">
        <f>AVERAGE('Raw Data'!AB219,'Raw Data'!AH219,'Raw Data'!AN219)</f>
        <v>6.65</v>
      </c>
      <c r="N46" s="7">
        <f>STDEV('Raw Data'!AB219,'Raw Data'!AH219,'Raw Data'!AN219)</f>
        <v>7.3539105243401015E-2</v>
      </c>
      <c r="O46" s="7" t="e">
        <f>AVERAGE('Raw Data'!AT219,'Raw Data'!AZ219,'Raw Data'!BF219)</f>
        <v>#DIV/0!</v>
      </c>
      <c r="P46" s="7" t="e">
        <f>STDEV('Raw Data'!AT219,'Raw Data'!AZ219,'Raw Data'!BF219)</f>
        <v>#DIV/0!</v>
      </c>
      <c r="R46" s="7">
        <f>AVERAGE('Raw Data'!J392,'Raw Data'!P392,'Raw Data'!V392)</f>
        <v>6.5339999999999998</v>
      </c>
      <c r="S46" s="7">
        <f>STDEV('Raw Data'!J392,'Raw Data'!P392,'Raw Data'!V392)</f>
        <v>0.29994499495740895</v>
      </c>
      <c r="T46" s="7">
        <f>AVERAGE('Raw Data'!AB392,'Raw Data'!AH392,'Raw Data'!AN392)</f>
        <v>6.7210000000000001</v>
      </c>
      <c r="U46" s="7">
        <f>STDEV('Raw Data'!AB392,'Raw Data'!AH392,'Raw Data'!AN392)</f>
        <v>4.1012193308819639E-2</v>
      </c>
      <c r="V46" s="7" t="e">
        <f>AVERAGE('Raw Data'!AT392,'Raw Data'!AZ392,'Raw Data'!BF392)</f>
        <v>#DIV/0!</v>
      </c>
      <c r="W46" s="7" t="e">
        <f>STDEV('Raw Data'!AT392,'Raw Data'!AZ392,'Raw Data'!BF392)</f>
        <v>#DIV/0!</v>
      </c>
      <c r="Y46" s="7">
        <f>AVERAGE('Raw Data'!J565,'Raw Data'!P565,'Raw Data'!V565)</f>
        <v>6.9539999999999997</v>
      </c>
      <c r="Z46" s="7">
        <f>STDEV('Raw Data'!J565,'Raw Data'!P565,'Raw Data'!V565)</f>
        <v>0.1484149588148041</v>
      </c>
      <c r="AA46" s="7">
        <f>AVERAGE('Raw Data'!AB565,'Raw Data'!AH565,'Raw Data'!AN565)</f>
        <v>6.8354999999999997</v>
      </c>
      <c r="AB46" s="7">
        <f>STDEV('Raw Data'!AB565,'Raw Data'!AH565,'Raw Data'!AN565)</f>
        <v>1.6263455967291E-2</v>
      </c>
      <c r="AC46" s="7" t="e">
        <f>AVERAGE('Raw Data'!AT565,'Raw Data'!AZ565,'Raw Data'!BF565)</f>
        <v>#DIV/0!</v>
      </c>
      <c r="AD46" s="7" t="e">
        <f>STDEV('Raw Data'!AT565,'Raw Data'!AZ565,'Raw Data'!BF565)</f>
        <v>#DIV/0!</v>
      </c>
      <c r="AF46" s="8">
        <f t="shared" si="31"/>
        <v>-9.733333333333416E-2</v>
      </c>
      <c r="AG46" s="8">
        <f t="shared" si="32"/>
        <v>0.29215977363992723</v>
      </c>
      <c r="AH46" s="8">
        <f t="shared" si="33"/>
        <v>-0.2110000000000003</v>
      </c>
      <c r="AI46" s="8">
        <f t="shared" si="34"/>
        <v>9.5425363504678548E-2</v>
      </c>
      <c r="AJ46" s="8" t="e">
        <f t="shared" si="35"/>
        <v>#DIV/0!</v>
      </c>
      <c r="AK46" s="8" t="e">
        <f t="shared" si="36"/>
        <v>#DIV/0!</v>
      </c>
      <c r="AL46" s="26"/>
      <c r="AM46" s="8">
        <f t="shared" si="37"/>
        <v>-0.17100000000000026</v>
      </c>
      <c r="AN46" s="8">
        <f t="shared" si="38"/>
        <v>0.33430973662159486</v>
      </c>
      <c r="AO46" s="8">
        <f t="shared" si="39"/>
        <v>-0.28200000000000003</v>
      </c>
      <c r="AP46" s="8">
        <f t="shared" si="40"/>
        <v>7.3348483283569105E-2</v>
      </c>
      <c r="AQ46" s="8" t="e">
        <f t="shared" si="41"/>
        <v>#DIV/0!</v>
      </c>
      <c r="AR46" s="8" t="e">
        <f t="shared" si="42"/>
        <v>#DIV/0!</v>
      </c>
      <c r="AT46" s="8">
        <f t="shared" si="24"/>
        <v>-0.49366666666666603</v>
      </c>
      <c r="AU46" s="8">
        <f t="shared" si="25"/>
        <v>0.29255483816428923</v>
      </c>
      <c r="AV46" s="8">
        <f t="shared" si="26"/>
        <v>-0.18549999999999933</v>
      </c>
      <c r="AW46" s="8">
        <f t="shared" si="27"/>
        <v>7.5316000955972323E-2</v>
      </c>
      <c r="AX46" s="8" t="e">
        <f t="shared" si="28"/>
        <v>#DIV/0!</v>
      </c>
      <c r="AY46" s="8" t="e">
        <f t="shared" si="29"/>
        <v>#DIV/0!</v>
      </c>
      <c r="AZ46" s="7"/>
      <c r="BA46" s="9"/>
      <c r="BB46" s="10"/>
      <c r="BC46" s="10"/>
      <c r="BD46" s="10"/>
      <c r="BE46" s="10"/>
      <c r="BF46" s="10"/>
      <c r="BG46" s="27"/>
      <c r="BH46" s="10">
        <f t="shared" si="43"/>
        <v>0.11176300000000013</v>
      </c>
      <c r="BI46" s="10">
        <f t="shared" si="44"/>
        <v>5.3800000000000167E-3</v>
      </c>
      <c r="BJ46" s="10" t="e">
        <f t="shared" si="45"/>
        <v>#DIV/0!</v>
      </c>
      <c r="BK46" s="10" t="e">
        <f>#REF!^2</f>
        <v>#REF!</v>
      </c>
      <c r="BL46" s="10" t="e">
        <f>#REF!^2</f>
        <v>#REF!</v>
      </c>
      <c r="BM46" s="10" t="e">
        <f t="shared" si="19"/>
        <v>#DIV/0!</v>
      </c>
      <c r="BN46" s="8"/>
      <c r="BO46" s="10">
        <f t="shared" si="46"/>
        <v>8.5588333333333461E-2</v>
      </c>
      <c r="BP46" s="10">
        <f t="shared" si="47"/>
        <v>5.6725000000000239E-3</v>
      </c>
      <c r="BQ46" s="10" t="e">
        <f t="shared" si="48"/>
        <v>#DIV/0!</v>
      </c>
      <c r="BR46" s="10" t="e">
        <f>#REF!^2</f>
        <v>#REF!</v>
      </c>
      <c r="BS46" s="10" t="e">
        <f>#REF!^2</f>
        <v>#REF!</v>
      </c>
      <c r="BT46" s="10" t="e">
        <f t="shared" si="30"/>
        <v>#DIV/0!</v>
      </c>
    </row>
    <row r="47" spans="1:72" ht="15.75" customHeight="1" x14ac:dyDescent="0.25">
      <c r="A47" s="2">
        <f>'Raw Data'!B47</f>
        <v>259</v>
      </c>
      <c r="B47" s="2">
        <f>'Raw Data'!C47</f>
        <v>269</v>
      </c>
      <c r="C47" s="2" t="str">
        <f>'Raw Data'!D47</f>
        <v>MDIPESQSEQD</v>
      </c>
      <c r="D47" s="7">
        <f>AVERAGE('Raw Data'!J47,'Raw Data'!P47,'Raw Data'!V47)</f>
        <v>5.2183333333333328</v>
      </c>
      <c r="E47" s="7">
        <f>STDEV('Raw Data'!J47,'Raw Data'!P47,'Raw Data'!V47)</f>
        <v>0.13049648781991541</v>
      </c>
      <c r="F47" s="7">
        <f>AVERAGE('Raw Data'!AB47,'Raw Data'!AH47,'Raw Data'!AN47)</f>
        <v>5.1400000000000006</v>
      </c>
      <c r="G47" s="7">
        <f>STDEV('Raw Data'!AB47,'Raw Data'!AH47,'Raw Data'!AN47)</f>
        <v>0.1286934341759513</v>
      </c>
      <c r="H47" s="7" t="e">
        <f>AVERAGE('Raw Data'!AT47,'Raw Data'!AZ47,'Raw Data'!BF47)</f>
        <v>#DIV/0!</v>
      </c>
      <c r="I47" s="7" t="e">
        <f>STDEV('Raw Data'!AT47,'Raw Data'!AZ47,'Raw Data'!BF47)</f>
        <v>#DIV/0!</v>
      </c>
      <c r="K47" s="7">
        <f>AVERAGE('Raw Data'!J220,'Raw Data'!P220,'Raw Data'!V220)</f>
        <v>5.2439999999999998</v>
      </c>
      <c r="L47" s="7">
        <f>STDEV('Raw Data'!J220,'Raw Data'!P220,'Raw Data'!V220)</f>
        <v>0.19401288616996568</v>
      </c>
      <c r="M47" s="7">
        <f>AVERAGE('Raw Data'!AB220,'Raw Data'!AH220,'Raw Data'!AN220)</f>
        <v>5.2149999999999999</v>
      </c>
      <c r="N47" s="7">
        <f>STDEV('Raw Data'!AB220,'Raw Data'!AH220,'Raw Data'!AN220)</f>
        <v>0.23475945135393367</v>
      </c>
      <c r="O47" s="7" t="e">
        <f>AVERAGE('Raw Data'!AT220,'Raw Data'!AZ220,'Raw Data'!BF220)</f>
        <v>#DIV/0!</v>
      </c>
      <c r="P47" s="7" t="e">
        <f>STDEV('Raw Data'!AT220,'Raw Data'!AZ220,'Raw Data'!BF220)</f>
        <v>#DIV/0!</v>
      </c>
      <c r="R47" s="7">
        <f>AVERAGE('Raw Data'!J393,'Raw Data'!P393,'Raw Data'!V393)</f>
        <v>5.3956666666666662</v>
      </c>
      <c r="S47" s="7">
        <f>STDEV('Raw Data'!J393,'Raw Data'!P393,'Raw Data'!V393)</f>
        <v>0.23101803681386748</v>
      </c>
      <c r="T47" s="7">
        <f>AVERAGE('Raw Data'!AB393,'Raw Data'!AH393,'Raw Data'!AN393)</f>
        <v>5.5735000000000001</v>
      </c>
      <c r="U47" s="7">
        <f>STDEV('Raw Data'!AB393,'Raw Data'!AH393,'Raw Data'!AN393)</f>
        <v>0.11384419177103386</v>
      </c>
      <c r="V47" s="7" t="e">
        <f>AVERAGE('Raw Data'!AT393,'Raw Data'!AZ393,'Raw Data'!BF393)</f>
        <v>#DIV/0!</v>
      </c>
      <c r="W47" s="7" t="e">
        <f>STDEV('Raw Data'!AT393,'Raw Data'!AZ393,'Raw Data'!BF393)</f>
        <v>#DIV/0!</v>
      </c>
      <c r="Y47" s="7">
        <f>AVERAGE('Raw Data'!J566,'Raw Data'!P566,'Raw Data'!V566)</f>
        <v>5.6370000000000005</v>
      </c>
      <c r="Z47" s="7">
        <f>STDEV('Raw Data'!J566,'Raw Data'!P566,'Raw Data'!V566)</f>
        <v>4.4799553569204092E-2</v>
      </c>
      <c r="AA47" s="7">
        <f>AVERAGE('Raw Data'!AB566,'Raw Data'!AH566,'Raw Data'!AN566)</f>
        <v>5.6660000000000004</v>
      </c>
      <c r="AB47" s="7">
        <f>STDEV('Raw Data'!AB566,'Raw Data'!AH566,'Raw Data'!AN566)</f>
        <v>0.10465180361560944</v>
      </c>
      <c r="AC47" s="7" t="e">
        <f>AVERAGE('Raw Data'!AT566,'Raw Data'!AZ566,'Raw Data'!BF566)</f>
        <v>#DIV/0!</v>
      </c>
      <c r="AD47" s="7" t="e">
        <f>STDEV('Raw Data'!AT566,'Raw Data'!AZ566,'Raw Data'!BF566)</f>
        <v>#DIV/0!</v>
      </c>
      <c r="AF47" s="8">
        <f t="shared" si="31"/>
        <v>-2.5666666666666949E-2</v>
      </c>
      <c r="AG47" s="8">
        <f t="shared" si="32"/>
        <v>0.23381687991531619</v>
      </c>
      <c r="AH47" s="8">
        <f t="shared" si="33"/>
        <v>-7.4999999999999289E-2</v>
      </c>
      <c r="AI47" s="8">
        <f t="shared" si="34"/>
        <v>0.26772000298819632</v>
      </c>
      <c r="AJ47" s="8" t="e">
        <f t="shared" si="35"/>
        <v>#DIV/0!</v>
      </c>
      <c r="AK47" s="8" t="e">
        <f t="shared" si="36"/>
        <v>#DIV/0!</v>
      </c>
      <c r="AL47" s="26"/>
      <c r="AM47" s="8">
        <f t="shared" si="37"/>
        <v>-0.17733333333333334</v>
      </c>
      <c r="AN47" s="8">
        <f t="shared" si="38"/>
        <v>0.26532747062199713</v>
      </c>
      <c r="AO47" s="8">
        <f t="shared" si="39"/>
        <v>-0.43349999999999955</v>
      </c>
      <c r="AP47" s="8">
        <f t="shared" si="40"/>
        <v>0.17182112792086962</v>
      </c>
      <c r="AQ47" s="8" t="e">
        <f t="shared" si="41"/>
        <v>#DIV/0!</v>
      </c>
      <c r="AR47" s="8" t="e">
        <f t="shared" si="42"/>
        <v>#DIV/0!</v>
      </c>
      <c r="AT47" s="8">
        <f t="shared" si="24"/>
        <v>-0.39300000000000068</v>
      </c>
      <c r="AU47" s="8">
        <f t="shared" si="25"/>
        <v>0.1991180554344584</v>
      </c>
      <c r="AV47" s="8">
        <f t="shared" si="26"/>
        <v>-0.45100000000000051</v>
      </c>
      <c r="AW47" s="8">
        <f t="shared" si="27"/>
        <v>0.25702918122267754</v>
      </c>
      <c r="AX47" s="8" t="e">
        <f t="shared" si="28"/>
        <v>#DIV/0!</v>
      </c>
      <c r="AY47" s="8" t="e">
        <f t="shared" si="29"/>
        <v>#DIV/0!</v>
      </c>
      <c r="AZ47" s="7"/>
      <c r="BA47" s="9"/>
      <c r="BB47" s="10"/>
      <c r="BC47" s="10"/>
      <c r="BD47" s="10"/>
      <c r="BE47" s="10"/>
      <c r="BF47" s="10"/>
      <c r="BG47" s="27"/>
      <c r="BH47" s="10">
        <f t="shared" si="43"/>
        <v>7.0398666666666748E-2</v>
      </c>
      <c r="BI47" s="10">
        <f t="shared" si="44"/>
        <v>2.9522499999999841E-2</v>
      </c>
      <c r="BJ47" s="10" t="e">
        <f t="shared" si="45"/>
        <v>#DIV/0!</v>
      </c>
      <c r="BK47" s="10" t="e">
        <f>#REF!^2</f>
        <v>#REF!</v>
      </c>
      <c r="BL47" s="10" t="e">
        <f>#REF!^2</f>
        <v>#REF!</v>
      </c>
      <c r="BM47" s="10" t="e">
        <f t="shared" si="19"/>
        <v>#DIV/0!</v>
      </c>
      <c r="BN47" s="8"/>
      <c r="BO47" s="10">
        <f t="shared" si="46"/>
        <v>3.9648000000000051E-2</v>
      </c>
      <c r="BP47" s="10">
        <f t="shared" si="47"/>
        <v>6.6064000000000012E-2</v>
      </c>
      <c r="BQ47" s="10" t="e">
        <f t="shared" si="48"/>
        <v>#DIV/0!</v>
      </c>
      <c r="BR47" s="10" t="e">
        <f>#REF!^2</f>
        <v>#REF!</v>
      </c>
      <c r="BS47" s="10" t="e">
        <f>#REF!^2</f>
        <v>#REF!</v>
      </c>
      <c r="BT47" s="10" t="e">
        <f t="shared" si="30"/>
        <v>#DIV/0!</v>
      </c>
    </row>
    <row r="48" spans="1:72" ht="15.75" customHeight="1" x14ac:dyDescent="0.25">
      <c r="A48" s="2">
        <f>'Raw Data'!B48</f>
        <v>279</v>
      </c>
      <c r="B48" s="2">
        <f>'Raw Data'!C48</f>
        <v>288</v>
      </c>
      <c r="C48" s="2" t="str">
        <f>'Raw Data'!D48</f>
        <v>EYLVGETPIK</v>
      </c>
      <c r="D48" s="7">
        <f>AVERAGE('Raw Data'!J48,'Raw Data'!P48,'Raw Data'!V48)</f>
        <v>1.2610000000000001</v>
      </c>
      <c r="E48" s="7">
        <f>STDEV('Raw Data'!J48,'Raw Data'!P48,'Raw Data'!V48)</f>
        <v>8.8068155425215941E-2</v>
      </c>
      <c r="F48" s="7">
        <f>AVERAGE('Raw Data'!AB48,'Raw Data'!AH48,'Raw Data'!AN48)</f>
        <v>1.3009999999999999</v>
      </c>
      <c r="G48" s="7">
        <f>STDEV('Raw Data'!AB48,'Raw Data'!AH48,'Raw Data'!AN48)</f>
        <v>2.8284271247461927E-3</v>
      </c>
      <c r="H48" s="7" t="e">
        <f>AVERAGE('Raw Data'!AT48,'Raw Data'!AZ48,'Raw Data'!BF48)</f>
        <v>#DIV/0!</v>
      </c>
      <c r="I48" s="7" t="e">
        <f>STDEV('Raw Data'!AT48,'Raw Data'!AZ48,'Raw Data'!BF48)</f>
        <v>#DIV/0!</v>
      </c>
      <c r="K48" s="7">
        <f>AVERAGE('Raw Data'!J221,'Raw Data'!P221,'Raw Data'!V221)</f>
        <v>1.2163333333333333</v>
      </c>
      <c r="L48" s="7">
        <f>STDEV('Raw Data'!J221,'Raw Data'!P221,'Raw Data'!V221)</f>
        <v>4.406056437828873E-2</v>
      </c>
      <c r="M48" s="7">
        <f>AVERAGE('Raw Data'!AB221,'Raw Data'!AH221,'Raw Data'!AN221)</f>
        <v>1.3645</v>
      </c>
      <c r="N48" s="7">
        <f>STDEV('Raw Data'!AB221,'Raw Data'!AH221,'Raw Data'!AN221)</f>
        <v>2.0506096654409819E-2</v>
      </c>
      <c r="O48" s="7" t="e">
        <f>AVERAGE('Raw Data'!AT221,'Raw Data'!AZ221,'Raw Data'!BF221)</f>
        <v>#DIV/0!</v>
      </c>
      <c r="P48" s="7" t="e">
        <f>STDEV('Raw Data'!AT221,'Raw Data'!AZ221,'Raw Data'!BF221)</f>
        <v>#DIV/0!</v>
      </c>
      <c r="R48" s="7">
        <f>AVERAGE('Raw Data'!J394,'Raw Data'!P394,'Raw Data'!V394)</f>
        <v>1.4350000000000003</v>
      </c>
      <c r="S48" s="7">
        <f>STDEV('Raw Data'!J394,'Raw Data'!P394,'Raw Data'!V394)</f>
        <v>5.3028294334251456E-2</v>
      </c>
      <c r="T48" s="7">
        <f>AVERAGE('Raw Data'!AB394,'Raw Data'!AH394,'Raw Data'!AN394)</f>
        <v>1.5725</v>
      </c>
      <c r="U48" s="7">
        <f>STDEV('Raw Data'!AB394,'Raw Data'!AH394,'Raw Data'!AN394)</f>
        <v>4.030508652763317E-2</v>
      </c>
      <c r="V48" s="7" t="e">
        <f>AVERAGE('Raw Data'!AT394,'Raw Data'!AZ394,'Raw Data'!BF394)</f>
        <v>#DIV/0!</v>
      </c>
      <c r="W48" s="7" t="e">
        <f>STDEV('Raw Data'!AT394,'Raw Data'!AZ394,'Raw Data'!BF394)</f>
        <v>#DIV/0!</v>
      </c>
      <c r="Y48" s="7">
        <f>AVERAGE('Raw Data'!J567,'Raw Data'!P567,'Raw Data'!V567)</f>
        <v>1.3396666666666668</v>
      </c>
      <c r="Z48" s="7">
        <f>STDEV('Raw Data'!J567,'Raw Data'!P567,'Raw Data'!V567)</f>
        <v>7.0237691685684986E-2</v>
      </c>
      <c r="AA48" s="7">
        <f>AVERAGE('Raw Data'!AB567,'Raw Data'!AH567,'Raw Data'!AN567)</f>
        <v>1.4409999999999998</v>
      </c>
      <c r="AB48" s="7">
        <f>STDEV('Raw Data'!AB567,'Raw Data'!AH567,'Raw Data'!AN567)</f>
        <v>4.2426406871192892E-3</v>
      </c>
      <c r="AC48" s="7" t="e">
        <f>AVERAGE('Raw Data'!AT567,'Raw Data'!AZ567,'Raw Data'!BF567)</f>
        <v>#DIV/0!</v>
      </c>
      <c r="AD48" s="7" t="e">
        <f>STDEV('Raw Data'!AT567,'Raw Data'!AZ567,'Raw Data'!BF567)</f>
        <v>#DIV/0!</v>
      </c>
      <c r="AF48" s="8">
        <f t="shared" si="31"/>
        <v>4.4666666666666854E-2</v>
      </c>
      <c r="AG48" s="8">
        <f t="shared" si="32"/>
        <v>9.8475039138521389E-2</v>
      </c>
      <c r="AH48" s="8">
        <f t="shared" si="33"/>
        <v>-6.3500000000000112E-2</v>
      </c>
      <c r="AI48" s="8">
        <f t="shared" si="34"/>
        <v>2.0700241544484393E-2</v>
      </c>
      <c r="AJ48" s="8" t="e">
        <f t="shared" si="35"/>
        <v>#DIV/0!</v>
      </c>
      <c r="AK48" s="8" t="e">
        <f t="shared" si="36"/>
        <v>#DIV/0!</v>
      </c>
      <c r="AL48" s="26"/>
      <c r="AM48" s="8">
        <f t="shared" si="37"/>
        <v>-0.17400000000000015</v>
      </c>
      <c r="AN48" s="8">
        <f t="shared" si="38"/>
        <v>0.10280077820717116</v>
      </c>
      <c r="AO48" s="8">
        <f t="shared" si="39"/>
        <v>-0.27150000000000007</v>
      </c>
      <c r="AP48" s="8">
        <f t="shared" si="40"/>
        <v>4.0404207701673807E-2</v>
      </c>
      <c r="AQ48" s="8" t="e">
        <f t="shared" si="41"/>
        <v>#DIV/0!</v>
      </c>
      <c r="AR48" s="8" t="e">
        <f t="shared" si="42"/>
        <v>#DIV/0!</v>
      </c>
      <c r="AT48" s="8">
        <f t="shared" si="24"/>
        <v>-0.12333333333333352</v>
      </c>
      <c r="AU48" s="8">
        <f t="shared" si="25"/>
        <v>8.2913609658889345E-2</v>
      </c>
      <c r="AV48" s="8">
        <f t="shared" si="26"/>
        <v>-7.649999999999979E-2</v>
      </c>
      <c r="AW48" s="8">
        <f t="shared" si="27"/>
        <v>2.0940391591371867E-2</v>
      </c>
      <c r="AX48" s="8" t="e">
        <f t="shared" si="28"/>
        <v>#DIV/0!</v>
      </c>
      <c r="AY48" s="8" t="e">
        <f t="shared" si="29"/>
        <v>#DIV/0!</v>
      </c>
      <c r="AZ48" s="7"/>
      <c r="BA48" s="9"/>
      <c r="BB48" s="10"/>
      <c r="BC48" s="10"/>
      <c r="BD48" s="10"/>
      <c r="BE48" s="10"/>
      <c r="BF48" s="10"/>
      <c r="BG48" s="27"/>
      <c r="BH48" s="10">
        <f t="shared" si="43"/>
        <v>1.0567999999999998E-2</v>
      </c>
      <c r="BI48" s="10">
        <f t="shared" si="44"/>
        <v>1.632499999999997E-3</v>
      </c>
      <c r="BJ48" s="10" t="e">
        <f t="shared" si="45"/>
        <v>#DIV/0!</v>
      </c>
      <c r="BK48" s="10" t="e">
        <f>#REF!^2</f>
        <v>#REF!</v>
      </c>
      <c r="BL48" s="10" t="e">
        <f>#REF!^2</f>
        <v>#REF!</v>
      </c>
      <c r="BM48" s="10" t="e">
        <f t="shared" si="19"/>
        <v>#DIV/0!</v>
      </c>
      <c r="BN48" s="8"/>
      <c r="BO48" s="10">
        <f t="shared" si="46"/>
        <v>6.8746666666666687E-3</v>
      </c>
      <c r="BP48" s="10">
        <f t="shared" si="47"/>
        <v>4.3849999999999759E-4</v>
      </c>
      <c r="BQ48" s="10" t="e">
        <f t="shared" si="48"/>
        <v>#DIV/0!</v>
      </c>
      <c r="BR48" s="10" t="e">
        <f>#REF!^2</f>
        <v>#REF!</v>
      </c>
      <c r="BS48" s="10" t="e">
        <f>#REF!^2</f>
        <v>#REF!</v>
      </c>
      <c r="BT48" s="10" t="e">
        <f t="shared" si="30"/>
        <v>#DIV/0!</v>
      </c>
    </row>
    <row r="49" spans="1:72" ht="15.75" customHeight="1" x14ac:dyDescent="0.25">
      <c r="A49" s="2">
        <f>'Raw Data'!B49</f>
        <v>280</v>
      </c>
      <c r="B49" s="2">
        <f>'Raw Data'!C49</f>
        <v>288</v>
      </c>
      <c r="C49" s="2" t="str">
        <f>'Raw Data'!D49</f>
        <v>YLVGETPIK</v>
      </c>
      <c r="D49" s="7">
        <f>AVERAGE('Raw Data'!J49,'Raw Data'!P49,'Raw Data'!V49)</f>
        <v>1.1913333333333334</v>
      </c>
      <c r="E49" s="7">
        <f>STDEV('Raw Data'!J49,'Raw Data'!P49,'Raw Data'!V49)</f>
        <v>0.10599213807322376</v>
      </c>
      <c r="F49" s="7">
        <f>AVERAGE('Raw Data'!AB49,'Raw Data'!AH49,'Raw Data'!AN49)</f>
        <v>1.3645</v>
      </c>
      <c r="G49" s="7">
        <f>STDEV('Raw Data'!AB49,'Raw Data'!AH49,'Raw Data'!AN49)</f>
        <v>2.7577164466275301E-2</v>
      </c>
      <c r="H49" s="7" t="e">
        <f>AVERAGE('Raw Data'!AT49,'Raw Data'!AZ49,'Raw Data'!BF49)</f>
        <v>#DIV/0!</v>
      </c>
      <c r="I49" s="7" t="e">
        <f>STDEV('Raw Data'!AT49,'Raw Data'!AZ49,'Raw Data'!BF49)</f>
        <v>#DIV/0!</v>
      </c>
      <c r="K49" s="7">
        <f>AVERAGE('Raw Data'!J222,'Raw Data'!P222,'Raw Data'!V222)</f>
        <v>1.3179999999999998</v>
      </c>
      <c r="L49" s="7">
        <f>STDEV('Raw Data'!J222,'Raw Data'!P222,'Raw Data'!V222)</f>
        <v>7.2380936716790287E-2</v>
      </c>
      <c r="M49" s="7">
        <f>AVERAGE('Raw Data'!AB222,'Raw Data'!AH222,'Raw Data'!AN222)</f>
        <v>1.3879999999999999</v>
      </c>
      <c r="N49" s="7">
        <f>STDEV('Raw Data'!AB222,'Raw Data'!AH222,'Raw Data'!AN222)</f>
        <v>8.3438600180012687E-2</v>
      </c>
      <c r="O49" s="7" t="e">
        <f>AVERAGE('Raw Data'!AT222,'Raw Data'!AZ222,'Raw Data'!BF222)</f>
        <v>#DIV/0!</v>
      </c>
      <c r="P49" s="7" t="e">
        <f>STDEV('Raw Data'!AT222,'Raw Data'!AZ222,'Raw Data'!BF222)</f>
        <v>#DIV/0!</v>
      </c>
      <c r="R49" s="7">
        <f>AVERAGE('Raw Data'!J395,'Raw Data'!P395,'Raw Data'!V395)</f>
        <v>1.3363333333333334</v>
      </c>
      <c r="S49" s="7">
        <f>STDEV('Raw Data'!J395,'Raw Data'!P395,'Raw Data'!V395)</f>
        <v>5.1286775423429881E-2</v>
      </c>
      <c r="T49" s="7">
        <f>AVERAGE('Raw Data'!AB395,'Raw Data'!AH395,'Raw Data'!AN395)</f>
        <v>1.5265</v>
      </c>
      <c r="U49" s="7">
        <f>STDEV('Raw Data'!AB395,'Raw Data'!AH395,'Raw Data'!AN395)</f>
        <v>2.1920310216783073E-2</v>
      </c>
      <c r="V49" s="7" t="e">
        <f>AVERAGE('Raw Data'!AT395,'Raw Data'!AZ395,'Raw Data'!BF395)</f>
        <v>#DIV/0!</v>
      </c>
      <c r="W49" s="7" t="e">
        <f>STDEV('Raw Data'!AT395,'Raw Data'!AZ395,'Raw Data'!BF395)</f>
        <v>#DIV/0!</v>
      </c>
      <c r="Y49" s="7">
        <f>AVERAGE('Raw Data'!J568,'Raw Data'!P568,'Raw Data'!V568)</f>
        <v>1.4260000000000002</v>
      </c>
      <c r="Z49" s="7">
        <f>STDEV('Raw Data'!J568,'Raw Data'!P568,'Raw Data'!V568)</f>
        <v>2.300000000000002E-2</v>
      </c>
      <c r="AA49" s="7">
        <f>AVERAGE('Raw Data'!AB568,'Raw Data'!AH568,'Raw Data'!AN568)</f>
        <v>1.5110000000000001</v>
      </c>
      <c r="AB49" s="7">
        <f>STDEV('Raw Data'!AB568,'Raw Data'!AH568,'Raw Data'!AN568)</f>
        <v>4.5254833995938923E-2</v>
      </c>
      <c r="AC49" s="7" t="e">
        <f>AVERAGE('Raw Data'!AT568,'Raw Data'!AZ568,'Raw Data'!BF568)</f>
        <v>#DIV/0!</v>
      </c>
      <c r="AD49" s="7" t="e">
        <f>STDEV('Raw Data'!AT568,'Raw Data'!AZ568,'Raw Data'!BF568)</f>
        <v>#DIV/0!</v>
      </c>
      <c r="AF49" s="8">
        <f t="shared" si="31"/>
        <v>-0.12666666666666648</v>
      </c>
      <c r="AG49" s="8">
        <f t="shared" si="32"/>
        <v>0.12834848395416804</v>
      </c>
      <c r="AH49" s="8">
        <f t="shared" si="33"/>
        <v>-2.3499999999999854E-2</v>
      </c>
      <c r="AI49" s="8">
        <f t="shared" si="34"/>
        <v>8.7877756002301355E-2</v>
      </c>
      <c r="AJ49" s="8" t="e">
        <f t="shared" si="35"/>
        <v>#DIV/0!</v>
      </c>
      <c r="AK49" s="8" t="e">
        <f t="shared" si="36"/>
        <v>#DIV/0!</v>
      </c>
      <c r="AL49" s="26"/>
      <c r="AM49" s="8">
        <f t="shared" si="37"/>
        <v>-0.14500000000000002</v>
      </c>
      <c r="AN49" s="8">
        <f t="shared" si="38"/>
        <v>0.11774831916705504</v>
      </c>
      <c r="AO49" s="8">
        <f t="shared" si="39"/>
        <v>-0.16199999999999992</v>
      </c>
      <c r="AP49" s="8">
        <f t="shared" si="40"/>
        <v>3.5227829907617095E-2</v>
      </c>
      <c r="AQ49" s="8" t="e">
        <f t="shared" si="41"/>
        <v>#DIV/0!</v>
      </c>
      <c r="AR49" s="8" t="e">
        <f t="shared" si="42"/>
        <v>#DIV/0!</v>
      </c>
      <c r="AT49" s="8">
        <f t="shared" si="24"/>
        <v>-0.10800000000000032</v>
      </c>
      <c r="AU49" s="8">
        <f t="shared" si="25"/>
        <v>7.5947350184190104E-2</v>
      </c>
      <c r="AV49" s="8">
        <f t="shared" si="26"/>
        <v>-0.12300000000000022</v>
      </c>
      <c r="AW49" s="8">
        <f t="shared" si="27"/>
        <v>9.49210198006743E-2</v>
      </c>
      <c r="AX49" s="8" t="e">
        <f t="shared" si="28"/>
        <v>#DIV/0!</v>
      </c>
      <c r="AY49" s="8" t="e">
        <f t="shared" si="29"/>
        <v>#DIV/0!</v>
      </c>
      <c r="AZ49" s="7"/>
      <c r="BA49" s="9"/>
      <c r="BB49" s="10"/>
      <c r="BC49" s="10"/>
      <c r="BD49" s="10"/>
      <c r="BE49" s="10"/>
      <c r="BF49" s="10"/>
      <c r="BG49" s="27"/>
      <c r="BH49" s="10">
        <f t="shared" si="43"/>
        <v>1.3864666666666662E-2</v>
      </c>
      <c r="BI49" s="10">
        <f t="shared" si="44"/>
        <v>1.2410000000000014E-3</v>
      </c>
      <c r="BJ49" s="10" t="e">
        <f t="shared" si="45"/>
        <v>#DIV/0!</v>
      </c>
      <c r="BK49" s="10" t="e">
        <f>#REF!^2</f>
        <v>#REF!</v>
      </c>
      <c r="BL49" s="10" t="e">
        <f>#REF!^2</f>
        <v>#REF!</v>
      </c>
      <c r="BM49" s="10" t="e">
        <f t="shared" si="19"/>
        <v>#DIV/0!</v>
      </c>
      <c r="BN49" s="8"/>
      <c r="BO49" s="10">
        <f t="shared" si="46"/>
        <v>5.7680000000000006E-3</v>
      </c>
      <c r="BP49" s="10">
        <f t="shared" si="47"/>
        <v>9.0100000000000024E-3</v>
      </c>
      <c r="BQ49" s="10" t="e">
        <f t="shared" si="48"/>
        <v>#DIV/0!</v>
      </c>
      <c r="BR49" s="10" t="e">
        <f>#REF!^2</f>
        <v>#REF!</v>
      </c>
      <c r="BS49" s="10" t="e">
        <f>#REF!^2</f>
        <v>#REF!</v>
      </c>
      <c r="BT49" s="10" t="e">
        <f t="shared" si="30"/>
        <v>#DIV/0!</v>
      </c>
    </row>
    <row r="50" spans="1:72" ht="15.75" customHeight="1" x14ac:dyDescent="0.25">
      <c r="A50" s="2">
        <f>'Raw Data'!B50</f>
        <v>281</v>
      </c>
      <c r="B50" s="2">
        <f>'Raw Data'!C50</f>
        <v>288</v>
      </c>
      <c r="C50" s="2" t="str">
        <f>'Raw Data'!D50</f>
        <v>LVGETPIK</v>
      </c>
      <c r="D50" s="7">
        <f>AVERAGE('Raw Data'!J50,'Raw Data'!P50,'Raw Data'!V50)</f>
        <v>1.1223333333333334</v>
      </c>
      <c r="E50" s="7">
        <f>STDEV('Raw Data'!J50,'Raw Data'!P50,'Raw Data'!V50)</f>
        <v>2.3115651263447654E-2</v>
      </c>
      <c r="F50" s="7">
        <f>AVERAGE('Raw Data'!AB50,'Raw Data'!AH50,'Raw Data'!AN50)</f>
        <v>1.1905000000000001</v>
      </c>
      <c r="G50" s="7">
        <f>STDEV('Raw Data'!AB50,'Raw Data'!AH50,'Raw Data'!AN50)</f>
        <v>3.4648232278140935E-2</v>
      </c>
      <c r="H50" s="7" t="e">
        <f>AVERAGE('Raw Data'!AT50,'Raw Data'!AZ50,'Raw Data'!BF50)</f>
        <v>#DIV/0!</v>
      </c>
      <c r="I50" s="7" t="e">
        <f>STDEV('Raw Data'!AT50,'Raw Data'!AZ50,'Raw Data'!BF50)</f>
        <v>#DIV/0!</v>
      </c>
      <c r="K50" s="7">
        <f>AVERAGE('Raw Data'!J223,'Raw Data'!P223,'Raw Data'!V223)</f>
        <v>1.18</v>
      </c>
      <c r="L50" s="7">
        <f>STDEV('Raw Data'!J223,'Raw Data'!P223,'Raw Data'!V223)</f>
        <v>6.8942004612572744E-2</v>
      </c>
      <c r="M50" s="7">
        <f>AVERAGE('Raw Data'!AB223,'Raw Data'!AH223,'Raw Data'!AN223)</f>
        <v>1.1960000000000002</v>
      </c>
      <c r="N50" s="7">
        <f>STDEV('Raw Data'!AB223,'Raw Data'!AH223,'Raw Data'!AN223)</f>
        <v>0.20081832585697765</v>
      </c>
      <c r="O50" s="7" t="e">
        <f>AVERAGE('Raw Data'!AT223,'Raw Data'!AZ223,'Raw Data'!BF223)</f>
        <v>#DIV/0!</v>
      </c>
      <c r="P50" s="7" t="e">
        <f>STDEV('Raw Data'!AT223,'Raw Data'!AZ223,'Raw Data'!BF223)</f>
        <v>#DIV/0!</v>
      </c>
      <c r="R50" s="7">
        <f>AVERAGE('Raw Data'!J396,'Raw Data'!P396,'Raw Data'!V396)</f>
        <v>1.2093333333333334</v>
      </c>
      <c r="S50" s="7">
        <f>STDEV('Raw Data'!J396,'Raw Data'!P396,'Raw Data'!V396)</f>
        <v>5.5752428945592465E-2</v>
      </c>
      <c r="T50" s="7">
        <f>AVERAGE('Raw Data'!AB396,'Raw Data'!AH396,'Raw Data'!AN396)</f>
        <v>1.4470000000000001</v>
      </c>
      <c r="U50" s="7">
        <f>STDEV('Raw Data'!AB396,'Raw Data'!AH396,'Raw Data'!AN396)</f>
        <v>1.4142135623730963E-2</v>
      </c>
      <c r="V50" s="7" t="e">
        <f>AVERAGE('Raw Data'!AT396,'Raw Data'!AZ396,'Raw Data'!BF396)</f>
        <v>#DIV/0!</v>
      </c>
      <c r="W50" s="7" t="e">
        <f>STDEV('Raw Data'!AT396,'Raw Data'!AZ396,'Raw Data'!BF396)</f>
        <v>#DIV/0!</v>
      </c>
      <c r="Y50" s="7">
        <f>AVERAGE('Raw Data'!J569,'Raw Data'!P569,'Raw Data'!V569)</f>
        <v>1.3470000000000002</v>
      </c>
      <c r="Z50" s="7">
        <f>STDEV('Raw Data'!J569,'Raw Data'!P569,'Raw Data'!V569)</f>
        <v>4.3554563480765113E-2</v>
      </c>
      <c r="AA50" s="7">
        <f>AVERAGE('Raw Data'!AB569,'Raw Data'!AH569,'Raw Data'!AN569)</f>
        <v>1.48</v>
      </c>
      <c r="AB50" s="7">
        <f>STDEV('Raw Data'!AB569,'Raw Data'!AH569,'Raw Data'!AN569)</f>
        <v>1.555634918610406E-2</v>
      </c>
      <c r="AC50" s="7" t="e">
        <f>AVERAGE('Raw Data'!AT569,'Raw Data'!AZ569,'Raw Data'!BF569)</f>
        <v>#DIV/0!</v>
      </c>
      <c r="AD50" s="7" t="e">
        <f>STDEV('Raw Data'!AT569,'Raw Data'!AZ569,'Raw Data'!BF569)</f>
        <v>#DIV/0!</v>
      </c>
      <c r="AF50" s="8">
        <f t="shared" si="31"/>
        <v>-5.7666666666666533E-2</v>
      </c>
      <c r="AG50" s="8">
        <f t="shared" si="32"/>
        <v>7.2714051828606907E-2</v>
      </c>
      <c r="AH50" s="8">
        <f t="shared" si="33"/>
        <v>-5.5000000000000604E-3</v>
      </c>
      <c r="AI50" s="8">
        <f t="shared" si="34"/>
        <v>0.20378542636802874</v>
      </c>
      <c r="AJ50" s="8" t="e">
        <f t="shared" si="35"/>
        <v>#DIV/0!</v>
      </c>
      <c r="AK50" s="8" t="e">
        <f t="shared" si="36"/>
        <v>#DIV/0!</v>
      </c>
      <c r="AL50" s="26"/>
      <c r="AM50" s="8">
        <f t="shared" si="37"/>
        <v>-8.6999999999999966E-2</v>
      </c>
      <c r="AN50" s="8">
        <f t="shared" si="38"/>
        <v>6.0354508254700123E-2</v>
      </c>
      <c r="AO50" s="8">
        <f t="shared" si="39"/>
        <v>-0.25649999999999995</v>
      </c>
      <c r="AP50" s="8">
        <f t="shared" si="40"/>
        <v>3.7423254802328561E-2</v>
      </c>
      <c r="AQ50" s="8" t="e">
        <f t="shared" si="41"/>
        <v>#DIV/0!</v>
      </c>
      <c r="AR50" s="8" t="e">
        <f t="shared" si="42"/>
        <v>#DIV/0!</v>
      </c>
      <c r="AT50" s="8">
        <f t="shared" si="24"/>
        <v>-0.16700000000000026</v>
      </c>
      <c r="AU50" s="8">
        <f t="shared" si="25"/>
        <v>8.1547532151500457E-2</v>
      </c>
      <c r="AV50" s="8">
        <f t="shared" si="26"/>
        <v>-0.28399999999999981</v>
      </c>
      <c r="AW50" s="8">
        <f t="shared" si="27"/>
        <v>0.2014199592890418</v>
      </c>
      <c r="AX50" s="8" t="e">
        <f t="shared" si="28"/>
        <v>#DIV/0!</v>
      </c>
      <c r="AY50" s="8" t="e">
        <f t="shared" si="29"/>
        <v>#DIV/0!</v>
      </c>
      <c r="AZ50" s="7"/>
      <c r="BA50" s="9"/>
      <c r="BB50" s="10"/>
      <c r="BC50" s="10"/>
      <c r="BD50" s="10"/>
      <c r="BE50" s="10"/>
      <c r="BF50" s="10"/>
      <c r="BG50" s="27"/>
      <c r="BH50" s="10">
        <f t="shared" si="43"/>
        <v>3.6426666666666651E-3</v>
      </c>
      <c r="BI50" s="10">
        <f t="shared" si="44"/>
        <v>1.4005000000000076E-3</v>
      </c>
      <c r="BJ50" s="10" t="e">
        <f t="shared" si="45"/>
        <v>#DIV/0!</v>
      </c>
      <c r="BK50" s="10" t="e">
        <f>#REF!^2</f>
        <v>#REF!</v>
      </c>
      <c r="BL50" s="10" t="e">
        <f>#REF!^2</f>
        <v>#REF!</v>
      </c>
      <c r="BM50" s="10" t="e">
        <f t="shared" si="19"/>
        <v>#DIV/0!</v>
      </c>
      <c r="BN50" s="8"/>
      <c r="BO50" s="10">
        <f t="shared" si="46"/>
        <v>6.6500000000000005E-3</v>
      </c>
      <c r="BP50" s="10">
        <f t="shared" si="47"/>
        <v>4.0569999999999259E-2</v>
      </c>
      <c r="BQ50" s="10" t="e">
        <f t="shared" si="48"/>
        <v>#DIV/0!</v>
      </c>
      <c r="BR50" s="10" t="e">
        <f>#REF!^2</f>
        <v>#REF!</v>
      </c>
      <c r="BS50" s="10" t="e">
        <f>#REF!^2</f>
        <v>#REF!</v>
      </c>
      <c r="BT50" s="10" t="e">
        <f t="shared" si="30"/>
        <v>#DIV/0!</v>
      </c>
    </row>
    <row r="51" spans="1:72" ht="15.75" customHeight="1" x14ac:dyDescent="0.25">
      <c r="A51" s="2">
        <f>'Raw Data'!B51</f>
        <v>281</v>
      </c>
      <c r="B51" s="2">
        <f>'Raw Data'!C51</f>
        <v>290</v>
      </c>
      <c r="C51" s="2" t="str">
        <f>'Raw Data'!D51</f>
        <v>LVGETPIKNF</v>
      </c>
      <c r="D51" s="7">
        <f>AVERAGE('Raw Data'!J51,'Raw Data'!P51,'Raw Data'!V51)</f>
        <v>0.94433333333333336</v>
      </c>
      <c r="E51" s="7">
        <f>STDEV('Raw Data'!J51,'Raw Data'!P51,'Raw Data'!V51)</f>
        <v>1.1676186592091289E-2</v>
      </c>
      <c r="F51" s="7">
        <f>AVERAGE('Raw Data'!AB51,'Raw Data'!AH51,'Raw Data'!AN51)</f>
        <v>1.1000000000000001</v>
      </c>
      <c r="G51" s="7">
        <f>STDEV('Raw Data'!AB51,'Raw Data'!AH51,'Raw Data'!AN51)</f>
        <v>2.1213203435596444E-2</v>
      </c>
      <c r="H51" s="7" t="e">
        <f>AVERAGE('Raw Data'!AT51,'Raw Data'!AZ51,'Raw Data'!BF51)</f>
        <v>#DIV/0!</v>
      </c>
      <c r="I51" s="7" t="e">
        <f>STDEV('Raw Data'!AT51,'Raw Data'!AZ51,'Raw Data'!BF51)</f>
        <v>#DIV/0!</v>
      </c>
      <c r="K51" s="7">
        <f>AVERAGE('Raw Data'!J224,'Raw Data'!P224,'Raw Data'!V224)</f>
        <v>0.95833333333333337</v>
      </c>
      <c r="L51" s="7">
        <f>STDEV('Raw Data'!J224,'Raw Data'!P224,'Raw Data'!V224)</f>
        <v>6.1451878192072651E-2</v>
      </c>
      <c r="M51" s="7">
        <f>AVERAGE('Raw Data'!AB224,'Raw Data'!AH224,'Raw Data'!AN224)</f>
        <v>1.0665</v>
      </c>
      <c r="N51" s="7">
        <f>STDEV('Raw Data'!AB224,'Raw Data'!AH224,'Raw Data'!AN224)</f>
        <v>2.6162950903902204E-2</v>
      </c>
      <c r="O51" s="7" t="e">
        <f>AVERAGE('Raw Data'!AT224,'Raw Data'!AZ224,'Raw Data'!BF224)</f>
        <v>#DIV/0!</v>
      </c>
      <c r="P51" s="7" t="e">
        <f>STDEV('Raw Data'!AT224,'Raw Data'!AZ224,'Raw Data'!BF224)</f>
        <v>#DIV/0!</v>
      </c>
      <c r="R51" s="7">
        <f>AVERAGE('Raw Data'!J397,'Raw Data'!P397,'Raw Data'!V397)</f>
        <v>1.1520000000000001</v>
      </c>
      <c r="S51" s="7">
        <f>STDEV('Raw Data'!J397,'Raw Data'!P397,'Raw Data'!V397)</f>
        <v>6.954135460285478E-2</v>
      </c>
      <c r="T51" s="7">
        <f>AVERAGE('Raw Data'!AB397,'Raw Data'!AH397,'Raw Data'!AN397)</f>
        <v>1.2949999999999999</v>
      </c>
      <c r="U51" s="7">
        <f>STDEV('Raw Data'!AB397,'Raw Data'!AH397,'Raw Data'!AN397)</f>
        <v>2.1213203435596444E-2</v>
      </c>
      <c r="V51" s="7" t="e">
        <f>AVERAGE('Raw Data'!AT397,'Raw Data'!AZ397,'Raw Data'!BF397)</f>
        <v>#DIV/0!</v>
      </c>
      <c r="W51" s="7" t="e">
        <f>STDEV('Raw Data'!AT397,'Raw Data'!AZ397,'Raw Data'!BF397)</f>
        <v>#DIV/0!</v>
      </c>
      <c r="Y51" s="7">
        <f>AVERAGE('Raw Data'!J570,'Raw Data'!P570,'Raw Data'!V570)</f>
        <v>1.0969999999999998</v>
      </c>
      <c r="Z51" s="7">
        <f>STDEV('Raw Data'!J570,'Raw Data'!P570,'Raw Data'!V570)</f>
        <v>3.1432467291003449E-2</v>
      </c>
      <c r="AA51" s="7">
        <f>AVERAGE('Raw Data'!AB570,'Raw Data'!AH570,'Raw Data'!AN570)</f>
        <v>1.1825000000000001</v>
      </c>
      <c r="AB51" s="7">
        <f>STDEV('Raw Data'!AB570,'Raw Data'!AH570,'Raw Data'!AN570)</f>
        <v>3.4648232278140935E-2</v>
      </c>
      <c r="AC51" s="7" t="e">
        <f>AVERAGE('Raw Data'!AT570,'Raw Data'!AZ570,'Raw Data'!BF570)</f>
        <v>#DIV/0!</v>
      </c>
      <c r="AD51" s="7" t="e">
        <f>STDEV('Raw Data'!AT570,'Raw Data'!AZ570,'Raw Data'!BF570)</f>
        <v>#DIV/0!</v>
      </c>
      <c r="AF51" s="8">
        <f t="shared" si="31"/>
        <v>-1.4000000000000012E-2</v>
      </c>
      <c r="AG51" s="8">
        <f t="shared" si="32"/>
        <v>6.255131226974113E-2</v>
      </c>
      <c r="AH51" s="8">
        <f t="shared" si="33"/>
        <v>3.3500000000000085E-2</v>
      </c>
      <c r="AI51" s="8">
        <f t="shared" si="34"/>
        <v>3.3682339586198554E-2</v>
      </c>
      <c r="AJ51" s="8" t="e">
        <f t="shared" si="35"/>
        <v>#DIV/0!</v>
      </c>
      <c r="AK51" s="8" t="e">
        <f t="shared" si="36"/>
        <v>#DIV/0!</v>
      </c>
      <c r="AL51" s="26"/>
      <c r="AM51" s="8">
        <f t="shared" si="37"/>
        <v>-0.20766666666666678</v>
      </c>
      <c r="AN51" s="8">
        <f t="shared" si="38"/>
        <v>7.0514773865717834E-2</v>
      </c>
      <c r="AO51" s="8">
        <f t="shared" si="39"/>
        <v>-0.19499999999999984</v>
      </c>
      <c r="AP51" s="8">
        <f t="shared" si="40"/>
        <v>3.0000000000000027E-2</v>
      </c>
      <c r="AQ51" s="8" t="e">
        <f t="shared" si="41"/>
        <v>#DIV/0!</v>
      </c>
      <c r="AR51" s="8" t="e">
        <f t="shared" si="42"/>
        <v>#DIV/0!</v>
      </c>
      <c r="AT51" s="8">
        <f t="shared" si="24"/>
        <v>-0.13866666666666638</v>
      </c>
      <c r="AU51" s="8">
        <f t="shared" si="25"/>
        <v>6.9024150362994946E-2</v>
      </c>
      <c r="AV51" s="8">
        <f t="shared" si="26"/>
        <v>-0.1160000000000001</v>
      </c>
      <c r="AW51" s="8">
        <f t="shared" si="27"/>
        <v>4.3416586692184872E-2</v>
      </c>
      <c r="AX51" s="8" t="e">
        <f t="shared" si="28"/>
        <v>#DIV/0!</v>
      </c>
      <c r="AY51" s="8" t="e">
        <f t="shared" si="29"/>
        <v>#DIV/0!</v>
      </c>
      <c r="AZ51" s="7"/>
      <c r="BA51" s="9"/>
      <c r="BB51" s="10"/>
      <c r="BC51" s="10"/>
      <c r="BD51" s="10"/>
      <c r="BE51" s="10"/>
      <c r="BF51" s="10"/>
      <c r="BG51" s="27"/>
      <c r="BH51" s="10">
        <f t="shared" si="43"/>
        <v>4.9723333333333225E-3</v>
      </c>
      <c r="BI51" s="10">
        <f t="shared" si="44"/>
        <v>9.000000000000016E-4</v>
      </c>
      <c r="BJ51" s="10" t="e">
        <f t="shared" si="45"/>
        <v>#DIV/0!</v>
      </c>
      <c r="BK51" s="10" t="e">
        <f>#REF!^2</f>
        <v>#REF!</v>
      </c>
      <c r="BL51" s="10" t="e">
        <f>#REF!^2</f>
        <v>#REF!</v>
      </c>
      <c r="BM51" s="10" t="e">
        <f t="shared" si="19"/>
        <v>#DIV/0!</v>
      </c>
      <c r="BN51" s="8"/>
      <c r="BO51" s="10">
        <f t="shared" si="46"/>
        <v>4.7643333333333357E-3</v>
      </c>
      <c r="BP51" s="10">
        <f t="shared" si="47"/>
        <v>1.8850000000000045E-3</v>
      </c>
      <c r="BQ51" s="10" t="e">
        <f t="shared" si="48"/>
        <v>#DIV/0!</v>
      </c>
      <c r="BR51" s="10" t="e">
        <f>#REF!^2</f>
        <v>#REF!</v>
      </c>
      <c r="BS51" s="10" t="e">
        <f>#REF!^2</f>
        <v>#REF!</v>
      </c>
      <c r="BT51" s="10" t="e">
        <f t="shared" si="30"/>
        <v>#DIV/0!</v>
      </c>
    </row>
    <row r="52" spans="1:72" ht="15.75" customHeight="1" x14ac:dyDescent="0.25">
      <c r="A52" s="2">
        <f>'Raw Data'!B52</f>
        <v>282</v>
      </c>
      <c r="B52" s="2">
        <f>'Raw Data'!C52</f>
        <v>290</v>
      </c>
      <c r="C52" s="2" t="str">
        <f>'Raw Data'!D52</f>
        <v>VGETPIKNF</v>
      </c>
      <c r="D52" s="7">
        <f>AVERAGE('Raw Data'!J52,'Raw Data'!P52,'Raw Data'!V52)</f>
        <v>0.6</v>
      </c>
      <c r="E52" s="7">
        <f>STDEV('Raw Data'!J52,'Raw Data'!P52,'Raw Data'!V52)</f>
        <v>4.3485629810317838E-2</v>
      </c>
      <c r="F52" s="7">
        <f>AVERAGE('Raw Data'!AB52,'Raw Data'!AH52,'Raw Data'!AN52)</f>
        <v>0.63700000000000001</v>
      </c>
      <c r="G52" s="7">
        <f>STDEV('Raw Data'!AB52,'Raw Data'!AH52,'Raw Data'!AN52)</f>
        <v>0.11172287142747497</v>
      </c>
      <c r="H52" s="7" t="e">
        <f>AVERAGE('Raw Data'!AT52,'Raw Data'!AZ52,'Raw Data'!BF52)</f>
        <v>#DIV/0!</v>
      </c>
      <c r="I52" s="7" t="e">
        <f>STDEV('Raw Data'!AT52,'Raw Data'!AZ52,'Raw Data'!BF52)</f>
        <v>#DIV/0!</v>
      </c>
      <c r="K52" s="7">
        <f>AVERAGE('Raw Data'!J225,'Raw Data'!P225,'Raw Data'!V225)</f>
        <v>0.42966666666666664</v>
      </c>
      <c r="L52" s="7">
        <f>STDEV('Raw Data'!J225,'Raw Data'!P225,'Raw Data'!V225)</f>
        <v>4.0698075302565986E-2</v>
      </c>
      <c r="M52" s="7">
        <f>AVERAGE('Raw Data'!AB225,'Raw Data'!AH225,'Raw Data'!AN225)</f>
        <v>0.56600000000000006</v>
      </c>
      <c r="N52" s="7">
        <f>STDEV('Raw Data'!AB225,'Raw Data'!AH225,'Raw Data'!AN225)</f>
        <v>2.8284271247461849E-2</v>
      </c>
      <c r="O52" s="7" t="e">
        <f>AVERAGE('Raw Data'!AT225,'Raw Data'!AZ225,'Raw Data'!BF225)</f>
        <v>#DIV/0!</v>
      </c>
      <c r="P52" s="7" t="e">
        <f>STDEV('Raw Data'!AT225,'Raw Data'!AZ225,'Raw Data'!BF225)</f>
        <v>#DIV/0!</v>
      </c>
      <c r="R52" s="7">
        <f>AVERAGE('Raw Data'!J398,'Raw Data'!P398,'Raw Data'!V398)</f>
        <v>0.73966666666666681</v>
      </c>
      <c r="S52" s="7">
        <f>STDEV('Raw Data'!J398,'Raw Data'!P398,'Raw Data'!V398)</f>
        <v>3.1942656954820382E-2</v>
      </c>
      <c r="T52" s="7">
        <f>AVERAGE('Raw Data'!AB398,'Raw Data'!AH398,'Raw Data'!AN398)</f>
        <v>0.73699999999999999</v>
      </c>
      <c r="U52" s="7">
        <f>STDEV('Raw Data'!AB398,'Raw Data'!AH398,'Raw Data'!AN398)</f>
        <v>0.36910973977937778</v>
      </c>
      <c r="V52" s="7" t="e">
        <f>AVERAGE('Raw Data'!AT398,'Raw Data'!AZ398,'Raw Data'!BF398)</f>
        <v>#DIV/0!</v>
      </c>
      <c r="W52" s="7" t="e">
        <f>STDEV('Raw Data'!AT398,'Raw Data'!AZ398,'Raw Data'!BF398)</f>
        <v>#DIV/0!</v>
      </c>
      <c r="Y52" s="7">
        <f>AVERAGE('Raw Data'!J571,'Raw Data'!P571,'Raw Data'!V571)</f>
        <v>0.49266666666666664</v>
      </c>
      <c r="Z52" s="7">
        <f>STDEV('Raw Data'!J571,'Raw Data'!P571,'Raw Data'!V571)</f>
        <v>4.7258156262526127E-3</v>
      </c>
      <c r="AA52" s="7">
        <f>AVERAGE('Raw Data'!AB571,'Raw Data'!AH571,'Raw Data'!AN571)</f>
        <v>0.52600000000000002</v>
      </c>
      <c r="AB52" s="7">
        <f>STDEV('Raw Data'!AB571,'Raw Data'!AH571,'Raw Data'!AN571)</f>
        <v>0</v>
      </c>
      <c r="AC52" s="7" t="e">
        <f>AVERAGE('Raw Data'!AT571,'Raw Data'!AZ571,'Raw Data'!BF571)</f>
        <v>#DIV/0!</v>
      </c>
      <c r="AD52" s="7" t="e">
        <f>STDEV('Raw Data'!AT571,'Raw Data'!AZ571,'Raw Data'!BF571)</f>
        <v>#DIV/0!</v>
      </c>
      <c r="AF52" s="8">
        <f t="shared" si="31"/>
        <v>0.17033333333333334</v>
      </c>
      <c r="AG52" s="8">
        <f t="shared" si="32"/>
        <v>5.9559494065458067E-2</v>
      </c>
      <c r="AH52" s="8">
        <f t="shared" si="33"/>
        <v>7.0999999999999952E-2</v>
      </c>
      <c r="AI52" s="8">
        <f t="shared" si="34"/>
        <v>0.11524755962709189</v>
      </c>
      <c r="AJ52" s="8" t="e">
        <f t="shared" si="35"/>
        <v>#DIV/0!</v>
      </c>
      <c r="AK52" s="8" t="e">
        <f t="shared" si="36"/>
        <v>#DIV/0!</v>
      </c>
      <c r="AL52" s="26"/>
      <c r="AM52" s="8">
        <f t="shared" si="37"/>
        <v>-0.13966666666666683</v>
      </c>
      <c r="AN52" s="8">
        <f t="shared" si="38"/>
        <v>5.3956772821707362E-2</v>
      </c>
      <c r="AO52" s="8">
        <f t="shared" si="39"/>
        <v>-9.9999999999999978E-2</v>
      </c>
      <c r="AP52" s="8">
        <f t="shared" si="40"/>
        <v>0.3856475074468913</v>
      </c>
      <c r="AQ52" s="8" t="e">
        <f t="shared" si="41"/>
        <v>#DIV/0!</v>
      </c>
      <c r="AR52" s="8" t="e">
        <f t="shared" si="42"/>
        <v>#DIV/0!</v>
      </c>
      <c r="AT52" s="8">
        <f t="shared" si="24"/>
        <v>-6.3E-2</v>
      </c>
      <c r="AU52" s="8">
        <f t="shared" si="25"/>
        <v>4.0971534834158517E-2</v>
      </c>
      <c r="AV52" s="8">
        <f t="shared" si="26"/>
        <v>4.0000000000000036E-2</v>
      </c>
      <c r="AW52" s="8">
        <f t="shared" si="27"/>
        <v>2.8284271247461849E-2</v>
      </c>
      <c r="AX52" s="8" t="e">
        <f t="shared" si="28"/>
        <v>#DIV/0!</v>
      </c>
      <c r="AY52" s="8" t="e">
        <f t="shared" si="29"/>
        <v>#DIV/0!</v>
      </c>
      <c r="AZ52" s="7"/>
      <c r="BA52" s="9"/>
      <c r="BB52" s="10"/>
      <c r="BC52" s="10"/>
      <c r="BD52" s="10"/>
      <c r="BE52" s="10"/>
      <c r="BF52" s="10"/>
      <c r="BG52" s="27"/>
      <c r="BH52" s="10">
        <f t="shared" si="43"/>
        <v>2.9113333333333383E-3</v>
      </c>
      <c r="BI52" s="10">
        <f t="shared" si="44"/>
        <v>0.14872400000000008</v>
      </c>
      <c r="BJ52" s="10" t="e">
        <f t="shared" si="45"/>
        <v>#DIV/0!</v>
      </c>
      <c r="BK52" s="10" t="e">
        <f>#REF!^2</f>
        <v>#REF!</v>
      </c>
      <c r="BL52" s="10" t="e">
        <f>#REF!^2</f>
        <v>#REF!</v>
      </c>
      <c r="BM52" s="10" t="e">
        <f t="shared" si="19"/>
        <v>#DIV/0!</v>
      </c>
      <c r="BN52" s="8"/>
      <c r="BO52" s="10">
        <f t="shared" si="46"/>
        <v>1.6786666666666647E-3</v>
      </c>
      <c r="BP52" s="10">
        <f t="shared" si="47"/>
        <v>7.9999999999999711E-4</v>
      </c>
      <c r="BQ52" s="10" t="e">
        <f t="shared" si="48"/>
        <v>#DIV/0!</v>
      </c>
      <c r="BR52" s="10" t="e">
        <f>#REF!^2</f>
        <v>#REF!</v>
      </c>
      <c r="BS52" s="10" t="e">
        <f>#REF!^2</f>
        <v>#REF!</v>
      </c>
      <c r="BT52" s="10" t="e">
        <f t="shared" si="30"/>
        <v>#DIV/0!</v>
      </c>
    </row>
    <row r="53" spans="1:72" ht="15.75" customHeight="1" x14ac:dyDescent="0.25">
      <c r="A53" s="2">
        <f>'Raw Data'!B53</f>
        <v>298</v>
      </c>
      <c r="B53" s="2">
        <f>'Raw Data'!C53</f>
        <v>304</v>
      </c>
      <c r="C53" s="2" t="str">
        <f>'Raw Data'!D53</f>
        <v>KNGEEIH</v>
      </c>
      <c r="D53" s="7">
        <f>AVERAGE('Raw Data'!J53,'Raw Data'!P53,'Raw Data'!V53)</f>
        <v>1.3853333333333333</v>
      </c>
      <c r="E53" s="7">
        <f>STDEV('Raw Data'!J53,'Raw Data'!P53,'Raw Data'!V53)</f>
        <v>0.11339459128782707</v>
      </c>
      <c r="F53" s="7">
        <f>AVERAGE('Raw Data'!AB53,'Raw Data'!AH53,'Raw Data'!AN53)</f>
        <v>2.4409999999999998</v>
      </c>
      <c r="G53" s="7">
        <f>STDEV('Raw Data'!AB53,'Raw Data'!AH53,'Raw Data'!AN53)</f>
        <v>0.12303657992645922</v>
      </c>
      <c r="H53" s="7" t="e">
        <f>AVERAGE('Raw Data'!AT53,'Raw Data'!AZ53,'Raw Data'!BF53)</f>
        <v>#DIV/0!</v>
      </c>
      <c r="I53" s="7" t="e">
        <f>STDEV('Raw Data'!AT53,'Raw Data'!AZ53,'Raw Data'!BF53)</f>
        <v>#DIV/0!</v>
      </c>
      <c r="K53" s="7">
        <f>AVERAGE('Raw Data'!J226,'Raw Data'!P226,'Raw Data'!V226)</f>
        <v>1.4379999999999999</v>
      </c>
      <c r="L53" s="7">
        <f>STDEV('Raw Data'!J226,'Raw Data'!P226,'Raw Data'!V226)</f>
        <v>0.17721173776022911</v>
      </c>
      <c r="M53" s="7">
        <f>AVERAGE('Raw Data'!AB226,'Raw Data'!AH226,'Raw Data'!AN226)</f>
        <v>2.4729999999999999</v>
      </c>
      <c r="N53" s="7">
        <f>STDEV('Raw Data'!AB226,'Raw Data'!AH226,'Raw Data'!AN226)</f>
        <v>8.6267027304758714E-2</v>
      </c>
      <c r="O53" s="7" t="e">
        <f>AVERAGE('Raw Data'!AT226,'Raw Data'!AZ226,'Raw Data'!BF226)</f>
        <v>#DIV/0!</v>
      </c>
      <c r="P53" s="7" t="e">
        <f>STDEV('Raw Data'!AT226,'Raw Data'!AZ226,'Raw Data'!BF226)</f>
        <v>#DIV/0!</v>
      </c>
      <c r="R53" s="7">
        <f>AVERAGE('Raw Data'!J399,'Raw Data'!P399,'Raw Data'!V399)</f>
        <v>1.3443333333333332</v>
      </c>
      <c r="S53" s="7">
        <f>STDEV('Raw Data'!J399,'Raw Data'!P399,'Raw Data'!V399)</f>
        <v>0.15226730881359041</v>
      </c>
      <c r="T53" s="7">
        <f>AVERAGE('Raw Data'!AB399,'Raw Data'!AH399,'Raw Data'!AN399)</f>
        <v>2.6779999999999999</v>
      </c>
      <c r="U53" s="7">
        <f>STDEV('Raw Data'!AB399,'Raw Data'!AH399,'Raw Data'!AN399)</f>
        <v>4.8083261120685276E-2</v>
      </c>
      <c r="V53" s="7" t="e">
        <f>AVERAGE('Raw Data'!AT399,'Raw Data'!AZ399,'Raw Data'!BF399)</f>
        <v>#DIV/0!</v>
      </c>
      <c r="W53" s="7" t="e">
        <f>STDEV('Raw Data'!AT399,'Raw Data'!AZ399,'Raw Data'!BF399)</f>
        <v>#DIV/0!</v>
      </c>
      <c r="Y53" s="7">
        <f>AVERAGE('Raw Data'!J572,'Raw Data'!P572,'Raw Data'!V572)</f>
        <v>1.5923333333333334</v>
      </c>
      <c r="Z53" s="7">
        <f>STDEV('Raw Data'!J572,'Raw Data'!P572,'Raw Data'!V572)</f>
        <v>8.0934129595204379E-2</v>
      </c>
      <c r="AA53" s="7">
        <f>AVERAGE('Raw Data'!AB572,'Raw Data'!AH572,'Raw Data'!AN572)</f>
        <v>2.6260000000000003</v>
      </c>
      <c r="AB53" s="7">
        <f>STDEV('Raw Data'!AB572,'Raw Data'!AH572,'Raw Data'!AN572)</f>
        <v>7.2124891681027745E-2</v>
      </c>
      <c r="AC53" s="7" t="e">
        <f>AVERAGE('Raw Data'!AT572,'Raw Data'!AZ572,'Raw Data'!BF572)</f>
        <v>#DIV/0!</v>
      </c>
      <c r="AD53" s="7" t="e">
        <f>STDEV('Raw Data'!AT572,'Raw Data'!AZ572,'Raw Data'!BF572)</f>
        <v>#DIV/0!</v>
      </c>
      <c r="AF53" s="8">
        <f t="shared" si="31"/>
        <v>-5.2666666666666639E-2</v>
      </c>
      <c r="AG53" s="8">
        <f t="shared" si="32"/>
        <v>0.21038615290302154</v>
      </c>
      <c r="AH53" s="8">
        <f t="shared" si="33"/>
        <v>-3.2000000000000028E-2</v>
      </c>
      <c r="AI53" s="8">
        <f t="shared" si="34"/>
        <v>0.1502664300500946</v>
      </c>
      <c r="AJ53" s="8" t="e">
        <f t="shared" si="35"/>
        <v>#DIV/0!</v>
      </c>
      <c r="AK53" s="8" t="e">
        <f t="shared" si="36"/>
        <v>#DIV/0!</v>
      </c>
      <c r="AL53" s="26"/>
      <c r="AM53" s="8">
        <f t="shared" si="37"/>
        <v>4.1000000000000147E-2</v>
      </c>
      <c r="AN53" s="8">
        <f t="shared" si="38"/>
        <v>0.18985169650721231</v>
      </c>
      <c r="AO53" s="8">
        <f t="shared" si="39"/>
        <v>-0.2370000000000001</v>
      </c>
      <c r="AP53" s="8">
        <f t="shared" si="40"/>
        <v>0.13209844813622904</v>
      </c>
      <c r="AQ53" s="8" t="e">
        <f t="shared" si="41"/>
        <v>#DIV/0!</v>
      </c>
      <c r="AR53" s="8" t="e">
        <f t="shared" si="42"/>
        <v>#DIV/0!</v>
      </c>
      <c r="AT53" s="8">
        <f t="shared" si="24"/>
        <v>-0.15433333333333343</v>
      </c>
      <c r="AU53" s="8">
        <f t="shared" si="25"/>
        <v>0.1948187191553562</v>
      </c>
      <c r="AV53" s="8">
        <f t="shared" si="26"/>
        <v>-0.15300000000000047</v>
      </c>
      <c r="AW53" s="8">
        <f t="shared" si="27"/>
        <v>0.11244554237496465</v>
      </c>
      <c r="AX53" s="8" t="e">
        <f t="shared" si="28"/>
        <v>#DIV/0!</v>
      </c>
      <c r="AY53" s="8" t="e">
        <f t="shared" si="29"/>
        <v>#DIV/0!</v>
      </c>
      <c r="AZ53" s="7"/>
      <c r="BA53" s="9"/>
      <c r="BB53" s="10"/>
      <c r="BC53" s="10"/>
      <c r="BD53" s="10"/>
      <c r="BE53" s="10"/>
      <c r="BF53" s="10"/>
      <c r="BG53" s="27"/>
      <c r="BH53" s="10">
        <f t="shared" si="43"/>
        <v>3.6043666666666654E-2</v>
      </c>
      <c r="BI53" s="10">
        <f t="shared" si="44"/>
        <v>1.7449999999999993E-2</v>
      </c>
      <c r="BJ53" s="10" t="e">
        <f t="shared" si="45"/>
        <v>#DIV/0!</v>
      </c>
      <c r="BK53" s="10" t="e">
        <f>#REF!^2</f>
        <v>#REF!</v>
      </c>
      <c r="BL53" s="10" t="e">
        <f>#REF!^2</f>
        <v>#REF!</v>
      </c>
      <c r="BM53" s="10" t="e">
        <f t="shared" si="19"/>
        <v>#DIV/0!</v>
      </c>
      <c r="BN53" s="8"/>
      <c r="BO53" s="10">
        <f t="shared" si="46"/>
        <v>3.7954333333333555E-2</v>
      </c>
      <c r="BP53" s="10">
        <f t="shared" si="47"/>
        <v>1.2643999999999971E-2</v>
      </c>
      <c r="BQ53" s="10" t="e">
        <f t="shared" si="48"/>
        <v>#DIV/0!</v>
      </c>
      <c r="BR53" s="10" t="e">
        <f>#REF!^2</f>
        <v>#REF!</v>
      </c>
      <c r="BS53" s="10" t="e">
        <f>#REF!^2</f>
        <v>#REF!</v>
      </c>
      <c r="BT53" s="10" t="e">
        <f t="shared" si="30"/>
        <v>#DIV/0!</v>
      </c>
    </row>
    <row r="54" spans="1:72" ht="15.75" customHeight="1" x14ac:dyDescent="0.25">
      <c r="A54" s="2">
        <f>'Raw Data'!B54</f>
        <v>305</v>
      </c>
      <c r="B54" s="2">
        <f>'Raw Data'!C54</f>
        <v>315</v>
      </c>
      <c r="C54" s="2" t="str">
        <f>'Raw Data'!D54</f>
        <v>VVLDTPPDPAL</v>
      </c>
      <c r="D54" s="7">
        <f>AVERAGE('Raw Data'!J54,'Raw Data'!P54,'Raw Data'!V54)</f>
        <v>1.2443333333333333</v>
      </c>
      <c r="E54" s="7">
        <f>STDEV('Raw Data'!J54,'Raw Data'!P54,'Raw Data'!V54)</f>
        <v>8.5471242727208102E-2</v>
      </c>
      <c r="F54" s="7">
        <f>AVERAGE('Raw Data'!AB54,'Raw Data'!AH54,'Raw Data'!AN54)</f>
        <v>2.1579999999999999</v>
      </c>
      <c r="G54" s="7">
        <f>STDEV('Raw Data'!AB54,'Raw Data'!AH54,'Raw Data'!AN54)</f>
        <v>7.0710678118653244E-3</v>
      </c>
      <c r="H54" s="7" t="e">
        <f>AVERAGE('Raw Data'!AT54,'Raw Data'!AZ54,'Raw Data'!BF54)</f>
        <v>#DIV/0!</v>
      </c>
      <c r="I54" s="7" t="e">
        <f>STDEV('Raw Data'!AT54,'Raw Data'!AZ54,'Raw Data'!BF54)</f>
        <v>#DIV/0!</v>
      </c>
      <c r="K54" s="7">
        <f>AVERAGE('Raw Data'!J227,'Raw Data'!P227,'Raw Data'!V227)</f>
        <v>1.2889999999999999</v>
      </c>
      <c r="L54" s="7">
        <f>STDEV('Raw Data'!J227,'Raw Data'!P227,'Raw Data'!V227)</f>
        <v>9.6161322786242828E-2</v>
      </c>
      <c r="M54" s="7">
        <f>AVERAGE('Raw Data'!AB227,'Raw Data'!AH227,'Raw Data'!AN227)</f>
        <v>2.2444999999999999</v>
      </c>
      <c r="N54" s="7">
        <f>STDEV('Raw Data'!AB227,'Raw Data'!AH227,'Raw Data'!AN227)</f>
        <v>3.7476659402886976E-2</v>
      </c>
      <c r="O54" s="7" t="e">
        <f>AVERAGE('Raw Data'!AT227,'Raw Data'!AZ227,'Raw Data'!BF227)</f>
        <v>#DIV/0!</v>
      </c>
      <c r="P54" s="7" t="e">
        <f>STDEV('Raw Data'!AT227,'Raw Data'!AZ227,'Raw Data'!BF227)</f>
        <v>#DIV/0!</v>
      </c>
      <c r="R54" s="7">
        <f>AVERAGE('Raw Data'!J400,'Raw Data'!P400,'Raw Data'!V400)</f>
        <v>1.4253333333333333</v>
      </c>
      <c r="S54" s="7">
        <f>STDEV('Raw Data'!J400,'Raw Data'!P400,'Raw Data'!V400)</f>
        <v>5.4555781850628302E-2</v>
      </c>
      <c r="T54" s="7">
        <f>AVERAGE('Raw Data'!AB400,'Raw Data'!AH400,'Raw Data'!AN400)</f>
        <v>2.5019999999999998</v>
      </c>
      <c r="U54" s="7">
        <f>STDEV('Raw Data'!AB400,'Raw Data'!AH400,'Raw Data'!AN400)</f>
        <v>3.111269837220812E-2</v>
      </c>
      <c r="V54" s="7" t="e">
        <f>AVERAGE('Raw Data'!AT400,'Raw Data'!AZ400,'Raw Data'!BF400)</f>
        <v>#DIV/0!</v>
      </c>
      <c r="W54" s="7" t="e">
        <f>STDEV('Raw Data'!AT400,'Raw Data'!AZ400,'Raw Data'!BF400)</f>
        <v>#DIV/0!</v>
      </c>
      <c r="Y54" s="7">
        <f>AVERAGE('Raw Data'!J573,'Raw Data'!P573,'Raw Data'!V573)</f>
        <v>1.4983333333333333</v>
      </c>
      <c r="Z54" s="7">
        <f>STDEV('Raw Data'!J573,'Raw Data'!P573,'Raw Data'!V573)</f>
        <v>3.7806525010020776E-2</v>
      </c>
      <c r="AA54" s="7">
        <f>AVERAGE('Raw Data'!AB573,'Raw Data'!AH573,'Raw Data'!AN573)</f>
        <v>2.4544999999999999</v>
      </c>
      <c r="AB54" s="7">
        <f>STDEV('Raw Data'!AB573,'Raw Data'!AH573,'Raw Data'!AN573)</f>
        <v>1.9091883092036879E-2</v>
      </c>
      <c r="AC54" s="7" t="e">
        <f>AVERAGE('Raw Data'!AT573,'Raw Data'!AZ573,'Raw Data'!BF573)</f>
        <v>#DIV/0!</v>
      </c>
      <c r="AD54" s="7" t="e">
        <f>STDEV('Raw Data'!AT573,'Raw Data'!AZ573,'Raw Data'!BF573)</f>
        <v>#DIV/0!</v>
      </c>
      <c r="AF54" s="8">
        <f t="shared" si="31"/>
        <v>-4.4666666666666632E-2</v>
      </c>
      <c r="AG54" s="8">
        <f t="shared" si="32"/>
        <v>0.12865587174059842</v>
      </c>
      <c r="AH54" s="8">
        <f t="shared" si="33"/>
        <v>-8.6500000000000021E-2</v>
      </c>
      <c r="AI54" s="8">
        <f t="shared" si="34"/>
        <v>3.8137907651049692E-2</v>
      </c>
      <c r="AJ54" s="8" t="e">
        <f t="shared" si="35"/>
        <v>#DIV/0!</v>
      </c>
      <c r="AK54" s="8" t="e">
        <f t="shared" si="36"/>
        <v>#DIV/0!</v>
      </c>
      <c r="AL54" s="26"/>
      <c r="AM54" s="8">
        <f t="shared" si="37"/>
        <v>-0.18100000000000005</v>
      </c>
      <c r="AN54" s="8">
        <f t="shared" si="38"/>
        <v>0.10139855357285264</v>
      </c>
      <c r="AO54" s="8">
        <f t="shared" si="39"/>
        <v>-0.34399999999999986</v>
      </c>
      <c r="AP54" s="8">
        <f t="shared" si="40"/>
        <v>3.190611226708763E-2</v>
      </c>
      <c r="AQ54" s="8" t="e">
        <f t="shared" si="41"/>
        <v>#DIV/0!</v>
      </c>
      <c r="AR54" s="8" t="e">
        <f t="shared" si="42"/>
        <v>#DIV/0!</v>
      </c>
      <c r="AT54" s="8">
        <f t="shared" si="24"/>
        <v>-0.20933333333333337</v>
      </c>
      <c r="AU54" s="8">
        <f t="shared" si="25"/>
        <v>0.10332634384963647</v>
      </c>
      <c r="AV54" s="8">
        <f t="shared" si="26"/>
        <v>-0.20999999999999996</v>
      </c>
      <c r="AW54" s="8">
        <f t="shared" si="27"/>
        <v>4.2059481689626185E-2</v>
      </c>
      <c r="AX54" s="8" t="e">
        <f t="shared" si="28"/>
        <v>#DIV/0!</v>
      </c>
      <c r="AY54" s="8" t="e">
        <f t="shared" si="29"/>
        <v>#DIV/0!</v>
      </c>
      <c r="AZ54" s="7"/>
      <c r="BA54" s="9"/>
      <c r="BB54" s="10"/>
      <c r="BC54" s="10"/>
      <c r="BD54" s="10"/>
      <c r="BE54" s="10"/>
      <c r="BF54" s="10"/>
      <c r="BG54" s="27"/>
      <c r="BH54" s="10">
        <f t="shared" si="43"/>
        <v>1.0281666666666668E-2</v>
      </c>
      <c r="BI54" s="10">
        <f t="shared" si="44"/>
        <v>1.0179999999999998E-3</v>
      </c>
      <c r="BJ54" s="10" t="e">
        <f t="shared" si="45"/>
        <v>#DIV/0!</v>
      </c>
      <c r="BK54" s="10" t="e">
        <f>#REF!^2</f>
        <v>#REF!</v>
      </c>
      <c r="BL54" s="10" t="e">
        <f>#REF!^2</f>
        <v>#REF!</v>
      </c>
      <c r="BM54" s="10" t="e">
        <f t="shared" si="19"/>
        <v>#DIV/0!</v>
      </c>
      <c r="BN54" s="8"/>
      <c r="BO54" s="10">
        <f t="shared" si="46"/>
        <v>1.0676333333333309E-2</v>
      </c>
      <c r="BP54" s="10">
        <f t="shared" si="47"/>
        <v>1.7690000000000004E-3</v>
      </c>
      <c r="BQ54" s="10" t="e">
        <f t="shared" si="48"/>
        <v>#DIV/0!</v>
      </c>
      <c r="BR54" s="10" t="e">
        <f>#REF!^2</f>
        <v>#REF!</v>
      </c>
      <c r="BS54" s="10" t="e">
        <f>#REF!^2</f>
        <v>#REF!</v>
      </c>
      <c r="BT54" s="10" t="e">
        <f t="shared" si="30"/>
        <v>#DIV/0!</v>
      </c>
    </row>
    <row r="55" spans="1:72" ht="15.75" customHeight="1" x14ac:dyDescent="0.25">
      <c r="A55" s="2">
        <f>'Raw Data'!B55</f>
        <v>305</v>
      </c>
      <c r="B55" s="2">
        <f>'Raw Data'!C55</f>
        <v>320</v>
      </c>
      <c r="C55" s="2" t="str">
        <f>'Raw Data'!D55</f>
        <v>VVLDTPPDPALDEVRK</v>
      </c>
      <c r="D55" s="7">
        <f>AVERAGE('Raw Data'!J55,'Raw Data'!P55,'Raw Data'!V55)</f>
        <v>3.5136666666666669</v>
      </c>
      <c r="E55" s="7">
        <f>STDEV('Raw Data'!J55,'Raw Data'!P55,'Raw Data'!V55)</f>
        <v>0.15047369648325035</v>
      </c>
      <c r="F55" s="7">
        <f>AVERAGE('Raw Data'!AB55,'Raw Data'!AH55,'Raw Data'!AN55)</f>
        <v>4.585</v>
      </c>
      <c r="G55" s="7">
        <f>STDEV('Raw Data'!AB55,'Raw Data'!AH55,'Raw Data'!AN55)</f>
        <v>2.8284271247458787E-3</v>
      </c>
      <c r="H55" s="7" t="e">
        <f>AVERAGE('Raw Data'!AT55,'Raw Data'!AZ55,'Raw Data'!BF55)</f>
        <v>#DIV/0!</v>
      </c>
      <c r="I55" s="7" t="e">
        <f>STDEV('Raw Data'!AT55,'Raw Data'!AZ55,'Raw Data'!BF55)</f>
        <v>#DIV/0!</v>
      </c>
      <c r="K55" s="7">
        <f>AVERAGE('Raw Data'!J228,'Raw Data'!P228,'Raw Data'!V228)</f>
        <v>3.6140000000000003</v>
      </c>
      <c r="L55" s="7">
        <f>STDEV('Raw Data'!J228,'Raw Data'!P228,'Raw Data'!V228)</f>
        <v>0.16025292509030845</v>
      </c>
      <c r="M55" s="7">
        <f>AVERAGE('Raw Data'!AB228,'Raw Data'!AH228,'Raw Data'!AN228)</f>
        <v>4.7539999999999996</v>
      </c>
      <c r="N55" s="7">
        <f>STDEV('Raw Data'!AB228,'Raw Data'!AH228,'Raw Data'!AN228)</f>
        <v>4.666904755831202E-2</v>
      </c>
      <c r="O55" s="7" t="e">
        <f>AVERAGE('Raw Data'!AT228,'Raw Data'!AZ228,'Raw Data'!BF228)</f>
        <v>#DIV/0!</v>
      </c>
      <c r="P55" s="7" t="e">
        <f>STDEV('Raw Data'!AT228,'Raw Data'!AZ228,'Raw Data'!BF228)</f>
        <v>#DIV/0!</v>
      </c>
      <c r="R55" s="7">
        <f>AVERAGE('Raw Data'!J401,'Raw Data'!P401,'Raw Data'!V401)</f>
        <v>3.9009999999999998</v>
      </c>
      <c r="S55" s="7">
        <f>STDEV('Raw Data'!J401,'Raw Data'!P401,'Raw Data'!V401)</f>
        <v>8.0018747803249274E-2</v>
      </c>
      <c r="T55" s="7">
        <f>AVERAGE('Raw Data'!AB401,'Raw Data'!AH401,'Raw Data'!AN401)</f>
        <v>5.0724999999999998</v>
      </c>
      <c r="U55" s="7">
        <f>STDEV('Raw Data'!AB401,'Raw Data'!AH401,'Raw Data'!AN401)</f>
        <v>4.3133513652379357E-2</v>
      </c>
      <c r="V55" s="7" t="e">
        <f>AVERAGE('Raw Data'!AT401,'Raw Data'!AZ401,'Raw Data'!BF401)</f>
        <v>#DIV/0!</v>
      </c>
      <c r="W55" s="7" t="e">
        <f>STDEV('Raw Data'!AT401,'Raw Data'!AZ401,'Raw Data'!BF401)</f>
        <v>#DIV/0!</v>
      </c>
      <c r="Y55" s="7">
        <f>AVERAGE('Raw Data'!J574,'Raw Data'!P574,'Raw Data'!V574)</f>
        <v>4.0223333333333331</v>
      </c>
      <c r="Z55" s="7">
        <f>STDEV('Raw Data'!J574,'Raw Data'!P574,'Raw Data'!V574)</f>
        <v>7.0868422681285667E-2</v>
      </c>
      <c r="AA55" s="7">
        <f>AVERAGE('Raw Data'!AB574,'Raw Data'!AH574,'Raw Data'!AN574)</f>
        <v>4.9960000000000004</v>
      </c>
      <c r="AB55" s="7">
        <f>STDEV('Raw Data'!AB574,'Raw Data'!AH574,'Raw Data'!AN574)</f>
        <v>0.10748023074035531</v>
      </c>
      <c r="AC55" s="7" t="e">
        <f>AVERAGE('Raw Data'!AT574,'Raw Data'!AZ574,'Raw Data'!BF574)</f>
        <v>#DIV/0!</v>
      </c>
      <c r="AD55" s="7" t="e">
        <f>STDEV('Raw Data'!AT574,'Raw Data'!AZ574,'Raw Data'!BF574)</f>
        <v>#DIV/0!</v>
      </c>
      <c r="AF55" s="8">
        <f t="shared" si="31"/>
        <v>-0.10033333333333339</v>
      </c>
      <c r="AG55" s="8">
        <f t="shared" si="32"/>
        <v>0.21982568852009393</v>
      </c>
      <c r="AH55" s="8">
        <f t="shared" si="33"/>
        <v>-0.16899999999999959</v>
      </c>
      <c r="AI55" s="8">
        <f t="shared" si="34"/>
        <v>4.6754678910243701E-2</v>
      </c>
      <c r="AJ55" s="8" t="e">
        <f t="shared" si="35"/>
        <v>#DIV/0!</v>
      </c>
      <c r="AK55" s="8" t="e">
        <f t="shared" si="36"/>
        <v>#DIV/0!</v>
      </c>
      <c r="AL55" s="26"/>
      <c r="AM55" s="8">
        <f t="shared" si="37"/>
        <v>-0.38733333333333286</v>
      </c>
      <c r="AN55" s="8">
        <f t="shared" si="38"/>
        <v>0.17042691493227635</v>
      </c>
      <c r="AO55" s="8">
        <f t="shared" si="39"/>
        <v>-0.48749999999999982</v>
      </c>
      <c r="AP55" s="8">
        <f t="shared" si="40"/>
        <v>4.3226149493101912E-2</v>
      </c>
      <c r="AQ55" s="8" t="e">
        <f t="shared" si="41"/>
        <v>#DIV/0!</v>
      </c>
      <c r="AR55" s="8" t="e">
        <f t="shared" si="42"/>
        <v>#DIV/0!</v>
      </c>
      <c r="AT55" s="8">
        <f t="shared" si="24"/>
        <v>-0.40833333333333277</v>
      </c>
      <c r="AU55" s="8">
        <f t="shared" si="25"/>
        <v>0.17522366659025651</v>
      </c>
      <c r="AV55" s="8">
        <f t="shared" si="26"/>
        <v>-0.24200000000000088</v>
      </c>
      <c r="AW55" s="8">
        <f t="shared" si="27"/>
        <v>0.11717508267545625</v>
      </c>
      <c r="AX55" s="8" t="e">
        <f t="shared" si="28"/>
        <v>#DIV/0!</v>
      </c>
      <c r="AY55" s="8" t="e">
        <f t="shared" si="29"/>
        <v>#DIV/0!</v>
      </c>
      <c r="AZ55" s="7"/>
      <c r="BA55" s="9"/>
      <c r="BB55" s="10"/>
      <c r="BC55" s="10"/>
      <c r="BD55" s="10"/>
      <c r="BE55" s="10"/>
      <c r="BF55" s="10"/>
      <c r="BG55" s="27"/>
      <c r="BH55" s="10">
        <f t="shared" si="43"/>
        <v>2.904533333333336E-2</v>
      </c>
      <c r="BI55" s="10">
        <f t="shared" si="44"/>
        <v>1.8684999999999947E-3</v>
      </c>
      <c r="BJ55" s="10" t="e">
        <f t="shared" si="45"/>
        <v>#DIV/0!</v>
      </c>
      <c r="BK55" s="10" t="e">
        <f>#REF!^2</f>
        <v>#REF!</v>
      </c>
      <c r="BL55" s="10" t="e">
        <f>#REF!^2</f>
        <v>#REF!</v>
      </c>
      <c r="BM55" s="10" t="e">
        <f t="shared" si="19"/>
        <v>#DIV/0!</v>
      </c>
      <c r="BN55" s="8"/>
      <c r="BO55" s="10">
        <f t="shared" si="46"/>
        <v>3.0703333333333374E-2</v>
      </c>
      <c r="BP55" s="10">
        <f t="shared" si="47"/>
        <v>1.3730000000000006E-2</v>
      </c>
      <c r="BQ55" s="10" t="e">
        <f t="shared" si="48"/>
        <v>#DIV/0!</v>
      </c>
      <c r="BR55" s="10" t="e">
        <f>#REF!^2</f>
        <v>#REF!</v>
      </c>
      <c r="BS55" s="10" t="e">
        <f>#REF!^2</f>
        <v>#REF!</v>
      </c>
      <c r="BT55" s="10" t="e">
        <f t="shared" si="30"/>
        <v>#DIV/0!</v>
      </c>
    </row>
    <row r="56" spans="1:72" ht="15.75" customHeight="1" x14ac:dyDescent="0.25">
      <c r="A56" s="2">
        <f>'Raw Data'!B56</f>
        <v>307</v>
      </c>
      <c r="B56" s="2">
        <f>'Raw Data'!C56</f>
        <v>315</v>
      </c>
      <c r="C56" s="2" t="str">
        <f>'Raw Data'!D56</f>
        <v>LDTPPDPAL</v>
      </c>
      <c r="D56" s="7">
        <f>AVERAGE('Raw Data'!J56,'Raw Data'!P56,'Raw Data'!V56)</f>
        <v>1.1813333333333336</v>
      </c>
      <c r="E56" s="7">
        <f>STDEV('Raw Data'!J56,'Raw Data'!P56,'Raw Data'!V56)</f>
        <v>0.11547438388375728</v>
      </c>
      <c r="F56" s="7">
        <f>AVERAGE('Raw Data'!AB56,'Raw Data'!AH56,'Raw Data'!AN56)</f>
        <v>1.9875</v>
      </c>
      <c r="G56" s="7">
        <f>STDEV('Raw Data'!AB56,'Raw Data'!AH56,'Raw Data'!AN56)</f>
        <v>8.4145706961199315E-2</v>
      </c>
      <c r="H56" s="7" t="e">
        <f>AVERAGE('Raw Data'!AT56,'Raw Data'!AZ56,'Raw Data'!BF56)</f>
        <v>#DIV/0!</v>
      </c>
      <c r="I56" s="7" t="e">
        <f>STDEV('Raw Data'!AT56,'Raw Data'!AZ56,'Raw Data'!BF56)</f>
        <v>#DIV/0!</v>
      </c>
      <c r="K56" s="7">
        <f>AVERAGE('Raw Data'!J229,'Raw Data'!P229,'Raw Data'!V229)</f>
        <v>1.4083333333333334</v>
      </c>
      <c r="L56" s="7">
        <f>STDEV('Raw Data'!J229,'Raw Data'!P229,'Raw Data'!V229)</f>
        <v>7.8232559291725387E-2</v>
      </c>
      <c r="M56" s="7">
        <f>AVERAGE('Raw Data'!AB229,'Raw Data'!AH229,'Raw Data'!AN229)</f>
        <v>2.0554999999999999</v>
      </c>
      <c r="N56" s="7">
        <f>STDEV('Raw Data'!AB229,'Raw Data'!AH229,'Raw Data'!AN229)</f>
        <v>0.14354267658086919</v>
      </c>
      <c r="O56" s="7" t="e">
        <f>AVERAGE('Raw Data'!AT229,'Raw Data'!AZ229,'Raw Data'!BF229)</f>
        <v>#DIV/0!</v>
      </c>
      <c r="P56" s="7" t="e">
        <f>STDEV('Raw Data'!AT229,'Raw Data'!AZ229,'Raw Data'!BF229)</f>
        <v>#DIV/0!</v>
      </c>
      <c r="R56" s="7">
        <f>AVERAGE('Raw Data'!J402,'Raw Data'!P402,'Raw Data'!V402)</f>
        <v>1.25</v>
      </c>
      <c r="S56" s="7">
        <f>STDEV('Raw Data'!J402,'Raw Data'!P402,'Raw Data'!V402)</f>
        <v>0.17331185764395954</v>
      </c>
      <c r="T56" s="7">
        <f>AVERAGE('Raw Data'!AB402,'Raw Data'!AH402,'Raw Data'!AN402)</f>
        <v>2.3899999999999997</v>
      </c>
      <c r="U56" s="7">
        <f>STDEV('Raw Data'!AB402,'Raw Data'!AH402,'Raw Data'!AN402)</f>
        <v>3.6769552621700508E-2</v>
      </c>
      <c r="V56" s="7" t="e">
        <f>AVERAGE('Raw Data'!AT402,'Raw Data'!AZ402,'Raw Data'!BF402)</f>
        <v>#DIV/0!</v>
      </c>
      <c r="W56" s="7" t="e">
        <f>STDEV('Raw Data'!AT402,'Raw Data'!AZ402,'Raw Data'!BF402)</f>
        <v>#DIV/0!</v>
      </c>
      <c r="Y56" s="7">
        <f>AVERAGE('Raw Data'!J575,'Raw Data'!P575,'Raw Data'!V575)</f>
        <v>1.639</v>
      </c>
      <c r="Z56" s="7">
        <f>STDEV('Raw Data'!J575,'Raw Data'!P575,'Raw Data'!V575)</f>
        <v>2.7622454633866228E-2</v>
      </c>
      <c r="AA56" s="7">
        <f>AVERAGE('Raw Data'!AB575,'Raw Data'!AH575,'Raw Data'!AN575)</f>
        <v>2.3890000000000002</v>
      </c>
      <c r="AB56" s="7">
        <f>STDEV('Raw Data'!AB575,'Raw Data'!AH575,'Raw Data'!AN575)</f>
        <v>8.2024386617639583E-2</v>
      </c>
      <c r="AC56" s="7" t="e">
        <f>AVERAGE('Raw Data'!AT575,'Raw Data'!AZ575,'Raw Data'!BF575)</f>
        <v>#DIV/0!</v>
      </c>
      <c r="AD56" s="7" t="e">
        <f>STDEV('Raw Data'!AT575,'Raw Data'!AZ575,'Raw Data'!BF575)</f>
        <v>#DIV/0!</v>
      </c>
      <c r="AF56" s="8">
        <f t="shared" si="31"/>
        <v>-0.22699999999999987</v>
      </c>
      <c r="AG56" s="8">
        <f t="shared" si="32"/>
        <v>0.1394799866169576</v>
      </c>
      <c r="AH56" s="8">
        <f t="shared" si="33"/>
        <v>-6.7999999999999838E-2</v>
      </c>
      <c r="AI56" s="8">
        <f t="shared" si="34"/>
        <v>0.16638810053606609</v>
      </c>
      <c r="AJ56" s="8" t="e">
        <f t="shared" si="35"/>
        <v>#DIV/0!</v>
      </c>
      <c r="AK56" s="8" t="e">
        <f t="shared" si="36"/>
        <v>#DIV/0!</v>
      </c>
      <c r="AL56" s="26"/>
      <c r="AM56" s="8">
        <f t="shared" si="37"/>
        <v>-6.8666666666666432E-2</v>
      </c>
      <c r="AN56" s="8">
        <f t="shared" si="38"/>
        <v>0.20825785299319072</v>
      </c>
      <c r="AO56" s="8">
        <f t="shared" si="39"/>
        <v>-0.40249999999999964</v>
      </c>
      <c r="AP56" s="8">
        <f t="shared" si="40"/>
        <v>9.1828644768394738E-2</v>
      </c>
      <c r="AQ56" s="8" t="e">
        <f t="shared" si="41"/>
        <v>#DIV/0!</v>
      </c>
      <c r="AR56" s="8" t="e">
        <f t="shared" si="42"/>
        <v>#DIV/0!</v>
      </c>
      <c r="AT56" s="8">
        <f t="shared" si="24"/>
        <v>-0.23066666666666658</v>
      </c>
      <c r="AU56" s="8">
        <f t="shared" si="25"/>
        <v>8.2965856431024235E-2</v>
      </c>
      <c r="AV56" s="8">
        <f t="shared" si="26"/>
        <v>-0.33350000000000035</v>
      </c>
      <c r="AW56" s="8">
        <f t="shared" si="27"/>
        <v>0.16532543663937507</v>
      </c>
      <c r="AX56" s="8" t="e">
        <f t="shared" si="28"/>
        <v>#DIV/0!</v>
      </c>
      <c r="AY56" s="8" t="e">
        <f t="shared" si="29"/>
        <v>#DIV/0!</v>
      </c>
      <c r="AZ56" s="7"/>
      <c r="BA56" s="9"/>
      <c r="BB56" s="10"/>
      <c r="BC56" s="10"/>
      <c r="BD56" s="10"/>
      <c r="BE56" s="10"/>
      <c r="BF56" s="10"/>
      <c r="BG56" s="27"/>
      <c r="BH56" s="10">
        <f t="shared" si="43"/>
        <v>4.3371333333333435E-2</v>
      </c>
      <c r="BI56" s="10">
        <f t="shared" si="44"/>
        <v>8.4325000000000302E-3</v>
      </c>
      <c r="BJ56" s="10" t="e">
        <f t="shared" si="45"/>
        <v>#DIV/0!</v>
      </c>
      <c r="BK56" s="10" t="e">
        <f>#REF!^2</f>
        <v>#REF!</v>
      </c>
      <c r="BL56" s="10" t="e">
        <f>#REF!^2</f>
        <v>#REF!</v>
      </c>
      <c r="BM56" s="10" t="e">
        <f t="shared" si="19"/>
        <v>#DIV/0!</v>
      </c>
      <c r="BN56" s="8"/>
      <c r="BO56" s="10">
        <f t="shared" si="46"/>
        <v>6.8833333333333255E-3</v>
      </c>
      <c r="BP56" s="10">
        <f t="shared" si="47"/>
        <v>2.7332500000000023E-2</v>
      </c>
      <c r="BQ56" s="10" t="e">
        <f t="shared" si="48"/>
        <v>#DIV/0!</v>
      </c>
      <c r="BR56" s="10" t="e">
        <f>#REF!^2</f>
        <v>#REF!</v>
      </c>
      <c r="BS56" s="10" t="e">
        <f>#REF!^2</f>
        <v>#REF!</v>
      </c>
      <c r="BT56" s="10" t="e">
        <f t="shared" si="30"/>
        <v>#DIV/0!</v>
      </c>
    </row>
    <row r="57" spans="1:72" ht="15.75" customHeight="1" x14ac:dyDescent="0.25">
      <c r="A57" s="2">
        <f>'Raw Data'!B57</f>
        <v>308</v>
      </c>
      <c r="B57" s="2">
        <f>'Raw Data'!C57</f>
        <v>315</v>
      </c>
      <c r="C57" s="2" t="str">
        <f>'Raw Data'!D57</f>
        <v>DTPPDPAL</v>
      </c>
      <c r="D57" s="7">
        <f>AVERAGE('Raw Data'!J57,'Raw Data'!P57,'Raw Data'!V57)</f>
        <v>0.92233333333333334</v>
      </c>
      <c r="E57" s="7">
        <f>STDEV('Raw Data'!J57,'Raw Data'!P57,'Raw Data'!V57)</f>
        <v>3.7527767497325656E-2</v>
      </c>
      <c r="F57" s="7">
        <f>AVERAGE('Raw Data'!AB57,'Raw Data'!AH57,'Raw Data'!AN57)</f>
        <v>1.3515000000000001</v>
      </c>
      <c r="G57" s="7">
        <f>STDEV('Raw Data'!AB57,'Raw Data'!AH57,'Raw Data'!AN57)</f>
        <v>6.7175144212721999E-2</v>
      </c>
      <c r="H57" s="7" t="e">
        <f>AVERAGE('Raw Data'!AT57,'Raw Data'!AZ57,'Raw Data'!BF57)</f>
        <v>#DIV/0!</v>
      </c>
      <c r="I57" s="7" t="e">
        <f>STDEV('Raw Data'!AT57,'Raw Data'!AZ57,'Raw Data'!BF57)</f>
        <v>#DIV/0!</v>
      </c>
      <c r="K57" s="7">
        <f>AVERAGE('Raw Data'!J230,'Raw Data'!P230,'Raw Data'!V230)</f>
        <v>1.0716666666666665</v>
      </c>
      <c r="L57" s="7">
        <f>STDEV('Raw Data'!J230,'Raw Data'!P230,'Raw Data'!V230)</f>
        <v>5.4243279153581195E-2</v>
      </c>
      <c r="M57" s="7">
        <f>AVERAGE('Raw Data'!AB230,'Raw Data'!AH230,'Raw Data'!AN230)</f>
        <v>1.4835</v>
      </c>
      <c r="N57" s="7">
        <f>STDEV('Raw Data'!AB230,'Raw Data'!AH230,'Raw Data'!AN230)</f>
        <v>0.1760695885154504</v>
      </c>
      <c r="O57" s="7" t="e">
        <f>AVERAGE('Raw Data'!AT230,'Raw Data'!AZ230,'Raw Data'!BF230)</f>
        <v>#DIV/0!</v>
      </c>
      <c r="P57" s="7" t="e">
        <f>STDEV('Raw Data'!AT230,'Raw Data'!AZ230,'Raw Data'!BF230)</f>
        <v>#DIV/0!</v>
      </c>
      <c r="R57" s="7">
        <f>AVERAGE('Raw Data'!J403,'Raw Data'!P403,'Raw Data'!V403)</f>
        <v>1.014</v>
      </c>
      <c r="S57" s="7">
        <f>STDEV('Raw Data'!J403,'Raw Data'!P403,'Raw Data'!V403)</f>
        <v>1.3000000000000012E-2</v>
      </c>
      <c r="T57" s="7">
        <f>AVERAGE('Raw Data'!AB403,'Raw Data'!AH403,'Raw Data'!AN403)</f>
        <v>1.5779999999999998</v>
      </c>
      <c r="U57" s="7">
        <f>STDEV('Raw Data'!AB403,'Raw Data'!AH403,'Raw Data'!AN403)</f>
        <v>1.4142135623730963E-3</v>
      </c>
      <c r="V57" s="7" t="e">
        <f>AVERAGE('Raw Data'!AT403,'Raw Data'!AZ403,'Raw Data'!BF403)</f>
        <v>#DIV/0!</v>
      </c>
      <c r="W57" s="7" t="e">
        <f>STDEV('Raw Data'!AT403,'Raw Data'!AZ403,'Raw Data'!BF403)</f>
        <v>#DIV/0!</v>
      </c>
      <c r="Y57" s="7">
        <f>AVERAGE('Raw Data'!J576,'Raw Data'!P576,'Raw Data'!V576)</f>
        <v>1.204</v>
      </c>
      <c r="Z57" s="7">
        <f>STDEV('Raw Data'!J576,'Raw Data'!P576,'Raw Data'!V576)</f>
        <v>2.8687976575562157E-2</v>
      </c>
      <c r="AA57" s="7">
        <f>AVERAGE('Raw Data'!AB576,'Raw Data'!AH576,'Raw Data'!AN576)</f>
        <v>1.722</v>
      </c>
      <c r="AB57" s="7">
        <f>STDEV('Raw Data'!AB576,'Raw Data'!AH576,'Raw Data'!AN576)</f>
        <v>7.7781745930520133E-2</v>
      </c>
      <c r="AC57" s="7" t="e">
        <f>AVERAGE('Raw Data'!AT576,'Raw Data'!AZ576,'Raw Data'!BF576)</f>
        <v>#DIV/0!</v>
      </c>
      <c r="AD57" s="7" t="e">
        <f>STDEV('Raw Data'!AT576,'Raw Data'!AZ576,'Raw Data'!BF576)</f>
        <v>#DIV/0!</v>
      </c>
      <c r="AF57" s="8">
        <f t="shared" si="31"/>
        <v>-0.14933333333333321</v>
      </c>
      <c r="AG57" s="8">
        <f t="shared" si="32"/>
        <v>6.5959583584697293E-2</v>
      </c>
      <c r="AH57" s="8">
        <f t="shared" si="33"/>
        <v>-0.1319999999999999</v>
      </c>
      <c r="AI57" s="8">
        <f t="shared" si="34"/>
        <v>0.18844893207444829</v>
      </c>
      <c r="AJ57" s="8" t="e">
        <f t="shared" si="35"/>
        <v>#DIV/0!</v>
      </c>
      <c r="AK57" s="8" t="e">
        <f t="shared" si="36"/>
        <v>#DIV/0!</v>
      </c>
      <c r="AL57" s="26"/>
      <c r="AM57" s="8">
        <f t="shared" si="37"/>
        <v>-9.1666666666666674E-2</v>
      </c>
      <c r="AN57" s="8">
        <f t="shared" si="38"/>
        <v>3.9715656022950602E-2</v>
      </c>
      <c r="AO57" s="8">
        <f t="shared" si="39"/>
        <v>-0.2264999999999997</v>
      </c>
      <c r="AP57" s="8">
        <f t="shared" si="40"/>
        <v>6.7190029022169639E-2</v>
      </c>
      <c r="AQ57" s="8" t="e">
        <f t="shared" si="41"/>
        <v>#DIV/0!</v>
      </c>
      <c r="AR57" s="8" t="e">
        <f t="shared" si="42"/>
        <v>#DIV/0!</v>
      </c>
      <c r="AT57" s="8">
        <f t="shared" si="24"/>
        <v>-0.13233333333333341</v>
      </c>
      <c r="AU57" s="8">
        <f t="shared" si="25"/>
        <v>6.1362311994687252E-2</v>
      </c>
      <c r="AV57" s="8">
        <f t="shared" si="26"/>
        <v>-0.23849999999999993</v>
      </c>
      <c r="AW57" s="8">
        <f t="shared" si="27"/>
        <v>0.19248506435565335</v>
      </c>
      <c r="AX57" s="8" t="e">
        <f t="shared" si="28"/>
        <v>#DIV/0!</v>
      </c>
      <c r="AY57" s="8" t="e">
        <f t="shared" si="29"/>
        <v>#DIV/0!</v>
      </c>
      <c r="AZ57" s="7"/>
      <c r="BA57" s="9"/>
      <c r="BB57" s="10"/>
      <c r="BC57" s="10"/>
      <c r="BD57" s="10"/>
      <c r="BE57" s="10"/>
      <c r="BF57" s="10"/>
      <c r="BG57" s="27"/>
      <c r="BH57" s="10">
        <f t="shared" si="43"/>
        <v>1.5773333333333325E-3</v>
      </c>
      <c r="BI57" s="10">
        <f t="shared" si="44"/>
        <v>4.5144999999999985E-3</v>
      </c>
      <c r="BJ57" s="10" t="e">
        <f t="shared" si="45"/>
        <v>#DIV/0!</v>
      </c>
      <c r="BK57" s="10" t="e">
        <f>#REF!^2</f>
        <v>#REF!</v>
      </c>
      <c r="BL57" s="10" t="e">
        <f>#REF!^2</f>
        <v>#REF!</v>
      </c>
      <c r="BM57" s="10" t="e">
        <f t="shared" si="19"/>
        <v>#DIV/0!</v>
      </c>
      <c r="BN57" s="8"/>
      <c r="BO57" s="10">
        <f t="shared" si="46"/>
        <v>3.7653333333333388E-3</v>
      </c>
      <c r="BP57" s="10">
        <f t="shared" si="47"/>
        <v>3.7050500000000014E-2</v>
      </c>
      <c r="BQ57" s="10" t="e">
        <f t="shared" si="48"/>
        <v>#DIV/0!</v>
      </c>
      <c r="BR57" s="10" t="e">
        <f>#REF!^2</f>
        <v>#REF!</v>
      </c>
      <c r="BS57" s="10" t="e">
        <f>#REF!^2</f>
        <v>#REF!</v>
      </c>
      <c r="BT57" s="10" t="e">
        <f t="shared" si="30"/>
        <v>#DIV/0!</v>
      </c>
    </row>
    <row r="58" spans="1:72" ht="15.75" customHeight="1" x14ac:dyDescent="0.25">
      <c r="A58" s="2">
        <f>'Raw Data'!B58</f>
        <v>308</v>
      </c>
      <c r="B58" s="2">
        <f>'Raw Data'!C58</f>
        <v>320</v>
      </c>
      <c r="C58" s="2" t="str">
        <f>'Raw Data'!D58</f>
        <v>DTPPDPALDEVRK</v>
      </c>
      <c r="D58" s="7">
        <f>AVERAGE('Raw Data'!J58,'Raw Data'!P58,'Raw Data'!V58)</f>
        <v>3.3766666666666665</v>
      </c>
      <c r="E58" s="7">
        <f>STDEV('Raw Data'!J58,'Raw Data'!P58,'Raw Data'!V58)</f>
        <v>6.9176103773870665E-2</v>
      </c>
      <c r="F58" s="7">
        <f>AVERAGE('Raw Data'!AB58,'Raw Data'!AH58,'Raw Data'!AN58)</f>
        <v>4.125</v>
      </c>
      <c r="G58" s="7">
        <f>STDEV('Raw Data'!AB58,'Raw Data'!AH58,'Raw Data'!AN58)</f>
        <v>7.7781745930519827E-2</v>
      </c>
      <c r="H58" s="7" t="e">
        <f>AVERAGE('Raw Data'!AT58,'Raw Data'!AZ58,'Raw Data'!BF58)</f>
        <v>#DIV/0!</v>
      </c>
      <c r="I58" s="7" t="e">
        <f>STDEV('Raw Data'!AT58,'Raw Data'!AZ58,'Raw Data'!BF58)</f>
        <v>#DIV/0!</v>
      </c>
      <c r="K58" s="7">
        <f>AVERAGE('Raw Data'!J231,'Raw Data'!P231,'Raw Data'!V231)</f>
        <v>3.2710000000000004</v>
      </c>
      <c r="L58" s="7">
        <f>STDEV('Raw Data'!J231,'Raw Data'!P231,'Raw Data'!V231)</f>
        <v>0.11643453096053587</v>
      </c>
      <c r="M58" s="7">
        <f>AVERAGE('Raw Data'!AB231,'Raw Data'!AH231,'Raw Data'!AN231)</f>
        <v>4.1280000000000001</v>
      </c>
      <c r="N58" s="7">
        <f>STDEV('Raw Data'!AB231,'Raw Data'!AH231,'Raw Data'!AN231)</f>
        <v>5.7982756057296789E-2</v>
      </c>
      <c r="O58" s="7" t="e">
        <f>AVERAGE('Raw Data'!AT231,'Raw Data'!AZ231,'Raw Data'!BF231)</f>
        <v>#DIV/0!</v>
      </c>
      <c r="P58" s="7" t="e">
        <f>STDEV('Raw Data'!AT231,'Raw Data'!AZ231,'Raw Data'!BF231)</f>
        <v>#DIV/0!</v>
      </c>
      <c r="R58" s="7">
        <f>AVERAGE('Raw Data'!J404,'Raw Data'!P404,'Raw Data'!V404)</f>
        <v>3.673</v>
      </c>
      <c r="S58" s="7">
        <f>STDEV('Raw Data'!J404,'Raw Data'!P404,'Raw Data'!V404)</f>
        <v>0.10966767983321242</v>
      </c>
      <c r="T58" s="7">
        <f>AVERAGE('Raw Data'!AB404,'Raw Data'!AH404,'Raw Data'!AN404)</f>
        <v>4.4414999999999996</v>
      </c>
      <c r="U58" s="7">
        <f>STDEV('Raw Data'!AB404,'Raw Data'!AH404,'Raw Data'!AN404)</f>
        <v>4.4547727214752295E-2</v>
      </c>
      <c r="V58" s="7" t="e">
        <f>AVERAGE('Raw Data'!AT404,'Raw Data'!AZ404,'Raw Data'!BF404)</f>
        <v>#DIV/0!</v>
      </c>
      <c r="W58" s="7" t="e">
        <f>STDEV('Raw Data'!AT404,'Raw Data'!AZ404,'Raw Data'!BF404)</f>
        <v>#DIV/0!</v>
      </c>
      <c r="Y58" s="7">
        <f>AVERAGE('Raw Data'!J577,'Raw Data'!P577,'Raw Data'!V577)</f>
        <v>3.6216666666666666</v>
      </c>
      <c r="Z58" s="7">
        <f>STDEV('Raw Data'!J577,'Raw Data'!P577,'Raw Data'!V577)</f>
        <v>0.11300589955101163</v>
      </c>
      <c r="AA58" s="7">
        <f>AVERAGE('Raw Data'!AB577,'Raw Data'!AH577,'Raw Data'!AN577)</f>
        <v>4.2430000000000003</v>
      </c>
      <c r="AB58" s="7">
        <f>STDEV('Raw Data'!AB577,'Raw Data'!AH577,'Raw Data'!AN577)</f>
        <v>1.4142135623731277E-2</v>
      </c>
      <c r="AC58" s="7" t="e">
        <f>AVERAGE('Raw Data'!AT577,'Raw Data'!AZ577,'Raw Data'!BF577)</f>
        <v>#DIV/0!</v>
      </c>
      <c r="AD58" s="7" t="e">
        <f>STDEV('Raw Data'!AT577,'Raw Data'!AZ577,'Raw Data'!BF577)</f>
        <v>#DIV/0!</v>
      </c>
      <c r="AF58" s="8">
        <f t="shared" si="31"/>
        <v>0.10566666666666613</v>
      </c>
      <c r="AG58" s="8">
        <f t="shared" si="32"/>
        <v>0.13543387070202678</v>
      </c>
      <c r="AH58" s="8">
        <f t="shared" si="33"/>
        <v>-3.0000000000001137E-3</v>
      </c>
      <c r="AI58" s="8">
        <f t="shared" si="34"/>
        <v>9.7015462685078838E-2</v>
      </c>
      <c r="AJ58" s="8" t="e">
        <f t="shared" si="35"/>
        <v>#DIV/0!</v>
      </c>
      <c r="AK58" s="8" t="e">
        <f t="shared" si="36"/>
        <v>#DIV/0!</v>
      </c>
      <c r="AL58" s="26"/>
      <c r="AM58" s="8">
        <f t="shared" si="37"/>
        <v>-0.29633333333333356</v>
      </c>
      <c r="AN58" s="8">
        <f t="shared" si="38"/>
        <v>0.12966238210573378</v>
      </c>
      <c r="AO58" s="8">
        <f t="shared" si="39"/>
        <v>-0.31649999999999956</v>
      </c>
      <c r="AP58" s="8">
        <f t="shared" si="40"/>
        <v>8.963537248207272E-2</v>
      </c>
      <c r="AQ58" s="8" t="e">
        <f t="shared" si="41"/>
        <v>#DIV/0!</v>
      </c>
      <c r="AR58" s="8" t="e">
        <f t="shared" si="42"/>
        <v>#DIV/0!</v>
      </c>
      <c r="AT58" s="8">
        <f t="shared" si="24"/>
        <v>-0.35066666666666624</v>
      </c>
      <c r="AU58" s="8">
        <f t="shared" si="25"/>
        <v>0.1622569977946508</v>
      </c>
      <c r="AV58" s="8">
        <f t="shared" si="26"/>
        <v>-0.11500000000000021</v>
      </c>
      <c r="AW58" s="8">
        <f t="shared" si="27"/>
        <v>5.9682493245507069E-2</v>
      </c>
      <c r="AX58" s="8" t="e">
        <f t="shared" si="28"/>
        <v>#DIV/0!</v>
      </c>
      <c r="AY58" s="8" t="e">
        <f t="shared" si="29"/>
        <v>#DIV/0!</v>
      </c>
      <c r="AZ58" s="7"/>
      <c r="BA58" s="9"/>
      <c r="BB58" s="10"/>
      <c r="BC58" s="10"/>
      <c r="BD58" s="10"/>
      <c r="BE58" s="10"/>
      <c r="BF58" s="10"/>
      <c r="BG58" s="27"/>
      <c r="BH58" s="10">
        <f t="shared" si="43"/>
        <v>1.6812333333333311E-2</v>
      </c>
      <c r="BI58" s="10">
        <f t="shared" si="44"/>
        <v>8.0344999999999202E-3</v>
      </c>
      <c r="BJ58" s="10" t="e">
        <f t="shared" si="45"/>
        <v>#DIV/0!</v>
      </c>
      <c r="BK58" s="10" t="e">
        <f>#REF!^2</f>
        <v>#REF!</v>
      </c>
      <c r="BL58" s="10" t="e">
        <f>#REF!^2</f>
        <v>#REF!</v>
      </c>
      <c r="BM58" s="10" t="e">
        <f t="shared" si="19"/>
        <v>#DIV/0!</v>
      </c>
      <c r="BN58" s="8"/>
      <c r="BO58" s="10">
        <f t="shared" si="46"/>
        <v>2.6327333333333317E-2</v>
      </c>
      <c r="BP58" s="10">
        <f t="shared" si="47"/>
        <v>3.561999999999997E-3</v>
      </c>
      <c r="BQ58" s="10" t="e">
        <f t="shared" si="48"/>
        <v>#DIV/0!</v>
      </c>
      <c r="BR58" s="10" t="e">
        <f>#REF!^2</f>
        <v>#REF!</v>
      </c>
      <c r="BS58" s="10" t="e">
        <f>#REF!^2</f>
        <v>#REF!</v>
      </c>
      <c r="BT58" s="10" t="e">
        <f t="shared" si="30"/>
        <v>#DIV/0!</v>
      </c>
    </row>
    <row r="59" spans="1:72" ht="15.75" customHeight="1" x14ac:dyDescent="0.25">
      <c r="A59" s="2">
        <f>'Raw Data'!B59</f>
        <v>320</v>
      </c>
      <c r="B59" s="2">
        <f>'Raw Data'!C59</f>
        <v>327</v>
      </c>
      <c r="C59" s="2" t="str">
        <f>'Raw Data'!D59</f>
        <v>KEEWPLVD</v>
      </c>
      <c r="D59" s="7">
        <f>AVERAGE('Raw Data'!J59,'Raw Data'!P59,'Raw Data'!V59)</f>
        <v>0.84833333333333327</v>
      </c>
      <c r="E59" s="7">
        <f>STDEV('Raw Data'!J59,'Raw Data'!P59,'Raw Data'!V59)</f>
        <v>5.4629052099897664E-2</v>
      </c>
      <c r="F59" s="7">
        <f>AVERAGE('Raw Data'!AB59,'Raw Data'!AH59,'Raw Data'!AN59)</f>
        <v>1.873</v>
      </c>
      <c r="G59" s="7">
        <f>STDEV('Raw Data'!AB59,'Raw Data'!AH59,'Raw Data'!AN59)</f>
        <v>4.8083261120685276E-2</v>
      </c>
      <c r="H59" s="7" t="e">
        <f>AVERAGE('Raw Data'!AT59,'Raw Data'!AZ59,'Raw Data'!BF59)</f>
        <v>#DIV/0!</v>
      </c>
      <c r="I59" s="7" t="e">
        <f>STDEV('Raw Data'!AT59,'Raw Data'!AZ59,'Raw Data'!BF59)</f>
        <v>#DIV/0!</v>
      </c>
      <c r="K59" s="7">
        <f>AVERAGE('Raw Data'!J232,'Raw Data'!P232,'Raw Data'!V232)</f>
        <v>0.79633333333333345</v>
      </c>
      <c r="L59" s="7">
        <f>STDEV('Raw Data'!J232,'Raw Data'!P232,'Raw Data'!V232)</f>
        <v>0.10176607162179932</v>
      </c>
      <c r="M59" s="7">
        <f>AVERAGE('Raw Data'!AB232,'Raw Data'!AH232,'Raw Data'!AN232)</f>
        <v>1.536</v>
      </c>
      <c r="N59" s="7">
        <f>STDEV('Raw Data'!AB232,'Raw Data'!AH232,'Raw Data'!AN232)</f>
        <v>0.28567113959936541</v>
      </c>
      <c r="O59" s="7" t="e">
        <f>AVERAGE('Raw Data'!AT232,'Raw Data'!AZ232,'Raw Data'!BF232)</f>
        <v>#DIV/0!</v>
      </c>
      <c r="P59" s="7" t="e">
        <f>STDEV('Raw Data'!AT232,'Raw Data'!AZ232,'Raw Data'!BF232)</f>
        <v>#DIV/0!</v>
      </c>
      <c r="R59" s="7">
        <f>AVERAGE('Raw Data'!J405,'Raw Data'!P405,'Raw Data'!V405)</f>
        <v>1.0406666666666666</v>
      </c>
      <c r="S59" s="7">
        <f>STDEV('Raw Data'!J405,'Raw Data'!P405,'Raw Data'!V405)</f>
        <v>3.2316146634977047E-2</v>
      </c>
      <c r="T59" s="7">
        <f>AVERAGE('Raw Data'!AB405,'Raw Data'!AH405,'Raw Data'!AN405)</f>
        <v>2.4675000000000002</v>
      </c>
      <c r="U59" s="7">
        <f>STDEV('Raw Data'!AB405,'Raw Data'!AH405,'Raw Data'!AN405)</f>
        <v>3.0405591591021335E-2</v>
      </c>
      <c r="V59" s="7" t="e">
        <f>AVERAGE('Raw Data'!AT405,'Raw Data'!AZ405,'Raw Data'!BF405)</f>
        <v>#DIV/0!</v>
      </c>
      <c r="W59" s="7" t="e">
        <f>STDEV('Raw Data'!AT405,'Raw Data'!AZ405,'Raw Data'!BF405)</f>
        <v>#DIV/0!</v>
      </c>
      <c r="Y59" s="7">
        <f>AVERAGE('Raw Data'!J578,'Raw Data'!P578,'Raw Data'!V578)</f>
        <v>0.84333333333333327</v>
      </c>
      <c r="Z59" s="7">
        <f>STDEV('Raw Data'!J578,'Raw Data'!P578,'Raw Data'!V578)</f>
        <v>2.538372181799459E-2</v>
      </c>
      <c r="AA59" s="7">
        <f>AVERAGE('Raw Data'!AB578,'Raw Data'!AH578,'Raw Data'!AN578)</f>
        <v>1.7909999999999999</v>
      </c>
      <c r="AB59" s="7">
        <f>STDEV('Raw Data'!AB578,'Raw Data'!AH578,'Raw Data'!AN578)</f>
        <v>2.6870057685088829E-2</v>
      </c>
      <c r="AC59" s="7" t="e">
        <f>AVERAGE('Raw Data'!AT578,'Raw Data'!AZ578,'Raw Data'!BF578)</f>
        <v>#DIV/0!</v>
      </c>
      <c r="AD59" s="7" t="e">
        <f>STDEV('Raw Data'!AT578,'Raw Data'!AZ578,'Raw Data'!BF578)</f>
        <v>#DIV/0!</v>
      </c>
      <c r="AF59" s="8">
        <f t="shared" si="31"/>
        <v>5.1999999999999824E-2</v>
      </c>
      <c r="AG59" s="8">
        <f t="shared" si="32"/>
        <v>0.11550180373771884</v>
      </c>
      <c r="AH59" s="8">
        <f t="shared" si="33"/>
        <v>0.33699999999999997</v>
      </c>
      <c r="AI59" s="8">
        <f t="shared" si="34"/>
        <v>0.28968948893599872</v>
      </c>
      <c r="AJ59" s="8" t="e">
        <f t="shared" si="35"/>
        <v>#DIV/0!</v>
      </c>
      <c r="AK59" s="8" t="e">
        <f t="shared" si="36"/>
        <v>#DIV/0!</v>
      </c>
      <c r="AL59" s="26"/>
      <c r="AM59" s="8">
        <f t="shared" si="37"/>
        <v>-0.19233333333333336</v>
      </c>
      <c r="AN59" s="8">
        <f t="shared" si="38"/>
        <v>6.3471778505621468E-2</v>
      </c>
      <c r="AO59" s="8">
        <f t="shared" si="39"/>
        <v>-0.59450000000000025</v>
      </c>
      <c r="AP59" s="8">
        <f t="shared" si="40"/>
        <v>5.6890245209525958E-2</v>
      </c>
      <c r="AQ59" s="8" t="e">
        <f t="shared" si="41"/>
        <v>#DIV/0!</v>
      </c>
      <c r="AR59" s="8" t="e">
        <f t="shared" si="42"/>
        <v>#DIV/0!</v>
      </c>
      <c r="AT59" s="8">
        <f t="shared" si="24"/>
        <v>-4.699999999999982E-2</v>
      </c>
      <c r="AU59" s="8">
        <f t="shared" si="25"/>
        <v>0.10488406297749209</v>
      </c>
      <c r="AV59" s="8">
        <f t="shared" si="26"/>
        <v>-0.25499999999999989</v>
      </c>
      <c r="AW59" s="8">
        <f t="shared" si="27"/>
        <v>0.28693204770467889</v>
      </c>
      <c r="AX59" s="8" t="e">
        <f t="shared" si="28"/>
        <v>#DIV/0!</v>
      </c>
      <c r="AY59" s="8" t="e">
        <f t="shared" si="29"/>
        <v>#DIV/0!</v>
      </c>
      <c r="AZ59" s="7"/>
      <c r="BA59" s="9"/>
      <c r="BB59" s="10"/>
      <c r="BC59" s="10"/>
      <c r="BD59" s="10"/>
      <c r="BE59" s="10"/>
      <c r="BF59" s="10"/>
      <c r="BG59" s="27"/>
      <c r="BH59" s="10">
        <f t="shared" si="43"/>
        <v>4.0286666666666717E-3</v>
      </c>
      <c r="BI59" s="10">
        <f t="shared" si="44"/>
        <v>3.2364999999999911E-3</v>
      </c>
      <c r="BJ59" s="10" t="e">
        <f t="shared" si="45"/>
        <v>#DIV/0!</v>
      </c>
      <c r="BK59" s="10" t="e">
        <f>#REF!^2</f>
        <v>#REF!</v>
      </c>
      <c r="BL59" s="10" t="e">
        <f>#REF!^2</f>
        <v>#REF!</v>
      </c>
      <c r="BM59" s="10" t="e">
        <f t="shared" si="19"/>
        <v>#DIV/0!</v>
      </c>
      <c r="BN59" s="8"/>
      <c r="BO59" s="10">
        <f t="shared" si="46"/>
        <v>1.1000666666666527E-2</v>
      </c>
      <c r="BP59" s="10">
        <f t="shared" si="47"/>
        <v>8.2330000000000125E-2</v>
      </c>
      <c r="BQ59" s="10" t="e">
        <f t="shared" si="48"/>
        <v>#DIV/0!</v>
      </c>
      <c r="BR59" s="10" t="e">
        <f>#REF!^2</f>
        <v>#REF!</v>
      </c>
      <c r="BS59" s="10" t="e">
        <f>#REF!^2</f>
        <v>#REF!</v>
      </c>
      <c r="BT59" s="10" t="e">
        <f t="shared" si="30"/>
        <v>#DIV/0!</v>
      </c>
    </row>
    <row r="60" spans="1:72" ht="15.75" customHeight="1" x14ac:dyDescent="0.25">
      <c r="A60" s="2">
        <f>'Raw Data'!B60</f>
        <v>321</v>
      </c>
      <c r="B60" s="2">
        <f>'Raw Data'!C60</f>
        <v>327</v>
      </c>
      <c r="C60" s="2" t="str">
        <f>'Raw Data'!D60</f>
        <v>EEWPLVD</v>
      </c>
      <c r="D60" s="7">
        <f>AVERAGE('Raw Data'!J60,'Raw Data'!P60,'Raw Data'!V60)</f>
        <v>0.74533333333333329</v>
      </c>
      <c r="E60" s="7">
        <f>STDEV('Raw Data'!J60,'Raw Data'!P60,'Raw Data'!V60)</f>
        <v>0.12343554323343628</v>
      </c>
      <c r="F60" s="7">
        <f>AVERAGE('Raw Data'!AB60,'Raw Data'!AH60,'Raw Data'!AN60)</f>
        <v>1.7095</v>
      </c>
      <c r="G60" s="7">
        <f>STDEV('Raw Data'!AB60,'Raw Data'!AH60,'Raw Data'!AN60)</f>
        <v>9.6873629022557028E-2</v>
      </c>
      <c r="H60" s="7" t="e">
        <f>AVERAGE('Raw Data'!AT60,'Raw Data'!AZ60,'Raw Data'!BF60)</f>
        <v>#DIV/0!</v>
      </c>
      <c r="I60" s="7" t="e">
        <f>STDEV('Raw Data'!AT60,'Raw Data'!AZ60,'Raw Data'!BF60)</f>
        <v>#DIV/0!</v>
      </c>
      <c r="K60" s="7">
        <f>AVERAGE('Raw Data'!J233,'Raw Data'!P233,'Raw Data'!V233)</f>
        <v>0.84600000000000009</v>
      </c>
      <c r="L60" s="7">
        <f>STDEV('Raw Data'!J233,'Raw Data'!P233,'Raw Data'!V233)</f>
        <v>0.17887425751068797</v>
      </c>
      <c r="M60" s="7">
        <f>AVERAGE('Raw Data'!AB233,'Raw Data'!AH233,'Raw Data'!AN233)</f>
        <v>1.3454999999999999</v>
      </c>
      <c r="N60" s="7">
        <f>STDEV('Raw Data'!AB233,'Raw Data'!AH233,'Raw Data'!AN233)</f>
        <v>0.19162593770155653</v>
      </c>
      <c r="O60" s="7" t="e">
        <f>AVERAGE('Raw Data'!AT233,'Raw Data'!AZ233,'Raw Data'!BF233)</f>
        <v>#DIV/0!</v>
      </c>
      <c r="P60" s="7" t="e">
        <f>STDEV('Raw Data'!AT233,'Raw Data'!AZ233,'Raw Data'!BF233)</f>
        <v>#DIV/0!</v>
      </c>
      <c r="R60" s="7">
        <f>AVERAGE('Raw Data'!J406,'Raw Data'!P406,'Raw Data'!V406)</f>
        <v>0.84166666666666679</v>
      </c>
      <c r="S60" s="7">
        <f>STDEV('Raw Data'!J406,'Raw Data'!P406,'Raw Data'!V406)</f>
        <v>0.1443514230388227</v>
      </c>
      <c r="T60" s="7">
        <f>AVERAGE('Raw Data'!AB406,'Raw Data'!AH406,'Raw Data'!AN406)</f>
        <v>2.1310000000000002</v>
      </c>
      <c r="U60" s="7">
        <f>STDEV('Raw Data'!AB406,'Raw Data'!AH406,'Raw Data'!AN406)</f>
        <v>4.2426406871191322E-3</v>
      </c>
      <c r="V60" s="7" t="e">
        <f>AVERAGE('Raw Data'!AT406,'Raw Data'!AZ406,'Raw Data'!BF406)</f>
        <v>#DIV/0!</v>
      </c>
      <c r="W60" s="7" t="e">
        <f>STDEV('Raw Data'!AT406,'Raw Data'!AZ406,'Raw Data'!BF406)</f>
        <v>#DIV/0!</v>
      </c>
      <c r="Y60" s="7">
        <f>AVERAGE('Raw Data'!J579,'Raw Data'!P579,'Raw Data'!V579)</f>
        <v>0.91466666666666674</v>
      </c>
      <c r="Z60" s="7">
        <f>STDEV('Raw Data'!J579,'Raw Data'!P579,'Raw Data'!V579)</f>
        <v>0.35341524207839914</v>
      </c>
      <c r="AA60" s="7">
        <f>AVERAGE('Raw Data'!AB579,'Raw Data'!AH579,'Raw Data'!AN579)</f>
        <v>2.1080000000000001</v>
      </c>
      <c r="AB60" s="7">
        <f>STDEV('Raw Data'!AB579,'Raw Data'!AH579,'Raw Data'!AN579)</f>
        <v>5.0911688245431463E-2</v>
      </c>
      <c r="AC60" s="7" t="e">
        <f>AVERAGE('Raw Data'!AT579,'Raw Data'!AZ579,'Raw Data'!BF579)</f>
        <v>#DIV/0!</v>
      </c>
      <c r="AD60" s="7" t="e">
        <f>STDEV('Raw Data'!AT579,'Raw Data'!AZ579,'Raw Data'!BF579)</f>
        <v>#DIV/0!</v>
      </c>
      <c r="AF60" s="8">
        <f t="shared" si="31"/>
        <v>-0.10066666666666679</v>
      </c>
      <c r="AG60" s="8">
        <f t="shared" si="32"/>
        <v>0.21733001019954293</v>
      </c>
      <c r="AH60" s="8">
        <f t="shared" si="33"/>
        <v>0.3640000000000001</v>
      </c>
      <c r="AI60" s="8">
        <f t="shared" si="34"/>
        <v>0.21472074888096127</v>
      </c>
      <c r="AJ60" s="8" t="e">
        <f t="shared" si="35"/>
        <v>#DIV/0!</v>
      </c>
      <c r="AK60" s="8" t="e">
        <f t="shared" si="36"/>
        <v>#DIV/0!</v>
      </c>
      <c r="AL60" s="26"/>
      <c r="AM60" s="8">
        <f t="shared" si="37"/>
        <v>-9.6333333333333493E-2</v>
      </c>
      <c r="AN60" s="8">
        <f t="shared" si="38"/>
        <v>0.18993068911228292</v>
      </c>
      <c r="AO60" s="8">
        <f t="shared" si="39"/>
        <v>-0.42150000000000021</v>
      </c>
      <c r="AP60" s="8">
        <f t="shared" si="40"/>
        <v>9.696648905678705E-2</v>
      </c>
      <c r="AQ60" s="8" t="e">
        <f t="shared" si="41"/>
        <v>#DIV/0!</v>
      </c>
      <c r="AR60" s="8" t="e">
        <f t="shared" si="42"/>
        <v>#DIV/0!</v>
      </c>
      <c r="AT60" s="8">
        <f t="shared" si="24"/>
        <v>-6.8666666666666654E-2</v>
      </c>
      <c r="AU60" s="8">
        <f t="shared" si="25"/>
        <v>0.39610394258746451</v>
      </c>
      <c r="AV60" s="8">
        <f t="shared" si="26"/>
        <v>-0.76250000000000018</v>
      </c>
      <c r="AW60" s="8">
        <f t="shared" si="27"/>
        <v>0.19827380058898561</v>
      </c>
      <c r="AX60" s="8" t="e">
        <f t="shared" si="28"/>
        <v>#DIV/0!</v>
      </c>
      <c r="AY60" s="8" t="e">
        <f t="shared" si="29"/>
        <v>#DIV/0!</v>
      </c>
      <c r="AZ60" s="7"/>
      <c r="BA60" s="9"/>
      <c r="BB60" s="10"/>
      <c r="BC60" s="10"/>
      <c r="BD60" s="10"/>
      <c r="BE60" s="10"/>
      <c r="BF60" s="10"/>
      <c r="BG60" s="27"/>
      <c r="BH60" s="10">
        <f t="shared" si="43"/>
        <v>3.6073666666666664E-2</v>
      </c>
      <c r="BI60" s="10">
        <f t="shared" si="44"/>
        <v>9.4025000000000029E-3</v>
      </c>
      <c r="BJ60" s="10" t="e">
        <f t="shared" si="45"/>
        <v>#DIV/0!</v>
      </c>
      <c r="BK60" s="10" t="e">
        <f>#REF!^2</f>
        <v>#REF!</v>
      </c>
      <c r="BL60" s="10" t="e">
        <f>#REF!^2</f>
        <v>#REF!</v>
      </c>
      <c r="BM60" s="10" t="e">
        <f t="shared" si="19"/>
        <v>#DIV/0!</v>
      </c>
      <c r="BN60" s="8"/>
      <c r="BO60" s="10">
        <f t="shared" si="46"/>
        <v>0.15689833333333339</v>
      </c>
      <c r="BP60" s="10">
        <f t="shared" si="47"/>
        <v>3.9312500000000833E-2</v>
      </c>
      <c r="BQ60" s="10" t="e">
        <f t="shared" si="48"/>
        <v>#DIV/0!</v>
      </c>
      <c r="BR60" s="10" t="e">
        <f>#REF!^2</f>
        <v>#REF!</v>
      </c>
      <c r="BS60" s="10" t="e">
        <f>#REF!^2</f>
        <v>#REF!</v>
      </c>
      <c r="BT60" s="10" t="e">
        <f t="shared" si="30"/>
        <v>#DIV/0!</v>
      </c>
    </row>
    <row r="61" spans="1:72" ht="15.75" customHeight="1" x14ac:dyDescent="0.25">
      <c r="A61" s="2">
        <f>'Raw Data'!B61</f>
        <v>321</v>
      </c>
      <c r="B61" s="2">
        <f>'Raw Data'!C61</f>
        <v>328</v>
      </c>
      <c r="C61" s="2" t="str">
        <f>'Raw Data'!D61</f>
        <v>EEWPLVDD</v>
      </c>
      <c r="D61" s="7">
        <f>AVERAGE('Raw Data'!J61,'Raw Data'!P61,'Raw Data'!V61)</f>
        <v>0.70233333333333337</v>
      </c>
      <c r="E61" s="7">
        <f>STDEV('Raw Data'!J61,'Raw Data'!P61,'Raw Data'!V61)</f>
        <v>5.707305260219863E-2</v>
      </c>
      <c r="F61" s="7">
        <f>AVERAGE('Raw Data'!AB61,'Raw Data'!AH61,'Raw Data'!AN61)</f>
        <v>1.6735</v>
      </c>
      <c r="G61" s="7">
        <f>STDEV('Raw Data'!AB61,'Raw Data'!AH61,'Raw Data'!AN61)</f>
        <v>4.3133513652379357E-2</v>
      </c>
      <c r="H61" s="7" t="e">
        <f>AVERAGE('Raw Data'!AT61,'Raw Data'!AZ61,'Raw Data'!BF61)</f>
        <v>#DIV/0!</v>
      </c>
      <c r="I61" s="7" t="e">
        <f>STDEV('Raw Data'!AT61,'Raw Data'!AZ61,'Raw Data'!BF61)</f>
        <v>#DIV/0!</v>
      </c>
      <c r="K61" s="7">
        <f>AVERAGE('Raw Data'!J234,'Raw Data'!P234,'Raw Data'!V234)</f>
        <v>0.54366666666666663</v>
      </c>
      <c r="L61" s="7">
        <f>STDEV('Raw Data'!J234,'Raw Data'!P234,'Raw Data'!V234)</f>
        <v>3.2516662395352516E-2</v>
      </c>
      <c r="M61" s="7">
        <f>AVERAGE('Raw Data'!AB234,'Raw Data'!AH234,'Raw Data'!AN234)</f>
        <v>1.2705</v>
      </c>
      <c r="N61" s="7">
        <f>STDEV('Raw Data'!AB234,'Raw Data'!AH234,'Raw Data'!AN234)</f>
        <v>4.9497474683059157E-3</v>
      </c>
      <c r="O61" s="7" t="e">
        <f>AVERAGE('Raw Data'!AT234,'Raw Data'!AZ234,'Raw Data'!BF234)</f>
        <v>#DIV/0!</v>
      </c>
      <c r="P61" s="7" t="e">
        <f>STDEV('Raw Data'!AT234,'Raw Data'!AZ234,'Raw Data'!BF234)</f>
        <v>#DIV/0!</v>
      </c>
      <c r="R61" s="7">
        <f>AVERAGE('Raw Data'!J407,'Raw Data'!P407,'Raw Data'!V407)</f>
        <v>0.93966666666666665</v>
      </c>
      <c r="S61" s="7">
        <f>STDEV('Raw Data'!J407,'Raw Data'!P407,'Raw Data'!V407)</f>
        <v>0.10080839912097268</v>
      </c>
      <c r="T61" s="7">
        <f>AVERAGE('Raw Data'!AB407,'Raw Data'!AH407,'Raw Data'!AN407)</f>
        <v>2.0484999999999998</v>
      </c>
      <c r="U61" s="7">
        <f>STDEV('Raw Data'!AB407,'Raw Data'!AH407,'Raw Data'!AN407)</f>
        <v>1.2020815280171239E-2</v>
      </c>
      <c r="V61" s="7" t="e">
        <f>AVERAGE('Raw Data'!AT407,'Raw Data'!AZ407,'Raw Data'!BF407)</f>
        <v>#DIV/0!</v>
      </c>
      <c r="W61" s="7" t="e">
        <f>STDEV('Raw Data'!AT407,'Raw Data'!AZ407,'Raw Data'!BF407)</f>
        <v>#DIV/0!</v>
      </c>
      <c r="Y61" s="7">
        <f>AVERAGE('Raw Data'!J580,'Raw Data'!P580,'Raw Data'!V580)</f>
        <v>0.57999999999999996</v>
      </c>
      <c r="Z61" s="7">
        <f>STDEV('Raw Data'!J580,'Raw Data'!P580,'Raw Data'!V580)</f>
        <v>3.3778691508109047E-2</v>
      </c>
      <c r="AA61" s="7">
        <f>AVERAGE('Raw Data'!AB580,'Raw Data'!AH580,'Raw Data'!AN580)</f>
        <v>1.4055</v>
      </c>
      <c r="AB61" s="7">
        <f>STDEV('Raw Data'!AB580,'Raw Data'!AH580,'Raw Data'!AN580)</f>
        <v>1.9091883092036879E-2</v>
      </c>
      <c r="AC61" s="7" t="e">
        <f>AVERAGE('Raw Data'!AT580,'Raw Data'!AZ580,'Raw Data'!BF580)</f>
        <v>#DIV/0!</v>
      </c>
      <c r="AD61" s="7" t="e">
        <f>STDEV('Raw Data'!AT580,'Raw Data'!AZ580,'Raw Data'!BF580)</f>
        <v>#DIV/0!</v>
      </c>
      <c r="AF61" s="8">
        <f t="shared" si="31"/>
        <v>0.15866666666666673</v>
      </c>
      <c r="AG61" s="8">
        <f t="shared" si="32"/>
        <v>6.5686122329352531E-2</v>
      </c>
      <c r="AH61" s="8">
        <f t="shared" si="33"/>
        <v>0.40300000000000002</v>
      </c>
      <c r="AI61" s="8">
        <f t="shared" si="34"/>
        <v>4.3416586692184789E-2</v>
      </c>
      <c r="AJ61" s="8" t="e">
        <f t="shared" si="35"/>
        <v>#DIV/0!</v>
      </c>
      <c r="AK61" s="8" t="e">
        <f t="shared" si="36"/>
        <v>#DIV/0!</v>
      </c>
      <c r="AL61" s="26"/>
      <c r="AM61" s="8">
        <f t="shared" si="37"/>
        <v>-0.23733333333333329</v>
      </c>
      <c r="AN61" s="8">
        <f t="shared" si="38"/>
        <v>0.11584328494421528</v>
      </c>
      <c r="AO61" s="8">
        <f t="shared" si="39"/>
        <v>-0.37499999999999978</v>
      </c>
      <c r="AP61" s="8">
        <f t="shared" si="40"/>
        <v>4.477722635447616E-2</v>
      </c>
      <c r="AQ61" s="8" t="e">
        <f t="shared" si="41"/>
        <v>#DIV/0!</v>
      </c>
      <c r="AR61" s="8" t="e">
        <f t="shared" si="42"/>
        <v>#DIV/0!</v>
      </c>
      <c r="AT61" s="8">
        <f t="shared" si="24"/>
        <v>-3.6333333333333329E-2</v>
      </c>
      <c r="AU61" s="8">
        <f t="shared" si="25"/>
        <v>4.6886387505685814E-2</v>
      </c>
      <c r="AV61" s="8">
        <f t="shared" si="26"/>
        <v>-0.13500000000000001</v>
      </c>
      <c r="AW61" s="8">
        <f t="shared" si="27"/>
        <v>1.9723082923316135E-2</v>
      </c>
      <c r="AX61" s="8" t="e">
        <f t="shared" si="28"/>
        <v>#DIV/0!</v>
      </c>
      <c r="AY61" s="8" t="e">
        <f t="shared" si="29"/>
        <v>#DIV/0!</v>
      </c>
      <c r="AZ61" s="7"/>
      <c r="BA61" s="9"/>
      <c r="BB61" s="10"/>
      <c r="BC61" s="10"/>
      <c r="BD61" s="10"/>
      <c r="BE61" s="10"/>
      <c r="BF61" s="10"/>
      <c r="BG61" s="27"/>
      <c r="BH61" s="10">
        <f t="shared" si="43"/>
        <v>1.3419666666666654E-2</v>
      </c>
      <c r="BI61" s="10">
        <f t="shared" si="44"/>
        <v>2.0049999999999942E-3</v>
      </c>
      <c r="BJ61" s="10" t="e">
        <f t="shared" si="45"/>
        <v>#DIV/0!</v>
      </c>
      <c r="BK61" s="10" t="e">
        <f>#REF!^2</f>
        <v>#REF!</v>
      </c>
      <c r="BL61" s="10" t="e">
        <f>#REF!^2</f>
        <v>#REF!</v>
      </c>
      <c r="BM61" s="10" t="e">
        <f t="shared" si="19"/>
        <v>#DIV/0!</v>
      </c>
      <c r="BN61" s="8"/>
      <c r="BO61" s="10">
        <f t="shared" si="46"/>
        <v>2.1983333333333308E-3</v>
      </c>
      <c r="BP61" s="10">
        <f t="shared" si="47"/>
        <v>3.8900000000000452E-4</v>
      </c>
      <c r="BQ61" s="10" t="e">
        <f t="shared" si="48"/>
        <v>#DIV/0!</v>
      </c>
      <c r="BR61" s="10" t="e">
        <f>#REF!^2</f>
        <v>#REF!</v>
      </c>
      <c r="BS61" s="10" t="e">
        <f>#REF!^2</f>
        <v>#REF!</v>
      </c>
      <c r="BT61" s="10" t="e">
        <f t="shared" si="30"/>
        <v>#DIV/0!</v>
      </c>
    </row>
    <row r="62" spans="1:72" ht="15.75" customHeight="1" x14ac:dyDescent="0.25">
      <c r="A62" s="2">
        <f>'Raw Data'!B62</f>
        <v>321</v>
      </c>
      <c r="B62" s="2">
        <f>'Raw Data'!C62</f>
        <v>328</v>
      </c>
      <c r="C62" s="2" t="str">
        <f>'Raw Data'!D62</f>
        <v>EEWPLVDD</v>
      </c>
      <c r="D62" s="7">
        <f>AVERAGE('Raw Data'!J62,'Raw Data'!P62,'Raw Data'!V62)</f>
        <v>0.70633333333333326</v>
      </c>
      <c r="E62" s="7">
        <f>STDEV('Raw Data'!J62,'Raw Data'!P62,'Raw Data'!V62)</f>
        <v>0.13160673741618814</v>
      </c>
      <c r="F62" s="7">
        <f>AVERAGE('Raw Data'!AB62,'Raw Data'!AH62,'Raw Data'!AN62)</f>
        <v>1.8935</v>
      </c>
      <c r="G62" s="7">
        <f>STDEV('Raw Data'!AB62,'Raw Data'!AH62,'Raw Data'!AN62)</f>
        <v>7.778174593052108E-3</v>
      </c>
      <c r="H62" s="7" t="e">
        <f>AVERAGE('Raw Data'!AT62,'Raw Data'!AZ62,'Raw Data'!BF62)</f>
        <v>#DIV/0!</v>
      </c>
      <c r="I62" s="7" t="e">
        <f>STDEV('Raw Data'!AT62,'Raw Data'!AZ62,'Raw Data'!BF62)</f>
        <v>#DIV/0!</v>
      </c>
      <c r="K62" s="7">
        <f>AVERAGE('Raw Data'!J235,'Raw Data'!P235,'Raw Data'!V235)</f>
        <v>0.54100000000000004</v>
      </c>
      <c r="L62" s="7">
        <f>STDEV('Raw Data'!J235,'Raw Data'!P235,'Raw Data'!V235)</f>
        <v>9.008884503644142E-2</v>
      </c>
      <c r="M62" s="7">
        <f>AVERAGE('Raw Data'!AB235,'Raw Data'!AH235,'Raw Data'!AN235)</f>
        <v>1.359</v>
      </c>
      <c r="N62" s="7">
        <f>STDEV('Raw Data'!AB235,'Raw Data'!AH235,'Raw Data'!AN235)</f>
        <v>5.3740115370177657E-2</v>
      </c>
      <c r="O62" s="7" t="e">
        <f>AVERAGE('Raw Data'!AT235,'Raw Data'!AZ235,'Raw Data'!BF235)</f>
        <v>#DIV/0!</v>
      </c>
      <c r="P62" s="7" t="e">
        <f>STDEV('Raw Data'!AT235,'Raw Data'!AZ235,'Raw Data'!BF235)</f>
        <v>#DIV/0!</v>
      </c>
      <c r="R62" s="7">
        <f>AVERAGE('Raw Data'!J408,'Raw Data'!P408,'Raw Data'!V408)</f>
        <v>0.88733333333333331</v>
      </c>
      <c r="S62" s="7">
        <f>STDEV('Raw Data'!J408,'Raw Data'!P408,'Raw Data'!V408)</f>
        <v>9.9846548930513021E-2</v>
      </c>
      <c r="T62" s="7">
        <f>AVERAGE('Raw Data'!AB408,'Raw Data'!AH408,'Raw Data'!AN408)</f>
        <v>2.2454999999999998</v>
      </c>
      <c r="U62" s="7">
        <f>STDEV('Raw Data'!AB408,'Raw Data'!AH408,'Raw Data'!AN408)</f>
        <v>2.7577164466275457E-2</v>
      </c>
      <c r="V62" s="7" t="e">
        <f>AVERAGE('Raw Data'!AT408,'Raw Data'!AZ408,'Raw Data'!BF408)</f>
        <v>#DIV/0!</v>
      </c>
      <c r="W62" s="7" t="e">
        <f>STDEV('Raw Data'!AT408,'Raw Data'!AZ408,'Raw Data'!BF408)</f>
        <v>#DIV/0!</v>
      </c>
      <c r="Y62" s="7">
        <f>AVERAGE('Raw Data'!J581,'Raw Data'!P581,'Raw Data'!V581)</f>
        <v>0.6243333333333333</v>
      </c>
      <c r="Z62" s="7">
        <f>STDEV('Raw Data'!J581,'Raw Data'!P581,'Raw Data'!V581)</f>
        <v>7.0465121395860281E-2</v>
      </c>
      <c r="AA62" s="7">
        <f>AVERAGE('Raw Data'!AB581,'Raw Data'!AH581,'Raw Data'!AN581)</f>
        <v>1.4504999999999999</v>
      </c>
      <c r="AB62" s="7">
        <f>STDEV('Raw Data'!AB581,'Raw Data'!AH581,'Raw Data'!AN581)</f>
        <v>2.4748737341529107E-2</v>
      </c>
      <c r="AC62" s="7" t="e">
        <f>AVERAGE('Raw Data'!AT581,'Raw Data'!AZ581,'Raw Data'!BF581)</f>
        <v>#DIV/0!</v>
      </c>
      <c r="AD62" s="7" t="e">
        <f>STDEV('Raw Data'!AT581,'Raw Data'!AZ581,'Raw Data'!BF581)</f>
        <v>#DIV/0!</v>
      </c>
      <c r="AF62" s="8">
        <f t="shared" si="31"/>
        <v>0.16533333333333322</v>
      </c>
      <c r="AG62" s="8">
        <f t="shared" si="32"/>
        <v>0.15948772157546628</v>
      </c>
      <c r="AH62" s="8">
        <f t="shared" si="33"/>
        <v>0.53449999999999998</v>
      </c>
      <c r="AI62" s="8">
        <f t="shared" si="34"/>
        <v>5.4300092080953287E-2</v>
      </c>
      <c r="AJ62" s="8" t="e">
        <f t="shared" si="35"/>
        <v>#DIV/0!</v>
      </c>
      <c r="AK62" s="8" t="e">
        <f t="shared" si="36"/>
        <v>#DIV/0!</v>
      </c>
      <c r="AL62" s="26"/>
      <c r="AM62" s="8">
        <f t="shared" si="37"/>
        <v>-0.18100000000000005</v>
      </c>
      <c r="AN62" s="8">
        <f t="shared" si="38"/>
        <v>0.16519584336982218</v>
      </c>
      <c r="AO62" s="8">
        <f t="shared" si="39"/>
        <v>-0.35199999999999987</v>
      </c>
      <c r="AP62" s="8">
        <f t="shared" si="40"/>
        <v>2.8653097563788928E-2</v>
      </c>
      <c r="AQ62" s="8" t="e">
        <f t="shared" si="41"/>
        <v>#DIV/0!</v>
      </c>
      <c r="AR62" s="8" t="e">
        <f t="shared" si="42"/>
        <v>#DIV/0!</v>
      </c>
      <c r="AT62" s="8">
        <f t="shared" si="24"/>
        <v>-8.3333333333333259E-2</v>
      </c>
      <c r="AU62" s="8">
        <f t="shared" si="25"/>
        <v>0.11437365664056248</v>
      </c>
      <c r="AV62" s="8">
        <f t="shared" si="26"/>
        <v>-9.1499999999999915E-2</v>
      </c>
      <c r="AW62" s="8">
        <f t="shared" si="27"/>
        <v>5.9165023451360196E-2</v>
      </c>
      <c r="AX62" s="8" t="e">
        <f t="shared" si="28"/>
        <v>#DIV/0!</v>
      </c>
      <c r="AY62" s="8" t="e">
        <f t="shared" si="29"/>
        <v>#DIV/0!</v>
      </c>
      <c r="AZ62" s="7"/>
      <c r="BA62" s="9"/>
      <c r="BB62" s="10"/>
      <c r="BC62" s="10"/>
      <c r="BD62" s="10"/>
      <c r="BE62" s="10"/>
      <c r="BF62" s="10"/>
      <c r="BG62" s="27"/>
      <c r="BH62" s="10">
        <f t="shared" si="43"/>
        <v>2.7289666666666823E-2</v>
      </c>
      <c r="BI62" s="10">
        <f t="shared" si="44"/>
        <v>8.2100000000000695E-4</v>
      </c>
      <c r="BJ62" s="10" t="e">
        <f t="shared" si="45"/>
        <v>#DIV/0!</v>
      </c>
      <c r="BK62" s="10" t="e">
        <f>#REF!^2</f>
        <v>#REF!</v>
      </c>
      <c r="BL62" s="10" t="e">
        <f>#REF!^2</f>
        <v>#REF!</v>
      </c>
      <c r="BM62" s="10" t="e">
        <f t="shared" si="19"/>
        <v>#DIV/0!</v>
      </c>
      <c r="BN62" s="8"/>
      <c r="BO62" s="10">
        <f t="shared" si="46"/>
        <v>1.3081333333333282E-2</v>
      </c>
      <c r="BP62" s="10">
        <f t="shared" si="47"/>
        <v>3.5005000000000019E-3</v>
      </c>
      <c r="BQ62" s="10" t="e">
        <f t="shared" si="48"/>
        <v>#DIV/0!</v>
      </c>
      <c r="BR62" s="10" t="e">
        <f>#REF!^2</f>
        <v>#REF!</v>
      </c>
      <c r="BS62" s="10" t="e">
        <f>#REF!^2</f>
        <v>#REF!</v>
      </c>
      <c r="BT62" s="10" t="e">
        <f t="shared" si="30"/>
        <v>#DIV/0!</v>
      </c>
    </row>
    <row r="63" spans="1:72" ht="15.75" customHeight="1" x14ac:dyDescent="0.25">
      <c r="A63" s="2">
        <f>'Raw Data'!B63</f>
        <v>328</v>
      </c>
      <c r="B63" s="2">
        <f>'Raw Data'!C63</f>
        <v>338</v>
      </c>
      <c r="C63" s="2" t="str">
        <f>'Raw Data'!D63</f>
        <v>DCTGVTGYHEQ</v>
      </c>
      <c r="D63" s="7">
        <f>AVERAGE('Raw Data'!J63,'Raw Data'!P63,'Raw Data'!V63)</f>
        <v>5.8970000000000011</v>
      </c>
      <c r="E63" s="7">
        <f>STDEV('Raw Data'!J63,'Raw Data'!P63,'Raw Data'!V63)</f>
        <v>0.29711782174753498</v>
      </c>
      <c r="F63" s="7">
        <f>AVERAGE('Raw Data'!AB63,'Raw Data'!AH63,'Raw Data'!AN63)</f>
        <v>6.2334999999999994</v>
      </c>
      <c r="G63" s="7">
        <f>STDEV('Raw Data'!AB63,'Raw Data'!AH63,'Raw Data'!AN63)</f>
        <v>0.88459058326437112</v>
      </c>
      <c r="H63" s="7" t="e">
        <f>AVERAGE('Raw Data'!AT63,'Raw Data'!AZ63,'Raw Data'!BF63)</f>
        <v>#DIV/0!</v>
      </c>
      <c r="I63" s="7" t="e">
        <f>STDEV('Raw Data'!AT63,'Raw Data'!AZ63,'Raw Data'!BF63)</f>
        <v>#DIV/0!</v>
      </c>
      <c r="K63" s="7">
        <f>AVERAGE('Raw Data'!J236,'Raw Data'!P236,'Raw Data'!V236)</f>
        <v>5.09</v>
      </c>
      <c r="L63" s="7">
        <f>STDEV('Raw Data'!J236,'Raw Data'!P236,'Raw Data'!V236)</f>
        <v>0.39908770965791479</v>
      </c>
      <c r="M63" s="7">
        <f>AVERAGE('Raw Data'!AB236,'Raw Data'!AH236,'Raw Data'!AN236)</f>
        <v>5.9235000000000007</v>
      </c>
      <c r="N63" s="7">
        <f>STDEV('Raw Data'!AB236,'Raw Data'!AH236,'Raw Data'!AN236)</f>
        <v>0.3910300499961607</v>
      </c>
      <c r="O63" s="7" t="e">
        <f>AVERAGE('Raw Data'!AT236,'Raw Data'!AZ236,'Raw Data'!BF236)</f>
        <v>#DIV/0!</v>
      </c>
      <c r="P63" s="7" t="e">
        <f>STDEV('Raw Data'!AT236,'Raw Data'!AZ236,'Raw Data'!BF236)</f>
        <v>#DIV/0!</v>
      </c>
      <c r="R63" s="7">
        <f>AVERAGE('Raw Data'!J409,'Raw Data'!P409,'Raw Data'!V409)</f>
        <v>5.9140000000000006</v>
      </c>
      <c r="S63" s="7">
        <f>STDEV('Raw Data'!J409,'Raw Data'!P409,'Raw Data'!V409)</f>
        <v>0.29601858049791396</v>
      </c>
      <c r="T63" s="7">
        <f>AVERAGE('Raw Data'!AB409,'Raw Data'!AH409,'Raw Data'!AN409)</f>
        <v>6.5860000000000003</v>
      </c>
      <c r="U63" s="7">
        <f>STDEV('Raw Data'!AB409,'Raw Data'!AH409,'Raw Data'!AN409)</f>
        <v>0.5402295808265225</v>
      </c>
      <c r="V63" s="7" t="e">
        <f>AVERAGE('Raw Data'!AT409,'Raw Data'!AZ409,'Raw Data'!BF409)</f>
        <v>#DIV/0!</v>
      </c>
      <c r="W63" s="7" t="e">
        <f>STDEV('Raw Data'!AT409,'Raw Data'!AZ409,'Raw Data'!BF409)</f>
        <v>#DIV/0!</v>
      </c>
      <c r="Y63" s="7">
        <f>AVERAGE('Raw Data'!J582,'Raw Data'!P582,'Raw Data'!V582)</f>
        <v>5.4359999999999999</v>
      </c>
      <c r="Z63" s="7">
        <f>STDEV('Raw Data'!J582,'Raw Data'!P582,'Raw Data'!V582)</f>
        <v>0.25308299034111298</v>
      </c>
      <c r="AA63" s="7">
        <f>AVERAGE('Raw Data'!AB582,'Raw Data'!AH582,'Raw Data'!AN582)</f>
        <v>6.2639999999999993</v>
      </c>
      <c r="AB63" s="7">
        <f>STDEV('Raw Data'!AB582,'Raw Data'!AH582,'Raw Data'!AN582)</f>
        <v>6.5053823869162114E-2</v>
      </c>
      <c r="AC63" s="7" t="e">
        <f>AVERAGE('Raw Data'!AT582,'Raw Data'!AZ582,'Raw Data'!BF582)</f>
        <v>#DIV/0!</v>
      </c>
      <c r="AD63" s="7" t="e">
        <f>STDEV('Raw Data'!AT582,'Raw Data'!AZ582,'Raw Data'!BF582)</f>
        <v>#DIV/0!</v>
      </c>
      <c r="AF63" s="8">
        <f t="shared" si="31"/>
        <v>0.80700000000000127</v>
      </c>
      <c r="AG63" s="8">
        <f t="shared" si="32"/>
        <v>0.49754396790635508</v>
      </c>
      <c r="AH63" s="8">
        <f t="shared" si="33"/>
        <v>0.30999999999999872</v>
      </c>
      <c r="AI63" s="8">
        <f t="shared" si="34"/>
        <v>0.96716337813215414</v>
      </c>
      <c r="AJ63" s="8" t="e">
        <f t="shared" si="35"/>
        <v>#DIV/0!</v>
      </c>
      <c r="AK63" s="8" t="e">
        <f t="shared" si="36"/>
        <v>#DIV/0!</v>
      </c>
      <c r="AL63" s="26"/>
      <c r="AM63" s="8">
        <f t="shared" si="37"/>
        <v>-1.699999999999946E-2</v>
      </c>
      <c r="AN63" s="8">
        <f t="shared" si="38"/>
        <v>0.41941149245102949</v>
      </c>
      <c r="AO63" s="8">
        <f t="shared" si="39"/>
        <v>-0.35250000000000092</v>
      </c>
      <c r="AP63" s="8">
        <f t="shared" si="40"/>
        <v>1.0365078388512075</v>
      </c>
      <c r="AQ63" s="8" t="e">
        <f t="shared" si="41"/>
        <v>#DIV/0!</v>
      </c>
      <c r="AR63" s="8" t="e">
        <f t="shared" si="42"/>
        <v>#DIV/0!</v>
      </c>
      <c r="AT63" s="8">
        <f t="shared" si="24"/>
        <v>-0.34600000000000009</v>
      </c>
      <c r="AU63" s="8">
        <f t="shared" si="25"/>
        <v>0.47256957159766433</v>
      </c>
      <c r="AV63" s="8">
        <f t="shared" si="26"/>
        <v>-0.34049999999999869</v>
      </c>
      <c r="AW63" s="8">
        <f t="shared" si="27"/>
        <v>0.39640446516153155</v>
      </c>
      <c r="AX63" s="8" t="e">
        <f t="shared" si="28"/>
        <v>#DIV/0!</v>
      </c>
      <c r="AY63" s="8" t="e">
        <f t="shared" si="29"/>
        <v>#DIV/0!</v>
      </c>
      <c r="AZ63" s="7"/>
      <c r="BA63" s="9"/>
      <c r="BB63" s="10"/>
      <c r="BC63" s="10"/>
      <c r="BD63" s="10"/>
      <c r="BE63" s="10"/>
      <c r="BF63" s="10"/>
      <c r="BG63" s="27"/>
      <c r="BH63" s="10">
        <f t="shared" si="43"/>
        <v>0.17590599999999998</v>
      </c>
      <c r="BI63" s="10">
        <f t="shared" si="44"/>
        <v>1.0743485000000006</v>
      </c>
      <c r="BJ63" s="10" t="e">
        <f t="shared" si="45"/>
        <v>#DIV/0!</v>
      </c>
      <c r="BK63" s="10" t="e">
        <f>#REF!^2</f>
        <v>#REF!</v>
      </c>
      <c r="BL63" s="10" t="e">
        <f>#REF!^2</f>
        <v>#REF!</v>
      </c>
      <c r="BM63" s="10" t="e">
        <f t="shared" si="19"/>
        <v>#DIV/0!</v>
      </c>
      <c r="BN63" s="8"/>
      <c r="BO63" s="10">
        <f t="shared" si="46"/>
        <v>0.22332199999999999</v>
      </c>
      <c r="BP63" s="10">
        <f t="shared" si="47"/>
        <v>0.15713649999999987</v>
      </c>
      <c r="BQ63" s="10" t="e">
        <f t="shared" si="48"/>
        <v>#DIV/0!</v>
      </c>
      <c r="BR63" s="10" t="e">
        <f>#REF!^2</f>
        <v>#REF!</v>
      </c>
      <c r="BS63" s="10" t="e">
        <f>#REF!^2</f>
        <v>#REF!</v>
      </c>
      <c r="BT63" s="10" t="e">
        <f t="shared" si="30"/>
        <v>#DIV/0!</v>
      </c>
    </row>
    <row r="64" spans="1:72" ht="15.75" customHeight="1" x14ac:dyDescent="0.25">
      <c r="A64" s="2">
        <f>'Raw Data'!B64</f>
        <v>328</v>
      </c>
      <c r="B64" s="2">
        <f>'Raw Data'!C64</f>
        <v>339</v>
      </c>
      <c r="C64" s="2" t="str">
        <f>'Raw Data'!D64</f>
        <v>DCTGVTGYHEQL</v>
      </c>
      <c r="D64" s="7">
        <f>AVERAGE('Raw Data'!J64,'Raw Data'!P64,'Raw Data'!V64)</f>
        <v>5.5479999999999992</v>
      </c>
      <c r="E64" s="7">
        <f>STDEV('Raw Data'!J64,'Raw Data'!P64,'Raw Data'!V64)</f>
        <v>0.10697195894251928</v>
      </c>
      <c r="F64" s="7">
        <f>AVERAGE('Raw Data'!AB64,'Raw Data'!AH64,'Raw Data'!AN64)</f>
        <v>5.8014999999999999</v>
      </c>
      <c r="G64" s="7">
        <f>STDEV('Raw Data'!AB64,'Raw Data'!AH64,'Raw Data'!AN64)</f>
        <v>0.18596908345206192</v>
      </c>
      <c r="H64" s="7" t="e">
        <f>AVERAGE('Raw Data'!AT64,'Raw Data'!AZ64,'Raw Data'!BF64)</f>
        <v>#DIV/0!</v>
      </c>
      <c r="I64" s="7" t="e">
        <f>STDEV('Raw Data'!AT64,'Raw Data'!AZ64,'Raw Data'!BF64)</f>
        <v>#DIV/0!</v>
      </c>
      <c r="K64" s="7">
        <f>AVERAGE('Raw Data'!J237,'Raw Data'!P237,'Raw Data'!V237)</f>
        <v>4.4029999999999996</v>
      </c>
      <c r="L64" s="7">
        <f>STDEV('Raw Data'!J237,'Raw Data'!P237,'Raw Data'!V237)</f>
        <v>0.20819942363032626</v>
      </c>
      <c r="M64" s="7">
        <f>AVERAGE('Raw Data'!AB237,'Raw Data'!AH237,'Raw Data'!AN237)</f>
        <v>5.5575000000000001</v>
      </c>
      <c r="N64" s="7">
        <f>STDEV('Raw Data'!AB237,'Raw Data'!AH237,'Raw Data'!AN237)</f>
        <v>2.4748737341529263E-2</v>
      </c>
      <c r="O64" s="7" t="e">
        <f>AVERAGE('Raw Data'!AT237,'Raw Data'!AZ237,'Raw Data'!BF237)</f>
        <v>#DIV/0!</v>
      </c>
      <c r="P64" s="7" t="e">
        <f>STDEV('Raw Data'!AT237,'Raw Data'!AZ237,'Raw Data'!BF237)</f>
        <v>#DIV/0!</v>
      </c>
      <c r="R64" s="7">
        <f>AVERAGE('Raw Data'!J410,'Raw Data'!P410,'Raw Data'!V410)</f>
        <v>5.5556666666666663</v>
      </c>
      <c r="S64" s="7">
        <f>STDEV('Raw Data'!J410,'Raw Data'!P410,'Raw Data'!V410)</f>
        <v>6.1027316288145672E-2</v>
      </c>
      <c r="T64" s="7">
        <f>AVERAGE('Raw Data'!AB410,'Raw Data'!AH410,'Raw Data'!AN410)</f>
        <v>5.9600000000000009</v>
      </c>
      <c r="U64" s="7">
        <f>STDEV('Raw Data'!AB410,'Raw Data'!AH410,'Raw Data'!AN410)</f>
        <v>0.19374725804511403</v>
      </c>
      <c r="V64" s="7" t="e">
        <f>AVERAGE('Raw Data'!AT410,'Raw Data'!AZ410,'Raw Data'!BF410)</f>
        <v>#DIV/0!</v>
      </c>
      <c r="W64" s="7" t="e">
        <f>STDEV('Raw Data'!AT410,'Raw Data'!AZ410,'Raw Data'!BF410)</f>
        <v>#DIV/0!</v>
      </c>
      <c r="Y64" s="7">
        <f>AVERAGE('Raw Data'!J583,'Raw Data'!P583,'Raw Data'!V583)</f>
        <v>4.7683333333333335</v>
      </c>
      <c r="Z64" s="7">
        <f>STDEV('Raw Data'!J583,'Raw Data'!P583,'Raw Data'!V583)</f>
        <v>1.8929694486001018E-2</v>
      </c>
      <c r="AA64" s="7">
        <f>AVERAGE('Raw Data'!AB583,'Raw Data'!AH583,'Raw Data'!AN583)</f>
        <v>5.9314999999999998</v>
      </c>
      <c r="AB64" s="7">
        <f>STDEV('Raw Data'!AB583,'Raw Data'!AH583,'Raw Data'!AN583)</f>
        <v>2.1920310216782757E-2</v>
      </c>
      <c r="AC64" s="7" t="e">
        <f>AVERAGE('Raw Data'!AT583,'Raw Data'!AZ583,'Raw Data'!BF583)</f>
        <v>#DIV/0!</v>
      </c>
      <c r="AD64" s="7" t="e">
        <f>STDEV('Raw Data'!AT583,'Raw Data'!AZ583,'Raw Data'!BF583)</f>
        <v>#DIV/0!</v>
      </c>
      <c r="AF64" s="8">
        <f t="shared" si="31"/>
        <v>1.1449999999999996</v>
      </c>
      <c r="AG64" s="8">
        <f t="shared" si="32"/>
        <v>0.23407263829845659</v>
      </c>
      <c r="AH64" s="8">
        <f t="shared" si="33"/>
        <v>0.24399999999999977</v>
      </c>
      <c r="AI64" s="8">
        <f t="shared" si="34"/>
        <v>0.18760863519571794</v>
      </c>
      <c r="AJ64" s="8" t="e">
        <f t="shared" si="35"/>
        <v>#DIV/0!</v>
      </c>
      <c r="AK64" s="8" t="e">
        <f t="shared" si="36"/>
        <v>#DIV/0!</v>
      </c>
      <c r="AL64" s="26"/>
      <c r="AM64" s="8">
        <f t="shared" si="37"/>
        <v>-7.6666666666671546E-3</v>
      </c>
      <c r="AN64" s="8">
        <f t="shared" si="38"/>
        <v>0.12315572797614166</v>
      </c>
      <c r="AO64" s="8">
        <f t="shared" si="39"/>
        <v>-0.15850000000000097</v>
      </c>
      <c r="AP64" s="8">
        <f t="shared" si="40"/>
        <v>0.26855632556318604</v>
      </c>
      <c r="AQ64" s="8" t="e">
        <f t="shared" si="41"/>
        <v>#DIV/0!</v>
      </c>
      <c r="AR64" s="8" t="e">
        <f t="shared" si="42"/>
        <v>#DIV/0!</v>
      </c>
      <c r="AT64" s="8">
        <f t="shared" si="24"/>
        <v>-0.36533333333333395</v>
      </c>
      <c r="AU64" s="8">
        <f t="shared" si="25"/>
        <v>0.20905820561110103</v>
      </c>
      <c r="AV64" s="8">
        <f t="shared" si="26"/>
        <v>-0.37399999999999967</v>
      </c>
      <c r="AW64" s="8">
        <f t="shared" si="27"/>
        <v>3.306055050963301E-2</v>
      </c>
      <c r="AX64" s="8" t="e">
        <f t="shared" si="28"/>
        <v>#DIV/0!</v>
      </c>
      <c r="AY64" s="8" t="e">
        <f t="shared" si="29"/>
        <v>#DIV/0!</v>
      </c>
      <c r="AZ64" s="7"/>
      <c r="BA64" s="9"/>
      <c r="BB64" s="10"/>
      <c r="BC64" s="10"/>
      <c r="BD64" s="10"/>
      <c r="BE64" s="10"/>
      <c r="BF64" s="10"/>
      <c r="BG64" s="27"/>
      <c r="BH64" s="10">
        <f t="shared" si="43"/>
        <v>1.5167333333333402E-2</v>
      </c>
      <c r="BI64" s="10">
        <f t="shared" si="44"/>
        <v>7.2122499999999964E-2</v>
      </c>
      <c r="BJ64" s="10" t="e">
        <f t="shared" si="45"/>
        <v>#DIV/0!</v>
      </c>
      <c r="BK64" s="10" t="e">
        <f>#REF!^2</f>
        <v>#REF!</v>
      </c>
      <c r="BL64" s="10" t="e">
        <f>#REF!^2</f>
        <v>#REF!</v>
      </c>
      <c r="BM64" s="10" t="e">
        <f t="shared" si="19"/>
        <v>#DIV/0!</v>
      </c>
      <c r="BN64" s="8"/>
      <c r="BO64" s="10">
        <f t="shared" si="46"/>
        <v>4.3705333333333395E-2</v>
      </c>
      <c r="BP64" s="10">
        <f t="shared" si="47"/>
        <v>1.0929999999999955E-3</v>
      </c>
      <c r="BQ64" s="10" t="e">
        <f t="shared" si="48"/>
        <v>#DIV/0!</v>
      </c>
      <c r="BR64" s="10" t="e">
        <f>#REF!^2</f>
        <v>#REF!</v>
      </c>
      <c r="BS64" s="10" t="e">
        <f>#REF!^2</f>
        <v>#REF!</v>
      </c>
      <c r="BT64" s="10" t="e">
        <f t="shared" si="30"/>
        <v>#DIV/0!</v>
      </c>
    </row>
    <row r="65" spans="1:72" ht="15.75" customHeight="1" x14ac:dyDescent="0.25">
      <c r="A65" s="2">
        <f>'Raw Data'!B65</f>
        <v>329</v>
      </c>
      <c r="B65" s="2">
        <f>'Raw Data'!C65</f>
        <v>339</v>
      </c>
      <c r="C65" s="2" t="str">
        <f>'Raw Data'!D65</f>
        <v>CTGVTGYHEQL</v>
      </c>
      <c r="D65" s="7">
        <f>AVERAGE('Raw Data'!J65,'Raw Data'!P65,'Raw Data'!V65)</f>
        <v>5.0113333333333339</v>
      </c>
      <c r="E65" s="7">
        <f>STDEV('Raw Data'!J65,'Raw Data'!P65,'Raw Data'!V65)</f>
        <v>0.18131280521059004</v>
      </c>
      <c r="F65" s="7">
        <f>AVERAGE('Raw Data'!AB65,'Raw Data'!AH65,'Raw Data'!AN65)</f>
        <v>5.2490000000000006</v>
      </c>
      <c r="G65" s="7">
        <f>STDEV('Raw Data'!AB65,'Raw Data'!AH65,'Raw Data'!AN65)</f>
        <v>6.2225396744416239E-2</v>
      </c>
      <c r="H65" s="7" t="e">
        <f>AVERAGE('Raw Data'!AT65,'Raw Data'!AZ65,'Raw Data'!BF65)</f>
        <v>#DIV/0!</v>
      </c>
      <c r="I65" s="7" t="e">
        <f>STDEV('Raw Data'!AT65,'Raw Data'!AZ65,'Raw Data'!BF65)</f>
        <v>#DIV/0!</v>
      </c>
      <c r="K65" s="7">
        <f>AVERAGE('Raw Data'!J238,'Raw Data'!P238,'Raw Data'!V238)</f>
        <v>3.8190000000000004</v>
      </c>
      <c r="L65" s="7">
        <f>STDEV('Raw Data'!J238,'Raw Data'!P238,'Raw Data'!V238)</f>
        <v>0.21935587523474256</v>
      </c>
      <c r="M65" s="7">
        <f>AVERAGE('Raw Data'!AB238,'Raw Data'!AH238,'Raw Data'!AN238)</f>
        <v>4.9649999999999999</v>
      </c>
      <c r="N65" s="7">
        <f>STDEV('Raw Data'!AB238,'Raw Data'!AH238,'Raw Data'!AN238)</f>
        <v>9.6166522241370553E-2</v>
      </c>
      <c r="O65" s="7" t="e">
        <f>AVERAGE('Raw Data'!AT238,'Raw Data'!AZ238,'Raw Data'!BF238)</f>
        <v>#DIV/0!</v>
      </c>
      <c r="P65" s="7" t="e">
        <f>STDEV('Raw Data'!AT238,'Raw Data'!AZ238,'Raw Data'!BF238)</f>
        <v>#DIV/0!</v>
      </c>
      <c r="R65" s="7">
        <f>AVERAGE('Raw Data'!J411,'Raw Data'!P411,'Raw Data'!V411)</f>
        <v>5.187333333333334</v>
      </c>
      <c r="S65" s="7">
        <f>STDEV('Raw Data'!J411,'Raw Data'!P411,'Raw Data'!V411)</f>
        <v>0.16006977645181258</v>
      </c>
      <c r="T65" s="7">
        <f>AVERAGE('Raw Data'!AB411,'Raw Data'!AH411,'Raw Data'!AN411)</f>
        <v>5.7054999999999998</v>
      </c>
      <c r="U65" s="7">
        <f>STDEV('Raw Data'!AB411,'Raw Data'!AH411,'Raw Data'!AN411)</f>
        <v>0.1265721138323922</v>
      </c>
      <c r="V65" s="7" t="e">
        <f>AVERAGE('Raw Data'!AT411,'Raw Data'!AZ411,'Raw Data'!BF411)</f>
        <v>#DIV/0!</v>
      </c>
      <c r="W65" s="7" t="e">
        <f>STDEV('Raw Data'!AT411,'Raw Data'!AZ411,'Raw Data'!BF411)</f>
        <v>#DIV/0!</v>
      </c>
      <c r="Y65" s="7">
        <f>AVERAGE('Raw Data'!J584,'Raw Data'!P584,'Raw Data'!V584)</f>
        <v>4.1626666666666665</v>
      </c>
      <c r="Z65" s="7">
        <f>STDEV('Raw Data'!J584,'Raw Data'!P584,'Raw Data'!V584)</f>
        <v>3.3306655991458156E-2</v>
      </c>
      <c r="AA65" s="7">
        <f>AVERAGE('Raw Data'!AB584,'Raw Data'!AH584,'Raw Data'!AN584)</f>
        <v>5.5274999999999999</v>
      </c>
      <c r="AB65" s="7">
        <f>STDEV('Raw Data'!AB584,'Raw Data'!AH584,'Raw Data'!AN584)</f>
        <v>0.10111626970967615</v>
      </c>
      <c r="AC65" s="7" t="e">
        <f>AVERAGE('Raw Data'!AT584,'Raw Data'!AZ584,'Raw Data'!BF584)</f>
        <v>#DIV/0!</v>
      </c>
      <c r="AD65" s="7" t="e">
        <f>STDEV('Raw Data'!AT584,'Raw Data'!AZ584,'Raw Data'!BF584)</f>
        <v>#DIV/0!</v>
      </c>
      <c r="AF65" s="8">
        <f t="shared" si="31"/>
        <v>1.1923333333333335</v>
      </c>
      <c r="AG65" s="8">
        <f t="shared" si="32"/>
        <v>0.28458976322653157</v>
      </c>
      <c r="AH65" s="8">
        <f t="shared" si="33"/>
        <v>0.2840000000000007</v>
      </c>
      <c r="AI65" s="8">
        <f t="shared" si="34"/>
        <v>0.11454256850621093</v>
      </c>
      <c r="AJ65" s="8" t="e">
        <f t="shared" si="35"/>
        <v>#DIV/0!</v>
      </c>
      <c r="AK65" s="8" t="e">
        <f t="shared" si="36"/>
        <v>#DIV/0!</v>
      </c>
      <c r="AL65" s="26"/>
      <c r="AM65" s="8">
        <f t="shared" si="37"/>
        <v>-0.17600000000000016</v>
      </c>
      <c r="AN65" s="8">
        <f t="shared" si="38"/>
        <v>0.24186084153220549</v>
      </c>
      <c r="AO65" s="8">
        <f t="shared" si="39"/>
        <v>-0.45649999999999924</v>
      </c>
      <c r="AP65" s="8">
        <f t="shared" si="40"/>
        <v>0.14104077424631523</v>
      </c>
      <c r="AQ65" s="8" t="e">
        <f t="shared" si="41"/>
        <v>#DIV/0!</v>
      </c>
      <c r="AR65" s="8" t="e">
        <f t="shared" si="42"/>
        <v>#DIV/0!</v>
      </c>
      <c r="AT65" s="8">
        <f t="shared" si="24"/>
        <v>-0.34366666666666612</v>
      </c>
      <c r="AU65" s="8">
        <f t="shared" si="25"/>
        <v>0.22187008210512132</v>
      </c>
      <c r="AV65" s="8">
        <f t="shared" si="26"/>
        <v>-0.5625</v>
      </c>
      <c r="AW65" s="8">
        <f t="shared" si="27"/>
        <v>0.13954389990250374</v>
      </c>
      <c r="AX65" s="8" t="e">
        <f t="shared" si="28"/>
        <v>#DIV/0!</v>
      </c>
      <c r="AY65" s="8" t="e">
        <f t="shared" si="29"/>
        <v>#DIV/0!</v>
      </c>
      <c r="AZ65" s="7"/>
      <c r="BA65" s="9"/>
      <c r="BB65" s="10"/>
      <c r="BC65" s="10"/>
      <c r="BD65" s="10"/>
      <c r="BE65" s="10"/>
      <c r="BF65" s="10"/>
      <c r="BG65" s="27"/>
      <c r="BH65" s="10">
        <f t="shared" si="43"/>
        <v>5.849666666666662E-2</v>
      </c>
      <c r="BI65" s="10">
        <f t="shared" si="44"/>
        <v>1.9892500000000056E-2</v>
      </c>
      <c r="BJ65" s="10" t="e">
        <f t="shared" si="45"/>
        <v>#DIV/0!</v>
      </c>
      <c r="BK65" s="10" t="e">
        <f>#REF!^2</f>
        <v>#REF!</v>
      </c>
      <c r="BL65" s="10" t="e">
        <f>#REF!^2</f>
        <v>#REF!</v>
      </c>
      <c r="BM65" s="10" t="e">
        <f t="shared" si="19"/>
        <v>#DIV/0!</v>
      </c>
      <c r="BN65" s="8"/>
      <c r="BO65" s="10">
        <f t="shared" si="46"/>
        <v>4.9226333333333275E-2</v>
      </c>
      <c r="BP65" s="10">
        <f t="shared" si="47"/>
        <v>1.9472499999999983E-2</v>
      </c>
      <c r="BQ65" s="10" t="e">
        <f t="shared" si="48"/>
        <v>#DIV/0!</v>
      </c>
      <c r="BR65" s="10" t="e">
        <f>#REF!^2</f>
        <v>#REF!</v>
      </c>
      <c r="BS65" s="10" t="e">
        <f>#REF!^2</f>
        <v>#REF!</v>
      </c>
      <c r="BT65" s="10" t="e">
        <f t="shared" si="30"/>
        <v>#DIV/0!</v>
      </c>
    </row>
    <row r="66" spans="1:72" ht="15.75" customHeight="1" x14ac:dyDescent="0.25">
      <c r="A66" s="2">
        <f>'Raw Data'!B66</f>
        <v>330</v>
      </c>
      <c r="B66" s="2">
        <f>'Raw Data'!C66</f>
        <v>339</v>
      </c>
      <c r="C66" s="2" t="str">
        <f>'Raw Data'!D66</f>
        <v>TGVTGYHEQL</v>
      </c>
      <c r="D66" s="7">
        <f>AVERAGE('Raw Data'!J66,'Raw Data'!P66,'Raw Data'!V66)</f>
        <v>4.415</v>
      </c>
      <c r="E66" s="7">
        <f>STDEV('Raw Data'!J66,'Raw Data'!P66,'Raw Data'!V66)</f>
        <v>0.18461581730718496</v>
      </c>
      <c r="F66" s="7">
        <f>AVERAGE('Raw Data'!AB66,'Raw Data'!AH66,'Raw Data'!AN66)</f>
        <v>4.7309999999999999</v>
      </c>
      <c r="G66" s="7">
        <f>STDEV('Raw Data'!AB66,'Raw Data'!AH66,'Raw Data'!AN66)</f>
        <v>0.10182337649086293</v>
      </c>
      <c r="H66" s="7" t="e">
        <f>AVERAGE('Raw Data'!AT66,'Raw Data'!AZ66,'Raw Data'!BF66)</f>
        <v>#DIV/0!</v>
      </c>
      <c r="I66" s="7" t="e">
        <f>STDEV('Raw Data'!AT66,'Raw Data'!AZ66,'Raw Data'!BF66)</f>
        <v>#DIV/0!</v>
      </c>
      <c r="K66" s="7">
        <f>AVERAGE('Raw Data'!J239,'Raw Data'!P239,'Raw Data'!V239)</f>
        <v>3.3109999999999999</v>
      </c>
      <c r="L66" s="7">
        <f>STDEV('Raw Data'!J239,'Raw Data'!P239,'Raw Data'!V239)</f>
        <v>0.21170970691019353</v>
      </c>
      <c r="M66" s="7">
        <f>AVERAGE('Raw Data'!AB239,'Raw Data'!AH239,'Raw Data'!AN239)</f>
        <v>4.6055000000000001</v>
      </c>
      <c r="N66" s="7">
        <f>STDEV('Raw Data'!AB239,'Raw Data'!AH239,'Raw Data'!AN239)</f>
        <v>0.17889801564019658</v>
      </c>
      <c r="O66" s="7" t="e">
        <f>AVERAGE('Raw Data'!AT239,'Raw Data'!AZ239,'Raw Data'!BF239)</f>
        <v>#DIV/0!</v>
      </c>
      <c r="P66" s="7" t="e">
        <f>STDEV('Raw Data'!AT239,'Raw Data'!AZ239,'Raw Data'!BF239)</f>
        <v>#DIV/0!</v>
      </c>
      <c r="R66" s="7">
        <f>AVERAGE('Raw Data'!J412,'Raw Data'!P412,'Raw Data'!V412)</f>
        <v>4.5680000000000005</v>
      </c>
      <c r="S66" s="7">
        <f>STDEV('Raw Data'!J412,'Raw Data'!P412,'Raw Data'!V412)</f>
        <v>0.1404172354093329</v>
      </c>
      <c r="T66" s="7">
        <f>AVERAGE('Raw Data'!AB412,'Raw Data'!AH412,'Raw Data'!AN412)</f>
        <v>5.3285</v>
      </c>
      <c r="U66" s="7">
        <f>STDEV('Raw Data'!AB412,'Raw Data'!AH412,'Raw Data'!AN412)</f>
        <v>0.57063517241754413</v>
      </c>
      <c r="V66" s="7" t="e">
        <f>AVERAGE('Raw Data'!AT412,'Raw Data'!AZ412,'Raw Data'!BF412)</f>
        <v>#DIV/0!</v>
      </c>
      <c r="W66" s="7" t="e">
        <f>STDEV('Raw Data'!AT412,'Raw Data'!AZ412,'Raw Data'!BF412)</f>
        <v>#DIV/0!</v>
      </c>
      <c r="Y66" s="7">
        <f>AVERAGE('Raw Data'!J585,'Raw Data'!P585,'Raw Data'!V585)</f>
        <v>3.5920000000000001</v>
      </c>
      <c r="Z66" s="7">
        <f>STDEV('Raw Data'!J585,'Raw Data'!P585,'Raw Data'!V585)</f>
        <v>0.18532943640986996</v>
      </c>
      <c r="AA66" s="7">
        <f>AVERAGE('Raw Data'!AB585,'Raw Data'!AH585,'Raw Data'!AN585)</f>
        <v>4.8350000000000009</v>
      </c>
      <c r="AB66" s="7">
        <f>STDEV('Raw Data'!AB585,'Raw Data'!AH585,'Raw Data'!AN585)</f>
        <v>0.17111984104714451</v>
      </c>
      <c r="AC66" s="7" t="e">
        <f>AVERAGE('Raw Data'!AT585,'Raw Data'!AZ585,'Raw Data'!BF585)</f>
        <v>#DIV/0!</v>
      </c>
      <c r="AD66" s="7" t="e">
        <f>STDEV('Raw Data'!AT585,'Raw Data'!AZ585,'Raw Data'!BF585)</f>
        <v>#DIV/0!</v>
      </c>
      <c r="AF66" s="8">
        <f t="shared" si="31"/>
        <v>1.1040000000000001</v>
      </c>
      <c r="AG66" s="8">
        <f t="shared" si="32"/>
        <v>0.28089855820206688</v>
      </c>
      <c r="AH66" s="8">
        <f t="shared" si="33"/>
        <v>0.12549999999999972</v>
      </c>
      <c r="AI66" s="8">
        <f t="shared" si="34"/>
        <v>0.20584581608572966</v>
      </c>
      <c r="AJ66" s="8" t="e">
        <f t="shared" si="35"/>
        <v>#DIV/0!</v>
      </c>
      <c r="AK66" s="8" t="e">
        <f t="shared" si="36"/>
        <v>#DIV/0!</v>
      </c>
      <c r="AL66" s="26"/>
      <c r="AM66" s="8">
        <f t="shared" si="37"/>
        <v>-0.15300000000000047</v>
      </c>
      <c r="AN66" s="8">
        <f t="shared" si="38"/>
        <v>0.23194827009486382</v>
      </c>
      <c r="AO66" s="8">
        <f t="shared" si="39"/>
        <v>-0.59750000000000014</v>
      </c>
      <c r="AP66" s="8">
        <f t="shared" si="40"/>
        <v>0.57964860044685729</v>
      </c>
      <c r="AQ66" s="8" t="e">
        <f t="shared" si="41"/>
        <v>#DIV/0!</v>
      </c>
      <c r="AR66" s="8" t="e">
        <f t="shared" si="42"/>
        <v>#DIV/0!</v>
      </c>
      <c r="AT66" s="8">
        <f t="shared" si="24"/>
        <v>-0.28100000000000014</v>
      </c>
      <c r="AU66" s="8">
        <f t="shared" si="25"/>
        <v>0.28136808632110372</v>
      </c>
      <c r="AV66" s="8">
        <f t="shared" si="26"/>
        <v>-0.2295000000000007</v>
      </c>
      <c r="AW66" s="8">
        <f t="shared" si="27"/>
        <v>0.24756110356839181</v>
      </c>
      <c r="AX66" s="8" t="e">
        <f t="shared" si="28"/>
        <v>#DIV/0!</v>
      </c>
      <c r="AY66" s="8" t="e">
        <f t="shared" si="29"/>
        <v>#DIV/0!</v>
      </c>
      <c r="AZ66" s="7"/>
      <c r="BA66" s="9"/>
      <c r="BB66" s="10"/>
      <c r="BC66" s="10"/>
      <c r="BD66" s="10"/>
      <c r="BE66" s="10"/>
      <c r="BF66" s="10"/>
      <c r="BG66" s="27"/>
      <c r="BH66" s="10">
        <f t="shared" si="43"/>
        <v>5.3799999999999897E-2</v>
      </c>
      <c r="BI66" s="10">
        <f t="shared" si="44"/>
        <v>0.33599250000000042</v>
      </c>
      <c r="BJ66" s="10" t="e">
        <f t="shared" si="45"/>
        <v>#DIV/0!</v>
      </c>
      <c r="BK66" s="10" t="e">
        <f>#REF!^2</f>
        <v>#REF!</v>
      </c>
      <c r="BL66" s="10" t="e">
        <f>#REF!^2</f>
        <v>#REF!</v>
      </c>
      <c r="BM66" s="10" t="e">
        <f t="shared" si="19"/>
        <v>#DIV/0!</v>
      </c>
      <c r="BN66" s="8"/>
      <c r="BO66" s="10">
        <f t="shared" si="46"/>
        <v>7.9168000000000072E-2</v>
      </c>
      <c r="BP66" s="10">
        <f t="shared" si="47"/>
        <v>6.1286500000000015E-2</v>
      </c>
      <c r="BQ66" s="10" t="e">
        <f t="shared" si="48"/>
        <v>#DIV/0!</v>
      </c>
      <c r="BR66" s="10" t="e">
        <f>#REF!^2</f>
        <v>#REF!</v>
      </c>
      <c r="BS66" s="10" t="e">
        <f>#REF!^2</f>
        <v>#REF!</v>
      </c>
      <c r="BT66" s="10" t="e">
        <f t="shared" si="30"/>
        <v>#DIV/0!</v>
      </c>
    </row>
    <row r="67" spans="1:72" ht="15.75" customHeight="1" x14ac:dyDescent="0.25">
      <c r="A67" s="2">
        <f>'Raw Data'!B67</f>
        <v>345</v>
      </c>
      <c r="B67" s="2">
        <f>'Raw Data'!C67</f>
        <v>350</v>
      </c>
      <c r="C67" s="2" t="str">
        <f>'Raw Data'!D67</f>
        <v>DHESVF</v>
      </c>
      <c r="D67" s="7">
        <f>AVERAGE('Raw Data'!J67,'Raw Data'!P67,'Raw Data'!V67)</f>
        <v>1.9656666666666667</v>
      </c>
      <c r="E67" s="7">
        <f>STDEV('Raw Data'!J67,'Raw Data'!P67,'Raw Data'!V67)</f>
        <v>4.4241760061432198E-2</v>
      </c>
      <c r="F67" s="7">
        <f>AVERAGE('Raw Data'!AB67,'Raw Data'!AH67,'Raw Data'!AN67)</f>
        <v>2.1814999999999998</v>
      </c>
      <c r="G67" s="7">
        <f>STDEV('Raw Data'!AB67,'Raw Data'!AH67,'Raw Data'!AN67)</f>
        <v>7.0710678118646967E-4</v>
      </c>
      <c r="H67" s="7" t="e">
        <f>AVERAGE('Raw Data'!AT67,'Raw Data'!AZ67,'Raw Data'!BF67)</f>
        <v>#DIV/0!</v>
      </c>
      <c r="I67" s="7" t="e">
        <f>STDEV('Raw Data'!AT67,'Raw Data'!AZ67,'Raw Data'!BF67)</f>
        <v>#DIV/0!</v>
      </c>
      <c r="K67" s="7">
        <f>AVERAGE('Raw Data'!J240,'Raw Data'!P240,'Raw Data'!V240)</f>
        <v>1.4836666666666665</v>
      </c>
      <c r="L67" s="7">
        <f>STDEV('Raw Data'!J240,'Raw Data'!P240,'Raw Data'!V240)</f>
        <v>8.5195852794213767E-2</v>
      </c>
      <c r="M67" s="7">
        <f>AVERAGE('Raw Data'!AB240,'Raw Data'!AH240,'Raw Data'!AN240)</f>
        <v>2.077</v>
      </c>
      <c r="N67" s="7">
        <f>STDEV('Raw Data'!AB240,'Raw Data'!AH240,'Raw Data'!AN240)</f>
        <v>0.16263455967290608</v>
      </c>
      <c r="O67" s="7" t="e">
        <f>AVERAGE('Raw Data'!AT240,'Raw Data'!AZ240,'Raw Data'!BF240)</f>
        <v>#DIV/0!</v>
      </c>
      <c r="P67" s="7" t="e">
        <f>STDEV('Raw Data'!AT240,'Raw Data'!AZ240,'Raw Data'!BF240)</f>
        <v>#DIV/0!</v>
      </c>
      <c r="R67" s="7">
        <f>AVERAGE('Raw Data'!J413,'Raw Data'!P413,'Raw Data'!V413)</f>
        <v>2.0416666666666665</v>
      </c>
      <c r="S67" s="7">
        <f>STDEV('Raw Data'!J413,'Raw Data'!P413,'Raw Data'!V413)</f>
        <v>0.10284130169019323</v>
      </c>
      <c r="T67" s="7">
        <f>AVERAGE('Raw Data'!AB413,'Raw Data'!AH413,'Raw Data'!AN413)</f>
        <v>2.371</v>
      </c>
      <c r="U67" s="7">
        <f>STDEV('Raw Data'!AB413,'Raw Data'!AH413,'Raw Data'!AN413)</f>
        <v>5.6568542494923853E-3</v>
      </c>
      <c r="V67" s="7" t="e">
        <f>AVERAGE('Raw Data'!AT413,'Raw Data'!AZ413,'Raw Data'!BF413)</f>
        <v>#DIV/0!</v>
      </c>
      <c r="W67" s="7" t="e">
        <f>STDEV('Raw Data'!AT413,'Raw Data'!AZ413,'Raw Data'!BF413)</f>
        <v>#DIV/0!</v>
      </c>
      <c r="Y67" s="7">
        <f>AVERAGE('Raw Data'!J586,'Raw Data'!P586,'Raw Data'!V586)</f>
        <v>1.601</v>
      </c>
      <c r="Z67" s="7">
        <f>STDEV('Raw Data'!J586,'Raw Data'!P586,'Raw Data'!V586)</f>
        <v>4.5825756949558441E-2</v>
      </c>
      <c r="AA67" s="7">
        <f>AVERAGE('Raw Data'!AB586,'Raw Data'!AH586,'Raw Data'!AN586)</f>
        <v>2.226</v>
      </c>
      <c r="AB67" s="7">
        <f>STDEV('Raw Data'!AB586,'Raw Data'!AH586,'Raw Data'!AN586)</f>
        <v>5.7982756057296789E-2</v>
      </c>
      <c r="AC67" s="7" t="e">
        <f>AVERAGE('Raw Data'!AT586,'Raw Data'!AZ586,'Raw Data'!BF586)</f>
        <v>#DIV/0!</v>
      </c>
      <c r="AD67" s="7" t="e">
        <f>STDEV('Raw Data'!AT586,'Raw Data'!AZ586,'Raw Data'!BF586)</f>
        <v>#DIV/0!</v>
      </c>
      <c r="AF67" s="8">
        <f t="shared" ref="AF67:AF98" si="49">D67-K67</f>
        <v>0.48200000000000021</v>
      </c>
      <c r="AG67" s="8">
        <f t="shared" ref="AG67:AG98" si="50">SQRT((E67^2)+(L67^2))</f>
        <v>9.5998263873190326E-2</v>
      </c>
      <c r="AH67" s="8">
        <f t="shared" ref="AH67:AH98" si="51">F67-M67</f>
        <v>0.10449999999999982</v>
      </c>
      <c r="AI67" s="8">
        <f t="shared" ref="AI67:AI98" si="52">SQRT((G67^2)+(N67^2))</f>
        <v>0.16263609685429631</v>
      </c>
      <c r="AJ67" s="8" t="e">
        <f t="shared" ref="AJ67:AJ98" si="53">H67-O67</f>
        <v>#DIV/0!</v>
      </c>
      <c r="AK67" s="8" t="e">
        <f t="shared" ref="AK67:AK98" si="54">SQRT((I67^2)+(P67^2))</f>
        <v>#DIV/0!</v>
      </c>
      <c r="AL67" s="26"/>
      <c r="AM67" s="8">
        <f t="shared" ref="AM67:AM98" si="55">D67-R67</f>
        <v>-7.5999999999999845E-2</v>
      </c>
      <c r="AN67" s="8">
        <f t="shared" ref="AN67:AN98" si="56">SQRT((E67^2)+(S67^2))</f>
        <v>0.11195385954341493</v>
      </c>
      <c r="AO67" s="8">
        <f t="shared" ref="AO67:AO98" si="57">F67-T67</f>
        <v>-0.18950000000000022</v>
      </c>
      <c r="AP67" s="8">
        <f t="shared" ref="AP67:AP98" si="58">SQRT((G67^2)+(U67^2))</f>
        <v>5.7008771254956851E-3</v>
      </c>
      <c r="AQ67" s="8" t="e">
        <f t="shared" ref="AQ67:AQ98" si="59">H67-V67</f>
        <v>#DIV/0!</v>
      </c>
      <c r="AR67" s="8" t="e">
        <f t="shared" ref="AR67:AR98" si="60">SQRT((I67^2)+(W67^2))</f>
        <v>#DIV/0!</v>
      </c>
      <c r="AT67" s="8">
        <f t="shared" si="24"/>
        <v>-0.11733333333333351</v>
      </c>
      <c r="AU67" s="8">
        <f t="shared" si="25"/>
        <v>9.6738479072876402E-2</v>
      </c>
      <c r="AV67" s="8">
        <f t="shared" si="26"/>
        <v>-0.14900000000000002</v>
      </c>
      <c r="AW67" s="8">
        <f t="shared" si="27"/>
        <v>0.17266151858477335</v>
      </c>
      <c r="AX67" s="8" t="e">
        <f t="shared" si="28"/>
        <v>#DIV/0!</v>
      </c>
      <c r="AY67" s="8" t="e">
        <f t="shared" si="29"/>
        <v>#DIV/0!</v>
      </c>
      <c r="AZ67" s="7"/>
      <c r="BA67" s="9"/>
      <c r="BB67" s="10"/>
      <c r="BC67" s="10"/>
      <c r="BD67" s="10"/>
      <c r="BE67" s="10"/>
      <c r="BF67" s="10"/>
      <c r="BG67" s="27"/>
      <c r="BH67" s="10">
        <f t="shared" ref="BH67:BH98" si="61">AN67^2</f>
        <v>1.2533666666666677E-2</v>
      </c>
      <c r="BI67" s="10">
        <f t="shared" ref="BI67:BI98" si="62">AP67^2</f>
        <v>3.2499999999999943E-5</v>
      </c>
      <c r="BJ67" s="10" t="e">
        <f t="shared" ref="BJ67:BJ98" si="63">AR67^2</f>
        <v>#DIV/0!</v>
      </c>
      <c r="BK67" s="10" t="e">
        <f>#REF!^2</f>
        <v>#REF!</v>
      </c>
      <c r="BL67" s="10" t="e">
        <f>#REF!^2</f>
        <v>#REF!</v>
      </c>
      <c r="BM67" s="10" t="e">
        <f t="shared" si="19"/>
        <v>#DIV/0!</v>
      </c>
      <c r="BN67" s="8"/>
      <c r="BO67" s="10">
        <f t="shared" ref="BO67:BO98" si="64">AU67^2</f>
        <v>9.3583333333333452E-3</v>
      </c>
      <c r="BP67" s="10">
        <f t="shared" ref="BP67:BP98" si="65">AW67^2</f>
        <v>2.9812000000000033E-2</v>
      </c>
      <c r="BQ67" s="10" t="e">
        <f t="shared" ref="BQ67:BQ98" si="66">AY67^2</f>
        <v>#DIV/0!</v>
      </c>
      <c r="BR67" s="10" t="e">
        <f>#REF!^2</f>
        <v>#REF!</v>
      </c>
      <c r="BS67" s="10" t="e">
        <f>#REF!^2</f>
        <v>#REF!</v>
      </c>
      <c r="BT67" s="10" t="e">
        <f t="shared" si="30"/>
        <v>#DIV/0!</v>
      </c>
    </row>
    <row r="68" spans="1:72" ht="15.75" customHeight="1" x14ac:dyDescent="0.25">
      <c r="A68" s="2">
        <f>'Raw Data'!B68</f>
        <v>365</v>
      </c>
      <c r="B68" s="2">
        <f>'Raw Data'!C68</f>
        <v>378</v>
      </c>
      <c r="C68" s="2" t="str">
        <f>'Raw Data'!D68</f>
        <v>IRGIDIPVLPRNTD</v>
      </c>
      <c r="D68" s="7">
        <f>AVERAGE('Raw Data'!J68,'Raw Data'!P68,'Raw Data'!V68)</f>
        <v>3.1766666666666663</v>
      </c>
      <c r="E68" s="7">
        <f>STDEV('Raw Data'!J68,'Raw Data'!P68,'Raw Data'!V68)</f>
        <v>0.13631336447074208</v>
      </c>
      <c r="F68" s="7">
        <f>AVERAGE('Raw Data'!AB68,'Raw Data'!AH68,'Raw Data'!AN68)</f>
        <v>4.2584999999999997</v>
      </c>
      <c r="G68" s="7">
        <f>STDEV('Raw Data'!AB68,'Raw Data'!AH68,'Raw Data'!AN68)</f>
        <v>4.9497474683056018E-3</v>
      </c>
      <c r="H68" s="7" t="e">
        <f>AVERAGE('Raw Data'!AT68,'Raw Data'!AZ68,'Raw Data'!BF68)</f>
        <v>#DIV/0!</v>
      </c>
      <c r="I68" s="7" t="e">
        <f>STDEV('Raw Data'!AT68,'Raw Data'!AZ68,'Raw Data'!BF68)</f>
        <v>#DIV/0!</v>
      </c>
      <c r="K68" s="7">
        <f>AVERAGE('Raw Data'!J241,'Raw Data'!P241,'Raw Data'!V241)</f>
        <v>3.0366666666666666</v>
      </c>
      <c r="L68" s="7">
        <f>STDEV('Raw Data'!J241,'Raw Data'!P241,'Raw Data'!V241)</f>
        <v>0.1837180811279428</v>
      </c>
      <c r="M68" s="7">
        <f>AVERAGE('Raw Data'!AB241,'Raw Data'!AH241,'Raw Data'!AN241)</f>
        <v>3.7279999999999998</v>
      </c>
      <c r="N68" s="7">
        <f>STDEV('Raw Data'!AB241,'Raw Data'!AH241,'Raw Data'!AN241)</f>
        <v>1.2727922061358024E-2</v>
      </c>
      <c r="O68" s="7" t="e">
        <f>AVERAGE('Raw Data'!AT241,'Raw Data'!AZ241,'Raw Data'!BF241)</f>
        <v>#DIV/0!</v>
      </c>
      <c r="P68" s="7" t="e">
        <f>STDEV('Raw Data'!AT241,'Raw Data'!AZ241,'Raw Data'!BF241)</f>
        <v>#DIV/0!</v>
      </c>
      <c r="R68" s="7">
        <f>AVERAGE('Raw Data'!J414,'Raw Data'!P414,'Raw Data'!V414)</f>
        <v>3.3130000000000002</v>
      </c>
      <c r="S68" s="7">
        <f>STDEV('Raw Data'!J414,'Raw Data'!P414,'Raw Data'!V414)</f>
        <v>7.9037965560862067E-2</v>
      </c>
      <c r="T68" s="7">
        <f>AVERAGE('Raw Data'!AB414,'Raw Data'!AH414,'Raw Data'!AN414)</f>
        <v>4.5105000000000004</v>
      </c>
      <c r="U68" s="7">
        <f>STDEV('Raw Data'!AB414,'Raw Data'!AH414,'Raw Data'!AN414)</f>
        <v>4.5961940777125863E-2</v>
      </c>
      <c r="V68" s="7" t="e">
        <f>AVERAGE('Raw Data'!AT414,'Raw Data'!AZ414,'Raw Data'!BF414)</f>
        <v>#DIV/0!</v>
      </c>
      <c r="W68" s="7" t="e">
        <f>STDEV('Raw Data'!AT414,'Raw Data'!AZ414,'Raw Data'!BF414)</f>
        <v>#DIV/0!</v>
      </c>
      <c r="Y68" s="7">
        <f>AVERAGE('Raw Data'!J587,'Raw Data'!P587,'Raw Data'!V587)</f>
        <v>3.1696666666666666</v>
      </c>
      <c r="Z68" s="7">
        <f>STDEV('Raw Data'!J587,'Raw Data'!P587,'Raw Data'!V587)</f>
        <v>7.1905029958503799E-2</v>
      </c>
      <c r="AA68" s="7">
        <f>AVERAGE('Raw Data'!AB587,'Raw Data'!AH587,'Raw Data'!AN587)</f>
        <v>3.6814999999999998</v>
      </c>
      <c r="AB68" s="7">
        <f>STDEV('Raw Data'!AB587,'Raw Data'!AH587,'Raw Data'!AN587)</f>
        <v>3.3234018715767845E-2</v>
      </c>
      <c r="AC68" s="7" t="e">
        <f>AVERAGE('Raw Data'!AT587,'Raw Data'!AZ587,'Raw Data'!BF587)</f>
        <v>#DIV/0!</v>
      </c>
      <c r="AD68" s="7" t="e">
        <f>STDEV('Raw Data'!AT587,'Raw Data'!AZ587,'Raw Data'!BF587)</f>
        <v>#DIV/0!</v>
      </c>
      <c r="AF68" s="8">
        <f t="shared" si="49"/>
        <v>0.13999999999999968</v>
      </c>
      <c r="AG68" s="8">
        <f t="shared" si="50"/>
        <v>0.2287655277061357</v>
      </c>
      <c r="AH68" s="8">
        <f t="shared" si="51"/>
        <v>0.53049999999999997</v>
      </c>
      <c r="AI68" s="8">
        <f t="shared" si="52"/>
        <v>1.3656500283747737E-2</v>
      </c>
      <c r="AJ68" s="8" t="e">
        <f t="shared" si="53"/>
        <v>#DIV/0!</v>
      </c>
      <c r="AK68" s="8" t="e">
        <f t="shared" si="54"/>
        <v>#DIV/0!</v>
      </c>
      <c r="AL68" s="26"/>
      <c r="AM68" s="8">
        <f t="shared" si="55"/>
        <v>-0.13633333333333386</v>
      </c>
      <c r="AN68" s="8">
        <f t="shared" si="56"/>
        <v>0.15757009022442486</v>
      </c>
      <c r="AO68" s="8">
        <f t="shared" si="57"/>
        <v>-0.25200000000000067</v>
      </c>
      <c r="AP68" s="8">
        <f t="shared" si="58"/>
        <v>4.6227697325305128E-2</v>
      </c>
      <c r="AQ68" s="8" t="e">
        <f t="shared" si="59"/>
        <v>#DIV/0!</v>
      </c>
      <c r="AR68" s="8" t="e">
        <f t="shared" si="60"/>
        <v>#DIV/0!</v>
      </c>
      <c r="AT68" s="8">
        <f t="shared" ref="AT68:AT131" si="67">K68-Y68</f>
        <v>-0.13300000000000001</v>
      </c>
      <c r="AU68" s="8">
        <f t="shared" ref="AU68:AU131" si="68">SQRT((L68^2)+(Z68^2))</f>
        <v>0.19728828314592506</v>
      </c>
      <c r="AV68" s="8">
        <f t="shared" ref="AV68:AV131" si="69">M68-AA68</f>
        <v>4.6499999999999986E-2</v>
      </c>
      <c r="AW68" s="8">
        <f t="shared" ref="AW68:AW131" si="70">SQRT((N68^2)+(AB68^2))</f>
        <v>3.5587919298548654E-2</v>
      </c>
      <c r="AX68" s="8" t="e">
        <f t="shared" ref="AX68:AX131" si="71">O68-AC68</f>
        <v>#DIV/0!</v>
      </c>
      <c r="AY68" s="8" t="e">
        <f t="shared" ref="AY68:AY131" si="72">SQRT((P68^2)+(AD68^2))</f>
        <v>#DIV/0!</v>
      </c>
      <c r="AZ68" s="7"/>
      <c r="BA68" s="9"/>
      <c r="BB68" s="10"/>
      <c r="BC68" s="10"/>
      <c r="BD68" s="10"/>
      <c r="BE68" s="10"/>
      <c r="BF68" s="10"/>
      <c r="BG68" s="27"/>
      <c r="BH68" s="10">
        <f t="shared" si="61"/>
        <v>2.4828333333333393E-2</v>
      </c>
      <c r="BI68" s="10">
        <f t="shared" si="62"/>
        <v>2.137000000000023E-3</v>
      </c>
      <c r="BJ68" s="10" t="e">
        <f t="shared" si="63"/>
        <v>#DIV/0!</v>
      </c>
      <c r="BK68" s="10" t="e">
        <f>#REF!^2</f>
        <v>#REF!</v>
      </c>
      <c r="BL68" s="10" t="e">
        <f>#REF!^2</f>
        <v>#REF!</v>
      </c>
      <c r="BM68" s="10" t="e">
        <f t="shared" si="19"/>
        <v>#DIV/0!</v>
      </c>
      <c r="BN68" s="8"/>
      <c r="BO68" s="10">
        <f t="shared" si="64"/>
        <v>3.8922666666666696E-2</v>
      </c>
      <c r="BP68" s="10">
        <f t="shared" si="65"/>
        <v>1.2665000000000118E-3</v>
      </c>
      <c r="BQ68" s="10" t="e">
        <f t="shared" si="66"/>
        <v>#DIV/0!</v>
      </c>
      <c r="BR68" s="10" t="e">
        <f>#REF!^2</f>
        <v>#REF!</v>
      </c>
      <c r="BS68" s="10" t="e">
        <f>#REF!^2</f>
        <v>#REF!</v>
      </c>
      <c r="BT68" s="10" t="e">
        <f t="shared" ref="BT68:BT131" si="73">SQRT(SUM(BO68:BS68))</f>
        <v>#DIV/0!</v>
      </c>
    </row>
    <row r="69" spans="1:72" ht="15.75" customHeight="1" x14ac:dyDescent="0.25">
      <c r="A69" s="2">
        <f>'Raw Data'!B69</f>
        <v>365</v>
      </c>
      <c r="B69" s="2">
        <f>'Raw Data'!C69</f>
        <v>382</v>
      </c>
      <c r="C69" s="2" t="str">
        <f>'Raw Data'!D69</f>
        <v>IRGIDIPVLPRNTDLTVF</v>
      </c>
      <c r="D69" s="7">
        <f>AVERAGE('Raw Data'!J69,'Raw Data'!P69,'Raw Data'!V69)</f>
        <v>4.2080000000000002</v>
      </c>
      <c r="E69" s="7">
        <f>STDEV('Raw Data'!J69,'Raw Data'!P69,'Raw Data'!V69)</f>
        <v>0.38010656400541171</v>
      </c>
      <c r="F69" s="7">
        <f>AVERAGE('Raw Data'!AB69,'Raw Data'!AH69,'Raw Data'!AN69)</f>
        <v>5.5865</v>
      </c>
      <c r="G69" s="7">
        <f>STDEV('Raw Data'!AB69,'Raw Data'!AH69,'Raw Data'!AN69)</f>
        <v>0.14495689014324228</v>
      </c>
      <c r="H69" s="7" t="e">
        <f>AVERAGE('Raw Data'!AT69,'Raw Data'!AZ69,'Raw Data'!BF69)</f>
        <v>#DIV/0!</v>
      </c>
      <c r="I69" s="7" t="e">
        <f>STDEV('Raw Data'!AT69,'Raw Data'!AZ69,'Raw Data'!BF69)</f>
        <v>#DIV/0!</v>
      </c>
      <c r="K69" s="7">
        <f>AVERAGE('Raw Data'!J242,'Raw Data'!P242,'Raw Data'!V242)</f>
        <v>3.7893333333333334</v>
      </c>
      <c r="L69" s="7">
        <f>STDEV('Raw Data'!J242,'Raw Data'!P242,'Raw Data'!V242)</f>
        <v>0.18823743871327345</v>
      </c>
      <c r="M69" s="7">
        <f>AVERAGE('Raw Data'!AB242,'Raw Data'!AH242,'Raw Data'!AN242)</f>
        <v>5.1074999999999999</v>
      </c>
      <c r="N69" s="7">
        <f>STDEV('Raw Data'!AB242,'Raw Data'!AH242,'Raw Data'!AN242)</f>
        <v>2.6162950903902204E-2</v>
      </c>
      <c r="O69" s="7" t="e">
        <f>AVERAGE('Raw Data'!AT242,'Raw Data'!AZ242,'Raw Data'!BF242)</f>
        <v>#DIV/0!</v>
      </c>
      <c r="P69" s="7" t="e">
        <f>STDEV('Raw Data'!AT242,'Raw Data'!AZ242,'Raw Data'!BF242)</f>
        <v>#DIV/0!</v>
      </c>
      <c r="R69" s="7">
        <f>AVERAGE('Raw Data'!J415,'Raw Data'!P415,'Raw Data'!V415)</f>
        <v>4.1403333333333334</v>
      </c>
      <c r="S69" s="7">
        <f>STDEV('Raw Data'!J415,'Raw Data'!P415,'Raw Data'!V415)</f>
        <v>6.7159015279658146E-2</v>
      </c>
      <c r="T69" s="7">
        <f>AVERAGE('Raw Data'!AB415,'Raw Data'!AH415,'Raw Data'!AN415)</f>
        <v>6.0925000000000002</v>
      </c>
      <c r="U69" s="7">
        <f>STDEV('Raw Data'!AB415,'Raw Data'!AH415,'Raw Data'!AN415)</f>
        <v>1.7677669529663941E-2</v>
      </c>
      <c r="V69" s="7" t="e">
        <f>AVERAGE('Raw Data'!AT415,'Raw Data'!AZ415,'Raw Data'!BF415)</f>
        <v>#DIV/0!</v>
      </c>
      <c r="W69" s="7" t="e">
        <f>STDEV('Raw Data'!AT415,'Raw Data'!AZ415,'Raw Data'!BF415)</f>
        <v>#DIV/0!</v>
      </c>
      <c r="Y69" s="7">
        <f>AVERAGE('Raw Data'!J588,'Raw Data'!P588,'Raw Data'!V588)</f>
        <v>3.927</v>
      </c>
      <c r="Z69" s="7">
        <f>STDEV('Raw Data'!J588,'Raw Data'!P588,'Raw Data'!V588)</f>
        <v>0.10132620588969074</v>
      </c>
      <c r="AA69" s="7">
        <f>AVERAGE('Raw Data'!AB588,'Raw Data'!AH588,'Raw Data'!AN588)</f>
        <v>5.2089999999999996</v>
      </c>
      <c r="AB69" s="7">
        <f>STDEV('Raw Data'!AB588,'Raw Data'!AH588,'Raw Data'!AN588)</f>
        <v>6.9296464556281565E-2</v>
      </c>
      <c r="AC69" s="7" t="e">
        <f>AVERAGE('Raw Data'!AT588,'Raw Data'!AZ588,'Raw Data'!BF588)</f>
        <v>#DIV/0!</v>
      </c>
      <c r="AD69" s="7" t="e">
        <f>STDEV('Raw Data'!AT588,'Raw Data'!AZ588,'Raw Data'!BF588)</f>
        <v>#DIV/0!</v>
      </c>
      <c r="AF69" s="8">
        <f t="shared" si="49"/>
        <v>0.41866666666666674</v>
      </c>
      <c r="AG69" s="8">
        <f t="shared" si="50"/>
        <v>0.42416309756193254</v>
      </c>
      <c r="AH69" s="8">
        <f t="shared" si="51"/>
        <v>0.47900000000000009</v>
      </c>
      <c r="AI69" s="8">
        <f t="shared" si="52"/>
        <v>0.14729901561110315</v>
      </c>
      <c r="AJ69" s="8" t="e">
        <f t="shared" si="53"/>
        <v>#DIV/0!</v>
      </c>
      <c r="AK69" s="8" t="e">
        <f t="shared" si="54"/>
        <v>#DIV/0!</v>
      </c>
      <c r="AL69" s="26"/>
      <c r="AM69" s="8">
        <f t="shared" si="55"/>
        <v>6.7666666666666764E-2</v>
      </c>
      <c r="AN69" s="8">
        <f t="shared" si="56"/>
        <v>0.3859939550476581</v>
      </c>
      <c r="AO69" s="8">
        <f t="shared" si="57"/>
        <v>-0.50600000000000023</v>
      </c>
      <c r="AP69" s="8">
        <f t="shared" si="58"/>
        <v>0.1460308186651024</v>
      </c>
      <c r="AQ69" s="8" t="e">
        <f t="shared" si="59"/>
        <v>#DIV/0!</v>
      </c>
      <c r="AR69" s="8" t="e">
        <f t="shared" si="60"/>
        <v>#DIV/0!</v>
      </c>
      <c r="AT69" s="8">
        <f t="shared" si="67"/>
        <v>-0.1376666666666666</v>
      </c>
      <c r="AU69" s="8">
        <f t="shared" si="68"/>
        <v>0.21377636289668084</v>
      </c>
      <c r="AV69" s="8">
        <f t="shared" si="69"/>
        <v>-0.1014999999999997</v>
      </c>
      <c r="AW69" s="8">
        <f t="shared" si="70"/>
        <v>7.4070911969544323E-2</v>
      </c>
      <c r="AX69" s="8" t="e">
        <f t="shared" si="71"/>
        <v>#DIV/0!</v>
      </c>
      <c r="AY69" s="8" t="e">
        <f t="shared" si="72"/>
        <v>#DIV/0!</v>
      </c>
      <c r="AZ69" s="7"/>
      <c r="BA69" s="9"/>
      <c r="BB69" s="10"/>
      <c r="BC69" s="10"/>
      <c r="BD69" s="10"/>
      <c r="BE69" s="10"/>
      <c r="BF69" s="10"/>
      <c r="BG69" s="27"/>
      <c r="BH69" s="10">
        <f t="shared" si="61"/>
        <v>0.1489913333333335</v>
      </c>
      <c r="BI69" s="10">
        <f t="shared" si="62"/>
        <v>2.1325000000000018E-2</v>
      </c>
      <c r="BJ69" s="10" t="e">
        <f t="shared" si="63"/>
        <v>#DIV/0!</v>
      </c>
      <c r="BK69" s="10" t="e">
        <f>#REF!^2</f>
        <v>#REF!</v>
      </c>
      <c r="BL69" s="10" t="e">
        <f>#REF!^2</f>
        <v>#REF!</v>
      </c>
      <c r="BM69" s="10" t="e">
        <f t="shared" si="19"/>
        <v>#DIV/0!</v>
      </c>
      <c r="BN69" s="8"/>
      <c r="BO69" s="10">
        <f t="shared" si="64"/>
        <v>4.5700333333333377E-2</v>
      </c>
      <c r="BP69" s="10">
        <f t="shared" si="65"/>
        <v>5.4864999999999844E-3</v>
      </c>
      <c r="BQ69" s="10" t="e">
        <f t="shared" si="66"/>
        <v>#DIV/0!</v>
      </c>
      <c r="BR69" s="10" t="e">
        <f>#REF!^2</f>
        <v>#REF!</v>
      </c>
      <c r="BS69" s="10" t="e">
        <f>#REF!^2</f>
        <v>#REF!</v>
      </c>
      <c r="BT69" s="10" t="e">
        <f t="shared" si="73"/>
        <v>#DIV/0!</v>
      </c>
    </row>
    <row r="70" spans="1:72" ht="15.75" customHeight="1" x14ac:dyDescent="0.25">
      <c r="A70" s="2">
        <f>'Raw Data'!B70</f>
        <v>370</v>
      </c>
      <c r="B70" s="2">
        <f>'Raw Data'!C70</f>
        <v>378</v>
      </c>
      <c r="C70" s="2" t="str">
        <f>'Raw Data'!D70</f>
        <v>IPVLPRNTD</v>
      </c>
      <c r="D70" s="7">
        <f>AVERAGE('Raw Data'!J70,'Raw Data'!P70,'Raw Data'!V70)</f>
        <v>3.5696666666666665</v>
      </c>
      <c r="E70" s="7">
        <f>STDEV('Raw Data'!J70,'Raw Data'!P70,'Raw Data'!V70)</f>
        <v>0.1277862799103775</v>
      </c>
      <c r="F70" s="7">
        <f>AVERAGE('Raw Data'!AB70,'Raw Data'!AH70,'Raw Data'!AN70)</f>
        <v>4.1360000000000001</v>
      </c>
      <c r="G70" s="7">
        <f>STDEV('Raw Data'!AB70,'Raw Data'!AH70,'Raw Data'!AN70)</f>
        <v>1.8384776310850094E-2</v>
      </c>
      <c r="H70" s="7" t="e">
        <f>AVERAGE('Raw Data'!AT70,'Raw Data'!AZ70,'Raw Data'!BF70)</f>
        <v>#DIV/0!</v>
      </c>
      <c r="I70" s="7" t="e">
        <f>STDEV('Raw Data'!AT70,'Raw Data'!AZ70,'Raw Data'!BF70)</f>
        <v>#DIV/0!</v>
      </c>
      <c r="K70" s="7">
        <f>AVERAGE('Raw Data'!J243,'Raw Data'!P243,'Raw Data'!V243)</f>
        <v>3.419</v>
      </c>
      <c r="L70" s="7">
        <f>STDEV('Raw Data'!J243,'Raw Data'!P243,'Raw Data'!V243)</f>
        <v>0.21651558835335613</v>
      </c>
      <c r="M70" s="7">
        <f>AVERAGE('Raw Data'!AB243,'Raw Data'!AH243,'Raw Data'!AN243)</f>
        <v>3.5585</v>
      </c>
      <c r="N70" s="7">
        <f>STDEV('Raw Data'!AB243,'Raw Data'!AH243,'Raw Data'!AN243)</f>
        <v>0.48719657223753127</v>
      </c>
      <c r="O70" s="7" t="e">
        <f>AVERAGE('Raw Data'!AT243,'Raw Data'!AZ243,'Raw Data'!BF243)</f>
        <v>#DIV/0!</v>
      </c>
      <c r="P70" s="7" t="e">
        <f>STDEV('Raw Data'!AT243,'Raw Data'!AZ243,'Raw Data'!BF243)</f>
        <v>#DIV/0!</v>
      </c>
      <c r="R70" s="7">
        <f>AVERAGE('Raw Data'!J416,'Raw Data'!P416,'Raw Data'!V416)</f>
        <v>3.5449999999999999</v>
      </c>
      <c r="S70" s="7">
        <f>STDEV('Raw Data'!J416,'Raw Data'!P416,'Raw Data'!V416)</f>
        <v>0.39700377831955191</v>
      </c>
      <c r="T70" s="7">
        <f>AVERAGE('Raw Data'!AB416,'Raw Data'!AH416,'Raw Data'!AN416)</f>
        <v>4.758</v>
      </c>
      <c r="U70" s="7">
        <f>STDEV('Raw Data'!AB416,'Raw Data'!AH416,'Raw Data'!AN416)</f>
        <v>8.4852813742385153E-2</v>
      </c>
      <c r="V70" s="7" t="e">
        <f>AVERAGE('Raw Data'!AT416,'Raw Data'!AZ416,'Raw Data'!BF416)</f>
        <v>#DIV/0!</v>
      </c>
      <c r="W70" s="7" t="e">
        <f>STDEV('Raw Data'!AT416,'Raw Data'!AZ416,'Raw Data'!BF416)</f>
        <v>#DIV/0!</v>
      </c>
      <c r="Y70" s="7">
        <f>AVERAGE('Raw Data'!J589,'Raw Data'!P589,'Raw Data'!V589)</f>
        <v>3.6229999999999998</v>
      </c>
      <c r="Z70" s="7">
        <f>STDEV('Raw Data'!J589,'Raw Data'!P589,'Raw Data'!V589)</f>
        <v>1.3228756555322923E-2</v>
      </c>
      <c r="AA70" s="7">
        <f>AVERAGE('Raw Data'!AB589,'Raw Data'!AH589,'Raw Data'!AN589)</f>
        <v>4.1675000000000004</v>
      </c>
      <c r="AB70" s="7">
        <f>STDEV('Raw Data'!AB589,'Raw Data'!AH589,'Raw Data'!AN589)</f>
        <v>6.4346717087975958E-2</v>
      </c>
      <c r="AC70" s="7" t="e">
        <f>AVERAGE('Raw Data'!AT589,'Raw Data'!AZ589,'Raw Data'!BF589)</f>
        <v>#DIV/0!</v>
      </c>
      <c r="AD70" s="7" t="e">
        <f>STDEV('Raw Data'!AT589,'Raw Data'!AZ589,'Raw Data'!BF589)</f>
        <v>#DIV/0!</v>
      </c>
      <c r="AF70" s="8">
        <f t="shared" si="49"/>
        <v>0.1506666666666665</v>
      </c>
      <c r="AG70" s="8">
        <f t="shared" si="50"/>
        <v>0.25141267536330247</v>
      </c>
      <c r="AH70" s="8">
        <f t="shared" si="51"/>
        <v>0.57750000000000012</v>
      </c>
      <c r="AI70" s="8">
        <f t="shared" si="52"/>
        <v>0.48754333140757861</v>
      </c>
      <c r="AJ70" s="8" t="e">
        <f t="shared" si="53"/>
        <v>#DIV/0!</v>
      </c>
      <c r="AK70" s="8" t="e">
        <f t="shared" si="54"/>
        <v>#DIV/0!</v>
      </c>
      <c r="AL70" s="26"/>
      <c r="AM70" s="8">
        <f t="shared" si="55"/>
        <v>2.4666666666666615E-2</v>
      </c>
      <c r="AN70" s="8">
        <f t="shared" si="56"/>
        <v>0.41706274507960223</v>
      </c>
      <c r="AO70" s="8">
        <f t="shared" si="57"/>
        <v>-0.62199999999999989</v>
      </c>
      <c r="AP70" s="8">
        <f t="shared" si="58"/>
        <v>8.6821656284592388E-2</v>
      </c>
      <c r="AQ70" s="8" t="e">
        <f t="shared" si="59"/>
        <v>#DIV/0!</v>
      </c>
      <c r="AR70" s="8" t="e">
        <f t="shared" si="60"/>
        <v>#DIV/0!</v>
      </c>
      <c r="AT70" s="8">
        <f t="shared" si="67"/>
        <v>-0.20399999999999974</v>
      </c>
      <c r="AU70" s="8">
        <f t="shared" si="68"/>
        <v>0.21691933984778758</v>
      </c>
      <c r="AV70" s="8">
        <f t="shared" si="69"/>
        <v>-0.60900000000000043</v>
      </c>
      <c r="AW70" s="8">
        <f t="shared" si="70"/>
        <v>0.49142751245733085</v>
      </c>
      <c r="AX70" s="8" t="e">
        <f t="shared" si="71"/>
        <v>#DIV/0!</v>
      </c>
      <c r="AY70" s="8" t="e">
        <f t="shared" si="72"/>
        <v>#DIV/0!</v>
      </c>
      <c r="AZ70" s="7"/>
      <c r="BA70" s="9"/>
      <c r="BB70" s="10"/>
      <c r="BC70" s="10"/>
      <c r="BD70" s="10"/>
      <c r="BE70" s="10"/>
      <c r="BF70" s="10"/>
      <c r="BG70" s="27"/>
      <c r="BH70" s="10">
        <f t="shared" si="61"/>
        <v>0.17394133333333328</v>
      </c>
      <c r="BI70" s="10">
        <f t="shared" si="62"/>
        <v>7.5379999999999007E-3</v>
      </c>
      <c r="BJ70" s="10" t="e">
        <f t="shared" si="63"/>
        <v>#DIV/0!</v>
      </c>
      <c r="BK70" s="10" t="e">
        <f>#REF!^2</f>
        <v>#REF!</v>
      </c>
      <c r="BL70" s="10" t="e">
        <f>#REF!^2</f>
        <v>#REF!</v>
      </c>
      <c r="BM70" s="10" t="e">
        <f t="shared" si="19"/>
        <v>#DIV/0!</v>
      </c>
      <c r="BN70" s="8"/>
      <c r="BO70" s="10">
        <f t="shared" si="64"/>
        <v>4.7053999999999964E-2</v>
      </c>
      <c r="BP70" s="10">
        <f t="shared" si="65"/>
        <v>0.24150100000000008</v>
      </c>
      <c r="BQ70" s="10" t="e">
        <f t="shared" si="66"/>
        <v>#DIV/0!</v>
      </c>
      <c r="BR70" s="10" t="e">
        <f>#REF!^2</f>
        <v>#REF!</v>
      </c>
      <c r="BS70" s="10" t="e">
        <f>#REF!^2</f>
        <v>#REF!</v>
      </c>
      <c r="BT70" s="10" t="e">
        <f t="shared" si="73"/>
        <v>#DIV/0!</v>
      </c>
    </row>
    <row r="71" spans="1:72" ht="15.75" customHeight="1" x14ac:dyDescent="0.25">
      <c r="A71" s="2">
        <f>'Raw Data'!B71</f>
        <v>370</v>
      </c>
      <c r="B71" s="2">
        <f>'Raw Data'!C71</f>
        <v>382</v>
      </c>
      <c r="C71" s="2" t="str">
        <f>'Raw Data'!D71</f>
        <v>IPVLPRNTDLTVF</v>
      </c>
      <c r="D71" s="7">
        <f>AVERAGE('Raw Data'!J71,'Raw Data'!P71,'Raw Data'!V71)</f>
        <v>4.1506666666666669</v>
      </c>
      <c r="E71" s="7">
        <f>STDEV('Raw Data'!J71,'Raw Data'!P71,'Raw Data'!V71)</f>
        <v>0.13938914352751186</v>
      </c>
      <c r="F71" s="7">
        <f>AVERAGE('Raw Data'!AB71,'Raw Data'!AH71,'Raw Data'!AN71)</f>
        <v>5.6594999999999995</v>
      </c>
      <c r="G71" s="7">
        <f>STDEV('Raw Data'!AB71,'Raw Data'!AH71,'Raw Data'!AN71)</f>
        <v>5.7275649276110639E-2</v>
      </c>
      <c r="H71" s="7" t="e">
        <f>AVERAGE('Raw Data'!AT71,'Raw Data'!AZ71,'Raw Data'!BF71)</f>
        <v>#DIV/0!</v>
      </c>
      <c r="I71" s="7" t="e">
        <f>STDEV('Raw Data'!AT71,'Raw Data'!AZ71,'Raw Data'!BF71)</f>
        <v>#DIV/0!</v>
      </c>
      <c r="K71" s="7">
        <f>AVERAGE('Raw Data'!J244,'Raw Data'!P244,'Raw Data'!V244)</f>
        <v>3.9776666666666665</v>
      </c>
      <c r="L71" s="7">
        <f>STDEV('Raw Data'!J244,'Raw Data'!P244,'Raw Data'!V244)</f>
        <v>0.21097472202454334</v>
      </c>
      <c r="M71" s="7">
        <f>AVERAGE('Raw Data'!AB244,'Raw Data'!AH244,'Raw Data'!AN244)</f>
        <v>5.359</v>
      </c>
      <c r="N71" s="7">
        <f>STDEV('Raw Data'!AB244,'Raw Data'!AH244,'Raw Data'!AN244)</f>
        <v>6.9296464556282189E-2</v>
      </c>
      <c r="O71" s="7" t="e">
        <f>AVERAGE('Raw Data'!AT244,'Raw Data'!AZ244,'Raw Data'!BF244)</f>
        <v>#DIV/0!</v>
      </c>
      <c r="P71" s="7" t="e">
        <f>STDEV('Raw Data'!AT244,'Raw Data'!AZ244,'Raw Data'!BF244)</f>
        <v>#DIV/0!</v>
      </c>
      <c r="R71" s="7">
        <f>AVERAGE('Raw Data'!J417,'Raw Data'!P417,'Raw Data'!V417)</f>
        <v>4.2463333333333333</v>
      </c>
      <c r="S71" s="7">
        <f>STDEV('Raw Data'!J417,'Raw Data'!P417,'Raw Data'!V417)</f>
        <v>0.12794660344586453</v>
      </c>
      <c r="T71" s="7">
        <f>AVERAGE('Raw Data'!AB417,'Raw Data'!AH417,'Raw Data'!AN417)</f>
        <v>5.9924999999999997</v>
      </c>
      <c r="U71" s="7">
        <f>STDEV('Raw Data'!AB417,'Raw Data'!AH417,'Raw Data'!AN417)</f>
        <v>7.5660425586960733E-2</v>
      </c>
      <c r="V71" s="7" t="e">
        <f>AVERAGE('Raw Data'!AT417,'Raw Data'!AZ417,'Raw Data'!BF417)</f>
        <v>#DIV/0!</v>
      </c>
      <c r="W71" s="7" t="e">
        <f>STDEV('Raw Data'!AT417,'Raw Data'!AZ417,'Raw Data'!BF417)</f>
        <v>#DIV/0!</v>
      </c>
      <c r="Y71" s="7">
        <f>AVERAGE('Raw Data'!J590,'Raw Data'!P590,'Raw Data'!V590)</f>
        <v>4.1230000000000002</v>
      </c>
      <c r="Z71" s="7">
        <f>STDEV('Raw Data'!J590,'Raw Data'!P590,'Raw Data'!V590)</f>
        <v>8.7504285609334764E-2</v>
      </c>
      <c r="AA71" s="7">
        <f>AVERAGE('Raw Data'!AB590,'Raw Data'!AH590,'Raw Data'!AN590)</f>
        <v>5.3330000000000002</v>
      </c>
      <c r="AB71" s="7">
        <f>STDEV('Raw Data'!AB590,'Raw Data'!AH590,'Raw Data'!AN590)</f>
        <v>8.7681240867131652E-2</v>
      </c>
      <c r="AC71" s="7" t="e">
        <f>AVERAGE('Raw Data'!AT590,'Raw Data'!AZ590,'Raw Data'!BF590)</f>
        <v>#DIV/0!</v>
      </c>
      <c r="AD71" s="7" t="e">
        <f>STDEV('Raw Data'!AT590,'Raw Data'!AZ590,'Raw Data'!BF590)</f>
        <v>#DIV/0!</v>
      </c>
      <c r="AF71" s="8">
        <f t="shared" si="49"/>
        <v>0.17300000000000049</v>
      </c>
      <c r="AG71" s="8">
        <f t="shared" si="50"/>
        <v>0.25286294047698377</v>
      </c>
      <c r="AH71" s="8">
        <f t="shared" si="51"/>
        <v>0.30049999999999955</v>
      </c>
      <c r="AI71" s="8">
        <f t="shared" si="52"/>
        <v>8.9902725208972981E-2</v>
      </c>
      <c r="AJ71" s="8" t="e">
        <f t="shared" si="53"/>
        <v>#DIV/0!</v>
      </c>
      <c r="AK71" s="8" t="e">
        <f t="shared" si="54"/>
        <v>#DIV/0!</v>
      </c>
      <c r="AL71" s="26"/>
      <c r="AM71" s="8">
        <f t="shared" si="55"/>
        <v>-9.5666666666666345E-2</v>
      </c>
      <c r="AN71" s="8">
        <f t="shared" si="56"/>
        <v>0.18920799842149014</v>
      </c>
      <c r="AO71" s="8">
        <f t="shared" si="57"/>
        <v>-0.33300000000000018</v>
      </c>
      <c r="AP71" s="8">
        <f t="shared" si="58"/>
        <v>9.4894678459859147E-2</v>
      </c>
      <c r="AQ71" s="8" t="e">
        <f t="shared" si="59"/>
        <v>#DIV/0!</v>
      </c>
      <c r="AR71" s="8" t="e">
        <f t="shared" si="60"/>
        <v>#DIV/0!</v>
      </c>
      <c r="AT71" s="8">
        <f t="shared" si="67"/>
        <v>-0.14533333333333376</v>
      </c>
      <c r="AU71" s="8">
        <f t="shared" si="68"/>
        <v>0.22840169293009491</v>
      </c>
      <c r="AV71" s="8">
        <f t="shared" si="69"/>
        <v>2.5999999999999801E-2</v>
      </c>
      <c r="AW71" s="8">
        <f t="shared" si="70"/>
        <v>0.11175866856758823</v>
      </c>
      <c r="AX71" s="8" t="e">
        <f t="shared" si="71"/>
        <v>#DIV/0!</v>
      </c>
      <c r="AY71" s="8" t="e">
        <f t="shared" si="72"/>
        <v>#DIV/0!</v>
      </c>
      <c r="AZ71" s="7"/>
      <c r="BA71" s="9"/>
      <c r="BB71" s="10"/>
      <c r="BC71" s="10"/>
      <c r="BD71" s="10"/>
      <c r="BE71" s="10"/>
      <c r="BF71" s="10"/>
      <c r="BG71" s="27"/>
      <c r="BH71" s="10">
        <f t="shared" si="61"/>
        <v>3.5799666666666612E-2</v>
      </c>
      <c r="BI71" s="10">
        <f t="shared" si="62"/>
        <v>9.0050000000000564E-3</v>
      </c>
      <c r="BJ71" s="10" t="e">
        <f t="shared" si="63"/>
        <v>#DIV/0!</v>
      </c>
      <c r="BK71" s="10" t="e">
        <f>#REF!^2</f>
        <v>#REF!</v>
      </c>
      <c r="BL71" s="10" t="e">
        <f>#REF!^2</f>
        <v>#REF!</v>
      </c>
      <c r="BM71" s="10" t="e">
        <f t="shared" si="19"/>
        <v>#DIV/0!</v>
      </c>
      <c r="BN71" s="8"/>
      <c r="BO71" s="10">
        <f t="shared" si="64"/>
        <v>5.2167333333333364E-2</v>
      </c>
      <c r="BP71" s="10">
        <f t="shared" si="65"/>
        <v>1.2490000000000034E-2</v>
      </c>
      <c r="BQ71" s="10" t="e">
        <f t="shared" si="66"/>
        <v>#DIV/0!</v>
      </c>
      <c r="BR71" s="10" t="e">
        <f>#REF!^2</f>
        <v>#REF!</v>
      </c>
      <c r="BS71" s="10" t="e">
        <f>#REF!^2</f>
        <v>#REF!</v>
      </c>
      <c r="BT71" s="10" t="e">
        <f t="shared" si="73"/>
        <v>#DIV/0!</v>
      </c>
    </row>
    <row r="72" spans="1:72" ht="15.75" customHeight="1" x14ac:dyDescent="0.25">
      <c r="A72" s="2">
        <f>'Raw Data'!B72</f>
        <v>383</v>
      </c>
      <c r="B72" s="2">
        <f>'Raw Data'!C72</f>
        <v>394</v>
      </c>
      <c r="C72" s="2" t="str">
        <f>'Raw Data'!D72</f>
        <v>VEANIQHGQQVL</v>
      </c>
      <c r="D72" s="7">
        <f>AVERAGE('Raw Data'!J72,'Raw Data'!P72,'Raw Data'!V72)</f>
        <v>1.8626666666666667</v>
      </c>
      <c r="E72" s="7">
        <f>STDEV('Raw Data'!J72,'Raw Data'!P72,'Raw Data'!V72)</f>
        <v>6.9816425956456207E-2</v>
      </c>
      <c r="F72" s="7">
        <f>AVERAGE('Raw Data'!AB72,'Raw Data'!AH72,'Raw Data'!AN72)</f>
        <v>2.1425000000000001</v>
      </c>
      <c r="G72" s="7">
        <f>STDEV('Raw Data'!AB72,'Raw Data'!AH72,'Raw Data'!AN72)</f>
        <v>1.06066017177983E-2</v>
      </c>
      <c r="H72" s="7" t="e">
        <f>AVERAGE('Raw Data'!AT72,'Raw Data'!AZ72,'Raw Data'!BF72)</f>
        <v>#DIV/0!</v>
      </c>
      <c r="I72" s="7" t="e">
        <f>STDEV('Raw Data'!AT72,'Raw Data'!AZ72,'Raw Data'!BF72)</f>
        <v>#DIV/0!</v>
      </c>
      <c r="K72" s="7">
        <f>AVERAGE('Raw Data'!J245,'Raw Data'!P245,'Raw Data'!V245)</f>
        <v>1.8373333333333335</v>
      </c>
      <c r="L72" s="7">
        <f>STDEV('Raw Data'!J245,'Raw Data'!P245,'Raw Data'!V245)</f>
        <v>7.9575959518772624E-2</v>
      </c>
      <c r="M72" s="7">
        <f>AVERAGE('Raw Data'!AB245,'Raw Data'!AH245,'Raw Data'!AN245)</f>
        <v>2.1419999999999999</v>
      </c>
      <c r="N72" s="7">
        <f>STDEV('Raw Data'!AB245,'Raw Data'!AH245,'Raw Data'!AN245)</f>
        <v>6.3639610306789177E-2</v>
      </c>
      <c r="O72" s="7" t="e">
        <f>AVERAGE('Raw Data'!AT245,'Raw Data'!AZ245,'Raw Data'!BF245)</f>
        <v>#DIV/0!</v>
      </c>
      <c r="P72" s="7" t="e">
        <f>STDEV('Raw Data'!AT245,'Raw Data'!AZ245,'Raw Data'!BF245)</f>
        <v>#DIV/0!</v>
      </c>
      <c r="R72" s="7">
        <f>AVERAGE('Raw Data'!J418,'Raw Data'!P418,'Raw Data'!V418)</f>
        <v>1.9483333333333333</v>
      </c>
      <c r="S72" s="7">
        <f>STDEV('Raw Data'!J418,'Raw Data'!P418,'Raw Data'!V418)</f>
        <v>0.11154520757671894</v>
      </c>
      <c r="T72" s="7">
        <f>AVERAGE('Raw Data'!AB418,'Raw Data'!AH418,'Raw Data'!AN418)</f>
        <v>2.4429999999999996</v>
      </c>
      <c r="U72" s="7">
        <f>STDEV('Raw Data'!AB418,'Raw Data'!AH418,'Raw Data'!AN418)</f>
        <v>3.111269837220812E-2</v>
      </c>
      <c r="V72" s="7" t="e">
        <f>AVERAGE('Raw Data'!AT418,'Raw Data'!AZ418,'Raw Data'!BF418)</f>
        <v>#DIV/0!</v>
      </c>
      <c r="W72" s="7" t="e">
        <f>STDEV('Raw Data'!AT418,'Raw Data'!AZ418,'Raw Data'!BF418)</f>
        <v>#DIV/0!</v>
      </c>
      <c r="Y72" s="7">
        <f>AVERAGE('Raw Data'!J591,'Raw Data'!P591,'Raw Data'!V591)</f>
        <v>1.9790000000000001</v>
      </c>
      <c r="Z72" s="7">
        <f>STDEV('Raw Data'!J591,'Raw Data'!P591,'Raw Data'!V591)</f>
        <v>4.629254799641086E-2</v>
      </c>
      <c r="AA72" s="7">
        <f>AVERAGE('Raw Data'!AB591,'Raw Data'!AH591,'Raw Data'!AN591)</f>
        <v>2.2175000000000002</v>
      </c>
      <c r="AB72" s="7">
        <f>STDEV('Raw Data'!AB591,'Raw Data'!AH591,'Raw Data'!AN591)</f>
        <v>5.3033008588990876E-2</v>
      </c>
      <c r="AC72" s="7" t="e">
        <f>AVERAGE('Raw Data'!AT591,'Raw Data'!AZ591,'Raw Data'!BF591)</f>
        <v>#DIV/0!</v>
      </c>
      <c r="AD72" s="7" t="e">
        <f>STDEV('Raw Data'!AT591,'Raw Data'!AZ591,'Raw Data'!BF591)</f>
        <v>#DIV/0!</v>
      </c>
      <c r="AF72" s="8">
        <f t="shared" si="49"/>
        <v>2.5333333333333208E-2</v>
      </c>
      <c r="AG72" s="8">
        <f t="shared" si="50"/>
        <v>0.10586154479633608</v>
      </c>
      <c r="AH72" s="8">
        <f t="shared" si="51"/>
        <v>5.0000000000016698E-4</v>
      </c>
      <c r="AI72" s="8">
        <f t="shared" si="52"/>
        <v>6.4517439502819615E-2</v>
      </c>
      <c r="AJ72" s="8" t="e">
        <f t="shared" si="53"/>
        <v>#DIV/0!</v>
      </c>
      <c r="AK72" s="8" t="e">
        <f t="shared" si="54"/>
        <v>#DIV/0!</v>
      </c>
      <c r="AL72" s="26"/>
      <c r="AM72" s="8">
        <f t="shared" si="55"/>
        <v>-8.5666666666666558E-2</v>
      </c>
      <c r="AN72" s="8">
        <f t="shared" si="56"/>
        <v>0.13159280628767916</v>
      </c>
      <c r="AO72" s="8">
        <f t="shared" si="57"/>
        <v>-0.30049999999999955</v>
      </c>
      <c r="AP72" s="8">
        <f t="shared" si="58"/>
        <v>3.2870959827787254E-2</v>
      </c>
      <c r="AQ72" s="8" t="e">
        <f t="shared" si="59"/>
        <v>#DIV/0!</v>
      </c>
      <c r="AR72" s="8" t="e">
        <f t="shared" si="60"/>
        <v>#DIV/0!</v>
      </c>
      <c r="AT72" s="8">
        <f t="shared" si="67"/>
        <v>-0.14166666666666661</v>
      </c>
      <c r="AU72" s="8">
        <f t="shared" si="68"/>
        <v>9.2061573597963992E-2</v>
      </c>
      <c r="AV72" s="8">
        <f t="shared" si="69"/>
        <v>-7.5500000000000345E-2</v>
      </c>
      <c r="AW72" s="8">
        <f t="shared" si="70"/>
        <v>8.2840207628904261E-2</v>
      </c>
      <c r="AX72" s="8" t="e">
        <f t="shared" si="71"/>
        <v>#DIV/0!</v>
      </c>
      <c r="AY72" s="8" t="e">
        <f t="shared" si="72"/>
        <v>#DIV/0!</v>
      </c>
      <c r="AZ72" s="7"/>
      <c r="BA72" s="9"/>
      <c r="BB72" s="10"/>
      <c r="BC72" s="10"/>
      <c r="BD72" s="10"/>
      <c r="BE72" s="10"/>
      <c r="BF72" s="10"/>
      <c r="BG72" s="27"/>
      <c r="BH72" s="10">
        <f t="shared" si="61"/>
        <v>1.7316666666666654E-2</v>
      </c>
      <c r="BI72" s="10">
        <f t="shared" si="62"/>
        <v>1.0805000000000033E-3</v>
      </c>
      <c r="BJ72" s="10" t="e">
        <f t="shared" si="63"/>
        <v>#DIV/0!</v>
      </c>
      <c r="BK72" s="10" t="e">
        <f>#REF!^2</f>
        <v>#REF!</v>
      </c>
      <c r="BL72" s="10" t="e">
        <f>#REF!^2</f>
        <v>#REF!</v>
      </c>
      <c r="BM72" s="10" t="e">
        <f t="shared" si="19"/>
        <v>#DIV/0!</v>
      </c>
      <c r="BN72" s="8"/>
      <c r="BO72" s="10">
        <f t="shared" si="64"/>
        <v>8.4753333333333399E-3</v>
      </c>
      <c r="BP72" s="10">
        <f t="shared" si="65"/>
        <v>6.8624999999999676E-3</v>
      </c>
      <c r="BQ72" s="10" t="e">
        <f t="shared" si="66"/>
        <v>#DIV/0!</v>
      </c>
      <c r="BR72" s="10" t="e">
        <f>#REF!^2</f>
        <v>#REF!</v>
      </c>
      <c r="BS72" s="10" t="e">
        <f>#REF!^2</f>
        <v>#REF!</v>
      </c>
      <c r="BT72" s="10" t="e">
        <f t="shared" si="73"/>
        <v>#DIV/0!</v>
      </c>
    </row>
    <row r="73" spans="1:72" ht="15.75" customHeight="1" x14ac:dyDescent="0.25">
      <c r="A73" s="2">
        <f>'Raw Data'!B73</f>
        <v>395</v>
      </c>
      <c r="B73" s="2">
        <f>'Raw Data'!C73</f>
        <v>409</v>
      </c>
      <c r="C73" s="2" t="str">
        <f>'Raw Data'!D73</f>
        <v>CQRRTSPKPFTEEVL</v>
      </c>
      <c r="D73" s="7">
        <f>AVERAGE('Raw Data'!J73,'Raw Data'!P73,'Raw Data'!V73)</f>
        <v>1.7949999999999999</v>
      </c>
      <c r="E73" s="7">
        <f>STDEV('Raw Data'!J73,'Raw Data'!P73,'Raw Data'!V73)</f>
        <v>0.10850345616615162</v>
      </c>
      <c r="F73" s="7">
        <f>AVERAGE('Raw Data'!AB73,'Raw Data'!AH73,'Raw Data'!AN73)</f>
        <v>3.8719999999999999</v>
      </c>
      <c r="G73" s="7">
        <f>STDEV('Raw Data'!AB73,'Raw Data'!AH73,'Raw Data'!AN73)</f>
        <v>0</v>
      </c>
      <c r="H73" s="7" t="e">
        <f>AVERAGE('Raw Data'!AT73,'Raw Data'!AZ73,'Raw Data'!BF73)</f>
        <v>#DIV/0!</v>
      </c>
      <c r="I73" s="7" t="e">
        <f>STDEV('Raw Data'!AT73,'Raw Data'!AZ73,'Raw Data'!BF73)</f>
        <v>#DIV/0!</v>
      </c>
      <c r="K73" s="7">
        <f>AVERAGE('Raw Data'!J246,'Raw Data'!P246,'Raw Data'!V246)</f>
        <v>1.3946666666666665</v>
      </c>
      <c r="L73" s="7">
        <f>STDEV('Raw Data'!J246,'Raw Data'!P246,'Raw Data'!V246)</f>
        <v>9.7761614825724555E-2</v>
      </c>
      <c r="M73" s="7">
        <f>AVERAGE('Raw Data'!AB246,'Raw Data'!AH246,'Raw Data'!AN246)</f>
        <v>3.3014999999999999</v>
      </c>
      <c r="N73" s="7">
        <f>STDEV('Raw Data'!AB246,'Raw Data'!AH246,'Raw Data'!AN246)</f>
        <v>6.8589357775095089E-2</v>
      </c>
      <c r="O73" s="7" t="e">
        <f>AVERAGE('Raw Data'!AT246,'Raw Data'!AZ246,'Raw Data'!BF246)</f>
        <v>#DIV/0!</v>
      </c>
      <c r="P73" s="7" t="e">
        <f>STDEV('Raw Data'!AT246,'Raw Data'!AZ246,'Raw Data'!BF246)</f>
        <v>#DIV/0!</v>
      </c>
      <c r="R73" s="7">
        <f>AVERAGE('Raw Data'!J419,'Raw Data'!P419,'Raw Data'!V419)</f>
        <v>1.8806666666666665</v>
      </c>
      <c r="S73" s="7">
        <f>STDEV('Raw Data'!J419,'Raw Data'!P419,'Raw Data'!V419)</f>
        <v>7.2981732874283917E-2</v>
      </c>
      <c r="T73" s="7">
        <f>AVERAGE('Raw Data'!AB419,'Raw Data'!AH419,'Raw Data'!AN419)</f>
        <v>4.2484999999999999</v>
      </c>
      <c r="U73" s="7">
        <f>STDEV('Raw Data'!AB419,'Raw Data'!AH419,'Raw Data'!AN419)</f>
        <v>7.9903066274079546E-2</v>
      </c>
      <c r="V73" s="7" t="e">
        <f>AVERAGE('Raw Data'!AT419,'Raw Data'!AZ419,'Raw Data'!BF419)</f>
        <v>#DIV/0!</v>
      </c>
      <c r="W73" s="7" t="e">
        <f>STDEV('Raw Data'!AT419,'Raw Data'!AZ419,'Raw Data'!BF419)</f>
        <v>#DIV/0!</v>
      </c>
      <c r="Y73" s="7">
        <f>AVERAGE('Raw Data'!J592,'Raw Data'!P592,'Raw Data'!V592)</f>
        <v>1.4710000000000001</v>
      </c>
      <c r="Z73" s="7">
        <f>STDEV('Raw Data'!J592,'Raw Data'!P592,'Raw Data'!V592)</f>
        <v>7.1189886922230675E-2</v>
      </c>
      <c r="AA73" s="7">
        <f>AVERAGE('Raw Data'!AB592,'Raw Data'!AH592,'Raw Data'!AN592)</f>
        <v>3.399</v>
      </c>
      <c r="AB73" s="7">
        <f>STDEV('Raw Data'!AB592,'Raw Data'!AH592,'Raw Data'!AN592)</f>
        <v>2.12132034355966E-2</v>
      </c>
      <c r="AC73" s="7" t="e">
        <f>AVERAGE('Raw Data'!AT592,'Raw Data'!AZ592,'Raw Data'!BF592)</f>
        <v>#DIV/0!</v>
      </c>
      <c r="AD73" s="7" t="e">
        <f>STDEV('Raw Data'!AT592,'Raw Data'!AZ592,'Raw Data'!BF592)</f>
        <v>#DIV/0!</v>
      </c>
      <c r="AF73" s="8">
        <f t="shared" si="49"/>
        <v>0.40033333333333343</v>
      </c>
      <c r="AG73" s="8">
        <f t="shared" si="50"/>
        <v>0.14604907850901802</v>
      </c>
      <c r="AH73" s="8">
        <f t="shared" si="51"/>
        <v>0.57050000000000001</v>
      </c>
      <c r="AI73" s="8">
        <f t="shared" si="52"/>
        <v>6.8589357775095089E-2</v>
      </c>
      <c r="AJ73" s="8" t="e">
        <f t="shared" si="53"/>
        <v>#DIV/0!</v>
      </c>
      <c r="AK73" s="8" t="e">
        <f t="shared" si="54"/>
        <v>#DIV/0!</v>
      </c>
      <c r="AL73" s="26"/>
      <c r="AM73" s="8">
        <f t="shared" si="55"/>
        <v>-8.5666666666666558E-2</v>
      </c>
      <c r="AN73" s="8">
        <f t="shared" si="56"/>
        <v>0.13076441921766532</v>
      </c>
      <c r="AO73" s="8">
        <f t="shared" si="57"/>
        <v>-0.37650000000000006</v>
      </c>
      <c r="AP73" s="8">
        <f t="shared" si="58"/>
        <v>7.9903066274079546E-2</v>
      </c>
      <c r="AQ73" s="8" t="e">
        <f t="shared" si="59"/>
        <v>#DIV/0!</v>
      </c>
      <c r="AR73" s="8" t="e">
        <f t="shared" si="60"/>
        <v>#DIV/0!</v>
      </c>
      <c r="AT73" s="8">
        <f t="shared" si="67"/>
        <v>-7.6333333333333586E-2</v>
      </c>
      <c r="AU73" s="8">
        <f t="shared" si="68"/>
        <v>0.12093524438034314</v>
      </c>
      <c r="AV73" s="8">
        <f t="shared" si="69"/>
        <v>-9.7500000000000142E-2</v>
      </c>
      <c r="AW73" s="8">
        <f t="shared" si="70"/>
        <v>7.1794846611717228E-2</v>
      </c>
      <c r="AX73" s="8" t="e">
        <f t="shared" si="71"/>
        <v>#DIV/0!</v>
      </c>
      <c r="AY73" s="8" t="e">
        <f t="shared" si="72"/>
        <v>#DIV/0!</v>
      </c>
      <c r="AZ73" s="7"/>
      <c r="BA73" s="9"/>
      <c r="BB73" s="10"/>
      <c r="BC73" s="10"/>
      <c r="BD73" s="10"/>
      <c r="BE73" s="10"/>
      <c r="BF73" s="10"/>
      <c r="BG73" s="27"/>
      <c r="BH73" s="10">
        <f t="shared" si="61"/>
        <v>1.7099333333333321E-2</v>
      </c>
      <c r="BI73" s="10">
        <f t="shared" si="62"/>
        <v>6.3844999999999484E-3</v>
      </c>
      <c r="BJ73" s="10" t="e">
        <f t="shared" si="63"/>
        <v>#DIV/0!</v>
      </c>
      <c r="BK73" s="10" t="e">
        <f>#REF!^2</f>
        <v>#REF!</v>
      </c>
      <c r="BL73" s="10" t="e">
        <f>#REF!^2</f>
        <v>#REF!</v>
      </c>
      <c r="BM73" s="10" t="e">
        <f t="shared" si="19"/>
        <v>#DIV/0!</v>
      </c>
      <c r="BN73" s="8"/>
      <c r="BO73" s="10">
        <f t="shared" si="64"/>
        <v>1.4625333333333318E-2</v>
      </c>
      <c r="BP73" s="10">
        <f t="shared" si="65"/>
        <v>5.1545000000000046E-3</v>
      </c>
      <c r="BQ73" s="10" t="e">
        <f t="shared" si="66"/>
        <v>#DIV/0!</v>
      </c>
      <c r="BR73" s="10" t="e">
        <f>#REF!^2</f>
        <v>#REF!</v>
      </c>
      <c r="BS73" s="10" t="e">
        <f>#REF!^2</f>
        <v>#REF!</v>
      </c>
      <c r="BT73" s="10" t="e">
        <f t="shared" si="73"/>
        <v>#DIV/0!</v>
      </c>
    </row>
    <row r="74" spans="1:72" ht="15.75" customHeight="1" x14ac:dyDescent="0.25">
      <c r="A74" s="2">
        <f>'Raw Data'!B74</f>
        <v>410</v>
      </c>
      <c r="B74" s="2">
        <f>'Raw Data'!C74</f>
        <v>415</v>
      </c>
      <c r="C74" s="2" t="str">
        <f>'Raw Data'!D74</f>
        <v>WNVWLE</v>
      </c>
      <c r="D74" s="7">
        <f>AVERAGE('Raw Data'!J74,'Raw Data'!P74,'Raw Data'!V74)</f>
        <v>1.5226666666666666</v>
      </c>
      <c r="E74" s="7">
        <f>STDEV('Raw Data'!J74,'Raw Data'!P74,'Raw Data'!V74)</f>
        <v>6.7574650079251869E-2</v>
      </c>
      <c r="F74" s="7">
        <f>AVERAGE('Raw Data'!AB74,'Raw Data'!AH74,'Raw Data'!AN74)</f>
        <v>1.7814999999999999</v>
      </c>
      <c r="G74" s="7">
        <f>STDEV('Raw Data'!AB74,'Raw Data'!AH74,'Raw Data'!AN74)</f>
        <v>1.9091883092036722E-2</v>
      </c>
      <c r="H74" s="7" t="e">
        <f>AVERAGE('Raw Data'!AT74,'Raw Data'!AZ74,'Raw Data'!BF74)</f>
        <v>#DIV/0!</v>
      </c>
      <c r="I74" s="7" t="e">
        <f>STDEV('Raw Data'!AT74,'Raw Data'!AZ74,'Raw Data'!BF74)</f>
        <v>#DIV/0!</v>
      </c>
      <c r="K74" s="7">
        <f>AVERAGE('Raw Data'!J247,'Raw Data'!P247,'Raw Data'!V247)</f>
        <v>1.5326666666666668</v>
      </c>
      <c r="L74" s="7">
        <f>STDEV('Raw Data'!J247,'Raw Data'!P247,'Raw Data'!V247)</f>
        <v>6.0052754585725142E-2</v>
      </c>
      <c r="M74" s="7">
        <f>AVERAGE('Raw Data'!AB247,'Raw Data'!AH247,'Raw Data'!AN247)</f>
        <v>1.7989999999999999</v>
      </c>
      <c r="N74" s="7">
        <f>STDEV('Raw Data'!AB247,'Raw Data'!AH247,'Raw Data'!AN247)</f>
        <v>2.6870057685088829E-2</v>
      </c>
      <c r="O74" s="7" t="e">
        <f>AVERAGE('Raw Data'!AT247,'Raw Data'!AZ247,'Raw Data'!BF247)</f>
        <v>#DIV/0!</v>
      </c>
      <c r="P74" s="7" t="e">
        <f>STDEV('Raw Data'!AT247,'Raw Data'!AZ247,'Raw Data'!BF247)</f>
        <v>#DIV/0!</v>
      </c>
      <c r="R74" s="7">
        <f>AVERAGE('Raw Data'!J420,'Raw Data'!P420,'Raw Data'!V420)</f>
        <v>1.6173333333333335</v>
      </c>
      <c r="S74" s="7">
        <f>STDEV('Raw Data'!J420,'Raw Data'!P420,'Raw Data'!V420)</f>
        <v>4.0414518843273932E-3</v>
      </c>
      <c r="T74" s="7">
        <f>AVERAGE('Raw Data'!AB420,'Raw Data'!AH420,'Raw Data'!AN420)</f>
        <v>1.8935</v>
      </c>
      <c r="U74" s="7">
        <f>STDEV('Raw Data'!AB420,'Raw Data'!AH420,'Raw Data'!AN420)</f>
        <v>4.171930009000626E-2</v>
      </c>
      <c r="V74" s="7" t="e">
        <f>AVERAGE('Raw Data'!AT420,'Raw Data'!AZ420,'Raw Data'!BF420)</f>
        <v>#DIV/0!</v>
      </c>
      <c r="W74" s="7" t="e">
        <f>STDEV('Raw Data'!AT420,'Raw Data'!AZ420,'Raw Data'!BF420)</f>
        <v>#DIV/0!</v>
      </c>
      <c r="Y74" s="7">
        <f>AVERAGE('Raw Data'!J593,'Raw Data'!P593,'Raw Data'!V593)</f>
        <v>1.6036666666666666</v>
      </c>
      <c r="Z74" s="7">
        <f>STDEV('Raw Data'!J593,'Raw Data'!P593,'Raw Data'!V593)</f>
        <v>3.4239353576452462E-2</v>
      </c>
      <c r="AA74" s="7">
        <f>AVERAGE('Raw Data'!AB593,'Raw Data'!AH593,'Raw Data'!AN593)</f>
        <v>1.8530000000000002</v>
      </c>
      <c r="AB74" s="7">
        <f>STDEV('Raw Data'!AB593,'Raw Data'!AH593,'Raw Data'!AN593)</f>
        <v>7.0710678118654814E-3</v>
      </c>
      <c r="AC74" s="7" t="e">
        <f>AVERAGE('Raw Data'!AT593,'Raw Data'!AZ593,'Raw Data'!BF593)</f>
        <v>#DIV/0!</v>
      </c>
      <c r="AD74" s="7" t="e">
        <f>STDEV('Raw Data'!AT593,'Raw Data'!AZ593,'Raw Data'!BF593)</f>
        <v>#DIV/0!</v>
      </c>
      <c r="AF74" s="8">
        <f t="shared" si="49"/>
        <v>-1.0000000000000231E-2</v>
      </c>
      <c r="AG74" s="8">
        <f t="shared" si="50"/>
        <v>9.04028023164474E-2</v>
      </c>
      <c r="AH74" s="8">
        <f t="shared" si="51"/>
        <v>-1.7500000000000071E-2</v>
      </c>
      <c r="AI74" s="8">
        <f t="shared" si="52"/>
        <v>3.2962099447699005E-2</v>
      </c>
      <c r="AJ74" s="8" t="e">
        <f t="shared" si="53"/>
        <v>#DIV/0!</v>
      </c>
      <c r="AK74" s="8" t="e">
        <f t="shared" si="54"/>
        <v>#DIV/0!</v>
      </c>
      <c r="AL74" s="26"/>
      <c r="AM74" s="8">
        <f t="shared" si="55"/>
        <v>-9.4666666666666899E-2</v>
      </c>
      <c r="AN74" s="8">
        <f t="shared" si="56"/>
        <v>6.7695396199938654E-2</v>
      </c>
      <c r="AO74" s="8">
        <f t="shared" si="57"/>
        <v>-0.1120000000000001</v>
      </c>
      <c r="AP74" s="8">
        <f t="shared" si="58"/>
        <v>4.5880278987817782E-2</v>
      </c>
      <c r="AQ74" s="8" t="e">
        <f t="shared" si="59"/>
        <v>#DIV/0!</v>
      </c>
      <c r="AR74" s="8" t="e">
        <f t="shared" si="60"/>
        <v>#DIV/0!</v>
      </c>
      <c r="AT74" s="8">
        <f t="shared" si="67"/>
        <v>-7.099999999999973E-2</v>
      </c>
      <c r="AU74" s="8">
        <f t="shared" si="68"/>
        <v>6.9127900783017129E-2</v>
      </c>
      <c r="AV74" s="8">
        <f t="shared" si="69"/>
        <v>-5.400000000000027E-2</v>
      </c>
      <c r="AW74" s="8">
        <f t="shared" si="70"/>
        <v>2.7784887978899633E-2</v>
      </c>
      <c r="AX74" s="8" t="e">
        <f t="shared" si="71"/>
        <v>#DIV/0!</v>
      </c>
      <c r="AY74" s="8" t="e">
        <f t="shared" si="72"/>
        <v>#DIV/0!</v>
      </c>
      <c r="AZ74" s="7"/>
      <c r="BA74" s="9"/>
      <c r="BB74" s="10"/>
      <c r="BC74" s="10"/>
      <c r="BD74" s="10"/>
      <c r="BE74" s="10"/>
      <c r="BF74" s="10"/>
      <c r="BG74" s="27"/>
      <c r="BH74" s="10">
        <f t="shared" si="61"/>
        <v>4.5826666666666689E-3</v>
      </c>
      <c r="BI74" s="10">
        <f t="shared" si="62"/>
        <v>2.104999999999994E-3</v>
      </c>
      <c r="BJ74" s="10" t="e">
        <f t="shared" si="63"/>
        <v>#DIV/0!</v>
      </c>
      <c r="BK74" s="10" t="e">
        <f>#REF!^2</f>
        <v>#REF!</v>
      </c>
      <c r="BL74" s="10" t="e">
        <f>#REF!^2</f>
        <v>#REF!</v>
      </c>
      <c r="BM74" s="10" t="e">
        <f t="shared" si="19"/>
        <v>#DIV/0!</v>
      </c>
      <c r="BN74" s="8"/>
      <c r="BO74" s="10">
        <f t="shared" si="64"/>
        <v>4.7786666666666602E-3</v>
      </c>
      <c r="BP74" s="10">
        <f t="shared" si="65"/>
        <v>7.7200000000000131E-4</v>
      </c>
      <c r="BQ74" s="10" t="e">
        <f t="shared" si="66"/>
        <v>#DIV/0!</v>
      </c>
      <c r="BR74" s="10" t="e">
        <f>#REF!^2</f>
        <v>#REF!</v>
      </c>
      <c r="BS74" s="10" t="e">
        <f>#REF!^2</f>
        <v>#REF!</v>
      </c>
      <c r="BT74" s="10" t="e">
        <f t="shared" si="73"/>
        <v>#DIV/0!</v>
      </c>
    </row>
    <row r="75" spans="1:72" ht="15.75" customHeight="1" x14ac:dyDescent="0.25">
      <c r="A75" s="2">
        <f>'Raw Data'!B75</f>
        <v>420</v>
      </c>
      <c r="B75" s="2">
        <f>'Raw Data'!C75</f>
        <v>434</v>
      </c>
      <c r="C75" s="2" t="str">
        <f>'Raw Data'!D75</f>
        <v>IKDLPKGALLNLQIY</v>
      </c>
      <c r="D75" s="7">
        <f>AVERAGE('Raw Data'!J75,'Raw Data'!P75,'Raw Data'!V75)</f>
        <v>0.46633333333333332</v>
      </c>
      <c r="E75" s="7">
        <f>STDEV('Raw Data'!J75,'Raw Data'!P75,'Raw Data'!V75)</f>
        <v>2.3965252624024911E-2</v>
      </c>
      <c r="F75" s="7">
        <f>AVERAGE('Raw Data'!AB75,'Raw Data'!AH75,'Raw Data'!AN75)</f>
        <v>0.94950000000000001</v>
      </c>
      <c r="G75" s="7">
        <f>STDEV('Raw Data'!AB75,'Raw Data'!AH75,'Raw Data'!AN75)</f>
        <v>2.1920310216782913E-2</v>
      </c>
      <c r="H75" s="7" t="e">
        <f>AVERAGE('Raw Data'!AT75,'Raw Data'!AZ75,'Raw Data'!BF75)</f>
        <v>#DIV/0!</v>
      </c>
      <c r="I75" s="7" t="e">
        <f>STDEV('Raw Data'!AT75,'Raw Data'!AZ75,'Raw Data'!BF75)</f>
        <v>#DIV/0!</v>
      </c>
      <c r="K75" s="7">
        <f>AVERAGE('Raw Data'!J248,'Raw Data'!P248,'Raw Data'!V248)</f>
        <v>0.11866666666666666</v>
      </c>
      <c r="L75" s="7">
        <f>STDEV('Raw Data'!J248,'Raw Data'!P248,'Raw Data'!V248)</f>
        <v>2.7319101986217172E-2</v>
      </c>
      <c r="M75" s="7">
        <f>AVERAGE('Raw Data'!AB248,'Raw Data'!AH248,'Raw Data'!AN248)</f>
        <v>0.20849999999999999</v>
      </c>
      <c r="N75" s="7">
        <f>STDEV('Raw Data'!AB248,'Raw Data'!AH248,'Raw Data'!AN248)</f>
        <v>6.3639610306789329E-3</v>
      </c>
      <c r="O75" s="7" t="e">
        <f>AVERAGE('Raw Data'!AT248,'Raw Data'!AZ248,'Raw Data'!BF248)</f>
        <v>#DIV/0!</v>
      </c>
      <c r="P75" s="7" t="e">
        <f>STDEV('Raw Data'!AT248,'Raw Data'!AZ248,'Raw Data'!BF248)</f>
        <v>#DIV/0!</v>
      </c>
      <c r="R75" s="7">
        <f>AVERAGE('Raw Data'!J421,'Raw Data'!P421,'Raw Data'!V421)</f>
        <v>0.64633333333333332</v>
      </c>
      <c r="S75" s="7">
        <f>STDEV('Raw Data'!J421,'Raw Data'!P421,'Raw Data'!V421)</f>
        <v>8.9366287454124477E-2</v>
      </c>
      <c r="T75" s="7">
        <f>AVERAGE('Raw Data'!AB421,'Raw Data'!AH421,'Raw Data'!AN421)</f>
        <v>1.167</v>
      </c>
      <c r="U75" s="7">
        <f>STDEV('Raw Data'!AB421,'Raw Data'!AH421,'Raw Data'!AN421)</f>
        <v>7.4953318805773952E-2</v>
      </c>
      <c r="V75" s="7" t="e">
        <f>AVERAGE('Raw Data'!AT421,'Raw Data'!AZ421,'Raw Data'!BF421)</f>
        <v>#DIV/0!</v>
      </c>
      <c r="W75" s="7" t="e">
        <f>STDEV('Raw Data'!AT421,'Raw Data'!AZ421,'Raw Data'!BF421)</f>
        <v>#DIV/0!</v>
      </c>
      <c r="Y75" s="7">
        <f>AVERAGE('Raw Data'!J594,'Raw Data'!P594,'Raw Data'!V594)</f>
        <v>0.11133333333333334</v>
      </c>
      <c r="Z75" s="7">
        <f>STDEV('Raw Data'!J594,'Raw Data'!P594,'Raw Data'!V594)</f>
        <v>2.4906491790963464E-2</v>
      </c>
      <c r="AA75" s="7">
        <f>AVERAGE('Raw Data'!AB594,'Raw Data'!AH594,'Raw Data'!AN594)</f>
        <v>0.26300000000000001</v>
      </c>
      <c r="AB75" s="7">
        <f>STDEV('Raw Data'!AB594,'Raw Data'!AH594,'Raw Data'!AN594)</f>
        <v>1.555634918610406E-2</v>
      </c>
      <c r="AC75" s="7" t="e">
        <f>AVERAGE('Raw Data'!AT594,'Raw Data'!AZ594,'Raw Data'!BF594)</f>
        <v>#DIV/0!</v>
      </c>
      <c r="AD75" s="7" t="e">
        <f>STDEV('Raw Data'!AT594,'Raw Data'!AZ594,'Raw Data'!BF594)</f>
        <v>#DIV/0!</v>
      </c>
      <c r="AF75" s="8">
        <f t="shared" si="49"/>
        <v>0.34766666666666668</v>
      </c>
      <c r="AG75" s="8">
        <f t="shared" si="50"/>
        <v>3.6340977789083607E-2</v>
      </c>
      <c r="AH75" s="8">
        <f t="shared" si="51"/>
        <v>0.74099999999999999</v>
      </c>
      <c r="AI75" s="8">
        <f t="shared" si="52"/>
        <v>2.2825424421026599E-2</v>
      </c>
      <c r="AJ75" s="8" t="e">
        <f t="shared" si="53"/>
        <v>#DIV/0!</v>
      </c>
      <c r="AK75" s="8" t="e">
        <f t="shared" si="54"/>
        <v>#DIV/0!</v>
      </c>
      <c r="AL75" s="26"/>
      <c r="AM75" s="8">
        <f t="shared" si="55"/>
        <v>-0.18</v>
      </c>
      <c r="AN75" s="8">
        <f t="shared" si="56"/>
        <v>9.2523870793793206E-2</v>
      </c>
      <c r="AO75" s="8">
        <f t="shared" si="57"/>
        <v>-0.21750000000000003</v>
      </c>
      <c r="AP75" s="8">
        <f t="shared" si="58"/>
        <v>7.8092893402664912E-2</v>
      </c>
      <c r="AQ75" s="8" t="e">
        <f t="shared" si="59"/>
        <v>#DIV/0!</v>
      </c>
      <c r="AR75" s="8" t="e">
        <f t="shared" si="60"/>
        <v>#DIV/0!</v>
      </c>
      <c r="AT75" s="8">
        <f t="shared" si="67"/>
        <v>7.3333333333333167E-3</v>
      </c>
      <c r="AU75" s="8">
        <f t="shared" si="68"/>
        <v>3.6968455021364706E-2</v>
      </c>
      <c r="AV75" s="8">
        <f t="shared" si="69"/>
        <v>-5.4500000000000021E-2</v>
      </c>
      <c r="AW75" s="8">
        <f t="shared" si="70"/>
        <v>1.6807736313971627E-2</v>
      </c>
      <c r="AX75" s="8" t="e">
        <f t="shared" si="71"/>
        <v>#DIV/0!</v>
      </c>
      <c r="AY75" s="8" t="e">
        <f t="shared" si="72"/>
        <v>#DIV/0!</v>
      </c>
      <c r="AZ75" s="7"/>
      <c r="BA75" s="9"/>
      <c r="BB75" s="10"/>
      <c r="BC75" s="10"/>
      <c r="BD75" s="10"/>
      <c r="BE75" s="10"/>
      <c r="BF75" s="10"/>
      <c r="BG75" s="27"/>
      <c r="BH75" s="10">
        <f t="shared" si="61"/>
        <v>8.5606666666665394E-3</v>
      </c>
      <c r="BI75" s="10">
        <f t="shared" si="62"/>
        <v>6.098499999999985E-3</v>
      </c>
      <c r="BJ75" s="10" t="e">
        <f t="shared" si="63"/>
        <v>#DIV/0!</v>
      </c>
      <c r="BK75" s="10" t="e">
        <f>#REF!^2</f>
        <v>#REF!</v>
      </c>
      <c r="BL75" s="10" t="e">
        <f>#REF!^2</f>
        <v>#REF!</v>
      </c>
      <c r="BM75" s="10" t="e">
        <f t="shared" si="19"/>
        <v>#DIV/0!</v>
      </c>
      <c r="BN75" s="8"/>
      <c r="BO75" s="10">
        <f t="shared" si="64"/>
        <v>1.3666666666666653E-3</v>
      </c>
      <c r="BP75" s="10">
        <f t="shared" si="65"/>
        <v>2.8250000000000052E-4</v>
      </c>
      <c r="BQ75" s="10" t="e">
        <f t="shared" si="66"/>
        <v>#DIV/0!</v>
      </c>
      <c r="BR75" s="10" t="e">
        <f>#REF!^2</f>
        <v>#REF!</v>
      </c>
      <c r="BS75" s="10" t="e">
        <f>#REF!^2</f>
        <v>#REF!</v>
      </c>
      <c r="BT75" s="10" t="e">
        <f t="shared" si="73"/>
        <v>#DIV/0!</v>
      </c>
    </row>
    <row r="76" spans="1:72" ht="15.75" customHeight="1" x14ac:dyDescent="0.25">
      <c r="A76" s="2">
        <f>'Raw Data'!B76</f>
        <v>422</v>
      </c>
      <c r="B76" s="2">
        <f>'Raw Data'!C76</f>
        <v>431</v>
      </c>
      <c r="C76" s="2" t="str">
        <f>'Raw Data'!D76</f>
        <v>DLPKGALLNL</v>
      </c>
      <c r="D76" s="7">
        <f>AVERAGE('Raw Data'!J76,'Raw Data'!P76,'Raw Data'!V76)</f>
        <v>0.48533333333333339</v>
      </c>
      <c r="E76" s="7">
        <f>STDEV('Raw Data'!J76,'Raw Data'!P76,'Raw Data'!V76)</f>
        <v>3.1754264805429415E-2</v>
      </c>
      <c r="F76" s="7">
        <f>AVERAGE('Raw Data'!AB76,'Raw Data'!AH76,'Raw Data'!AN76)</f>
        <v>0.97299999999999998</v>
      </c>
      <c r="G76" s="7">
        <f>STDEV('Raw Data'!AB76,'Raw Data'!AH76,'Raw Data'!AN76)</f>
        <v>1.555634918610406E-2</v>
      </c>
      <c r="H76" s="7" t="e">
        <f>AVERAGE('Raw Data'!AT76,'Raw Data'!AZ76,'Raw Data'!BF76)</f>
        <v>#DIV/0!</v>
      </c>
      <c r="I76" s="7" t="e">
        <f>STDEV('Raw Data'!AT76,'Raw Data'!AZ76,'Raw Data'!BF76)</f>
        <v>#DIV/0!</v>
      </c>
      <c r="K76" s="7">
        <f>AVERAGE('Raw Data'!J249,'Raw Data'!P249,'Raw Data'!V249)</f>
        <v>9.633333333333334E-2</v>
      </c>
      <c r="L76" s="7">
        <f>STDEV('Raw Data'!J249,'Raw Data'!P249,'Raw Data'!V249)</f>
        <v>2.702468007827899E-2</v>
      </c>
      <c r="M76" s="7">
        <f>AVERAGE('Raw Data'!AB249,'Raw Data'!AH249,'Raw Data'!AN249)</f>
        <v>0.24049999999999999</v>
      </c>
      <c r="N76" s="7">
        <f>STDEV('Raw Data'!AB249,'Raw Data'!AH249,'Raw Data'!AN249)</f>
        <v>4.9497474683058368E-3</v>
      </c>
      <c r="O76" s="7" t="e">
        <f>AVERAGE('Raw Data'!AT249,'Raw Data'!AZ249,'Raw Data'!BF249)</f>
        <v>#DIV/0!</v>
      </c>
      <c r="P76" s="7" t="e">
        <f>STDEV('Raw Data'!AT249,'Raw Data'!AZ249,'Raw Data'!BF249)</f>
        <v>#DIV/0!</v>
      </c>
      <c r="R76" s="7">
        <f>AVERAGE('Raw Data'!J422,'Raw Data'!P422,'Raw Data'!V422)</f>
        <v>0.71133333333333326</v>
      </c>
      <c r="S76" s="7">
        <f>STDEV('Raw Data'!J422,'Raw Data'!P422,'Raw Data'!V422)</f>
        <v>7.5718777944003713E-3</v>
      </c>
      <c r="T76" s="7">
        <f>AVERAGE('Raw Data'!AB422,'Raw Data'!AH422,'Raw Data'!AN422)</f>
        <v>1.2789999999999999</v>
      </c>
      <c r="U76" s="7">
        <f>STDEV('Raw Data'!AB422,'Raw Data'!AH422,'Raw Data'!AN422)</f>
        <v>6.3639610306789343E-2</v>
      </c>
      <c r="V76" s="7" t="e">
        <f>AVERAGE('Raw Data'!AT422,'Raw Data'!AZ422,'Raw Data'!BF422)</f>
        <v>#DIV/0!</v>
      </c>
      <c r="W76" s="7" t="e">
        <f>STDEV('Raw Data'!AT422,'Raw Data'!AZ422,'Raw Data'!BF422)</f>
        <v>#DIV/0!</v>
      </c>
      <c r="Y76" s="7">
        <f>AVERAGE('Raw Data'!J595,'Raw Data'!P595,'Raw Data'!V595)</f>
        <v>0.14033333333333334</v>
      </c>
      <c r="Z76" s="7">
        <f>STDEV('Raw Data'!J595,'Raw Data'!P595,'Raw Data'!V595)</f>
        <v>5.3294777730405606E-2</v>
      </c>
      <c r="AA76" s="7">
        <f>AVERAGE('Raw Data'!AB595,'Raw Data'!AH595,'Raw Data'!AN595)</f>
        <v>0.30299999999999999</v>
      </c>
      <c r="AB76" s="7">
        <f>STDEV('Raw Data'!AB595,'Raw Data'!AH595,'Raw Data'!AN595)</f>
        <v>1.9798989873223347E-2</v>
      </c>
      <c r="AC76" s="7" t="e">
        <f>AVERAGE('Raw Data'!AT595,'Raw Data'!AZ595,'Raw Data'!BF595)</f>
        <v>#DIV/0!</v>
      </c>
      <c r="AD76" s="7" t="e">
        <f>STDEV('Raw Data'!AT595,'Raw Data'!AZ595,'Raw Data'!BF595)</f>
        <v>#DIV/0!</v>
      </c>
      <c r="AF76" s="8">
        <f t="shared" si="49"/>
        <v>0.38900000000000007</v>
      </c>
      <c r="AG76" s="8">
        <f t="shared" si="50"/>
        <v>4.1697322056298322E-2</v>
      </c>
      <c r="AH76" s="8">
        <f t="shared" si="51"/>
        <v>0.73249999999999993</v>
      </c>
      <c r="AI76" s="8">
        <f t="shared" si="52"/>
        <v>1.632482771731452E-2</v>
      </c>
      <c r="AJ76" s="8" t="e">
        <f t="shared" si="53"/>
        <v>#DIV/0!</v>
      </c>
      <c r="AK76" s="8" t="e">
        <f t="shared" si="54"/>
        <v>#DIV/0!</v>
      </c>
      <c r="AL76" s="26"/>
      <c r="AM76" s="8">
        <f t="shared" si="55"/>
        <v>-0.22599999999999987</v>
      </c>
      <c r="AN76" s="8">
        <f t="shared" si="56"/>
        <v>3.2644550336413988E-2</v>
      </c>
      <c r="AO76" s="8">
        <f t="shared" si="57"/>
        <v>-0.30599999999999994</v>
      </c>
      <c r="AP76" s="8">
        <f t="shared" si="58"/>
        <v>6.5513357416636858E-2</v>
      </c>
      <c r="AQ76" s="8" t="e">
        <f t="shared" si="59"/>
        <v>#DIV/0!</v>
      </c>
      <c r="AR76" s="8" t="e">
        <f t="shared" si="60"/>
        <v>#DIV/0!</v>
      </c>
      <c r="AT76" s="8">
        <f t="shared" si="67"/>
        <v>-4.3999999999999997E-2</v>
      </c>
      <c r="AU76" s="8">
        <f t="shared" si="68"/>
        <v>5.9755055574124159E-2</v>
      </c>
      <c r="AV76" s="8">
        <f t="shared" si="69"/>
        <v>-6.25E-2</v>
      </c>
      <c r="AW76" s="8">
        <f t="shared" si="70"/>
        <v>2.0408331631958567E-2</v>
      </c>
      <c r="AX76" s="8" t="e">
        <f t="shared" si="71"/>
        <v>#DIV/0!</v>
      </c>
      <c r="AY76" s="8" t="e">
        <f t="shared" si="72"/>
        <v>#DIV/0!</v>
      </c>
      <c r="AZ76" s="7"/>
      <c r="BA76" s="9"/>
      <c r="BB76" s="10"/>
      <c r="BC76" s="10"/>
      <c r="BD76" s="10"/>
      <c r="BE76" s="10"/>
      <c r="BF76" s="10"/>
      <c r="BG76" s="27"/>
      <c r="BH76" s="10">
        <f t="shared" si="61"/>
        <v>1.0656666666666666E-3</v>
      </c>
      <c r="BI76" s="10">
        <f t="shared" si="62"/>
        <v>4.2920000000000076E-3</v>
      </c>
      <c r="BJ76" s="10" t="e">
        <f t="shared" si="63"/>
        <v>#DIV/0!</v>
      </c>
      <c r="BK76" s="10" t="e">
        <f>#REF!^2</f>
        <v>#REF!</v>
      </c>
      <c r="BL76" s="10" t="e">
        <f>#REF!^2</f>
        <v>#REF!</v>
      </c>
      <c r="BM76" s="10" t="e">
        <f t="shared" si="19"/>
        <v>#DIV/0!</v>
      </c>
      <c r="BN76" s="8"/>
      <c r="BO76" s="10">
        <f t="shared" si="64"/>
        <v>3.5706666666666669E-3</v>
      </c>
      <c r="BP76" s="10">
        <f t="shared" si="65"/>
        <v>4.1650000000000064E-4</v>
      </c>
      <c r="BQ76" s="10" t="e">
        <f t="shared" si="66"/>
        <v>#DIV/0!</v>
      </c>
      <c r="BR76" s="10" t="e">
        <f>#REF!^2</f>
        <v>#REF!</v>
      </c>
      <c r="BS76" s="10" t="e">
        <f>#REF!^2</f>
        <v>#REF!</v>
      </c>
      <c r="BT76" s="10" t="e">
        <f t="shared" si="73"/>
        <v>#DIV/0!</v>
      </c>
    </row>
    <row r="77" spans="1:72" ht="15.75" customHeight="1" x14ac:dyDescent="0.25">
      <c r="A77" s="2">
        <f>'Raw Data'!B77</f>
        <v>429</v>
      </c>
      <c r="B77" s="2">
        <f>'Raw Data'!C77</f>
        <v>434</v>
      </c>
      <c r="C77" s="2" t="str">
        <f>'Raw Data'!D77</f>
        <v>LNLQIY</v>
      </c>
      <c r="D77" s="7">
        <f>AVERAGE('Raw Data'!J77,'Raw Data'!P77,'Raw Data'!V77)</f>
        <v>2.5999999999999999E-2</v>
      </c>
      <c r="E77" s="7">
        <f>STDEV('Raw Data'!J77,'Raw Data'!P77,'Raw Data'!V77)</f>
        <v>0</v>
      </c>
      <c r="F77" s="7">
        <f>AVERAGE('Raw Data'!AB77,'Raw Data'!AH77,'Raw Data'!AN77)</f>
        <v>3.9E-2</v>
      </c>
      <c r="G77" s="7">
        <f>STDEV('Raw Data'!AB77,'Raw Data'!AH77,'Raw Data'!AN77)</f>
        <v>4.2426406871192892E-3</v>
      </c>
      <c r="H77" s="7" t="e">
        <f>AVERAGE('Raw Data'!AT77,'Raw Data'!AZ77,'Raw Data'!BF77)</f>
        <v>#DIV/0!</v>
      </c>
      <c r="I77" s="7" t="e">
        <f>STDEV('Raw Data'!AT77,'Raw Data'!AZ77,'Raw Data'!BF77)</f>
        <v>#DIV/0!</v>
      </c>
      <c r="K77" s="7">
        <f>AVERAGE('Raw Data'!J250,'Raw Data'!P250,'Raw Data'!V250)</f>
        <v>5.4333333333333338E-2</v>
      </c>
      <c r="L77" s="7">
        <f>STDEV('Raw Data'!J250,'Raw Data'!P250,'Raw Data'!V250)</f>
        <v>1.0214368964029693E-2</v>
      </c>
      <c r="M77" s="7">
        <f>AVERAGE('Raw Data'!AB250,'Raw Data'!AH250,'Raw Data'!AN250)</f>
        <v>4.4499999999999998E-2</v>
      </c>
      <c r="N77" s="7">
        <f>STDEV('Raw Data'!AB250,'Raw Data'!AH250,'Raw Data'!AN250)</f>
        <v>1.2020815280171293E-2</v>
      </c>
      <c r="O77" s="7" t="e">
        <f>AVERAGE('Raw Data'!AT250,'Raw Data'!AZ250,'Raw Data'!BF250)</f>
        <v>#DIV/0!</v>
      </c>
      <c r="P77" s="7" t="e">
        <f>STDEV('Raw Data'!AT250,'Raw Data'!AZ250,'Raw Data'!BF250)</f>
        <v>#DIV/0!</v>
      </c>
      <c r="R77" s="7">
        <f>AVERAGE('Raw Data'!J423,'Raw Data'!P423,'Raw Data'!V423)</f>
        <v>5.7666666666666665E-2</v>
      </c>
      <c r="S77" s="7">
        <f>STDEV('Raw Data'!J423,'Raw Data'!P423,'Raw Data'!V423)</f>
        <v>2.1385353243127288E-2</v>
      </c>
      <c r="T77" s="7">
        <f>AVERAGE('Raw Data'!AB423,'Raw Data'!AH423,'Raw Data'!AN423)</f>
        <v>3.3000000000000002E-2</v>
      </c>
      <c r="U77" s="7">
        <f>STDEV('Raw Data'!AB423,'Raw Data'!AH423,'Raw Data'!AN423)</f>
        <v>2.4041630560342624E-2</v>
      </c>
      <c r="V77" s="7" t="e">
        <f>AVERAGE('Raw Data'!AT423,'Raw Data'!AZ423,'Raw Data'!BF423)</f>
        <v>#DIV/0!</v>
      </c>
      <c r="W77" s="7" t="e">
        <f>STDEV('Raw Data'!AT423,'Raw Data'!AZ423,'Raw Data'!BF423)</f>
        <v>#DIV/0!</v>
      </c>
      <c r="Y77" s="7">
        <f>AVERAGE('Raw Data'!J596,'Raw Data'!P596,'Raw Data'!V596)</f>
        <v>6.7666666666666667E-2</v>
      </c>
      <c r="Z77" s="7">
        <f>STDEV('Raw Data'!J596,'Raw Data'!P596,'Raw Data'!V596)</f>
        <v>1.3203534880225585E-2</v>
      </c>
      <c r="AA77" s="7">
        <f>AVERAGE('Raw Data'!AB596,'Raw Data'!AH596,'Raw Data'!AN596)</f>
        <v>7.400000000000001E-2</v>
      </c>
      <c r="AB77" s="7">
        <f>STDEV('Raw Data'!AB596,'Raw Data'!AH596,'Raw Data'!AN596)</f>
        <v>1.5556349186104018E-2</v>
      </c>
      <c r="AC77" s="7" t="e">
        <f>AVERAGE('Raw Data'!AT596,'Raw Data'!AZ596,'Raw Data'!BF596)</f>
        <v>#DIV/0!</v>
      </c>
      <c r="AD77" s="7" t="e">
        <f>STDEV('Raw Data'!AT596,'Raw Data'!AZ596,'Raw Data'!BF596)</f>
        <v>#DIV/0!</v>
      </c>
      <c r="AF77" s="8">
        <f t="shared" si="49"/>
        <v>-2.8333333333333339E-2</v>
      </c>
      <c r="AG77" s="8">
        <f t="shared" si="50"/>
        <v>1.0214368964029693E-2</v>
      </c>
      <c r="AH77" s="8">
        <f t="shared" si="51"/>
        <v>-5.4999999999999979E-3</v>
      </c>
      <c r="AI77" s="8">
        <f t="shared" si="52"/>
        <v>1.274754878398195E-2</v>
      </c>
      <c r="AJ77" s="8" t="e">
        <f t="shared" si="53"/>
        <v>#DIV/0!</v>
      </c>
      <c r="AK77" s="8" t="e">
        <f t="shared" si="54"/>
        <v>#DIV/0!</v>
      </c>
      <c r="AL77" s="26"/>
      <c r="AM77" s="8">
        <f t="shared" si="55"/>
        <v>-3.1666666666666662E-2</v>
      </c>
      <c r="AN77" s="8">
        <f t="shared" si="56"/>
        <v>2.1385353243127288E-2</v>
      </c>
      <c r="AO77" s="8">
        <f t="shared" si="57"/>
        <v>5.9999999999999984E-3</v>
      </c>
      <c r="AP77" s="8">
        <f t="shared" si="58"/>
        <v>2.4413111231467412E-2</v>
      </c>
      <c r="AQ77" s="8" t="e">
        <f t="shared" si="59"/>
        <v>#DIV/0!</v>
      </c>
      <c r="AR77" s="8" t="e">
        <f t="shared" si="60"/>
        <v>#DIV/0!</v>
      </c>
      <c r="AT77" s="8">
        <f t="shared" si="67"/>
        <v>-1.3333333333333329E-2</v>
      </c>
      <c r="AU77" s="8">
        <f t="shared" si="68"/>
        <v>1.6693312034065218E-2</v>
      </c>
      <c r="AV77" s="8">
        <f t="shared" si="69"/>
        <v>-2.9500000000000012E-2</v>
      </c>
      <c r="AW77" s="8">
        <f t="shared" si="70"/>
        <v>1.9659603251337469E-2</v>
      </c>
      <c r="AX77" s="8" t="e">
        <f t="shared" si="71"/>
        <v>#DIV/0!</v>
      </c>
      <c r="AY77" s="8" t="e">
        <f t="shared" si="72"/>
        <v>#DIV/0!</v>
      </c>
      <c r="AZ77" s="7"/>
      <c r="BA77" s="9"/>
      <c r="BB77" s="10"/>
      <c r="BC77" s="10"/>
      <c r="BD77" s="10"/>
      <c r="BE77" s="10"/>
      <c r="BF77" s="10"/>
      <c r="BG77" s="27"/>
      <c r="BH77" s="10">
        <f t="shared" si="61"/>
        <v>4.5733333333333482E-4</v>
      </c>
      <c r="BI77" s="10">
        <f t="shared" si="62"/>
        <v>5.9600000000000028E-4</v>
      </c>
      <c r="BJ77" s="10" t="e">
        <f t="shared" si="63"/>
        <v>#DIV/0!</v>
      </c>
      <c r="BK77" s="10" t="e">
        <f>#REF!^2</f>
        <v>#REF!</v>
      </c>
      <c r="BL77" s="10" t="e">
        <f>#REF!^2</f>
        <v>#REF!</v>
      </c>
      <c r="BM77" s="10" t="e">
        <f t="shared" si="19"/>
        <v>#DIV/0!</v>
      </c>
      <c r="BN77" s="8"/>
      <c r="BO77" s="10">
        <f t="shared" si="64"/>
        <v>2.7866666666666659E-4</v>
      </c>
      <c r="BP77" s="10">
        <f t="shared" si="65"/>
        <v>3.8649999999999882E-4</v>
      </c>
      <c r="BQ77" s="10" t="e">
        <f t="shared" si="66"/>
        <v>#DIV/0!</v>
      </c>
      <c r="BR77" s="10" t="e">
        <f>#REF!^2</f>
        <v>#REF!</v>
      </c>
      <c r="BS77" s="10" t="e">
        <f>#REF!^2</f>
        <v>#REF!</v>
      </c>
      <c r="BT77" s="10" t="e">
        <f t="shared" si="73"/>
        <v>#DIV/0!</v>
      </c>
    </row>
    <row r="78" spans="1:72" ht="15.75" customHeight="1" x14ac:dyDescent="0.25">
      <c r="A78" s="2">
        <f>'Raw Data'!B78</f>
        <v>430</v>
      </c>
      <c r="B78" s="2">
        <f>'Raw Data'!C78</f>
        <v>434</v>
      </c>
      <c r="C78" s="2" t="str">
        <f>'Raw Data'!D78</f>
        <v>NLQIY</v>
      </c>
      <c r="D78" s="7">
        <f>AVERAGE('Raw Data'!J78,'Raw Data'!P78,'Raw Data'!V78)</f>
        <v>3.3666666666666664E-2</v>
      </c>
      <c r="E78" s="7">
        <f>STDEV('Raw Data'!J78,'Raw Data'!P78,'Raw Data'!V78)</f>
        <v>3.4122328955294559E-2</v>
      </c>
      <c r="F78" s="7">
        <f>AVERAGE('Raw Data'!AB78,'Raw Data'!AH78,'Raw Data'!AN78)</f>
        <v>6.9000000000000006E-2</v>
      </c>
      <c r="G78" s="7">
        <f>STDEV('Raw Data'!AB78,'Raw Data'!AH78,'Raw Data'!AN78)</f>
        <v>1.4142135623730963E-3</v>
      </c>
      <c r="H78" s="7" t="e">
        <f>AVERAGE('Raw Data'!AT78,'Raw Data'!AZ78,'Raw Data'!BF78)</f>
        <v>#DIV/0!</v>
      </c>
      <c r="I78" s="7" t="e">
        <f>STDEV('Raw Data'!AT78,'Raw Data'!AZ78,'Raw Data'!BF78)</f>
        <v>#DIV/0!</v>
      </c>
      <c r="K78" s="7">
        <f>AVERAGE('Raw Data'!J251,'Raw Data'!P251,'Raw Data'!V251)</f>
        <v>4.1333333333333333E-2</v>
      </c>
      <c r="L78" s="7">
        <f>STDEV('Raw Data'!J251,'Raw Data'!P251,'Raw Data'!V251)</f>
        <v>2.9365512652316041E-2</v>
      </c>
      <c r="M78" s="7">
        <f>AVERAGE('Raw Data'!AB251,'Raw Data'!AH251,'Raw Data'!AN251)</f>
        <v>1.55E-2</v>
      </c>
      <c r="N78" s="7">
        <f>STDEV('Raw Data'!AB251,'Raw Data'!AH251,'Raw Data'!AN251)</f>
        <v>9.1923881554251182E-3</v>
      </c>
      <c r="O78" s="7" t="e">
        <f>AVERAGE('Raw Data'!AT251,'Raw Data'!AZ251,'Raw Data'!BF251)</f>
        <v>#DIV/0!</v>
      </c>
      <c r="P78" s="7" t="e">
        <f>STDEV('Raw Data'!AT251,'Raw Data'!AZ251,'Raw Data'!BF251)</f>
        <v>#DIV/0!</v>
      </c>
      <c r="R78" s="7">
        <f>AVERAGE('Raw Data'!J424,'Raw Data'!P424,'Raw Data'!V424)</f>
        <v>2.2333333333333334E-2</v>
      </c>
      <c r="S78" s="7">
        <f>STDEV('Raw Data'!J424,'Raw Data'!P424,'Raw Data'!V424)</f>
        <v>5.5075705472860869E-3</v>
      </c>
      <c r="T78" s="7">
        <f>AVERAGE('Raw Data'!AB424,'Raw Data'!AH424,'Raw Data'!AN424)</f>
        <v>3.95E-2</v>
      </c>
      <c r="U78" s="7">
        <f>STDEV('Raw Data'!AB424,'Raw Data'!AH424,'Raw Data'!AN424)</f>
        <v>1.3435028842544407E-2</v>
      </c>
      <c r="V78" s="7" t="e">
        <f>AVERAGE('Raw Data'!AT424,'Raw Data'!AZ424,'Raw Data'!BF424)</f>
        <v>#DIV/0!</v>
      </c>
      <c r="W78" s="7" t="e">
        <f>STDEV('Raw Data'!AT424,'Raw Data'!AZ424,'Raw Data'!BF424)</f>
        <v>#DIV/0!</v>
      </c>
      <c r="Y78" s="7">
        <f>AVERAGE('Raw Data'!J597,'Raw Data'!P597,'Raw Data'!V597)</f>
        <v>8.2333333333333328E-2</v>
      </c>
      <c r="Z78" s="7">
        <f>STDEV('Raw Data'!J597,'Raw Data'!P597,'Raw Data'!V597)</f>
        <v>2.9670411748631529E-2</v>
      </c>
      <c r="AA78" s="7">
        <f>AVERAGE('Raw Data'!AB597,'Raw Data'!AH597,'Raw Data'!AN597)</f>
        <v>4.2999999999999997E-2</v>
      </c>
      <c r="AB78" s="7">
        <f>STDEV('Raw Data'!AB597,'Raw Data'!AH597,'Raw Data'!AN597)</f>
        <v>2.5455844122715721E-2</v>
      </c>
      <c r="AC78" s="7" t="e">
        <f>AVERAGE('Raw Data'!AT597,'Raw Data'!AZ597,'Raw Data'!BF597)</f>
        <v>#DIV/0!</v>
      </c>
      <c r="AD78" s="7" t="e">
        <f>STDEV('Raw Data'!AT597,'Raw Data'!AZ597,'Raw Data'!BF597)</f>
        <v>#DIV/0!</v>
      </c>
      <c r="AF78" s="8">
        <f t="shared" si="49"/>
        <v>-7.6666666666666689E-3</v>
      </c>
      <c r="AG78" s="8">
        <f t="shared" si="50"/>
        <v>4.5018514709691024E-2</v>
      </c>
      <c r="AH78" s="8">
        <f t="shared" si="51"/>
        <v>5.3500000000000006E-2</v>
      </c>
      <c r="AI78" s="8">
        <f t="shared" si="52"/>
        <v>9.3005376188691376E-3</v>
      </c>
      <c r="AJ78" s="8" t="e">
        <f t="shared" si="53"/>
        <v>#DIV/0!</v>
      </c>
      <c r="AK78" s="8" t="e">
        <f t="shared" si="54"/>
        <v>#DIV/0!</v>
      </c>
      <c r="AL78" s="26"/>
      <c r="AM78" s="8">
        <f t="shared" si="55"/>
        <v>1.1333333333333331E-2</v>
      </c>
      <c r="AN78" s="8">
        <f t="shared" si="56"/>
        <v>3.4563950391508586E-2</v>
      </c>
      <c r="AO78" s="8">
        <f t="shared" si="57"/>
        <v>2.9500000000000005E-2</v>
      </c>
      <c r="AP78" s="8">
        <f t="shared" si="58"/>
        <v>1.35092560861063E-2</v>
      </c>
      <c r="AQ78" s="8" t="e">
        <f t="shared" si="59"/>
        <v>#DIV/0!</v>
      </c>
      <c r="AR78" s="8" t="e">
        <f t="shared" si="60"/>
        <v>#DIV/0!</v>
      </c>
      <c r="AT78" s="8">
        <f t="shared" si="67"/>
        <v>-4.0999999999999995E-2</v>
      </c>
      <c r="AU78" s="8">
        <f t="shared" si="68"/>
        <v>4.1745259211875371E-2</v>
      </c>
      <c r="AV78" s="8">
        <f t="shared" si="69"/>
        <v>-2.7499999999999997E-2</v>
      </c>
      <c r="AW78" s="8">
        <f t="shared" si="70"/>
        <v>2.7064737205448729E-2</v>
      </c>
      <c r="AX78" s="8" t="e">
        <f t="shared" si="71"/>
        <v>#DIV/0!</v>
      </c>
      <c r="AY78" s="8" t="e">
        <f t="shared" si="72"/>
        <v>#DIV/0!</v>
      </c>
      <c r="AZ78" s="7"/>
      <c r="BA78" s="9"/>
      <c r="BB78" s="10"/>
      <c r="BC78" s="10"/>
      <c r="BD78" s="10"/>
      <c r="BE78" s="10"/>
      <c r="BF78" s="10"/>
      <c r="BG78" s="27"/>
      <c r="BH78" s="10">
        <f t="shared" si="61"/>
        <v>1.1946666666666666E-3</v>
      </c>
      <c r="BI78" s="10">
        <f t="shared" si="62"/>
        <v>1.825000000000001E-4</v>
      </c>
      <c r="BJ78" s="10" t="e">
        <f t="shared" si="63"/>
        <v>#DIV/0!</v>
      </c>
      <c r="BK78" s="10" t="e">
        <f>#REF!^2</f>
        <v>#REF!</v>
      </c>
      <c r="BL78" s="10" t="e">
        <f>#REF!^2</f>
        <v>#REF!</v>
      </c>
      <c r="BM78" s="10" t="e">
        <f t="shared" si="19"/>
        <v>#DIV/0!</v>
      </c>
      <c r="BN78" s="8"/>
      <c r="BO78" s="10">
        <f t="shared" si="64"/>
        <v>1.7426666666666656E-3</v>
      </c>
      <c r="BP78" s="10">
        <f t="shared" si="65"/>
        <v>7.3250000000000073E-4</v>
      </c>
      <c r="BQ78" s="10" t="e">
        <f t="shared" si="66"/>
        <v>#DIV/0!</v>
      </c>
      <c r="BR78" s="10" t="e">
        <f>#REF!^2</f>
        <v>#REF!</v>
      </c>
      <c r="BS78" s="10" t="e">
        <f>#REF!^2</f>
        <v>#REF!</v>
      </c>
      <c r="BT78" s="10" t="e">
        <f t="shared" si="73"/>
        <v>#DIV/0!</v>
      </c>
    </row>
    <row r="79" spans="1:72" ht="15.75" customHeight="1" x14ac:dyDescent="0.25">
      <c r="A79" s="2">
        <f>'Raw Data'!B79</f>
        <v>435</v>
      </c>
      <c r="B79" s="2">
        <f>'Raw Data'!C79</f>
        <v>444</v>
      </c>
      <c r="C79" s="2" t="str">
        <f>'Raw Data'!D79</f>
        <v>CGKAPALSSK</v>
      </c>
      <c r="D79" s="7">
        <f>AVERAGE('Raw Data'!J79,'Raw Data'!P79,'Raw Data'!V79)</f>
        <v>4.631333333333334</v>
      </c>
      <c r="E79" s="7">
        <f>STDEV('Raw Data'!J79,'Raw Data'!P79,'Raw Data'!V79)</f>
        <v>0.12536878931110945</v>
      </c>
      <c r="F79" s="7">
        <f>AVERAGE('Raw Data'!AB79,'Raw Data'!AH79,'Raw Data'!AN79)</f>
        <v>4.5490000000000004</v>
      </c>
      <c r="G79" s="7">
        <f>STDEV('Raw Data'!AB79,'Raw Data'!AH79,'Raw Data'!AN79)</f>
        <v>7.4953318805773952E-2</v>
      </c>
      <c r="H79" s="7" t="e">
        <f>AVERAGE('Raw Data'!AT79,'Raw Data'!AZ79,'Raw Data'!BF79)</f>
        <v>#DIV/0!</v>
      </c>
      <c r="I79" s="7" t="e">
        <f>STDEV('Raw Data'!AT79,'Raw Data'!AZ79,'Raw Data'!BF79)</f>
        <v>#DIV/0!</v>
      </c>
      <c r="K79" s="7">
        <f>AVERAGE('Raw Data'!J252,'Raw Data'!P252,'Raw Data'!V252)</f>
        <v>4.5746666666666664</v>
      </c>
      <c r="L79" s="7">
        <f>STDEV('Raw Data'!J252,'Raw Data'!P252,'Raw Data'!V252)</f>
        <v>0.19081491905334155</v>
      </c>
      <c r="M79" s="7">
        <f>AVERAGE('Raw Data'!AB252,'Raw Data'!AH252,'Raw Data'!AN252)</f>
        <v>4.5440000000000005</v>
      </c>
      <c r="N79" s="7">
        <f>STDEV('Raw Data'!AB252,'Raw Data'!AH252,'Raw Data'!AN252)</f>
        <v>7.3539105243401015E-2</v>
      </c>
      <c r="O79" s="7" t="e">
        <f>AVERAGE('Raw Data'!AT252,'Raw Data'!AZ252,'Raw Data'!BF252)</f>
        <v>#DIV/0!</v>
      </c>
      <c r="P79" s="7" t="e">
        <f>STDEV('Raw Data'!AT252,'Raw Data'!AZ252,'Raw Data'!BF252)</f>
        <v>#DIV/0!</v>
      </c>
      <c r="R79" s="7">
        <f>AVERAGE('Raw Data'!J425,'Raw Data'!P425,'Raw Data'!V425)</f>
        <v>4.7510000000000003</v>
      </c>
      <c r="S79" s="7">
        <f>STDEV('Raw Data'!J425,'Raw Data'!P425,'Raw Data'!V425)</f>
        <v>0.28675425018646161</v>
      </c>
      <c r="T79" s="7">
        <f>AVERAGE('Raw Data'!AB425,'Raw Data'!AH425,'Raw Data'!AN425)</f>
        <v>5.0594999999999999</v>
      </c>
      <c r="U79" s="7">
        <f>STDEV('Raw Data'!AB425,'Raw Data'!AH425,'Raw Data'!AN425)</f>
        <v>2.0506096654409819E-2</v>
      </c>
      <c r="V79" s="7" t="e">
        <f>AVERAGE('Raw Data'!AT425,'Raw Data'!AZ425,'Raw Data'!BF425)</f>
        <v>#DIV/0!</v>
      </c>
      <c r="W79" s="7" t="e">
        <f>STDEV('Raw Data'!AT425,'Raw Data'!AZ425,'Raw Data'!BF425)</f>
        <v>#DIV/0!</v>
      </c>
      <c r="Y79" s="7">
        <f>AVERAGE('Raw Data'!J598,'Raw Data'!P598,'Raw Data'!V598)</f>
        <v>5.0460000000000003</v>
      </c>
      <c r="Z79" s="7">
        <f>STDEV('Raw Data'!J598,'Raw Data'!P598,'Raw Data'!V598)</f>
        <v>0.12102479084881738</v>
      </c>
      <c r="AA79" s="7">
        <f>AVERAGE('Raw Data'!AB598,'Raw Data'!AH598,'Raw Data'!AN598)</f>
        <v>4.9915000000000003</v>
      </c>
      <c r="AB79" s="7">
        <f>STDEV('Raw Data'!AB598,'Raw Data'!AH598,'Raw Data'!AN598)</f>
        <v>0.13364318164425754</v>
      </c>
      <c r="AC79" s="7" t="e">
        <f>AVERAGE('Raw Data'!AT598,'Raw Data'!AZ598,'Raw Data'!BF598)</f>
        <v>#DIV/0!</v>
      </c>
      <c r="AD79" s="7" t="e">
        <f>STDEV('Raw Data'!AT598,'Raw Data'!AZ598,'Raw Data'!BF598)</f>
        <v>#DIV/0!</v>
      </c>
      <c r="AF79" s="8">
        <f t="shared" si="49"/>
        <v>5.6666666666667531E-2</v>
      </c>
      <c r="AG79" s="8">
        <f t="shared" si="50"/>
        <v>0.22831484110032496</v>
      </c>
      <c r="AH79" s="8">
        <f t="shared" si="51"/>
        <v>4.9999999999998934E-3</v>
      </c>
      <c r="AI79" s="8">
        <f t="shared" si="52"/>
        <v>0.1050047617967871</v>
      </c>
      <c r="AJ79" s="8" t="e">
        <f t="shared" si="53"/>
        <v>#DIV/0!</v>
      </c>
      <c r="AK79" s="8" t="e">
        <f t="shared" si="54"/>
        <v>#DIV/0!</v>
      </c>
      <c r="AL79" s="26"/>
      <c r="AM79" s="8">
        <f t="shared" si="55"/>
        <v>-0.11966666666666637</v>
      </c>
      <c r="AN79" s="8">
        <f t="shared" si="56"/>
        <v>0.31296219153970206</v>
      </c>
      <c r="AO79" s="8">
        <f t="shared" si="57"/>
        <v>-0.51049999999999951</v>
      </c>
      <c r="AP79" s="8">
        <f t="shared" si="58"/>
        <v>7.7707785967687848E-2</v>
      </c>
      <c r="AQ79" s="8" t="e">
        <f t="shared" si="59"/>
        <v>#DIV/0!</v>
      </c>
      <c r="AR79" s="8" t="e">
        <f t="shared" si="60"/>
        <v>#DIV/0!</v>
      </c>
      <c r="AT79" s="8">
        <f t="shared" si="67"/>
        <v>-0.47133333333333383</v>
      </c>
      <c r="AU79" s="8">
        <f t="shared" si="68"/>
        <v>0.22595869829093387</v>
      </c>
      <c r="AV79" s="8">
        <f t="shared" si="69"/>
        <v>-0.44749999999999979</v>
      </c>
      <c r="AW79" s="8">
        <f t="shared" si="70"/>
        <v>0.15254015864682988</v>
      </c>
      <c r="AX79" s="8" t="e">
        <f t="shared" si="71"/>
        <v>#DIV/0!</v>
      </c>
      <c r="AY79" s="8" t="e">
        <f t="shared" si="72"/>
        <v>#DIV/0!</v>
      </c>
      <c r="AZ79" s="7"/>
      <c r="BA79" s="9"/>
      <c r="BB79" s="10"/>
      <c r="BC79" s="10"/>
      <c r="BD79" s="10"/>
      <c r="BE79" s="10"/>
      <c r="BF79" s="10"/>
      <c r="BG79" s="27"/>
      <c r="BH79" s="10">
        <f t="shared" si="61"/>
        <v>9.7945333333333162E-2</v>
      </c>
      <c r="BI79" s="10">
        <f t="shared" si="62"/>
        <v>6.038499999999984E-3</v>
      </c>
      <c r="BJ79" s="10" t="e">
        <f t="shared" si="63"/>
        <v>#DIV/0!</v>
      </c>
      <c r="BK79" s="10" t="e">
        <f>#REF!^2</f>
        <v>#REF!</v>
      </c>
      <c r="BL79" s="10" t="e">
        <f>#REF!^2</f>
        <v>#REF!</v>
      </c>
      <c r="BM79" s="10" t="e">
        <f t="shared" si="19"/>
        <v>#DIV/0!</v>
      </c>
      <c r="BN79" s="8"/>
      <c r="BO79" s="10">
        <f t="shared" si="64"/>
        <v>5.1057333333333281E-2</v>
      </c>
      <c r="BP79" s="10">
        <f t="shared" si="65"/>
        <v>2.3268500000000029E-2</v>
      </c>
      <c r="BQ79" s="10" t="e">
        <f t="shared" si="66"/>
        <v>#DIV/0!</v>
      </c>
      <c r="BR79" s="10" t="e">
        <f>#REF!^2</f>
        <v>#REF!</v>
      </c>
      <c r="BS79" s="10" t="e">
        <f>#REF!^2</f>
        <v>#REF!</v>
      </c>
      <c r="BT79" s="10" t="e">
        <f t="shared" si="73"/>
        <v>#DIV/0!</v>
      </c>
    </row>
    <row r="80" spans="1:72" ht="15.75" customHeight="1" x14ac:dyDescent="0.25">
      <c r="A80" s="2">
        <f>'Raw Data'!B80</f>
        <v>445</v>
      </c>
      <c r="B80" s="2">
        <f>'Raw Data'!C80</f>
        <v>461</v>
      </c>
      <c r="C80" s="2" t="str">
        <f>'Raw Data'!D80</f>
        <v>ASAESPSSESKGKVRLL</v>
      </c>
      <c r="D80" s="7">
        <f>AVERAGE('Raw Data'!J80,'Raw Data'!P80,'Raw Data'!V80)</f>
        <v>6.0309999999999997</v>
      </c>
      <c r="E80" s="7">
        <f>STDEV('Raw Data'!J80,'Raw Data'!P80,'Raw Data'!V80)</f>
        <v>0.27290291313945347</v>
      </c>
      <c r="F80" s="7">
        <f>AVERAGE('Raw Data'!AB80,'Raw Data'!AH80,'Raw Data'!AN80)</f>
        <v>6.4879999999999995</v>
      </c>
      <c r="G80" s="7">
        <f>STDEV('Raw Data'!AB80,'Raw Data'!AH80,'Raw Data'!AN80)</f>
        <v>0.16122034611053329</v>
      </c>
      <c r="H80" s="7" t="e">
        <f>AVERAGE('Raw Data'!AT80,'Raw Data'!AZ80,'Raw Data'!BF80)</f>
        <v>#DIV/0!</v>
      </c>
      <c r="I80" s="7" t="e">
        <f>STDEV('Raw Data'!AT80,'Raw Data'!AZ80,'Raw Data'!BF80)</f>
        <v>#DIV/0!</v>
      </c>
      <c r="K80" s="7">
        <f>AVERAGE('Raw Data'!J253,'Raw Data'!P253,'Raw Data'!V253)</f>
        <v>5.867</v>
      </c>
      <c r="L80" s="7">
        <f>STDEV('Raw Data'!J253,'Raw Data'!P253,'Raw Data'!V253)</f>
        <v>0.16657730937915896</v>
      </c>
      <c r="M80" s="7">
        <f>AVERAGE('Raw Data'!AB253,'Raw Data'!AH253,'Raw Data'!AN253)</f>
        <v>6.5274999999999999</v>
      </c>
      <c r="N80" s="7">
        <f>STDEV('Raw Data'!AB253,'Raw Data'!AH253,'Raw Data'!AN253)</f>
        <v>1.9091883092036879E-2</v>
      </c>
      <c r="O80" s="7" t="e">
        <f>AVERAGE('Raw Data'!AT253,'Raw Data'!AZ253,'Raw Data'!BF253)</f>
        <v>#DIV/0!</v>
      </c>
      <c r="P80" s="7" t="e">
        <f>STDEV('Raw Data'!AT253,'Raw Data'!AZ253,'Raw Data'!BF253)</f>
        <v>#DIV/0!</v>
      </c>
      <c r="R80" s="7">
        <f>AVERAGE('Raw Data'!J426,'Raw Data'!P426,'Raw Data'!V426)</f>
        <v>6.0996666666666668</v>
      </c>
      <c r="S80" s="7">
        <f>STDEV('Raw Data'!J426,'Raw Data'!P426,'Raw Data'!V426)</f>
        <v>0.25662878508330544</v>
      </c>
      <c r="T80" s="7">
        <f>AVERAGE('Raw Data'!AB426,'Raw Data'!AH426,'Raw Data'!AN426)</f>
        <v>6.9165000000000001</v>
      </c>
      <c r="U80" s="7">
        <f>STDEV('Raw Data'!AB426,'Raw Data'!AH426,'Raw Data'!AN426)</f>
        <v>5.4447222151364126E-2</v>
      </c>
      <c r="V80" s="7" t="e">
        <f>AVERAGE('Raw Data'!AT426,'Raw Data'!AZ426,'Raw Data'!BF426)</f>
        <v>#DIV/0!</v>
      </c>
      <c r="W80" s="7" t="e">
        <f>STDEV('Raw Data'!AT426,'Raw Data'!AZ426,'Raw Data'!BF426)</f>
        <v>#DIV/0!</v>
      </c>
      <c r="Y80" s="7">
        <f>AVERAGE('Raw Data'!J599,'Raw Data'!P599,'Raw Data'!V599)</f>
        <v>6.13</v>
      </c>
      <c r="Z80" s="7">
        <f>STDEV('Raw Data'!J599,'Raw Data'!P599,'Raw Data'!V599)</f>
        <v>9.250405396521845E-2</v>
      </c>
      <c r="AA80" s="7">
        <f>AVERAGE('Raw Data'!AB599,'Raw Data'!AH599,'Raw Data'!AN599)</f>
        <v>6.6750000000000007</v>
      </c>
      <c r="AB80" s="7">
        <f>STDEV('Raw Data'!AB599,'Raw Data'!AH599,'Raw Data'!AN599)</f>
        <v>7.636753236814689E-2</v>
      </c>
      <c r="AC80" s="7" t="e">
        <f>AVERAGE('Raw Data'!AT599,'Raw Data'!AZ599,'Raw Data'!BF599)</f>
        <v>#DIV/0!</v>
      </c>
      <c r="AD80" s="7" t="e">
        <f>STDEV('Raw Data'!AT599,'Raw Data'!AZ599,'Raw Data'!BF599)</f>
        <v>#DIV/0!</v>
      </c>
      <c r="AF80" s="8">
        <f t="shared" si="49"/>
        <v>0.1639999999999997</v>
      </c>
      <c r="AG80" s="8">
        <f t="shared" si="50"/>
        <v>0.31972488173428121</v>
      </c>
      <c r="AH80" s="8">
        <f t="shared" si="51"/>
        <v>-3.9500000000000313E-2</v>
      </c>
      <c r="AI80" s="8">
        <f t="shared" si="52"/>
        <v>0.16234685090878773</v>
      </c>
      <c r="AJ80" s="8" t="e">
        <f t="shared" si="53"/>
        <v>#DIV/0!</v>
      </c>
      <c r="AK80" s="8" t="e">
        <f t="shared" si="54"/>
        <v>#DIV/0!</v>
      </c>
      <c r="AL80" s="26"/>
      <c r="AM80" s="8">
        <f t="shared" si="55"/>
        <v>-6.8666666666667098E-2</v>
      </c>
      <c r="AN80" s="8">
        <f t="shared" si="56"/>
        <v>0.37461224397146103</v>
      </c>
      <c r="AO80" s="8">
        <f t="shared" si="57"/>
        <v>-0.42850000000000055</v>
      </c>
      <c r="AP80" s="8">
        <f t="shared" si="58"/>
        <v>0.17016609533041574</v>
      </c>
      <c r="AQ80" s="8" t="e">
        <f t="shared" si="59"/>
        <v>#DIV/0!</v>
      </c>
      <c r="AR80" s="8" t="e">
        <f t="shared" si="60"/>
        <v>#DIV/0!</v>
      </c>
      <c r="AT80" s="8">
        <f t="shared" si="67"/>
        <v>-0.2629999999999999</v>
      </c>
      <c r="AU80" s="8">
        <f t="shared" si="68"/>
        <v>0.19053870997778927</v>
      </c>
      <c r="AV80" s="8">
        <f t="shared" si="69"/>
        <v>-0.14750000000000085</v>
      </c>
      <c r="AW80" s="8">
        <f t="shared" si="70"/>
        <v>7.871785058041135E-2</v>
      </c>
      <c r="AX80" s="8" t="e">
        <f t="shared" si="71"/>
        <v>#DIV/0!</v>
      </c>
      <c r="AY80" s="8" t="e">
        <f t="shared" si="72"/>
        <v>#DIV/0!</v>
      </c>
      <c r="AZ80" s="7"/>
      <c r="BA80" s="9"/>
      <c r="BB80" s="10"/>
      <c r="BC80" s="10"/>
      <c r="BD80" s="10"/>
      <c r="BE80" s="10"/>
      <c r="BF80" s="10"/>
      <c r="BG80" s="27"/>
      <c r="BH80" s="10">
        <f t="shared" si="61"/>
        <v>0.14033433333333345</v>
      </c>
      <c r="BI80" s="10">
        <f t="shared" si="62"/>
        <v>2.8956500000000138E-2</v>
      </c>
      <c r="BJ80" s="10" t="e">
        <f t="shared" si="63"/>
        <v>#DIV/0!</v>
      </c>
      <c r="BK80" s="10" t="e">
        <f>#REF!^2</f>
        <v>#REF!</v>
      </c>
      <c r="BL80" s="10" t="e">
        <f>#REF!^2</f>
        <v>#REF!</v>
      </c>
      <c r="BM80" s="10" t="e">
        <f t="shared" si="19"/>
        <v>#DIV/0!</v>
      </c>
      <c r="BN80" s="8"/>
      <c r="BO80" s="10">
        <f t="shared" si="64"/>
        <v>3.6305000000000094E-2</v>
      </c>
      <c r="BP80" s="10">
        <f t="shared" si="65"/>
        <v>6.1964999999999677E-3</v>
      </c>
      <c r="BQ80" s="10" t="e">
        <f t="shared" si="66"/>
        <v>#DIV/0!</v>
      </c>
      <c r="BR80" s="10" t="e">
        <f>#REF!^2</f>
        <v>#REF!</v>
      </c>
      <c r="BS80" s="10" t="e">
        <f>#REF!^2</f>
        <v>#REF!</v>
      </c>
      <c r="BT80" s="10" t="e">
        <f t="shared" si="73"/>
        <v>#DIV/0!</v>
      </c>
    </row>
    <row r="81" spans="1:72" ht="15.75" customHeight="1" x14ac:dyDescent="0.25">
      <c r="A81" s="2">
        <f>'Raw Data'!B81</f>
        <v>463</v>
      </c>
      <c r="B81" s="2">
        <f>'Raw Data'!C81</f>
        <v>467</v>
      </c>
      <c r="C81" s="2" t="str">
        <f>'Raw Data'!D81</f>
        <v>YVNLL</v>
      </c>
      <c r="D81" s="7">
        <f>AVERAGE('Raw Data'!J81,'Raw Data'!P81,'Raw Data'!V81)</f>
        <v>5.8666666666666673E-2</v>
      </c>
      <c r="E81" s="7">
        <f>STDEV('Raw Data'!J81,'Raw Data'!P81,'Raw Data'!V81)</f>
        <v>1.877054430040144E-2</v>
      </c>
      <c r="F81" s="7">
        <f>AVERAGE('Raw Data'!AB81,'Raw Data'!AH81,'Raw Data'!AN81)</f>
        <v>0.36199999999999999</v>
      </c>
      <c r="G81" s="7">
        <f>STDEV('Raw Data'!AB81,'Raw Data'!AH81,'Raw Data'!AN81)</f>
        <v>6.0811183182043371E-2</v>
      </c>
      <c r="H81" s="7" t="e">
        <f>AVERAGE('Raw Data'!AT81,'Raw Data'!AZ81,'Raw Data'!BF81)</f>
        <v>#DIV/0!</v>
      </c>
      <c r="I81" s="7" t="e">
        <f>STDEV('Raw Data'!AT81,'Raw Data'!AZ81,'Raw Data'!BF81)</f>
        <v>#DIV/0!</v>
      </c>
      <c r="K81" s="7">
        <f>AVERAGE('Raw Data'!J254,'Raw Data'!P254,'Raw Data'!V254)</f>
        <v>4.8000000000000008E-2</v>
      </c>
      <c r="L81" s="7">
        <f>STDEV('Raw Data'!J254,'Raw Data'!P254,'Raw Data'!V254)</f>
        <v>6.1489836558572819E-2</v>
      </c>
      <c r="M81" s="7">
        <f>AVERAGE('Raw Data'!AB254,'Raw Data'!AH254,'Raw Data'!AN254)</f>
        <v>0.27449999999999997</v>
      </c>
      <c r="N81" s="7">
        <f>STDEV('Raw Data'!AB254,'Raw Data'!AH254,'Raw Data'!AN254)</f>
        <v>2.0506096654409858E-2</v>
      </c>
      <c r="O81" s="7" t="e">
        <f>AVERAGE('Raw Data'!AT254,'Raw Data'!AZ254,'Raw Data'!BF254)</f>
        <v>#DIV/0!</v>
      </c>
      <c r="P81" s="7" t="e">
        <f>STDEV('Raw Data'!AT254,'Raw Data'!AZ254,'Raw Data'!BF254)</f>
        <v>#DIV/0!</v>
      </c>
      <c r="R81" s="7">
        <f>AVERAGE('Raw Data'!J427,'Raw Data'!P427,'Raw Data'!V427)</f>
        <v>0.10133333333333333</v>
      </c>
      <c r="S81" s="7">
        <f>STDEV('Raw Data'!J427,'Raw Data'!P427,'Raw Data'!V427)</f>
        <v>5.0895317400850688E-2</v>
      </c>
      <c r="T81" s="7">
        <f>AVERAGE('Raw Data'!AB427,'Raw Data'!AH427,'Raw Data'!AN427)</f>
        <v>0.47</v>
      </c>
      <c r="U81" s="7">
        <f>STDEV('Raw Data'!AB427,'Raw Data'!AH427,'Raw Data'!AN427)</f>
        <v>1.2727922061357828E-2</v>
      </c>
      <c r="V81" s="7" t="e">
        <f>AVERAGE('Raw Data'!AT427,'Raw Data'!AZ427,'Raw Data'!BF427)</f>
        <v>#DIV/0!</v>
      </c>
      <c r="W81" s="7" t="e">
        <f>STDEV('Raw Data'!AT427,'Raw Data'!AZ427,'Raw Data'!BF427)</f>
        <v>#DIV/0!</v>
      </c>
      <c r="Y81" s="7">
        <f>AVERAGE('Raw Data'!J600,'Raw Data'!P600,'Raw Data'!V600)</f>
        <v>5.9666666666666666E-2</v>
      </c>
      <c r="Z81" s="7">
        <f>STDEV('Raw Data'!J600,'Raw Data'!P600,'Raw Data'!V600)</f>
        <v>2.5146238950056386E-2</v>
      </c>
      <c r="AA81" s="7">
        <f>AVERAGE('Raw Data'!AB600,'Raw Data'!AH600,'Raw Data'!AN600)</f>
        <v>0.28149999999999997</v>
      </c>
      <c r="AB81" s="7">
        <f>STDEV('Raw Data'!AB600,'Raw Data'!AH600,'Raw Data'!AN600)</f>
        <v>5.7275649276110521E-2</v>
      </c>
      <c r="AC81" s="7" t="e">
        <f>AVERAGE('Raw Data'!AT600,'Raw Data'!AZ600,'Raw Data'!BF600)</f>
        <v>#DIV/0!</v>
      </c>
      <c r="AD81" s="7" t="e">
        <f>STDEV('Raw Data'!AT600,'Raw Data'!AZ600,'Raw Data'!BF600)</f>
        <v>#DIV/0!</v>
      </c>
      <c r="AF81" s="8">
        <f t="shared" si="49"/>
        <v>1.0666666666666665E-2</v>
      </c>
      <c r="AG81" s="8">
        <f t="shared" si="50"/>
        <v>6.4291005073286348E-2</v>
      </c>
      <c r="AH81" s="8">
        <f t="shared" si="51"/>
        <v>8.7500000000000022E-2</v>
      </c>
      <c r="AI81" s="8">
        <f t="shared" si="52"/>
        <v>6.4175540511942977E-2</v>
      </c>
      <c r="AJ81" s="8" t="e">
        <f t="shared" si="53"/>
        <v>#DIV/0!</v>
      </c>
      <c r="AK81" s="8" t="e">
        <f t="shared" si="54"/>
        <v>#DIV/0!</v>
      </c>
      <c r="AL81" s="26"/>
      <c r="AM81" s="8">
        <f t="shared" si="55"/>
        <v>-4.2666666666666658E-2</v>
      </c>
      <c r="AN81" s="8">
        <f t="shared" si="56"/>
        <v>5.4246351643835622E-2</v>
      </c>
      <c r="AO81" s="8">
        <f t="shared" si="57"/>
        <v>-0.10799999999999998</v>
      </c>
      <c r="AP81" s="8">
        <f t="shared" si="58"/>
        <v>6.2128898268036539E-2</v>
      </c>
      <c r="AQ81" s="8" t="e">
        <f t="shared" si="59"/>
        <v>#DIV/0!</v>
      </c>
      <c r="AR81" s="8" t="e">
        <f t="shared" si="60"/>
        <v>#DIV/0!</v>
      </c>
      <c r="AT81" s="8">
        <f t="shared" si="67"/>
        <v>-1.1666666666666659E-2</v>
      </c>
      <c r="AU81" s="8">
        <f t="shared" si="68"/>
        <v>6.6432923564549912E-2</v>
      </c>
      <c r="AV81" s="8">
        <f t="shared" si="69"/>
        <v>-7.0000000000000062E-3</v>
      </c>
      <c r="AW81" s="8">
        <f t="shared" si="70"/>
        <v>6.0835844697020677E-2</v>
      </c>
      <c r="AX81" s="8" t="e">
        <f t="shared" si="71"/>
        <v>#DIV/0!</v>
      </c>
      <c r="AY81" s="8" t="e">
        <f t="shared" si="72"/>
        <v>#DIV/0!</v>
      </c>
      <c r="AZ81" s="7"/>
      <c r="BA81" s="9"/>
      <c r="BB81" s="10"/>
      <c r="BC81" s="10"/>
      <c r="BD81" s="10"/>
      <c r="BE81" s="10"/>
      <c r="BF81" s="10"/>
      <c r="BG81" s="27"/>
      <c r="BH81" s="10">
        <f t="shared" si="61"/>
        <v>2.9426666666666676E-3</v>
      </c>
      <c r="BI81" s="10">
        <f t="shared" si="62"/>
        <v>3.8600000000000335E-3</v>
      </c>
      <c r="BJ81" s="10" t="e">
        <f t="shared" si="63"/>
        <v>#DIV/0!</v>
      </c>
      <c r="BK81" s="10" t="e">
        <f>#REF!^2</f>
        <v>#REF!</v>
      </c>
      <c r="BL81" s="10" t="e">
        <f>#REF!^2</f>
        <v>#REF!</v>
      </c>
      <c r="BM81" s="10" t="e">
        <f t="shared" si="19"/>
        <v>#DIV/0!</v>
      </c>
      <c r="BN81" s="8"/>
      <c r="BO81" s="10">
        <f t="shared" si="64"/>
        <v>4.4133333333333307E-3</v>
      </c>
      <c r="BP81" s="10">
        <f t="shared" si="65"/>
        <v>3.7010000000000189E-3</v>
      </c>
      <c r="BQ81" s="10" t="e">
        <f t="shared" si="66"/>
        <v>#DIV/0!</v>
      </c>
      <c r="BR81" s="10" t="e">
        <f>#REF!^2</f>
        <v>#REF!</v>
      </c>
      <c r="BS81" s="10" t="e">
        <f>#REF!^2</f>
        <v>#REF!</v>
      </c>
      <c r="BT81" s="10" t="e">
        <f t="shared" si="73"/>
        <v>#DIV/0!</v>
      </c>
    </row>
    <row r="82" spans="1:72" ht="15.75" customHeight="1" x14ac:dyDescent="0.25">
      <c r="A82" s="2">
        <f>'Raw Data'!B82</f>
        <v>463</v>
      </c>
      <c r="B82" s="2">
        <f>'Raw Data'!C82</f>
        <v>468</v>
      </c>
      <c r="C82" s="2" t="str">
        <f>'Raw Data'!D82</f>
        <v>YVNLLL</v>
      </c>
      <c r="D82" s="7">
        <f>AVERAGE('Raw Data'!J82,'Raw Data'!P82,'Raw Data'!V82)</f>
        <v>0.14266666666666669</v>
      </c>
      <c r="E82" s="7">
        <f>STDEV('Raw Data'!J82,'Raw Data'!P82,'Raw Data'!V82)</f>
        <v>1.2423096769056145E-2</v>
      </c>
      <c r="F82" s="7">
        <f>AVERAGE('Raw Data'!AB82,'Raw Data'!AH82,'Raw Data'!AN82)</f>
        <v>0.46750000000000003</v>
      </c>
      <c r="G82" s="7">
        <f>STDEV('Raw Data'!AB82,'Raw Data'!AH82,'Raw Data'!AN82)</f>
        <v>1.4849242404917471E-2</v>
      </c>
      <c r="H82" s="7" t="e">
        <f>AVERAGE('Raw Data'!AT82,'Raw Data'!AZ82,'Raw Data'!BF82)</f>
        <v>#DIV/0!</v>
      </c>
      <c r="I82" s="7" t="e">
        <f>STDEV('Raw Data'!AT82,'Raw Data'!AZ82,'Raw Data'!BF82)</f>
        <v>#DIV/0!</v>
      </c>
      <c r="K82" s="7">
        <f>AVERAGE('Raw Data'!J255,'Raw Data'!P255,'Raw Data'!V255)</f>
        <v>0.14333333333333334</v>
      </c>
      <c r="L82" s="7">
        <f>STDEV('Raw Data'!J255,'Raw Data'!P255,'Raw Data'!V255)</f>
        <v>2.5006665778014778E-2</v>
      </c>
      <c r="M82" s="7">
        <f>AVERAGE('Raw Data'!AB255,'Raw Data'!AH255,'Raw Data'!AN255)</f>
        <v>0.38300000000000001</v>
      </c>
      <c r="N82" s="7">
        <f>STDEV('Raw Data'!AB255,'Raw Data'!AH255,'Raw Data'!AN255)</f>
        <v>5.2325901807804526E-2</v>
      </c>
      <c r="O82" s="7" t="e">
        <f>AVERAGE('Raw Data'!AT255,'Raw Data'!AZ255,'Raw Data'!BF255)</f>
        <v>#DIV/0!</v>
      </c>
      <c r="P82" s="7" t="e">
        <f>STDEV('Raw Data'!AT255,'Raw Data'!AZ255,'Raw Data'!BF255)</f>
        <v>#DIV/0!</v>
      </c>
      <c r="R82" s="7">
        <f>AVERAGE('Raw Data'!J428,'Raw Data'!P428,'Raw Data'!V428)</f>
        <v>0.21666666666666667</v>
      </c>
      <c r="S82" s="7">
        <f>STDEV('Raw Data'!J428,'Raw Data'!P428,'Raw Data'!V428)</f>
        <v>4.4094595284834393E-2</v>
      </c>
      <c r="T82" s="7">
        <f>AVERAGE('Raw Data'!AB428,'Raw Data'!AH428,'Raw Data'!AN428)</f>
        <v>0.54899999999999993</v>
      </c>
      <c r="U82" s="7">
        <f>STDEV('Raw Data'!AB428,'Raw Data'!AH428,'Raw Data'!AN428)</f>
        <v>6.6468037431535454E-2</v>
      </c>
      <c r="V82" s="7" t="e">
        <f>AVERAGE('Raw Data'!AT428,'Raw Data'!AZ428,'Raw Data'!BF428)</f>
        <v>#DIV/0!</v>
      </c>
      <c r="W82" s="7" t="e">
        <f>STDEV('Raw Data'!AT428,'Raw Data'!AZ428,'Raw Data'!BF428)</f>
        <v>#DIV/0!</v>
      </c>
      <c r="Y82" s="7">
        <f>AVERAGE('Raw Data'!J601,'Raw Data'!P601,'Raw Data'!V601)</f>
        <v>0.17833333333333332</v>
      </c>
      <c r="Z82" s="7">
        <f>STDEV('Raw Data'!J601,'Raw Data'!P601,'Raw Data'!V601)</f>
        <v>2.6102362600602773E-2</v>
      </c>
      <c r="AA82" s="7">
        <f>AVERAGE('Raw Data'!AB601,'Raw Data'!AH601,'Raw Data'!AN601)</f>
        <v>0.435</v>
      </c>
      <c r="AB82" s="7">
        <f>STDEV('Raw Data'!AB601,'Raw Data'!AH601,'Raw Data'!AN601)</f>
        <v>2.5455844122715732E-2</v>
      </c>
      <c r="AC82" s="7" t="e">
        <f>AVERAGE('Raw Data'!AT601,'Raw Data'!AZ601,'Raw Data'!BF601)</f>
        <v>#DIV/0!</v>
      </c>
      <c r="AD82" s="7" t="e">
        <f>STDEV('Raw Data'!AT601,'Raw Data'!AZ601,'Raw Data'!BF601)</f>
        <v>#DIV/0!</v>
      </c>
      <c r="AF82" s="8">
        <f t="shared" si="49"/>
        <v>-6.6666666666664876E-4</v>
      </c>
      <c r="AG82" s="8">
        <f t="shared" si="50"/>
        <v>2.792251182588466E-2</v>
      </c>
      <c r="AH82" s="8">
        <f t="shared" si="51"/>
        <v>8.450000000000002E-2</v>
      </c>
      <c r="AI82" s="8">
        <f t="shared" si="52"/>
        <v>5.4392095013889655E-2</v>
      </c>
      <c r="AJ82" s="8" t="e">
        <f t="shared" si="53"/>
        <v>#DIV/0!</v>
      </c>
      <c r="AK82" s="8" t="e">
        <f t="shared" si="54"/>
        <v>#DIV/0!</v>
      </c>
      <c r="AL82" s="26"/>
      <c r="AM82" s="8">
        <f t="shared" si="55"/>
        <v>-7.3999999999999982E-2</v>
      </c>
      <c r="AN82" s="8">
        <f t="shared" si="56"/>
        <v>4.5811206780292012E-2</v>
      </c>
      <c r="AO82" s="8">
        <f t="shared" si="57"/>
        <v>-8.1499999999999906E-2</v>
      </c>
      <c r="AP82" s="8">
        <f t="shared" si="58"/>
        <v>6.8106534194598375E-2</v>
      </c>
      <c r="AQ82" s="8" t="e">
        <f t="shared" si="59"/>
        <v>#DIV/0!</v>
      </c>
      <c r="AR82" s="8" t="e">
        <f t="shared" si="60"/>
        <v>#DIV/0!</v>
      </c>
      <c r="AT82" s="8">
        <f t="shared" si="67"/>
        <v>-3.4999999999999976E-2</v>
      </c>
      <c r="AU82" s="8">
        <f t="shared" si="68"/>
        <v>3.6147844564602766E-2</v>
      </c>
      <c r="AV82" s="8">
        <f t="shared" si="69"/>
        <v>-5.1999999999999991E-2</v>
      </c>
      <c r="AW82" s="8">
        <f t="shared" si="70"/>
        <v>5.8189346103904638E-2</v>
      </c>
      <c r="AX82" s="8" t="e">
        <f t="shared" si="71"/>
        <v>#DIV/0!</v>
      </c>
      <c r="AY82" s="8" t="e">
        <f t="shared" si="72"/>
        <v>#DIV/0!</v>
      </c>
      <c r="AZ82" s="7"/>
      <c r="BA82" s="9"/>
      <c r="BB82" s="10"/>
      <c r="BC82" s="10"/>
      <c r="BD82" s="10"/>
      <c r="BE82" s="10"/>
      <c r="BF82" s="10"/>
      <c r="BG82" s="27"/>
      <c r="BH82" s="10">
        <f t="shared" si="61"/>
        <v>2.0986666666666727E-3</v>
      </c>
      <c r="BI82" s="10">
        <f t="shared" si="62"/>
        <v>4.6384999999999977E-3</v>
      </c>
      <c r="BJ82" s="10" t="e">
        <f t="shared" si="63"/>
        <v>#DIV/0!</v>
      </c>
      <c r="BK82" s="10" t="e">
        <f>#REF!^2</f>
        <v>#REF!</v>
      </c>
      <c r="BL82" s="10" t="e">
        <f>#REF!^2</f>
        <v>#REF!</v>
      </c>
      <c r="BM82" s="10" t="e">
        <f t="shared" si="19"/>
        <v>#DIV/0!</v>
      </c>
      <c r="BN82" s="8"/>
      <c r="BO82" s="10">
        <f t="shared" si="64"/>
        <v>1.3066666666666817E-3</v>
      </c>
      <c r="BP82" s="10">
        <f t="shared" si="65"/>
        <v>3.3860000000000019E-3</v>
      </c>
      <c r="BQ82" s="10" t="e">
        <f t="shared" si="66"/>
        <v>#DIV/0!</v>
      </c>
      <c r="BR82" s="10" t="e">
        <f>#REF!^2</f>
        <v>#REF!</v>
      </c>
      <c r="BS82" s="10" t="e">
        <f>#REF!^2</f>
        <v>#REF!</v>
      </c>
      <c r="BT82" s="10" t="e">
        <f t="shared" si="73"/>
        <v>#DIV/0!</v>
      </c>
    </row>
    <row r="83" spans="1:72" ht="15.75" customHeight="1" x14ac:dyDescent="0.25">
      <c r="A83" s="2">
        <f>'Raw Data'!B83</f>
        <v>481</v>
      </c>
      <c r="B83" s="2">
        <f>'Raw Data'!C83</f>
        <v>490</v>
      </c>
      <c r="C83" s="2" t="str">
        <f>'Raw Data'!D83</f>
        <v>VLHMWQISGK</v>
      </c>
      <c r="D83" s="7">
        <f>AVERAGE('Raw Data'!J83,'Raw Data'!P83,'Raw Data'!V83)</f>
        <v>2.5489999999999999</v>
      </c>
      <c r="E83" s="7">
        <f>STDEV('Raw Data'!J83,'Raw Data'!P83,'Raw Data'!V83)</f>
        <v>0.10739180601889514</v>
      </c>
      <c r="F83" s="7">
        <f>AVERAGE('Raw Data'!AB83,'Raw Data'!AH83,'Raw Data'!AN83)</f>
        <v>3.38</v>
      </c>
      <c r="G83" s="7">
        <f>STDEV('Raw Data'!AB83,'Raw Data'!AH83,'Raw Data'!AN83)</f>
        <v>0</v>
      </c>
      <c r="H83" s="7" t="e">
        <f>AVERAGE('Raw Data'!AT83,'Raw Data'!AZ83,'Raw Data'!BF83)</f>
        <v>#DIV/0!</v>
      </c>
      <c r="I83" s="7" t="e">
        <f>STDEV('Raw Data'!AT83,'Raw Data'!AZ83,'Raw Data'!BF83)</f>
        <v>#DIV/0!</v>
      </c>
      <c r="K83" s="7">
        <f>AVERAGE('Raw Data'!J256,'Raw Data'!P256,'Raw Data'!V256)</f>
        <v>2.6063333333333332</v>
      </c>
      <c r="L83" s="7">
        <f>STDEV('Raw Data'!J256,'Raw Data'!P256,'Raw Data'!V256)</f>
        <v>9.4108093877908888E-2</v>
      </c>
      <c r="M83" s="7">
        <f>AVERAGE('Raw Data'!AB256,'Raw Data'!AH256,'Raw Data'!AN256)</f>
        <v>3.4615</v>
      </c>
      <c r="N83" s="7">
        <f>STDEV('Raw Data'!AB256,'Raw Data'!AH256,'Raw Data'!AN256)</f>
        <v>9.4045201897810835E-2</v>
      </c>
      <c r="O83" s="7" t="e">
        <f>AVERAGE('Raw Data'!AT256,'Raw Data'!AZ256,'Raw Data'!BF256)</f>
        <v>#DIV/0!</v>
      </c>
      <c r="P83" s="7" t="e">
        <f>STDEV('Raw Data'!AT256,'Raw Data'!AZ256,'Raw Data'!BF256)</f>
        <v>#DIV/0!</v>
      </c>
      <c r="R83" s="7">
        <f>AVERAGE('Raw Data'!J429,'Raw Data'!P429,'Raw Data'!V429)</f>
        <v>2.496</v>
      </c>
      <c r="S83" s="7">
        <f>STDEV('Raw Data'!J429,'Raw Data'!P429,'Raw Data'!V429)</f>
        <v>7.8581168227508477E-2</v>
      </c>
      <c r="T83" s="7">
        <f>AVERAGE('Raw Data'!AB429,'Raw Data'!AH429,'Raw Data'!AN429)</f>
        <v>3.6955</v>
      </c>
      <c r="U83" s="7">
        <f>STDEV('Raw Data'!AB429,'Raw Data'!AH429,'Raw Data'!AN429)</f>
        <v>3.3234018715767526E-2</v>
      </c>
      <c r="V83" s="7" t="e">
        <f>AVERAGE('Raw Data'!AT429,'Raw Data'!AZ429,'Raw Data'!BF429)</f>
        <v>#DIV/0!</v>
      </c>
      <c r="W83" s="7" t="e">
        <f>STDEV('Raw Data'!AT429,'Raw Data'!AZ429,'Raw Data'!BF429)</f>
        <v>#DIV/0!</v>
      </c>
      <c r="Y83" s="7">
        <f>AVERAGE('Raw Data'!J602,'Raw Data'!P602,'Raw Data'!V602)</f>
        <v>2.6326666666666667</v>
      </c>
      <c r="Z83" s="7">
        <f>STDEV('Raw Data'!J602,'Raw Data'!P602,'Raw Data'!V602)</f>
        <v>4.7521924764610944E-2</v>
      </c>
      <c r="AA83" s="7">
        <f>AVERAGE('Raw Data'!AB602,'Raw Data'!AH602,'Raw Data'!AN602)</f>
        <v>3.4994999999999998</v>
      </c>
      <c r="AB83" s="7">
        <f>STDEV('Raw Data'!AB602,'Raw Data'!AH602,'Raw Data'!AN602)</f>
        <v>1.4849242404917433E-2</v>
      </c>
      <c r="AC83" s="7" t="e">
        <f>AVERAGE('Raw Data'!AT602,'Raw Data'!AZ602,'Raw Data'!BF602)</f>
        <v>#DIV/0!</v>
      </c>
      <c r="AD83" s="7" t="e">
        <f>STDEV('Raw Data'!AT602,'Raw Data'!AZ602,'Raw Data'!BF602)</f>
        <v>#DIV/0!</v>
      </c>
      <c r="AF83" s="8">
        <f t="shared" si="49"/>
        <v>-5.7333333333333236E-2</v>
      </c>
      <c r="AG83" s="8">
        <f t="shared" si="50"/>
        <v>0.14279122288618903</v>
      </c>
      <c r="AH83" s="8">
        <f t="shared" si="51"/>
        <v>-8.1500000000000128E-2</v>
      </c>
      <c r="AI83" s="8">
        <f t="shared" si="52"/>
        <v>9.4045201897810835E-2</v>
      </c>
      <c r="AJ83" s="8" t="e">
        <f t="shared" si="53"/>
        <v>#DIV/0!</v>
      </c>
      <c r="AK83" s="8" t="e">
        <f t="shared" si="54"/>
        <v>#DIV/0!</v>
      </c>
      <c r="AL83" s="26"/>
      <c r="AM83" s="8">
        <f t="shared" si="55"/>
        <v>5.2999999999999936E-2</v>
      </c>
      <c r="AN83" s="8">
        <f t="shared" si="56"/>
        <v>0.13307140940111814</v>
      </c>
      <c r="AO83" s="8">
        <f t="shared" si="57"/>
        <v>-0.31550000000000011</v>
      </c>
      <c r="AP83" s="8">
        <f t="shared" si="58"/>
        <v>3.3234018715767526E-2</v>
      </c>
      <c r="AQ83" s="8" t="e">
        <f t="shared" si="59"/>
        <v>#DIV/0!</v>
      </c>
      <c r="AR83" s="8" t="e">
        <f t="shared" si="60"/>
        <v>#DIV/0!</v>
      </c>
      <c r="AT83" s="8">
        <f t="shared" si="67"/>
        <v>-2.6333333333333542E-2</v>
      </c>
      <c r="AU83" s="8">
        <f t="shared" si="68"/>
        <v>0.10542611947077751</v>
      </c>
      <c r="AV83" s="8">
        <f t="shared" si="69"/>
        <v>-3.7999999999999812E-2</v>
      </c>
      <c r="AW83" s="8">
        <f t="shared" si="70"/>
        <v>9.5210293561148115E-2</v>
      </c>
      <c r="AX83" s="8" t="e">
        <f t="shared" si="71"/>
        <v>#DIV/0!</v>
      </c>
      <c r="AY83" s="8" t="e">
        <f t="shared" si="72"/>
        <v>#DIV/0!</v>
      </c>
      <c r="AZ83" s="7"/>
      <c r="BA83" s="9"/>
      <c r="BB83" s="10"/>
      <c r="BC83" s="10"/>
      <c r="BD83" s="10"/>
      <c r="BE83" s="10"/>
      <c r="BF83" s="10"/>
      <c r="BG83" s="27"/>
      <c r="BH83" s="10">
        <f t="shared" si="61"/>
        <v>1.7707999999999995E-2</v>
      </c>
      <c r="BI83" s="10">
        <f t="shared" si="62"/>
        <v>1.1044999999999861E-3</v>
      </c>
      <c r="BJ83" s="10" t="e">
        <f t="shared" si="63"/>
        <v>#DIV/0!</v>
      </c>
      <c r="BK83" s="10" t="e">
        <f>#REF!^2</f>
        <v>#REF!</v>
      </c>
      <c r="BL83" s="10" t="e">
        <f>#REF!^2</f>
        <v>#REF!</v>
      </c>
      <c r="BM83" s="10" t="e">
        <f t="shared" si="19"/>
        <v>#DIV/0!</v>
      </c>
      <c r="BN83" s="8"/>
      <c r="BO83" s="10">
        <f t="shared" si="64"/>
        <v>1.1114666666666653E-2</v>
      </c>
      <c r="BP83" s="10">
        <f t="shared" si="65"/>
        <v>9.0650000000000019E-3</v>
      </c>
      <c r="BQ83" s="10" t="e">
        <f t="shared" si="66"/>
        <v>#DIV/0!</v>
      </c>
      <c r="BR83" s="10" t="e">
        <f>#REF!^2</f>
        <v>#REF!</v>
      </c>
      <c r="BS83" s="10" t="e">
        <f>#REF!^2</f>
        <v>#REF!</v>
      </c>
      <c r="BT83" s="10" t="e">
        <f t="shared" si="73"/>
        <v>#DIV/0!</v>
      </c>
    </row>
    <row r="84" spans="1:72" ht="15.75" customHeight="1" x14ac:dyDescent="0.25">
      <c r="A84" s="2">
        <f>'Raw Data'!B84</f>
        <v>491</v>
      </c>
      <c r="B84" s="2">
        <f>'Raw Data'!C84</f>
        <v>497</v>
      </c>
      <c r="C84" s="2" t="str">
        <f>'Raw Data'!D84</f>
        <v>GEDQGSF</v>
      </c>
      <c r="D84" s="7">
        <f>AVERAGE('Raw Data'!J84,'Raw Data'!P84,'Raw Data'!V84)</f>
        <v>2.4910000000000001</v>
      </c>
      <c r="E84" s="7">
        <f>STDEV('Raw Data'!J84,'Raw Data'!P84,'Raw Data'!V84)</f>
        <v>5.8283788483591115E-2</v>
      </c>
      <c r="F84" s="7">
        <f>AVERAGE('Raw Data'!AB84,'Raw Data'!AH84,'Raw Data'!AN84)</f>
        <v>2.3925000000000001</v>
      </c>
      <c r="G84" s="7">
        <f>STDEV('Raw Data'!AB84,'Raw Data'!AH84,'Raw Data'!AN84)</f>
        <v>2.1213203435597231E-3</v>
      </c>
      <c r="H84" s="7" t="e">
        <f>AVERAGE('Raw Data'!AT84,'Raw Data'!AZ84,'Raw Data'!BF84)</f>
        <v>#DIV/0!</v>
      </c>
      <c r="I84" s="7" t="e">
        <f>STDEV('Raw Data'!AT84,'Raw Data'!AZ84,'Raw Data'!BF84)</f>
        <v>#DIV/0!</v>
      </c>
      <c r="K84" s="7">
        <f>AVERAGE('Raw Data'!J257,'Raw Data'!P257,'Raw Data'!V257)</f>
        <v>2.4789999999999996</v>
      </c>
      <c r="L84" s="7">
        <f>STDEV('Raw Data'!J257,'Raw Data'!P257,'Raw Data'!V257)</f>
        <v>8.2963847548194164E-2</v>
      </c>
      <c r="M84" s="7">
        <f>AVERAGE('Raw Data'!AB257,'Raw Data'!AH257,'Raw Data'!AN257)</f>
        <v>2.3334999999999999</v>
      </c>
      <c r="N84" s="7">
        <f>STDEV('Raw Data'!AB257,'Raw Data'!AH257,'Raw Data'!AN257)</f>
        <v>0.22556706319850861</v>
      </c>
      <c r="O84" s="7" t="e">
        <f>AVERAGE('Raw Data'!AT257,'Raw Data'!AZ257,'Raw Data'!BF257)</f>
        <v>#DIV/0!</v>
      </c>
      <c r="P84" s="7" t="e">
        <f>STDEV('Raw Data'!AT257,'Raw Data'!AZ257,'Raw Data'!BF257)</f>
        <v>#DIV/0!</v>
      </c>
      <c r="R84" s="7">
        <f>AVERAGE('Raw Data'!J430,'Raw Data'!P430,'Raw Data'!V430)</f>
        <v>2.4366666666666665</v>
      </c>
      <c r="S84" s="7">
        <f>STDEV('Raw Data'!J430,'Raw Data'!P430,'Raw Data'!V430)</f>
        <v>0.25097078183193627</v>
      </c>
      <c r="T84" s="7">
        <f>AVERAGE('Raw Data'!AB430,'Raw Data'!AH430,'Raw Data'!AN430)</f>
        <v>2.7309999999999999</v>
      </c>
      <c r="U84" s="7">
        <f>STDEV('Raw Data'!AB430,'Raw Data'!AH430,'Raw Data'!AN430)</f>
        <v>5.6568542494923853E-3</v>
      </c>
      <c r="V84" s="7" t="e">
        <f>AVERAGE('Raw Data'!AT430,'Raw Data'!AZ430,'Raw Data'!BF430)</f>
        <v>#DIV/0!</v>
      </c>
      <c r="W84" s="7" t="e">
        <f>STDEV('Raw Data'!AT430,'Raw Data'!AZ430,'Raw Data'!BF430)</f>
        <v>#DIV/0!</v>
      </c>
      <c r="Y84" s="7">
        <f>AVERAGE('Raw Data'!J603,'Raw Data'!P603,'Raw Data'!V603)</f>
        <v>2.656333333333333</v>
      </c>
      <c r="Z84" s="7">
        <f>STDEV('Raw Data'!J603,'Raw Data'!P603,'Raw Data'!V603)</f>
        <v>9.865765724632429E-3</v>
      </c>
      <c r="AA84" s="7">
        <f>AVERAGE('Raw Data'!AB603,'Raw Data'!AH603,'Raw Data'!AN603)</f>
        <v>2.6825000000000001</v>
      </c>
      <c r="AB84" s="7">
        <f>STDEV('Raw Data'!AB603,'Raw Data'!AH603,'Raw Data'!AN603)</f>
        <v>4.171930009000642E-2</v>
      </c>
      <c r="AC84" s="7" t="e">
        <f>AVERAGE('Raw Data'!AT603,'Raw Data'!AZ603,'Raw Data'!BF603)</f>
        <v>#DIV/0!</v>
      </c>
      <c r="AD84" s="7" t="e">
        <f>STDEV('Raw Data'!AT603,'Raw Data'!AZ603,'Raw Data'!BF603)</f>
        <v>#DIV/0!</v>
      </c>
      <c r="AF84" s="8">
        <f t="shared" si="49"/>
        <v>1.2000000000000455E-2</v>
      </c>
      <c r="AG84" s="8">
        <f t="shared" si="50"/>
        <v>0.10139033484509256</v>
      </c>
      <c r="AH84" s="8">
        <f t="shared" si="51"/>
        <v>5.9000000000000163E-2</v>
      </c>
      <c r="AI84" s="8">
        <f t="shared" si="52"/>
        <v>0.22557703783851754</v>
      </c>
      <c r="AJ84" s="8" t="e">
        <f t="shared" si="53"/>
        <v>#DIV/0!</v>
      </c>
      <c r="AK84" s="8" t="e">
        <f t="shared" si="54"/>
        <v>#DIV/0!</v>
      </c>
      <c r="AL84" s="26"/>
      <c r="AM84" s="8">
        <f t="shared" si="55"/>
        <v>5.4333333333333567E-2</v>
      </c>
      <c r="AN84" s="8">
        <f t="shared" si="56"/>
        <v>0.2576496328996673</v>
      </c>
      <c r="AO84" s="8">
        <f t="shared" si="57"/>
        <v>-0.3384999999999998</v>
      </c>
      <c r="AP84" s="8">
        <f t="shared" si="58"/>
        <v>6.0415229867973189E-3</v>
      </c>
      <c r="AQ84" s="8" t="e">
        <f t="shared" si="59"/>
        <v>#DIV/0!</v>
      </c>
      <c r="AR84" s="8" t="e">
        <f t="shared" si="60"/>
        <v>#DIV/0!</v>
      </c>
      <c r="AT84" s="8">
        <f t="shared" si="67"/>
        <v>-0.17733333333333334</v>
      </c>
      <c r="AU84" s="8">
        <f t="shared" si="68"/>
        <v>8.3548389172582699E-2</v>
      </c>
      <c r="AV84" s="8">
        <f t="shared" si="69"/>
        <v>-0.3490000000000002</v>
      </c>
      <c r="AW84" s="8">
        <f t="shared" si="70"/>
        <v>0.22939267643061317</v>
      </c>
      <c r="AX84" s="8" t="e">
        <f t="shared" si="71"/>
        <v>#DIV/0!</v>
      </c>
      <c r="AY84" s="8" t="e">
        <f t="shared" si="72"/>
        <v>#DIV/0!</v>
      </c>
      <c r="AZ84" s="7"/>
      <c r="BA84" s="9"/>
      <c r="BB84" s="10"/>
      <c r="BC84" s="10"/>
      <c r="BD84" s="10"/>
      <c r="BE84" s="10"/>
      <c r="BF84" s="10"/>
      <c r="BG84" s="27"/>
      <c r="BH84" s="10">
        <f t="shared" si="61"/>
        <v>6.6383333333333322E-2</v>
      </c>
      <c r="BI84" s="10">
        <f t="shared" si="62"/>
        <v>3.6500000000000399E-5</v>
      </c>
      <c r="BJ84" s="10" t="e">
        <f t="shared" si="63"/>
        <v>#DIV/0!</v>
      </c>
      <c r="BK84" s="10" t="e">
        <f>#REF!^2</f>
        <v>#REF!</v>
      </c>
      <c r="BL84" s="10" t="e">
        <f>#REF!^2</f>
        <v>#REF!</v>
      </c>
      <c r="BM84" s="10" t="e">
        <f t="shared" si="19"/>
        <v>#DIV/0!</v>
      </c>
      <c r="BN84" s="8"/>
      <c r="BO84" s="10">
        <f t="shared" si="64"/>
        <v>6.980333333333334E-3</v>
      </c>
      <c r="BP84" s="10">
        <f t="shared" si="65"/>
        <v>5.2620999999999994E-2</v>
      </c>
      <c r="BQ84" s="10" t="e">
        <f t="shared" si="66"/>
        <v>#DIV/0!</v>
      </c>
      <c r="BR84" s="10" t="e">
        <f>#REF!^2</f>
        <v>#REF!</v>
      </c>
      <c r="BS84" s="10" t="e">
        <f>#REF!^2</f>
        <v>#REF!</v>
      </c>
      <c r="BT84" s="10" t="e">
        <f t="shared" si="73"/>
        <v>#DIV/0!</v>
      </c>
    </row>
    <row r="85" spans="1:72" ht="15.75" customHeight="1" x14ac:dyDescent="0.25">
      <c r="A85" s="2">
        <f>'Raw Data'!B85</f>
        <v>491</v>
      </c>
      <c r="B85" s="2">
        <f>'Raw Data'!C85</f>
        <v>501</v>
      </c>
      <c r="C85" s="2" t="str">
        <f>'Raw Data'!D85</f>
        <v>GEDQGSFNADK</v>
      </c>
      <c r="D85" s="7">
        <f>AVERAGE('Raw Data'!J85,'Raw Data'!P85,'Raw Data'!V85)</f>
        <v>4.0940000000000003</v>
      </c>
      <c r="E85" s="7">
        <f>STDEV('Raw Data'!J85,'Raw Data'!P85,'Raw Data'!V85)</f>
        <v>0.22007271525566249</v>
      </c>
      <c r="F85" s="7">
        <f>AVERAGE('Raw Data'!AB85,'Raw Data'!AH85,'Raw Data'!AN85)</f>
        <v>4.6289999999999996</v>
      </c>
      <c r="G85" s="7">
        <f>STDEV('Raw Data'!AB85,'Raw Data'!AH85,'Raw Data'!AN85)</f>
        <v>0.1428355697996832</v>
      </c>
      <c r="H85" s="7" t="e">
        <f>AVERAGE('Raw Data'!AT85,'Raw Data'!AZ85,'Raw Data'!BF85)</f>
        <v>#DIV/0!</v>
      </c>
      <c r="I85" s="7" t="e">
        <f>STDEV('Raw Data'!AT85,'Raw Data'!AZ85,'Raw Data'!BF85)</f>
        <v>#DIV/0!</v>
      </c>
      <c r="K85" s="7">
        <f>AVERAGE('Raw Data'!J258,'Raw Data'!P258,'Raw Data'!V258)</f>
        <v>3.8773333333333331</v>
      </c>
      <c r="L85" s="7">
        <f>STDEV('Raw Data'!J258,'Raw Data'!P258,'Raw Data'!V258)</f>
        <v>0.12668596344241642</v>
      </c>
      <c r="M85" s="7">
        <f>AVERAGE('Raw Data'!AB258,'Raw Data'!AH258,'Raw Data'!AN258)</f>
        <v>4.5685000000000002</v>
      </c>
      <c r="N85" s="7">
        <f>STDEV('Raw Data'!AB258,'Raw Data'!AH258,'Raw Data'!AN258)</f>
        <v>0.20293964620053909</v>
      </c>
      <c r="O85" s="7" t="e">
        <f>AVERAGE('Raw Data'!AT258,'Raw Data'!AZ258,'Raw Data'!BF258)</f>
        <v>#DIV/0!</v>
      </c>
      <c r="P85" s="7" t="e">
        <f>STDEV('Raw Data'!AT258,'Raw Data'!AZ258,'Raw Data'!BF258)</f>
        <v>#DIV/0!</v>
      </c>
      <c r="R85" s="7">
        <f>AVERAGE('Raw Data'!J431,'Raw Data'!P431,'Raw Data'!V431)</f>
        <v>4.2666666666666666</v>
      </c>
      <c r="S85" s="7">
        <f>STDEV('Raw Data'!J431,'Raw Data'!P431,'Raw Data'!V431)</f>
        <v>0.11706977976118907</v>
      </c>
      <c r="T85" s="7">
        <f>AVERAGE('Raw Data'!AB431,'Raw Data'!AH431,'Raw Data'!AN431)</f>
        <v>5.1074999999999999</v>
      </c>
      <c r="U85" s="7">
        <f>STDEV('Raw Data'!AB431,'Raw Data'!AH431,'Raw Data'!AN431)</f>
        <v>0.19304015126392726</v>
      </c>
      <c r="V85" s="7" t="e">
        <f>AVERAGE('Raw Data'!AT431,'Raw Data'!AZ431,'Raw Data'!BF431)</f>
        <v>#DIV/0!</v>
      </c>
      <c r="W85" s="7" t="e">
        <f>STDEV('Raw Data'!AT431,'Raw Data'!AZ431,'Raw Data'!BF431)</f>
        <v>#DIV/0!</v>
      </c>
      <c r="Y85" s="7">
        <f>AVERAGE('Raw Data'!J604,'Raw Data'!P604,'Raw Data'!V604)</f>
        <v>4.3623333333333338</v>
      </c>
      <c r="Z85" s="7">
        <f>STDEV('Raw Data'!J604,'Raw Data'!P604,'Raw Data'!V604)</f>
        <v>3.0550504633040411E-3</v>
      </c>
      <c r="AA85" s="7">
        <f>AVERAGE('Raw Data'!AB604,'Raw Data'!AH604,'Raw Data'!AN604)</f>
        <v>4.6814999999999998</v>
      </c>
      <c r="AB85" s="7">
        <f>STDEV('Raw Data'!AB604,'Raw Data'!AH604,'Raw Data'!AN604)</f>
        <v>0.14637110370561524</v>
      </c>
      <c r="AC85" s="7" t="e">
        <f>AVERAGE('Raw Data'!AT604,'Raw Data'!AZ604,'Raw Data'!BF604)</f>
        <v>#DIV/0!</v>
      </c>
      <c r="AD85" s="7" t="e">
        <f>STDEV('Raw Data'!AT604,'Raw Data'!AZ604,'Raw Data'!BF604)</f>
        <v>#DIV/0!</v>
      </c>
      <c r="AF85" s="8">
        <f t="shared" si="49"/>
        <v>0.21666666666666723</v>
      </c>
      <c r="AG85" s="8">
        <f t="shared" si="50"/>
        <v>0.2539317493605972</v>
      </c>
      <c r="AH85" s="8">
        <f t="shared" si="51"/>
        <v>6.0499999999999332E-2</v>
      </c>
      <c r="AI85" s="8">
        <f t="shared" si="52"/>
        <v>0.24816627490454893</v>
      </c>
      <c r="AJ85" s="8" t="e">
        <f t="shared" si="53"/>
        <v>#DIV/0!</v>
      </c>
      <c r="AK85" s="8" t="e">
        <f t="shared" si="54"/>
        <v>#DIV/0!</v>
      </c>
      <c r="AL85" s="26"/>
      <c r="AM85" s="8">
        <f t="shared" si="55"/>
        <v>-0.1726666666666663</v>
      </c>
      <c r="AN85" s="8">
        <f t="shared" si="56"/>
        <v>0.24927361138582885</v>
      </c>
      <c r="AO85" s="8">
        <f t="shared" si="57"/>
        <v>-0.47850000000000037</v>
      </c>
      <c r="AP85" s="8">
        <f t="shared" si="58"/>
        <v>0.24013850170266343</v>
      </c>
      <c r="AQ85" s="8" t="e">
        <f t="shared" si="59"/>
        <v>#DIV/0!</v>
      </c>
      <c r="AR85" s="8" t="e">
        <f t="shared" si="60"/>
        <v>#DIV/0!</v>
      </c>
      <c r="AT85" s="8">
        <f t="shared" si="67"/>
        <v>-0.48500000000000076</v>
      </c>
      <c r="AU85" s="8">
        <f t="shared" si="68"/>
        <v>0.12672279458197963</v>
      </c>
      <c r="AV85" s="8">
        <f t="shared" si="69"/>
        <v>-0.11299999999999955</v>
      </c>
      <c r="AW85" s="8">
        <f t="shared" si="70"/>
        <v>0.25021790503479152</v>
      </c>
      <c r="AX85" s="8" t="e">
        <f t="shared" si="71"/>
        <v>#DIV/0!</v>
      </c>
      <c r="AY85" s="8" t="e">
        <f t="shared" si="72"/>
        <v>#DIV/0!</v>
      </c>
      <c r="AZ85" s="7"/>
      <c r="BA85" s="9"/>
      <c r="BB85" s="10"/>
      <c r="BC85" s="10"/>
      <c r="BD85" s="10"/>
      <c r="BE85" s="10"/>
      <c r="BF85" s="10"/>
      <c r="BG85" s="27"/>
      <c r="BH85" s="10">
        <f t="shared" si="61"/>
        <v>6.2137333333333218E-2</v>
      </c>
      <c r="BI85" s="10">
        <f t="shared" si="62"/>
        <v>5.7666500000000086E-2</v>
      </c>
      <c r="BJ85" s="10" t="e">
        <f t="shared" si="63"/>
        <v>#DIV/0!</v>
      </c>
      <c r="BK85" s="10" t="e">
        <f>#REF!^2</f>
        <v>#REF!</v>
      </c>
      <c r="BL85" s="10" t="e">
        <f>#REF!^2</f>
        <v>#REF!</v>
      </c>
      <c r="BM85" s="10" t="e">
        <f t="shared" si="19"/>
        <v>#DIV/0!</v>
      </c>
      <c r="BN85" s="8"/>
      <c r="BO85" s="10">
        <f t="shared" si="64"/>
        <v>1.6058666666666607E-2</v>
      </c>
      <c r="BP85" s="10">
        <f t="shared" si="65"/>
        <v>6.2608999999999942E-2</v>
      </c>
      <c r="BQ85" s="10" t="e">
        <f t="shared" si="66"/>
        <v>#DIV/0!</v>
      </c>
      <c r="BR85" s="10" t="e">
        <f>#REF!^2</f>
        <v>#REF!</v>
      </c>
      <c r="BS85" s="10" t="e">
        <f>#REF!^2</f>
        <v>#REF!</v>
      </c>
      <c r="BT85" s="10" t="e">
        <f t="shared" si="73"/>
        <v>#DIV/0!</v>
      </c>
    </row>
    <row r="86" spans="1:72" ht="15.75" customHeight="1" x14ac:dyDescent="0.25">
      <c r="A86" s="2">
        <f>'Raw Data'!B86</f>
        <v>502</v>
      </c>
      <c r="B86" s="2">
        <f>'Raw Data'!C86</f>
        <v>513</v>
      </c>
      <c r="C86" s="2" t="str">
        <f>'Raw Data'!D86</f>
        <v>LTSATNPDKENS</v>
      </c>
      <c r="D86" s="7">
        <f>AVERAGE('Raw Data'!J86,'Raw Data'!P86,'Raw Data'!V86)</f>
        <v>2.8696666666666668</v>
      </c>
      <c r="E86" s="7">
        <f>STDEV('Raw Data'!J86,'Raw Data'!P86,'Raw Data'!V86)</f>
        <v>0.11604022291142545</v>
      </c>
      <c r="F86" s="7">
        <f>AVERAGE('Raw Data'!AB86,'Raw Data'!AH86,'Raw Data'!AN86)</f>
        <v>3.512</v>
      </c>
      <c r="G86" s="7">
        <f>STDEV('Raw Data'!AB86,'Raw Data'!AH86,'Raw Data'!AN86)</f>
        <v>7.2124891681028064E-2</v>
      </c>
      <c r="H86" s="7" t="e">
        <f>AVERAGE('Raw Data'!AT86,'Raw Data'!AZ86,'Raw Data'!BF86)</f>
        <v>#DIV/0!</v>
      </c>
      <c r="I86" s="7" t="e">
        <f>STDEV('Raw Data'!AT86,'Raw Data'!AZ86,'Raw Data'!BF86)</f>
        <v>#DIV/0!</v>
      </c>
      <c r="K86" s="7">
        <f>AVERAGE('Raw Data'!J259,'Raw Data'!P259,'Raw Data'!V259)</f>
        <v>2.5616666666666661</v>
      </c>
      <c r="L86" s="7">
        <f>STDEV('Raw Data'!J259,'Raw Data'!P259,'Raw Data'!V259)</f>
        <v>0.20010580534640493</v>
      </c>
      <c r="M86" s="7">
        <f>AVERAGE('Raw Data'!AB259,'Raw Data'!AH259,'Raw Data'!AN259)</f>
        <v>3.0955000000000004</v>
      </c>
      <c r="N86" s="7">
        <f>STDEV('Raw Data'!AB259,'Raw Data'!AH259,'Raw Data'!AN259)</f>
        <v>0.66680169465891148</v>
      </c>
      <c r="O86" s="7" t="e">
        <f>AVERAGE('Raw Data'!AT259,'Raw Data'!AZ259,'Raw Data'!BF259)</f>
        <v>#DIV/0!</v>
      </c>
      <c r="P86" s="7" t="e">
        <f>STDEV('Raw Data'!AT259,'Raw Data'!AZ259,'Raw Data'!BF259)</f>
        <v>#DIV/0!</v>
      </c>
      <c r="R86" s="7">
        <f>AVERAGE('Raw Data'!J432,'Raw Data'!P432,'Raw Data'!V432)</f>
        <v>2.8646666666666669</v>
      </c>
      <c r="S86" s="7">
        <f>STDEV('Raw Data'!J432,'Raw Data'!P432,'Raw Data'!V432)</f>
        <v>0.42590178836596987</v>
      </c>
      <c r="T86" s="7">
        <f>AVERAGE('Raw Data'!AB432,'Raw Data'!AH432,'Raw Data'!AN432)</f>
        <v>4.2089999999999996</v>
      </c>
      <c r="U86" s="7">
        <f>STDEV('Raw Data'!AB432,'Raw Data'!AH432,'Raw Data'!AN432)</f>
        <v>7.636753236814689E-2</v>
      </c>
      <c r="V86" s="7" t="e">
        <f>AVERAGE('Raw Data'!AT432,'Raw Data'!AZ432,'Raw Data'!BF432)</f>
        <v>#DIV/0!</v>
      </c>
      <c r="W86" s="7" t="e">
        <f>STDEV('Raw Data'!AT432,'Raw Data'!AZ432,'Raw Data'!BF432)</f>
        <v>#DIV/0!</v>
      </c>
      <c r="Y86" s="7">
        <f>AVERAGE('Raw Data'!J605,'Raw Data'!P605,'Raw Data'!V605)</f>
        <v>3.1150000000000002</v>
      </c>
      <c r="Z86" s="7">
        <f>STDEV('Raw Data'!J605,'Raw Data'!P605,'Raw Data'!V605)</f>
        <v>5.3113086899557946E-2</v>
      </c>
      <c r="AA86" s="7">
        <f>AVERAGE('Raw Data'!AB605,'Raw Data'!AH605,'Raw Data'!AN605)</f>
        <v>3.8959999999999999</v>
      </c>
      <c r="AB86" s="7">
        <f>STDEV('Raw Data'!AB605,'Raw Data'!AH605,'Raw Data'!AN605)</f>
        <v>0.14707821048680203</v>
      </c>
      <c r="AC86" s="7" t="e">
        <f>AVERAGE('Raw Data'!AT605,'Raw Data'!AZ605,'Raw Data'!BF605)</f>
        <v>#DIV/0!</v>
      </c>
      <c r="AD86" s="7" t="e">
        <f>STDEV('Raw Data'!AT605,'Raw Data'!AZ605,'Raw Data'!BF605)</f>
        <v>#DIV/0!</v>
      </c>
      <c r="AF86" s="8">
        <f t="shared" si="49"/>
        <v>0.30800000000000072</v>
      </c>
      <c r="AG86" s="8">
        <f t="shared" si="50"/>
        <v>0.23131724247592655</v>
      </c>
      <c r="AH86" s="8">
        <f t="shared" si="51"/>
        <v>0.41649999999999965</v>
      </c>
      <c r="AI86" s="8">
        <f t="shared" si="52"/>
        <v>0.6706910615178916</v>
      </c>
      <c r="AJ86" s="8" t="e">
        <f t="shared" si="53"/>
        <v>#DIV/0!</v>
      </c>
      <c r="AK86" s="8" t="e">
        <f t="shared" si="54"/>
        <v>#DIV/0!</v>
      </c>
      <c r="AL86" s="26"/>
      <c r="AM86" s="8">
        <f t="shared" si="55"/>
        <v>4.9999999999998934E-3</v>
      </c>
      <c r="AN86" s="8">
        <f t="shared" si="56"/>
        <v>0.44142685313272989</v>
      </c>
      <c r="AO86" s="8">
        <f t="shared" si="57"/>
        <v>-0.69699999999999962</v>
      </c>
      <c r="AP86" s="8">
        <f t="shared" si="58"/>
        <v>0.10504284840006956</v>
      </c>
      <c r="AQ86" s="8" t="e">
        <f t="shared" si="59"/>
        <v>#DIV/0!</v>
      </c>
      <c r="AR86" s="8" t="e">
        <f t="shared" si="60"/>
        <v>#DIV/0!</v>
      </c>
      <c r="AT86" s="8">
        <f t="shared" si="67"/>
        <v>-0.55333333333333412</v>
      </c>
      <c r="AU86" s="8">
        <f t="shared" si="68"/>
        <v>0.20703461868328518</v>
      </c>
      <c r="AV86" s="8">
        <f t="shared" si="69"/>
        <v>-0.80049999999999955</v>
      </c>
      <c r="AW86" s="8">
        <f t="shared" si="70"/>
        <v>0.68282977380896059</v>
      </c>
      <c r="AX86" s="8" t="e">
        <f t="shared" si="71"/>
        <v>#DIV/0!</v>
      </c>
      <c r="AY86" s="8" t="e">
        <f t="shared" si="72"/>
        <v>#DIV/0!</v>
      </c>
      <c r="AZ86" s="7"/>
      <c r="BA86" s="9"/>
      <c r="BB86" s="10"/>
      <c r="BC86" s="10"/>
      <c r="BD86" s="10"/>
      <c r="BE86" s="10"/>
      <c r="BF86" s="10"/>
      <c r="BG86" s="27"/>
      <c r="BH86" s="10">
        <f t="shared" si="61"/>
        <v>0.19485766666666468</v>
      </c>
      <c r="BI86" s="10">
        <f t="shared" si="62"/>
        <v>1.1033999999999995E-2</v>
      </c>
      <c r="BJ86" s="10" t="e">
        <f t="shared" si="63"/>
        <v>#DIV/0!</v>
      </c>
      <c r="BK86" s="10" t="e">
        <f>#REF!^2</f>
        <v>#REF!</v>
      </c>
      <c r="BL86" s="10" t="e">
        <f>#REF!^2</f>
        <v>#REF!</v>
      </c>
      <c r="BM86" s="10" t="e">
        <f t="shared" si="19"/>
        <v>#DIV/0!</v>
      </c>
      <c r="BN86" s="8"/>
      <c r="BO86" s="10">
        <f t="shared" si="64"/>
        <v>4.2863333333333295E-2</v>
      </c>
      <c r="BP86" s="10">
        <f t="shared" si="65"/>
        <v>0.4662564999999963</v>
      </c>
      <c r="BQ86" s="10" t="e">
        <f t="shared" si="66"/>
        <v>#DIV/0!</v>
      </c>
      <c r="BR86" s="10" t="e">
        <f>#REF!^2</f>
        <v>#REF!</v>
      </c>
      <c r="BS86" s="10" t="e">
        <f>#REF!^2</f>
        <v>#REF!</v>
      </c>
      <c r="BT86" s="10" t="e">
        <f t="shared" si="73"/>
        <v>#DIV/0!</v>
      </c>
    </row>
    <row r="87" spans="1:72" ht="15.75" customHeight="1" x14ac:dyDescent="0.25">
      <c r="A87" s="2">
        <f>'Raw Data'!B87</f>
        <v>503</v>
      </c>
      <c r="B87" s="2">
        <f>'Raw Data'!C87</f>
        <v>517</v>
      </c>
      <c r="C87" s="2" t="str">
        <f>'Raw Data'!D87</f>
        <v>TSATNPDKENSMSIS</v>
      </c>
      <c r="D87" s="7">
        <f>AVERAGE('Raw Data'!J87,'Raw Data'!P87,'Raw Data'!V87)</f>
        <v>2.5163333333333333</v>
      </c>
      <c r="E87" s="7">
        <f>STDEV('Raw Data'!J87,'Raw Data'!P87,'Raw Data'!V87)</f>
        <v>0.12731588013022319</v>
      </c>
      <c r="F87" s="7">
        <f>AVERAGE('Raw Data'!AB87,'Raw Data'!AH87,'Raw Data'!AN87)</f>
        <v>3.6419999999999999</v>
      </c>
      <c r="G87" s="7">
        <f>STDEV('Raw Data'!AB87,'Raw Data'!AH87,'Raw Data'!AN87)</f>
        <v>0.10748023074035531</v>
      </c>
      <c r="H87" s="7" t="e">
        <f>AVERAGE('Raw Data'!AT87,'Raw Data'!AZ87,'Raw Data'!BF87)</f>
        <v>#DIV/0!</v>
      </c>
      <c r="I87" s="7" t="e">
        <f>STDEV('Raw Data'!AT87,'Raw Data'!AZ87,'Raw Data'!BF87)</f>
        <v>#DIV/0!</v>
      </c>
      <c r="K87" s="7">
        <f>AVERAGE('Raw Data'!J260,'Raw Data'!P260,'Raw Data'!V260)</f>
        <v>2.4933333333333336</v>
      </c>
      <c r="L87" s="7">
        <f>STDEV('Raw Data'!J260,'Raw Data'!P260,'Raw Data'!V260)</f>
        <v>0.11324457308557154</v>
      </c>
      <c r="M87" s="7">
        <f>AVERAGE('Raw Data'!AB260,'Raw Data'!AH260,'Raw Data'!AN260)</f>
        <v>3.5890000000000004</v>
      </c>
      <c r="N87" s="7">
        <f>STDEV('Raw Data'!AB260,'Raw Data'!AH260,'Raw Data'!AN260)</f>
        <v>4.8083261120685276E-2</v>
      </c>
      <c r="O87" s="7" t="e">
        <f>AVERAGE('Raw Data'!AT260,'Raw Data'!AZ260,'Raw Data'!BF260)</f>
        <v>#DIV/0!</v>
      </c>
      <c r="P87" s="7" t="e">
        <f>STDEV('Raw Data'!AT260,'Raw Data'!AZ260,'Raw Data'!BF260)</f>
        <v>#DIV/0!</v>
      </c>
      <c r="R87" s="7">
        <f>AVERAGE('Raw Data'!J433,'Raw Data'!P433,'Raw Data'!V433)</f>
        <v>2.56</v>
      </c>
      <c r="S87" s="7">
        <f>STDEV('Raw Data'!J433,'Raw Data'!P433,'Raw Data'!V433)</f>
        <v>0.1893171941478112</v>
      </c>
      <c r="T87" s="7">
        <f>AVERAGE('Raw Data'!AB433,'Raw Data'!AH433,'Raw Data'!AN433)</f>
        <v>4.0644999999999998</v>
      </c>
      <c r="U87" s="7">
        <f>STDEV('Raw Data'!AB433,'Raw Data'!AH433,'Raw Data'!AN433)</f>
        <v>2.4748737341529263E-2</v>
      </c>
      <c r="V87" s="7" t="e">
        <f>AVERAGE('Raw Data'!AT433,'Raw Data'!AZ433,'Raw Data'!BF433)</f>
        <v>#DIV/0!</v>
      </c>
      <c r="W87" s="7" t="e">
        <f>STDEV('Raw Data'!AT433,'Raw Data'!AZ433,'Raw Data'!BF433)</f>
        <v>#DIV/0!</v>
      </c>
      <c r="Y87" s="7">
        <f>AVERAGE('Raw Data'!J606,'Raw Data'!P606,'Raw Data'!V606)</f>
        <v>2.6313333333333331</v>
      </c>
      <c r="Z87" s="7">
        <f>STDEV('Raw Data'!J606,'Raw Data'!P606,'Raw Data'!V606)</f>
        <v>7.6173048602070206E-2</v>
      </c>
      <c r="AA87" s="7">
        <f>AVERAGE('Raw Data'!AB606,'Raw Data'!AH606,'Raw Data'!AN606)</f>
        <v>3.7119999999999997</v>
      </c>
      <c r="AB87" s="7">
        <f>STDEV('Raw Data'!AB606,'Raw Data'!AH606,'Raw Data'!AN606)</f>
        <v>9.6166522241370234E-2</v>
      </c>
      <c r="AC87" s="7" t="e">
        <f>AVERAGE('Raw Data'!AT606,'Raw Data'!AZ606,'Raw Data'!BF606)</f>
        <v>#DIV/0!</v>
      </c>
      <c r="AD87" s="7" t="e">
        <f>STDEV('Raw Data'!AT606,'Raw Data'!AZ606,'Raw Data'!BF606)</f>
        <v>#DIV/0!</v>
      </c>
      <c r="AF87" s="8">
        <f t="shared" si="49"/>
        <v>2.2999999999999687E-2</v>
      </c>
      <c r="AG87" s="8">
        <f t="shared" si="50"/>
        <v>0.17039268372399888</v>
      </c>
      <c r="AH87" s="8">
        <f t="shared" si="51"/>
        <v>5.2999999999999492E-2</v>
      </c>
      <c r="AI87" s="8">
        <f t="shared" si="52"/>
        <v>0.1177454882362803</v>
      </c>
      <c r="AJ87" s="8" t="e">
        <f t="shared" si="53"/>
        <v>#DIV/0!</v>
      </c>
      <c r="AK87" s="8" t="e">
        <f t="shared" si="54"/>
        <v>#DIV/0!</v>
      </c>
      <c r="AL87" s="26"/>
      <c r="AM87" s="8">
        <f t="shared" si="55"/>
        <v>-4.3666666666666742E-2</v>
      </c>
      <c r="AN87" s="8">
        <f t="shared" si="56"/>
        <v>0.22814542146037778</v>
      </c>
      <c r="AO87" s="8">
        <f t="shared" si="57"/>
        <v>-0.42249999999999988</v>
      </c>
      <c r="AP87" s="8">
        <f t="shared" si="58"/>
        <v>0.11029279214889803</v>
      </c>
      <c r="AQ87" s="8" t="e">
        <f t="shared" si="59"/>
        <v>#DIV/0!</v>
      </c>
      <c r="AR87" s="8" t="e">
        <f t="shared" si="60"/>
        <v>#DIV/0!</v>
      </c>
      <c r="AT87" s="8">
        <f t="shared" si="67"/>
        <v>-0.13799999999999946</v>
      </c>
      <c r="AU87" s="8">
        <f t="shared" si="68"/>
        <v>0.13647954669717621</v>
      </c>
      <c r="AV87" s="8">
        <f t="shared" si="69"/>
        <v>-0.12299999999999933</v>
      </c>
      <c r="AW87" s="8">
        <f t="shared" si="70"/>
        <v>0.10751744044572471</v>
      </c>
      <c r="AX87" s="8" t="e">
        <f t="shared" si="71"/>
        <v>#DIV/0!</v>
      </c>
      <c r="AY87" s="8" t="e">
        <f t="shared" si="72"/>
        <v>#DIV/0!</v>
      </c>
      <c r="AZ87" s="7"/>
      <c r="BA87" s="9"/>
      <c r="BB87" s="10"/>
      <c r="BC87" s="10"/>
      <c r="BD87" s="10"/>
      <c r="BE87" s="10"/>
      <c r="BF87" s="10"/>
      <c r="BG87" s="27"/>
      <c r="BH87" s="10">
        <f t="shared" si="61"/>
        <v>5.2050333333333407E-2</v>
      </c>
      <c r="BI87" s="10">
        <f t="shared" si="62"/>
        <v>1.2164500000000024E-2</v>
      </c>
      <c r="BJ87" s="10" t="e">
        <f t="shared" si="63"/>
        <v>#DIV/0!</v>
      </c>
      <c r="BK87" s="10" t="e">
        <f>#REF!^2</f>
        <v>#REF!</v>
      </c>
      <c r="BL87" s="10" t="e">
        <f>#REF!^2</f>
        <v>#REF!</v>
      </c>
      <c r="BM87" s="10" t="e">
        <f t="shared" si="19"/>
        <v>#DIV/0!</v>
      </c>
      <c r="BN87" s="8"/>
      <c r="BO87" s="10">
        <f t="shared" si="64"/>
        <v>1.8626666666666701E-2</v>
      </c>
      <c r="BP87" s="10">
        <f t="shared" si="65"/>
        <v>1.1559999999999961E-2</v>
      </c>
      <c r="BQ87" s="10" t="e">
        <f t="shared" si="66"/>
        <v>#DIV/0!</v>
      </c>
      <c r="BR87" s="10" t="e">
        <f>#REF!^2</f>
        <v>#REF!</v>
      </c>
      <c r="BS87" s="10" t="e">
        <f>#REF!^2</f>
        <v>#REF!</v>
      </c>
      <c r="BT87" s="10" t="e">
        <f t="shared" si="73"/>
        <v>#DIV/0!</v>
      </c>
    </row>
    <row r="88" spans="1:72" ht="15.75" customHeight="1" x14ac:dyDescent="0.25">
      <c r="A88" s="2">
        <f>'Raw Data'!B88</f>
        <v>503</v>
      </c>
      <c r="B88" s="2">
        <f>'Raw Data'!C88</f>
        <v>519</v>
      </c>
      <c r="C88" s="2" t="str">
        <f>'Raw Data'!D88</f>
        <v>TSATNPDKENSMSISIL</v>
      </c>
      <c r="D88" s="7">
        <f>AVERAGE('Raw Data'!J88,'Raw Data'!P88,'Raw Data'!V88)</f>
        <v>2.2306666666666666</v>
      </c>
      <c r="E88" s="7">
        <f>STDEV('Raw Data'!J88,'Raw Data'!P88,'Raw Data'!V88)</f>
        <v>5.424327915358107E-2</v>
      </c>
      <c r="F88" s="7">
        <f>AVERAGE('Raw Data'!AB88,'Raw Data'!AH88,'Raw Data'!AN88)</f>
        <v>3.1955</v>
      </c>
      <c r="G88" s="7">
        <f>STDEV('Raw Data'!AB88,'Raw Data'!AH88,'Raw Data'!AN88)</f>
        <v>6.1518289963229451E-2</v>
      </c>
      <c r="H88" s="7" t="e">
        <f>AVERAGE('Raw Data'!AT88,'Raw Data'!AZ88,'Raw Data'!BF88)</f>
        <v>#DIV/0!</v>
      </c>
      <c r="I88" s="7" t="e">
        <f>STDEV('Raw Data'!AT88,'Raw Data'!AZ88,'Raw Data'!BF88)</f>
        <v>#DIV/0!</v>
      </c>
      <c r="K88" s="7">
        <f>AVERAGE('Raw Data'!J261,'Raw Data'!P261,'Raw Data'!V261)</f>
        <v>2.2189999999999999</v>
      </c>
      <c r="L88" s="7">
        <f>STDEV('Raw Data'!J261,'Raw Data'!P261,'Raw Data'!V261)</f>
        <v>0.12798828071350904</v>
      </c>
      <c r="M88" s="7">
        <f>AVERAGE('Raw Data'!AB261,'Raw Data'!AH261,'Raw Data'!AN261)</f>
        <v>3.1865000000000001</v>
      </c>
      <c r="N88" s="7">
        <f>STDEV('Raw Data'!AB261,'Raw Data'!AH261,'Raw Data'!AN261)</f>
        <v>8.8388347648318447E-2</v>
      </c>
      <c r="O88" s="7" t="e">
        <f>AVERAGE('Raw Data'!AT261,'Raw Data'!AZ261,'Raw Data'!BF261)</f>
        <v>#DIV/0!</v>
      </c>
      <c r="P88" s="7" t="e">
        <f>STDEV('Raw Data'!AT261,'Raw Data'!AZ261,'Raw Data'!BF261)</f>
        <v>#DIV/0!</v>
      </c>
      <c r="R88" s="7">
        <f>AVERAGE('Raw Data'!J434,'Raw Data'!P434,'Raw Data'!V434)</f>
        <v>2.345333333333333</v>
      </c>
      <c r="S88" s="7">
        <f>STDEV('Raw Data'!J434,'Raw Data'!P434,'Raw Data'!V434)</f>
        <v>4.3523939772650663E-2</v>
      </c>
      <c r="T88" s="7">
        <f>AVERAGE('Raw Data'!AB434,'Raw Data'!AH434,'Raw Data'!AN434)</f>
        <v>3.617</v>
      </c>
      <c r="U88" s="7">
        <f>STDEV('Raw Data'!AB434,'Raw Data'!AH434,'Raw Data'!AN434)</f>
        <v>1.1313708498984771E-2</v>
      </c>
      <c r="V88" s="7" t="e">
        <f>AVERAGE('Raw Data'!AT434,'Raw Data'!AZ434,'Raw Data'!BF434)</f>
        <v>#DIV/0!</v>
      </c>
      <c r="W88" s="7" t="e">
        <f>STDEV('Raw Data'!AT434,'Raw Data'!AZ434,'Raw Data'!BF434)</f>
        <v>#DIV/0!</v>
      </c>
      <c r="Y88" s="7">
        <f>AVERAGE('Raw Data'!J607,'Raw Data'!P607,'Raw Data'!V607)</f>
        <v>2.4446666666666665</v>
      </c>
      <c r="Z88" s="7">
        <f>STDEV('Raw Data'!J607,'Raw Data'!P607,'Raw Data'!V607)</f>
        <v>5.7274194305405396E-2</v>
      </c>
      <c r="AA88" s="7">
        <f>AVERAGE('Raw Data'!AB607,'Raw Data'!AH607,'Raw Data'!AN607)</f>
        <v>3.59</v>
      </c>
      <c r="AB88" s="7">
        <f>STDEV('Raw Data'!AB607,'Raw Data'!AH607,'Raw Data'!AN607)</f>
        <v>4.1012193308819951E-2</v>
      </c>
      <c r="AC88" s="7" t="e">
        <f>AVERAGE('Raw Data'!AT607,'Raw Data'!AZ607,'Raw Data'!BF607)</f>
        <v>#DIV/0!</v>
      </c>
      <c r="AD88" s="7" t="e">
        <f>STDEV('Raw Data'!AT607,'Raw Data'!AZ607,'Raw Data'!BF607)</f>
        <v>#DIV/0!</v>
      </c>
      <c r="AF88" s="8">
        <f t="shared" si="49"/>
        <v>1.1666666666666714E-2</v>
      </c>
      <c r="AG88" s="8">
        <f t="shared" si="50"/>
        <v>0.13900839303197959</v>
      </c>
      <c r="AH88" s="8">
        <f t="shared" si="51"/>
        <v>8.999999999999897E-3</v>
      </c>
      <c r="AI88" s="8">
        <f t="shared" si="52"/>
        <v>0.10768936809174794</v>
      </c>
      <c r="AJ88" s="8" t="e">
        <f t="shared" si="53"/>
        <v>#DIV/0!</v>
      </c>
      <c r="AK88" s="8" t="e">
        <f t="shared" si="54"/>
        <v>#DIV/0!</v>
      </c>
      <c r="AL88" s="26"/>
      <c r="AM88" s="8">
        <f t="shared" si="55"/>
        <v>-0.11466666666666647</v>
      </c>
      <c r="AN88" s="8">
        <f t="shared" si="56"/>
        <v>6.9546147748575163E-2</v>
      </c>
      <c r="AO88" s="8">
        <f t="shared" si="57"/>
        <v>-0.42149999999999999</v>
      </c>
      <c r="AP88" s="8">
        <f t="shared" si="58"/>
        <v>6.2549980015983844E-2</v>
      </c>
      <c r="AQ88" s="8" t="e">
        <f t="shared" si="59"/>
        <v>#DIV/0!</v>
      </c>
      <c r="AR88" s="8" t="e">
        <f t="shared" si="60"/>
        <v>#DIV/0!</v>
      </c>
      <c r="AT88" s="8">
        <f t="shared" si="67"/>
        <v>-0.22566666666666668</v>
      </c>
      <c r="AU88" s="8">
        <f t="shared" si="68"/>
        <v>0.14021887652286094</v>
      </c>
      <c r="AV88" s="8">
        <f t="shared" si="69"/>
        <v>-0.40349999999999975</v>
      </c>
      <c r="AW88" s="8">
        <f t="shared" si="70"/>
        <v>9.7439724958561014E-2</v>
      </c>
      <c r="AX88" s="8" t="e">
        <f t="shared" si="71"/>
        <v>#DIV/0!</v>
      </c>
      <c r="AY88" s="8" t="e">
        <f t="shared" si="72"/>
        <v>#DIV/0!</v>
      </c>
      <c r="AZ88" s="7"/>
      <c r="BA88" s="9"/>
      <c r="BB88" s="10"/>
      <c r="BC88" s="10"/>
      <c r="BD88" s="10"/>
      <c r="BE88" s="10"/>
      <c r="BF88" s="10"/>
      <c r="BG88" s="27"/>
      <c r="BH88" s="10">
        <f t="shared" si="61"/>
        <v>4.8366666666666462E-3</v>
      </c>
      <c r="BI88" s="10">
        <f t="shared" si="62"/>
        <v>3.9124999999999785E-3</v>
      </c>
      <c r="BJ88" s="10" t="e">
        <f t="shared" si="63"/>
        <v>#DIV/0!</v>
      </c>
      <c r="BK88" s="10" t="e">
        <f>#REF!^2</f>
        <v>#REF!</v>
      </c>
      <c r="BL88" s="10" t="e">
        <f>#REF!^2</f>
        <v>#REF!</v>
      </c>
      <c r="BM88" s="10" t="e">
        <f t="shared" si="19"/>
        <v>#DIV/0!</v>
      </c>
      <c r="BN88" s="8"/>
      <c r="BO88" s="10">
        <f t="shared" si="64"/>
        <v>1.9661333333333322E-2</v>
      </c>
      <c r="BP88" s="10">
        <f t="shared" si="65"/>
        <v>9.4945000000000185E-3</v>
      </c>
      <c r="BQ88" s="10" t="e">
        <f t="shared" si="66"/>
        <v>#DIV/0!</v>
      </c>
      <c r="BR88" s="10" t="e">
        <f>#REF!^2</f>
        <v>#REF!</v>
      </c>
      <c r="BS88" s="10" t="e">
        <f>#REF!^2</f>
        <v>#REF!</v>
      </c>
      <c r="BT88" s="10" t="e">
        <f t="shared" si="73"/>
        <v>#DIV/0!</v>
      </c>
    </row>
    <row r="89" spans="1:72" ht="15.75" customHeight="1" x14ac:dyDescent="0.25">
      <c r="A89" s="2">
        <f>'Raw Data'!B89</f>
        <v>530</v>
      </c>
      <c r="B89" s="2">
        <f>'Raw Data'!C89</f>
        <v>544</v>
      </c>
      <c r="C89" s="2" t="str">
        <f>'Raw Data'!D89</f>
        <v>PKHQPTPDPEGDRVR</v>
      </c>
      <c r="D89" s="7">
        <f>AVERAGE('Raw Data'!J89,'Raw Data'!P89,'Raw Data'!V89)</f>
        <v>4.551000000000001</v>
      </c>
      <c r="E89" s="7">
        <f>STDEV('Raw Data'!J89,'Raw Data'!P89,'Raw Data'!V89)</f>
        <v>9.1000000000000192E-2</v>
      </c>
      <c r="F89" s="7">
        <f>AVERAGE('Raw Data'!AB89,'Raw Data'!AH89,'Raw Data'!AN89)</f>
        <v>4.3235000000000001</v>
      </c>
      <c r="G89" s="7">
        <f>STDEV('Raw Data'!AB89,'Raw Data'!AH89,'Raw Data'!AN89)</f>
        <v>8.4145706961198996E-2</v>
      </c>
      <c r="H89" s="7" t="e">
        <f>AVERAGE('Raw Data'!AT89,'Raw Data'!AZ89,'Raw Data'!BF89)</f>
        <v>#DIV/0!</v>
      </c>
      <c r="I89" s="7" t="e">
        <f>STDEV('Raw Data'!AT89,'Raw Data'!AZ89,'Raw Data'!BF89)</f>
        <v>#DIV/0!</v>
      </c>
      <c r="K89" s="7">
        <f>AVERAGE('Raw Data'!J262,'Raw Data'!P262,'Raw Data'!V262)</f>
        <v>4.4980000000000002</v>
      </c>
      <c r="L89" s="7">
        <f>STDEV('Raw Data'!J262,'Raw Data'!P262,'Raw Data'!V262)</f>
        <v>0.31948865394564507</v>
      </c>
      <c r="M89" s="7">
        <f>AVERAGE('Raw Data'!AB262,'Raw Data'!AH262,'Raw Data'!AN262)</f>
        <v>4.8815000000000008</v>
      </c>
      <c r="N89" s="7">
        <f>STDEV('Raw Data'!AB262,'Raw Data'!AH262,'Raw Data'!AN262)</f>
        <v>1.1773327906755968</v>
      </c>
      <c r="O89" s="7" t="e">
        <f>AVERAGE('Raw Data'!AT262,'Raw Data'!AZ262,'Raw Data'!BF262)</f>
        <v>#DIV/0!</v>
      </c>
      <c r="P89" s="7" t="e">
        <f>STDEV('Raw Data'!AT262,'Raw Data'!AZ262,'Raw Data'!BF262)</f>
        <v>#DIV/0!</v>
      </c>
      <c r="R89" s="7">
        <f>AVERAGE('Raw Data'!J435,'Raw Data'!P435,'Raw Data'!V435)</f>
        <v>4.831666666666667</v>
      </c>
      <c r="S89" s="7">
        <f>STDEV('Raw Data'!J435,'Raw Data'!P435,'Raw Data'!V435)</f>
        <v>0.14801801692136457</v>
      </c>
      <c r="T89" s="7">
        <f>AVERAGE('Raw Data'!AB435,'Raw Data'!AH435,'Raw Data'!AN435)</f>
        <v>4.931</v>
      </c>
      <c r="U89" s="7">
        <f>STDEV('Raw Data'!AB435,'Raw Data'!AH435,'Raw Data'!AN435)</f>
        <v>2.404163056034311E-2</v>
      </c>
      <c r="V89" s="7" t="e">
        <f>AVERAGE('Raw Data'!AT435,'Raw Data'!AZ435,'Raw Data'!BF435)</f>
        <v>#DIV/0!</v>
      </c>
      <c r="W89" s="7" t="e">
        <f>STDEV('Raw Data'!AT435,'Raw Data'!AZ435,'Raw Data'!BF435)</f>
        <v>#DIV/0!</v>
      </c>
      <c r="Y89" s="7">
        <f>AVERAGE('Raw Data'!J608,'Raw Data'!P608,'Raw Data'!V608)</f>
        <v>5.1096666666666666</v>
      </c>
      <c r="Z89" s="7">
        <f>STDEV('Raw Data'!J608,'Raw Data'!P608,'Raw Data'!V608)</f>
        <v>4.8809152147249464E-2</v>
      </c>
      <c r="AA89" s="7">
        <f>AVERAGE('Raw Data'!AB608,'Raw Data'!AH608,'Raw Data'!AN608)</f>
        <v>6.0780000000000003</v>
      </c>
      <c r="AB89" s="7">
        <f>STDEV('Raw Data'!AB608,'Raw Data'!AH608,'Raw Data'!AN608)</f>
        <v>0.79761644917842567</v>
      </c>
      <c r="AC89" s="7" t="e">
        <f>AVERAGE('Raw Data'!AT608,'Raw Data'!AZ608,'Raw Data'!BF608)</f>
        <v>#DIV/0!</v>
      </c>
      <c r="AD89" s="7" t="e">
        <f>STDEV('Raw Data'!AT608,'Raw Data'!AZ608,'Raw Data'!BF608)</f>
        <v>#DIV/0!</v>
      </c>
      <c r="AF89" s="8">
        <f t="shared" si="49"/>
        <v>5.3000000000000824E-2</v>
      </c>
      <c r="AG89" s="8">
        <f t="shared" si="50"/>
        <v>0.33219572543908538</v>
      </c>
      <c r="AH89" s="8">
        <f t="shared" si="51"/>
        <v>-0.55800000000000072</v>
      </c>
      <c r="AI89" s="8">
        <f t="shared" si="52"/>
        <v>1.1803359691206521</v>
      </c>
      <c r="AJ89" s="8" t="e">
        <f t="shared" si="53"/>
        <v>#DIV/0!</v>
      </c>
      <c r="AK89" s="8" t="e">
        <f t="shared" si="54"/>
        <v>#DIV/0!</v>
      </c>
      <c r="AL89" s="26"/>
      <c r="AM89" s="8">
        <f t="shared" si="55"/>
        <v>-0.28066666666666595</v>
      </c>
      <c r="AN89" s="8">
        <f t="shared" si="56"/>
        <v>0.17375365703585466</v>
      </c>
      <c r="AO89" s="8">
        <f t="shared" si="57"/>
        <v>-0.60749999999999993</v>
      </c>
      <c r="AP89" s="8">
        <f t="shared" si="58"/>
        <v>8.7512856198389485E-2</v>
      </c>
      <c r="AQ89" s="8" t="e">
        <f t="shared" si="59"/>
        <v>#DIV/0!</v>
      </c>
      <c r="AR89" s="8" t="e">
        <f t="shared" si="60"/>
        <v>#DIV/0!</v>
      </c>
      <c r="AT89" s="8">
        <f t="shared" si="67"/>
        <v>-0.61166666666666636</v>
      </c>
      <c r="AU89" s="8">
        <f t="shared" si="68"/>
        <v>0.32319550326904845</v>
      </c>
      <c r="AV89" s="8">
        <f t="shared" si="69"/>
        <v>-1.1964999999999995</v>
      </c>
      <c r="AW89" s="8">
        <f t="shared" si="70"/>
        <v>1.4220775295320538</v>
      </c>
      <c r="AX89" s="8" t="e">
        <f t="shared" si="71"/>
        <v>#DIV/0!</v>
      </c>
      <c r="AY89" s="8" t="e">
        <f t="shared" si="72"/>
        <v>#DIV/0!</v>
      </c>
      <c r="AZ89" s="7"/>
      <c r="BA89" s="9"/>
      <c r="BB89" s="10"/>
      <c r="BC89" s="10"/>
      <c r="BD89" s="10"/>
      <c r="BE89" s="10"/>
      <c r="BF89" s="10"/>
      <c r="BG89" s="27"/>
      <c r="BH89" s="10">
        <f t="shared" si="61"/>
        <v>3.0190333333333406E-2</v>
      </c>
      <c r="BI89" s="10">
        <f t="shared" si="62"/>
        <v>7.6584999999999969E-3</v>
      </c>
      <c r="BJ89" s="10" t="e">
        <f t="shared" si="63"/>
        <v>#DIV/0!</v>
      </c>
      <c r="BK89" s="10" t="e">
        <f>#REF!^2</f>
        <v>#REF!</v>
      </c>
      <c r="BL89" s="10" t="e">
        <f>#REF!^2</f>
        <v>#REF!</v>
      </c>
      <c r="BM89" s="10" t="e">
        <f t="shared" si="19"/>
        <v>#DIV/0!</v>
      </c>
      <c r="BN89" s="8"/>
      <c r="BO89" s="10">
        <f t="shared" si="64"/>
        <v>0.10445533333333351</v>
      </c>
      <c r="BP89" s="10">
        <f t="shared" si="65"/>
        <v>2.0223044999999895</v>
      </c>
      <c r="BQ89" s="10" t="e">
        <f t="shared" si="66"/>
        <v>#DIV/0!</v>
      </c>
      <c r="BR89" s="10" t="e">
        <f>#REF!^2</f>
        <v>#REF!</v>
      </c>
      <c r="BS89" s="10" t="e">
        <f>#REF!^2</f>
        <v>#REF!</v>
      </c>
      <c r="BT89" s="10" t="e">
        <f t="shared" si="73"/>
        <v>#DIV/0!</v>
      </c>
    </row>
    <row r="90" spans="1:72" ht="15.75" customHeight="1" x14ac:dyDescent="0.25">
      <c r="A90" s="2">
        <f>'Raw Data'!B90</f>
        <v>545</v>
      </c>
      <c r="B90" s="2">
        <f>'Raw Data'!C90</f>
        <v>554</v>
      </c>
      <c r="C90" s="2" t="str">
        <f>'Raw Data'!D90</f>
        <v>AEMPNQLRKQ</v>
      </c>
      <c r="D90" s="7">
        <f>AVERAGE('Raw Data'!J90,'Raw Data'!P90,'Raw Data'!V90)</f>
        <v>5.0659999999999998</v>
      </c>
      <c r="E90" s="7">
        <f>STDEV('Raw Data'!J90,'Raw Data'!P90,'Raw Data'!V90)</f>
        <v>0.14220056258679173</v>
      </c>
      <c r="F90" s="7">
        <f>AVERAGE('Raw Data'!AB90,'Raw Data'!AH90,'Raw Data'!AN90)</f>
        <v>5.4725000000000001</v>
      </c>
      <c r="G90" s="7">
        <f>STDEV('Raw Data'!AB90,'Raw Data'!AH90,'Raw Data'!AN90)</f>
        <v>0.17748380207782305</v>
      </c>
      <c r="H90" s="7" t="e">
        <f>AVERAGE('Raw Data'!AT90,'Raw Data'!AZ90,'Raw Data'!BF90)</f>
        <v>#DIV/0!</v>
      </c>
      <c r="I90" s="7" t="e">
        <f>STDEV('Raw Data'!AT90,'Raw Data'!AZ90,'Raw Data'!BF90)</f>
        <v>#DIV/0!</v>
      </c>
      <c r="K90" s="7">
        <f>AVERAGE('Raw Data'!J263,'Raw Data'!P263,'Raw Data'!V263)</f>
        <v>4.8839999999999995</v>
      </c>
      <c r="L90" s="7">
        <f>STDEV('Raw Data'!J263,'Raw Data'!P263,'Raw Data'!V263)</f>
        <v>0.2089282173379175</v>
      </c>
      <c r="M90" s="7">
        <f>AVERAGE('Raw Data'!AB263,'Raw Data'!AH263,'Raw Data'!AN263)</f>
        <v>5.5625</v>
      </c>
      <c r="N90" s="7">
        <f>STDEV('Raw Data'!AB263,'Raw Data'!AH263,'Raw Data'!AN263)</f>
        <v>7.1417784899841907E-2</v>
      </c>
      <c r="O90" s="7" t="e">
        <f>AVERAGE('Raw Data'!AT263,'Raw Data'!AZ263,'Raw Data'!BF263)</f>
        <v>#DIV/0!</v>
      </c>
      <c r="P90" s="7" t="e">
        <f>STDEV('Raw Data'!AT263,'Raw Data'!AZ263,'Raw Data'!BF263)</f>
        <v>#DIV/0!</v>
      </c>
      <c r="R90" s="7">
        <f>AVERAGE('Raw Data'!J436,'Raw Data'!P436,'Raw Data'!V436)</f>
        <v>5.4043333333333337</v>
      </c>
      <c r="S90" s="7">
        <f>STDEV('Raw Data'!J436,'Raw Data'!P436,'Raw Data'!V436)</f>
        <v>0.17727191919007748</v>
      </c>
      <c r="T90" s="7">
        <f>AVERAGE('Raw Data'!AB436,'Raw Data'!AH436,'Raw Data'!AN436)</f>
        <v>5.8460000000000001</v>
      </c>
      <c r="U90" s="7">
        <f>STDEV('Raw Data'!AB436,'Raw Data'!AH436,'Raw Data'!AN436)</f>
        <v>4.666904755831202E-2</v>
      </c>
      <c r="V90" s="7" t="e">
        <f>AVERAGE('Raw Data'!AT436,'Raw Data'!AZ436,'Raw Data'!BF436)</f>
        <v>#DIV/0!</v>
      </c>
      <c r="W90" s="7" t="e">
        <f>STDEV('Raw Data'!AT436,'Raw Data'!AZ436,'Raw Data'!BF436)</f>
        <v>#DIV/0!</v>
      </c>
      <c r="Y90" s="7">
        <f>AVERAGE('Raw Data'!J609,'Raw Data'!P609,'Raw Data'!V609)</f>
        <v>5.2190000000000003</v>
      </c>
      <c r="Z90" s="7">
        <f>STDEV('Raw Data'!J609,'Raw Data'!P609,'Raw Data'!V609)</f>
        <v>0.16127926091100489</v>
      </c>
      <c r="AA90" s="7">
        <f>AVERAGE('Raw Data'!AB609,'Raw Data'!AH609,'Raw Data'!AN609)</f>
        <v>5.7705000000000002</v>
      </c>
      <c r="AB90" s="7">
        <f>STDEV('Raw Data'!AB609,'Raw Data'!AH609,'Raw Data'!AN609)</f>
        <v>0.12091525958289981</v>
      </c>
      <c r="AC90" s="7" t="e">
        <f>AVERAGE('Raw Data'!AT609,'Raw Data'!AZ609,'Raw Data'!BF609)</f>
        <v>#DIV/0!</v>
      </c>
      <c r="AD90" s="7" t="e">
        <f>STDEV('Raw Data'!AT609,'Raw Data'!AZ609,'Raw Data'!BF609)</f>
        <v>#DIV/0!</v>
      </c>
      <c r="AF90" s="8">
        <f t="shared" si="49"/>
        <v>0.18200000000000038</v>
      </c>
      <c r="AG90" s="8">
        <f t="shared" si="50"/>
        <v>0.25272910398290133</v>
      </c>
      <c r="AH90" s="8">
        <f t="shared" si="51"/>
        <v>-8.9999999999999858E-2</v>
      </c>
      <c r="AI90" s="8">
        <f t="shared" si="52"/>
        <v>0.1913138782211054</v>
      </c>
      <c r="AJ90" s="8" t="e">
        <f t="shared" si="53"/>
        <v>#DIV/0!</v>
      </c>
      <c r="AK90" s="8" t="e">
        <f t="shared" si="54"/>
        <v>#DIV/0!</v>
      </c>
      <c r="AL90" s="26"/>
      <c r="AM90" s="8">
        <f t="shared" si="55"/>
        <v>-0.33833333333333382</v>
      </c>
      <c r="AN90" s="8">
        <f t="shared" si="56"/>
        <v>0.22725829651155408</v>
      </c>
      <c r="AO90" s="8">
        <f t="shared" si="57"/>
        <v>-0.37349999999999994</v>
      </c>
      <c r="AP90" s="8">
        <f t="shared" si="58"/>
        <v>0.18351702918257984</v>
      </c>
      <c r="AQ90" s="8" t="e">
        <f t="shared" si="59"/>
        <v>#DIV/0!</v>
      </c>
      <c r="AR90" s="8" t="e">
        <f t="shared" si="60"/>
        <v>#DIV/0!</v>
      </c>
      <c r="AT90" s="8">
        <f t="shared" si="67"/>
        <v>-0.33500000000000085</v>
      </c>
      <c r="AU90" s="8">
        <f t="shared" si="68"/>
        <v>0.26393559820531992</v>
      </c>
      <c r="AV90" s="8">
        <f t="shared" si="69"/>
        <v>-0.20800000000000018</v>
      </c>
      <c r="AW90" s="8">
        <f t="shared" si="70"/>
        <v>0.14043147795277286</v>
      </c>
      <c r="AX90" s="8" t="e">
        <f t="shared" si="71"/>
        <v>#DIV/0!</v>
      </c>
      <c r="AY90" s="8" t="e">
        <f t="shared" si="72"/>
        <v>#DIV/0!</v>
      </c>
      <c r="AZ90" s="7"/>
      <c r="BA90" s="9"/>
      <c r="BB90" s="10"/>
      <c r="BC90" s="10"/>
      <c r="BD90" s="10"/>
      <c r="BE90" s="10"/>
      <c r="BF90" s="10"/>
      <c r="BG90" s="27"/>
      <c r="BH90" s="10">
        <f t="shared" si="61"/>
        <v>5.1646333333333433E-2</v>
      </c>
      <c r="BI90" s="10">
        <f t="shared" si="62"/>
        <v>3.3678499999999861E-2</v>
      </c>
      <c r="BJ90" s="10" t="e">
        <f t="shared" si="63"/>
        <v>#DIV/0!</v>
      </c>
      <c r="BK90" s="10" t="e">
        <f>#REF!^2</f>
        <v>#REF!</v>
      </c>
      <c r="BL90" s="10" t="e">
        <f>#REF!^2</f>
        <v>#REF!</v>
      </c>
      <c r="BM90" s="10" t="e">
        <f t="shared" si="19"/>
        <v>#DIV/0!</v>
      </c>
      <c r="BN90" s="8"/>
      <c r="BO90" s="10">
        <f t="shared" si="64"/>
        <v>6.9662000000000071E-2</v>
      </c>
      <c r="BP90" s="10">
        <f t="shared" si="65"/>
        <v>1.9721000000000131E-2</v>
      </c>
      <c r="BQ90" s="10" t="e">
        <f t="shared" si="66"/>
        <v>#DIV/0!</v>
      </c>
      <c r="BR90" s="10" t="e">
        <f>#REF!^2</f>
        <v>#REF!</v>
      </c>
      <c r="BS90" s="10" t="e">
        <f>#REF!^2</f>
        <v>#REF!</v>
      </c>
      <c r="BT90" s="10" t="e">
        <f t="shared" si="73"/>
        <v>#DIV/0!</v>
      </c>
    </row>
    <row r="91" spans="1:72" ht="15.75" customHeight="1" x14ac:dyDescent="0.25">
      <c r="A91" s="2">
        <f>'Raw Data'!B91</f>
        <v>545</v>
      </c>
      <c r="B91" s="2">
        <f>'Raw Data'!C91</f>
        <v>555</v>
      </c>
      <c r="C91" s="2" t="str">
        <f>'Raw Data'!D91</f>
        <v>AEMPNQLRKQL</v>
      </c>
      <c r="D91" s="7">
        <f>AVERAGE('Raw Data'!J91,'Raw Data'!P91,'Raw Data'!V91)</f>
        <v>4.9943333333333335</v>
      </c>
      <c r="E91" s="7">
        <f>STDEV('Raw Data'!J91,'Raw Data'!P91,'Raw Data'!V91)</f>
        <v>0.21241782724934688</v>
      </c>
      <c r="F91" s="7">
        <f>AVERAGE('Raw Data'!AB91,'Raw Data'!AH91,'Raw Data'!AN91)</f>
        <v>5.8170000000000002</v>
      </c>
      <c r="G91" s="7">
        <f>STDEV('Raw Data'!AB91,'Raw Data'!AH91,'Raw Data'!AN91)</f>
        <v>0.32102647865869238</v>
      </c>
      <c r="H91" s="7" t="e">
        <f>AVERAGE('Raw Data'!AT91,'Raw Data'!AZ91,'Raw Data'!BF91)</f>
        <v>#DIV/0!</v>
      </c>
      <c r="I91" s="7" t="e">
        <f>STDEV('Raw Data'!AT91,'Raw Data'!AZ91,'Raw Data'!BF91)</f>
        <v>#DIV/0!</v>
      </c>
      <c r="K91" s="7">
        <f>AVERAGE('Raw Data'!J264,'Raw Data'!P264,'Raw Data'!V264)</f>
        <v>4.6236666666666659</v>
      </c>
      <c r="L91" s="7">
        <f>STDEV('Raw Data'!J264,'Raw Data'!P264,'Raw Data'!V264)</f>
        <v>0.36672787367928994</v>
      </c>
      <c r="M91" s="7">
        <f>AVERAGE('Raw Data'!AB264,'Raw Data'!AH264,'Raw Data'!AN264)</f>
        <v>5.4224999999999994</v>
      </c>
      <c r="N91" s="7">
        <f>STDEV('Raw Data'!AB264,'Raw Data'!AH264,'Raw Data'!AN264)</f>
        <v>3.7476659402886976E-2</v>
      </c>
      <c r="O91" s="7" t="e">
        <f>AVERAGE('Raw Data'!AT264,'Raw Data'!AZ264,'Raw Data'!BF264)</f>
        <v>#DIV/0!</v>
      </c>
      <c r="P91" s="7" t="e">
        <f>STDEV('Raw Data'!AT264,'Raw Data'!AZ264,'Raw Data'!BF264)</f>
        <v>#DIV/0!</v>
      </c>
      <c r="R91" s="7">
        <f>AVERAGE('Raw Data'!J437,'Raw Data'!P437,'Raw Data'!V437)</f>
        <v>5.4136666666666668</v>
      </c>
      <c r="S91" s="7">
        <f>STDEV('Raw Data'!J437,'Raw Data'!P437,'Raw Data'!V437)</f>
        <v>8.3769525087189767E-2</v>
      </c>
      <c r="T91" s="7">
        <f>AVERAGE('Raw Data'!AB437,'Raw Data'!AH437,'Raw Data'!AN437)</f>
        <v>6.2635000000000005</v>
      </c>
      <c r="U91" s="7">
        <f>STDEV('Raw Data'!AB437,'Raw Data'!AH437,'Raw Data'!AN437)</f>
        <v>0.15344217151748055</v>
      </c>
      <c r="V91" s="7" t="e">
        <f>AVERAGE('Raw Data'!AT437,'Raw Data'!AZ437,'Raw Data'!BF437)</f>
        <v>#DIV/0!</v>
      </c>
      <c r="W91" s="7" t="e">
        <f>STDEV('Raw Data'!AT437,'Raw Data'!AZ437,'Raw Data'!BF437)</f>
        <v>#DIV/0!</v>
      </c>
      <c r="Y91" s="7">
        <f>AVERAGE('Raw Data'!J610,'Raw Data'!P610,'Raw Data'!V610)</f>
        <v>4.674666666666667</v>
      </c>
      <c r="Z91" s="7">
        <f>STDEV('Raw Data'!J610,'Raw Data'!P610,'Raw Data'!V610)</f>
        <v>9.0511509397056142E-2</v>
      </c>
      <c r="AA91" s="7">
        <f>AVERAGE('Raw Data'!AB610,'Raw Data'!AH610,'Raw Data'!AN610)</f>
        <v>5.4824999999999999</v>
      </c>
      <c r="AB91" s="7">
        <f>STDEV('Raw Data'!AB610,'Raw Data'!AH610,'Raw Data'!AN610)</f>
        <v>4.7376154339498801E-2</v>
      </c>
      <c r="AC91" s="7" t="e">
        <f>AVERAGE('Raw Data'!AT610,'Raw Data'!AZ610,'Raw Data'!BF610)</f>
        <v>#DIV/0!</v>
      </c>
      <c r="AD91" s="7" t="e">
        <f>STDEV('Raw Data'!AT610,'Raw Data'!AZ610,'Raw Data'!BF610)</f>
        <v>#DIV/0!</v>
      </c>
      <c r="AF91" s="8">
        <f t="shared" si="49"/>
        <v>0.37066666666666759</v>
      </c>
      <c r="AG91" s="8">
        <f t="shared" si="50"/>
        <v>0.42380498659957577</v>
      </c>
      <c r="AH91" s="8">
        <f t="shared" si="51"/>
        <v>0.39450000000000074</v>
      </c>
      <c r="AI91" s="8">
        <f t="shared" si="52"/>
        <v>0.32320659027934423</v>
      </c>
      <c r="AJ91" s="8" t="e">
        <f t="shared" si="53"/>
        <v>#DIV/0!</v>
      </c>
      <c r="AK91" s="8" t="e">
        <f t="shared" si="54"/>
        <v>#DIV/0!</v>
      </c>
      <c r="AL91" s="26"/>
      <c r="AM91" s="8">
        <f t="shared" si="55"/>
        <v>-0.41933333333333334</v>
      </c>
      <c r="AN91" s="8">
        <f t="shared" si="56"/>
        <v>0.22833892937181494</v>
      </c>
      <c r="AO91" s="8">
        <f t="shared" si="57"/>
        <v>-0.44650000000000034</v>
      </c>
      <c r="AP91" s="8">
        <f t="shared" si="58"/>
        <v>0.35581245059722094</v>
      </c>
      <c r="AQ91" s="8" t="e">
        <f t="shared" si="59"/>
        <v>#DIV/0!</v>
      </c>
      <c r="AR91" s="8" t="e">
        <f t="shared" si="60"/>
        <v>#DIV/0!</v>
      </c>
      <c r="AT91" s="8">
        <f t="shared" si="67"/>
        <v>-5.1000000000001044E-2</v>
      </c>
      <c r="AU91" s="8">
        <f t="shared" si="68"/>
        <v>0.37773226850067576</v>
      </c>
      <c r="AV91" s="8">
        <f t="shared" si="69"/>
        <v>-6.0000000000000497E-2</v>
      </c>
      <c r="AW91" s="8">
        <f t="shared" si="70"/>
        <v>6.0406953242155892E-2</v>
      </c>
      <c r="AX91" s="8" t="e">
        <f t="shared" si="71"/>
        <v>#DIV/0!</v>
      </c>
      <c r="AY91" s="8" t="e">
        <f t="shared" si="72"/>
        <v>#DIV/0!</v>
      </c>
      <c r="AZ91" s="7"/>
      <c r="BA91" s="9"/>
      <c r="BB91" s="10"/>
      <c r="BC91" s="10"/>
      <c r="BD91" s="10"/>
      <c r="BE91" s="10"/>
      <c r="BF91" s="10"/>
      <c r="BG91" s="27"/>
      <c r="BH91" s="10">
        <f t="shared" si="61"/>
        <v>5.2138666666666687E-2</v>
      </c>
      <c r="BI91" s="10">
        <f t="shared" si="62"/>
        <v>0.12660249999999978</v>
      </c>
      <c r="BJ91" s="10" t="e">
        <f t="shared" si="63"/>
        <v>#DIV/0!</v>
      </c>
      <c r="BK91" s="10" t="e">
        <f>#REF!^2</f>
        <v>#REF!</v>
      </c>
      <c r="BL91" s="10" t="e">
        <f>#REF!^2</f>
        <v>#REF!</v>
      </c>
      <c r="BM91" s="10" t="e">
        <f t="shared" si="19"/>
        <v>#DIV/0!</v>
      </c>
      <c r="BN91" s="8"/>
      <c r="BO91" s="10">
        <f t="shared" si="64"/>
        <v>0.1426816666666666</v>
      </c>
      <c r="BP91" s="10">
        <f t="shared" si="65"/>
        <v>3.6490000000000081E-3</v>
      </c>
      <c r="BQ91" s="10" t="e">
        <f t="shared" si="66"/>
        <v>#DIV/0!</v>
      </c>
      <c r="BR91" s="10" t="e">
        <f>#REF!^2</f>
        <v>#REF!</v>
      </c>
      <c r="BS91" s="10" t="e">
        <f>#REF!^2</f>
        <v>#REF!</v>
      </c>
      <c r="BT91" s="10" t="e">
        <f t="shared" si="73"/>
        <v>#DIV/0!</v>
      </c>
    </row>
    <row r="92" spans="1:72" ht="15.75" customHeight="1" x14ac:dyDescent="0.25">
      <c r="A92" s="2">
        <f>'Raw Data'!B92</f>
        <v>555</v>
      </c>
      <c r="B92" s="2">
        <f>'Raw Data'!C92</f>
        <v>573</v>
      </c>
      <c r="C92" s="2" t="str">
        <f>'Raw Data'!D92</f>
        <v>LEAIIATDPLNPLTAEDKE</v>
      </c>
      <c r="D92" s="7">
        <f>AVERAGE('Raw Data'!J92,'Raw Data'!P92,'Raw Data'!V92)</f>
        <v>6.2540000000000004</v>
      </c>
      <c r="E92" s="7">
        <f>STDEV('Raw Data'!J92,'Raw Data'!P92,'Raw Data'!V92)</f>
        <v>0.26182245892971034</v>
      </c>
      <c r="F92" s="7">
        <f>AVERAGE('Raw Data'!AB92,'Raw Data'!AH92,'Raw Data'!AN92)</f>
        <v>9.9700000000000006</v>
      </c>
      <c r="G92" s="7">
        <f>STDEV('Raw Data'!AB92,'Raw Data'!AH92,'Raw Data'!AN92)</f>
        <v>0.12727922061357835</v>
      </c>
      <c r="H92" s="7" t="e">
        <f>AVERAGE('Raw Data'!AT92,'Raw Data'!AZ92,'Raw Data'!BF92)</f>
        <v>#DIV/0!</v>
      </c>
      <c r="I92" s="7" t="e">
        <f>STDEV('Raw Data'!AT92,'Raw Data'!AZ92,'Raw Data'!BF92)</f>
        <v>#DIV/0!</v>
      </c>
      <c r="K92" s="7">
        <f>AVERAGE('Raw Data'!J265,'Raw Data'!P265,'Raw Data'!V265)</f>
        <v>3.8456666666666663</v>
      </c>
      <c r="L92" s="7">
        <f>STDEV('Raw Data'!J265,'Raw Data'!P265,'Raw Data'!V265)</f>
        <v>0.22285944748503092</v>
      </c>
      <c r="M92" s="7">
        <f>AVERAGE('Raw Data'!AB265,'Raw Data'!AH265,'Raw Data'!AN265)</f>
        <v>7.1459999999999999</v>
      </c>
      <c r="N92" s="7">
        <f>STDEV('Raw Data'!AB265,'Raw Data'!AH265,'Raw Data'!AN265)</f>
        <v>7.6367532368147514E-2</v>
      </c>
      <c r="O92" s="7" t="e">
        <f>AVERAGE('Raw Data'!AT265,'Raw Data'!AZ265,'Raw Data'!BF265)</f>
        <v>#DIV/0!</v>
      </c>
      <c r="P92" s="7" t="e">
        <f>STDEV('Raw Data'!AT265,'Raw Data'!AZ265,'Raw Data'!BF265)</f>
        <v>#DIV/0!</v>
      </c>
      <c r="R92" s="7">
        <f>AVERAGE('Raw Data'!J438,'Raw Data'!P438,'Raw Data'!V438)</f>
        <v>7.7729999999999997</v>
      </c>
      <c r="S92" s="7">
        <f>STDEV('Raw Data'!J438,'Raw Data'!P438,'Raw Data'!V438)</f>
        <v>0.12876723185655597</v>
      </c>
      <c r="T92" s="7">
        <f>AVERAGE('Raw Data'!AB438,'Raw Data'!AH438,'Raw Data'!AN438)</f>
        <v>10.9275</v>
      </c>
      <c r="U92" s="7">
        <f>STDEV('Raw Data'!AB438,'Raw Data'!AH438,'Raw Data'!AN438)</f>
        <v>0.14354267658086872</v>
      </c>
      <c r="V92" s="7" t="e">
        <f>AVERAGE('Raw Data'!AT438,'Raw Data'!AZ438,'Raw Data'!BF438)</f>
        <v>#DIV/0!</v>
      </c>
      <c r="W92" s="7" t="e">
        <f>STDEV('Raw Data'!AT438,'Raw Data'!AZ438,'Raw Data'!BF438)</f>
        <v>#DIV/0!</v>
      </c>
      <c r="Y92" s="7">
        <f>AVERAGE('Raw Data'!J611,'Raw Data'!P611,'Raw Data'!V611)</f>
        <v>4.2270000000000003</v>
      </c>
      <c r="Z92" s="7">
        <f>STDEV('Raw Data'!J611,'Raw Data'!P611,'Raw Data'!V611)</f>
        <v>7.7659513261415541E-2</v>
      </c>
      <c r="AA92" s="7">
        <f>AVERAGE('Raw Data'!AB611,'Raw Data'!AH611,'Raw Data'!AN611)</f>
        <v>7.1539999999999999</v>
      </c>
      <c r="AB92" s="7">
        <f>STDEV('Raw Data'!AB611,'Raw Data'!AH611,'Raw Data'!AN611)</f>
        <v>0.1838477631085022</v>
      </c>
      <c r="AC92" s="7" t="e">
        <f>AVERAGE('Raw Data'!AT611,'Raw Data'!AZ611,'Raw Data'!BF611)</f>
        <v>#DIV/0!</v>
      </c>
      <c r="AD92" s="7" t="e">
        <f>STDEV('Raw Data'!AT611,'Raw Data'!AZ611,'Raw Data'!BF611)</f>
        <v>#DIV/0!</v>
      </c>
      <c r="AF92" s="8">
        <f t="shared" si="49"/>
        <v>2.4083333333333341</v>
      </c>
      <c r="AG92" s="8">
        <f t="shared" si="50"/>
        <v>0.34382747611750447</v>
      </c>
      <c r="AH92" s="8">
        <f t="shared" si="51"/>
        <v>2.8240000000000007</v>
      </c>
      <c r="AI92" s="8">
        <f t="shared" si="52"/>
        <v>0.14843180252223581</v>
      </c>
      <c r="AJ92" s="8" t="e">
        <f t="shared" si="53"/>
        <v>#DIV/0!</v>
      </c>
      <c r="AK92" s="8" t="e">
        <f t="shared" si="54"/>
        <v>#DIV/0!</v>
      </c>
      <c r="AL92" s="26"/>
      <c r="AM92" s="8">
        <f t="shared" si="55"/>
        <v>-1.5189999999999992</v>
      </c>
      <c r="AN92" s="8">
        <f t="shared" si="56"/>
        <v>0.29177388505484841</v>
      </c>
      <c r="AO92" s="8">
        <f t="shared" si="57"/>
        <v>-0.95749999999999957</v>
      </c>
      <c r="AP92" s="8">
        <f t="shared" si="58"/>
        <v>0.19184498950975973</v>
      </c>
      <c r="AQ92" s="8" t="e">
        <f t="shared" si="59"/>
        <v>#DIV/0!</v>
      </c>
      <c r="AR92" s="8" t="e">
        <f t="shared" si="60"/>
        <v>#DIV/0!</v>
      </c>
      <c r="AT92" s="8">
        <f t="shared" si="67"/>
        <v>-0.38133333333333397</v>
      </c>
      <c r="AU92" s="8">
        <f t="shared" si="68"/>
        <v>0.23600282484185064</v>
      </c>
      <c r="AV92" s="8">
        <f t="shared" si="69"/>
        <v>-8.0000000000000071E-3</v>
      </c>
      <c r="AW92" s="8">
        <f t="shared" si="70"/>
        <v>0.19907787421006887</v>
      </c>
      <c r="AX92" s="8" t="e">
        <f t="shared" si="71"/>
        <v>#DIV/0!</v>
      </c>
      <c r="AY92" s="8" t="e">
        <f t="shared" si="72"/>
        <v>#DIV/0!</v>
      </c>
      <c r="AZ92" s="7"/>
      <c r="BA92" s="9"/>
      <c r="BB92" s="10"/>
      <c r="BC92" s="10"/>
      <c r="BD92" s="10"/>
      <c r="BE92" s="10"/>
      <c r="BF92" s="10"/>
      <c r="BG92" s="27"/>
      <c r="BH92" s="10">
        <f t="shared" si="61"/>
        <v>8.5131999999999888E-2</v>
      </c>
      <c r="BI92" s="10">
        <f t="shared" si="62"/>
        <v>3.6804499999999823E-2</v>
      </c>
      <c r="BJ92" s="10" t="e">
        <f t="shared" si="63"/>
        <v>#DIV/0!</v>
      </c>
      <c r="BK92" s="10" t="e">
        <f>#REF!^2</f>
        <v>#REF!</v>
      </c>
      <c r="BL92" s="10" t="e">
        <f>#REF!^2</f>
        <v>#REF!</v>
      </c>
      <c r="BM92" s="10" t="e">
        <f t="shared" si="19"/>
        <v>#DIV/0!</v>
      </c>
      <c r="BN92" s="8"/>
      <c r="BO92" s="10">
        <f t="shared" si="64"/>
        <v>5.5697333333333238E-2</v>
      </c>
      <c r="BP92" s="10">
        <f t="shared" si="65"/>
        <v>3.9632000000000001E-2</v>
      </c>
      <c r="BQ92" s="10" t="e">
        <f t="shared" si="66"/>
        <v>#DIV/0!</v>
      </c>
      <c r="BR92" s="10" t="e">
        <f>#REF!^2</f>
        <v>#REF!</v>
      </c>
      <c r="BS92" s="10" t="e">
        <f>#REF!^2</f>
        <v>#REF!</v>
      </c>
      <c r="BT92" s="10" t="e">
        <f t="shared" si="73"/>
        <v>#DIV/0!</v>
      </c>
    </row>
    <row r="93" spans="1:72" ht="15.75" customHeight="1" x14ac:dyDescent="0.25">
      <c r="A93" s="2">
        <f>'Raw Data'!B93</f>
        <v>556</v>
      </c>
      <c r="B93" s="2">
        <f>'Raw Data'!C93</f>
        <v>569</v>
      </c>
      <c r="C93" s="2" t="str">
        <f>'Raw Data'!D93</f>
        <v>EAIIATDPLNPLTA</v>
      </c>
      <c r="D93" s="7">
        <f>AVERAGE('Raw Data'!J93,'Raw Data'!P93,'Raw Data'!V93)</f>
        <v>4.2460000000000004</v>
      </c>
      <c r="E93" s="7">
        <f>STDEV('Raw Data'!J93,'Raw Data'!P93,'Raw Data'!V93)</f>
        <v>0.28897923800854636</v>
      </c>
      <c r="F93" s="7">
        <f>AVERAGE('Raw Data'!AB93,'Raw Data'!AH93,'Raw Data'!AN93)</f>
        <v>6.7439999999999998</v>
      </c>
      <c r="G93" s="7">
        <f>STDEV('Raw Data'!AB93,'Raw Data'!AH93,'Raw Data'!AN93)</f>
        <v>5.2325901807804408E-2</v>
      </c>
      <c r="H93" s="7" t="e">
        <f>AVERAGE('Raw Data'!AT93,'Raw Data'!AZ93,'Raw Data'!BF93)</f>
        <v>#DIV/0!</v>
      </c>
      <c r="I93" s="7" t="e">
        <f>STDEV('Raw Data'!AT93,'Raw Data'!AZ93,'Raw Data'!BF93)</f>
        <v>#DIV/0!</v>
      </c>
      <c r="K93" s="7">
        <f>AVERAGE('Raw Data'!J266,'Raw Data'!P266,'Raw Data'!V266)</f>
        <v>3.0876666666666672</v>
      </c>
      <c r="L93" s="7">
        <f>STDEV('Raw Data'!J266,'Raw Data'!P266,'Raw Data'!V266)</f>
        <v>0.24454924521112989</v>
      </c>
      <c r="M93" s="7">
        <f>AVERAGE('Raw Data'!AB266,'Raw Data'!AH266,'Raw Data'!AN266)</f>
        <v>5.2750000000000004</v>
      </c>
      <c r="N93" s="7">
        <f>STDEV('Raw Data'!AB266,'Raw Data'!AH266,'Raw Data'!AN266)</f>
        <v>0.80751594411503291</v>
      </c>
      <c r="O93" s="7" t="e">
        <f>AVERAGE('Raw Data'!AT266,'Raw Data'!AZ266,'Raw Data'!BF266)</f>
        <v>#DIV/0!</v>
      </c>
      <c r="P93" s="7" t="e">
        <f>STDEV('Raw Data'!AT266,'Raw Data'!AZ266,'Raw Data'!BF266)</f>
        <v>#DIV/0!</v>
      </c>
      <c r="R93" s="7">
        <f>AVERAGE('Raw Data'!J439,'Raw Data'!P439,'Raw Data'!V439)</f>
        <v>5.1440000000000001</v>
      </c>
      <c r="S93" s="7">
        <f>STDEV('Raw Data'!J439,'Raw Data'!P439,'Raw Data'!V439)</f>
        <v>0.20593931144878586</v>
      </c>
      <c r="T93" s="7">
        <f>AVERAGE('Raw Data'!AB439,'Raw Data'!AH439,'Raw Data'!AN439)</f>
        <v>7.319</v>
      </c>
      <c r="U93" s="7">
        <f>STDEV('Raw Data'!AB439,'Raw Data'!AH439,'Raw Data'!AN439)</f>
        <v>1.4142135623735673E-3</v>
      </c>
      <c r="V93" s="7" t="e">
        <f>AVERAGE('Raw Data'!AT439,'Raw Data'!AZ439,'Raw Data'!BF439)</f>
        <v>#DIV/0!</v>
      </c>
      <c r="W93" s="7" t="e">
        <f>STDEV('Raw Data'!AT439,'Raw Data'!AZ439,'Raw Data'!BF439)</f>
        <v>#DIV/0!</v>
      </c>
      <c r="Y93" s="7">
        <f>AVERAGE('Raw Data'!J612,'Raw Data'!P612,'Raw Data'!V612)</f>
        <v>3.3083333333333336</v>
      </c>
      <c r="Z93" s="7">
        <f>STDEV('Raw Data'!J612,'Raw Data'!P612,'Raw Data'!V612)</f>
        <v>2.7227437142216208E-2</v>
      </c>
      <c r="AA93" s="7">
        <f>AVERAGE('Raw Data'!AB612,'Raw Data'!AH612,'Raw Data'!AN612)</f>
        <v>6.1059999999999999</v>
      </c>
      <c r="AB93" s="7">
        <f>STDEV('Raw Data'!AB612,'Raw Data'!AH612,'Raw Data'!AN612)</f>
        <v>0.23334523779156074</v>
      </c>
      <c r="AC93" s="7" t="e">
        <f>AVERAGE('Raw Data'!AT612,'Raw Data'!AZ612,'Raw Data'!BF612)</f>
        <v>#DIV/0!</v>
      </c>
      <c r="AD93" s="7" t="e">
        <f>STDEV('Raw Data'!AT612,'Raw Data'!AZ612,'Raw Data'!BF612)</f>
        <v>#DIV/0!</v>
      </c>
      <c r="AF93" s="8">
        <f t="shared" si="49"/>
        <v>1.1583333333333332</v>
      </c>
      <c r="AG93" s="8">
        <f t="shared" si="50"/>
        <v>0.37856747527136214</v>
      </c>
      <c r="AH93" s="8">
        <f t="shared" si="51"/>
        <v>1.4689999999999994</v>
      </c>
      <c r="AI93" s="8">
        <f t="shared" si="52"/>
        <v>0.80920949079950422</v>
      </c>
      <c r="AJ93" s="8" t="e">
        <f t="shared" si="53"/>
        <v>#DIV/0!</v>
      </c>
      <c r="AK93" s="8" t="e">
        <f t="shared" si="54"/>
        <v>#DIV/0!</v>
      </c>
      <c r="AL93" s="26"/>
      <c r="AM93" s="8">
        <f t="shared" si="55"/>
        <v>-0.89799999999999969</v>
      </c>
      <c r="AN93" s="8">
        <f t="shared" si="56"/>
        <v>0.35485208185947015</v>
      </c>
      <c r="AO93" s="8">
        <f t="shared" si="57"/>
        <v>-0.57500000000000018</v>
      </c>
      <c r="AP93" s="8">
        <f t="shared" si="58"/>
        <v>5.2345009313209505E-2</v>
      </c>
      <c r="AQ93" s="8" t="e">
        <f t="shared" si="59"/>
        <v>#DIV/0!</v>
      </c>
      <c r="AR93" s="8" t="e">
        <f t="shared" si="60"/>
        <v>#DIV/0!</v>
      </c>
      <c r="AT93" s="8">
        <f t="shared" si="67"/>
        <v>-0.22066666666666634</v>
      </c>
      <c r="AU93" s="8">
        <f t="shared" si="68"/>
        <v>0.24606029071483004</v>
      </c>
      <c r="AV93" s="8">
        <f t="shared" si="69"/>
        <v>-0.83099999999999952</v>
      </c>
      <c r="AW93" s="8">
        <f t="shared" si="70"/>
        <v>0.84055457883470774</v>
      </c>
      <c r="AX93" s="8" t="e">
        <f t="shared" si="71"/>
        <v>#DIV/0!</v>
      </c>
      <c r="AY93" s="8" t="e">
        <f t="shared" si="72"/>
        <v>#DIV/0!</v>
      </c>
      <c r="AZ93" s="7"/>
      <c r="BA93" s="9"/>
      <c r="BB93" s="10"/>
      <c r="BC93" s="10"/>
      <c r="BD93" s="10"/>
      <c r="BE93" s="10"/>
      <c r="BF93" s="10"/>
      <c r="BG93" s="27"/>
      <c r="BH93" s="10">
        <f t="shared" si="61"/>
        <v>0.12592000000000012</v>
      </c>
      <c r="BI93" s="10">
        <f t="shared" si="62"/>
        <v>2.7399999999999898E-3</v>
      </c>
      <c r="BJ93" s="10" t="e">
        <f t="shared" si="63"/>
        <v>#DIV/0!</v>
      </c>
      <c r="BK93" s="10" t="e">
        <f>#REF!^2</f>
        <v>#REF!</v>
      </c>
      <c r="BL93" s="10" t="e">
        <f>#REF!^2</f>
        <v>#REF!</v>
      </c>
      <c r="BM93" s="10" t="e">
        <f t="shared" si="19"/>
        <v>#DIV/0!</v>
      </c>
      <c r="BN93" s="8"/>
      <c r="BO93" s="10">
        <f t="shared" si="64"/>
        <v>6.0545666666666678E-2</v>
      </c>
      <c r="BP93" s="10">
        <f t="shared" si="65"/>
        <v>0.70653199999999294</v>
      </c>
      <c r="BQ93" s="10" t="e">
        <f t="shared" si="66"/>
        <v>#DIV/0!</v>
      </c>
      <c r="BR93" s="10" t="e">
        <f>#REF!^2</f>
        <v>#REF!</v>
      </c>
      <c r="BS93" s="10" t="e">
        <f>#REF!^2</f>
        <v>#REF!</v>
      </c>
      <c r="BT93" s="10" t="e">
        <f t="shared" si="73"/>
        <v>#DIV/0!</v>
      </c>
    </row>
    <row r="94" spans="1:72" ht="15.75" customHeight="1" x14ac:dyDescent="0.25">
      <c r="A94" s="2">
        <f>'Raw Data'!B94</f>
        <v>556</v>
      </c>
      <c r="B94" s="2">
        <f>'Raw Data'!C94</f>
        <v>570</v>
      </c>
      <c r="C94" s="2" t="str">
        <f>'Raw Data'!D94</f>
        <v>EAIIATDPLNPLTAE</v>
      </c>
      <c r="D94" s="7">
        <f>AVERAGE('Raw Data'!J94,'Raw Data'!P94,'Raw Data'!V94)</f>
        <v>5.3216666666666663</v>
      </c>
      <c r="E94" s="7">
        <f>STDEV('Raw Data'!J94,'Raw Data'!P94,'Raw Data'!V94)</f>
        <v>0.19414513471455655</v>
      </c>
      <c r="F94" s="7">
        <f>AVERAGE('Raw Data'!AB94,'Raw Data'!AH94,'Raw Data'!AN94)</f>
        <v>7.875</v>
      </c>
      <c r="G94" s="7">
        <f>STDEV('Raw Data'!AB94,'Raw Data'!AH94,'Raw Data'!AN94)</f>
        <v>1.4142135623730649E-2</v>
      </c>
      <c r="H94" s="7" t="e">
        <f>AVERAGE('Raw Data'!AT94,'Raw Data'!AZ94,'Raw Data'!BF94)</f>
        <v>#DIV/0!</v>
      </c>
      <c r="I94" s="7" t="e">
        <f>STDEV('Raw Data'!AT94,'Raw Data'!AZ94,'Raw Data'!BF94)</f>
        <v>#DIV/0!</v>
      </c>
      <c r="K94" s="7">
        <f>AVERAGE('Raw Data'!J267,'Raw Data'!P267,'Raw Data'!V267)</f>
        <v>3.8373333333333335</v>
      </c>
      <c r="L94" s="7">
        <f>STDEV('Raw Data'!J267,'Raw Data'!P267,'Raw Data'!V267)</f>
        <v>0.18568880777616453</v>
      </c>
      <c r="M94" s="7">
        <f>AVERAGE('Raw Data'!AB267,'Raw Data'!AH267,'Raw Data'!AN267)</f>
        <v>6.6654999999999998</v>
      </c>
      <c r="N94" s="7">
        <f>STDEV('Raw Data'!AB267,'Raw Data'!AH267,'Raw Data'!AN267)</f>
        <v>0.14354267658086936</v>
      </c>
      <c r="O94" s="7" t="e">
        <f>AVERAGE('Raw Data'!AT267,'Raw Data'!AZ267,'Raw Data'!BF267)</f>
        <v>#DIV/0!</v>
      </c>
      <c r="P94" s="7" t="e">
        <f>STDEV('Raw Data'!AT267,'Raw Data'!AZ267,'Raw Data'!BF267)</f>
        <v>#DIV/0!</v>
      </c>
      <c r="R94" s="7">
        <f>AVERAGE('Raw Data'!J440,'Raw Data'!P440,'Raw Data'!V440)</f>
        <v>6.2866666666666662</v>
      </c>
      <c r="S94" s="7">
        <f>STDEV('Raw Data'!J440,'Raw Data'!P440,'Raw Data'!V440)</f>
        <v>0.13819310161268308</v>
      </c>
      <c r="T94" s="7">
        <f>AVERAGE('Raw Data'!AB440,'Raw Data'!AH440,'Raw Data'!AN440)</f>
        <v>8.5525000000000002</v>
      </c>
      <c r="U94" s="7">
        <f>STDEV('Raw Data'!AB440,'Raw Data'!AH440,'Raw Data'!AN440)</f>
        <v>8.4145706961198996E-2</v>
      </c>
      <c r="V94" s="7" t="e">
        <f>AVERAGE('Raw Data'!AT440,'Raw Data'!AZ440,'Raw Data'!BF440)</f>
        <v>#DIV/0!</v>
      </c>
      <c r="W94" s="7" t="e">
        <f>STDEV('Raw Data'!AT440,'Raw Data'!AZ440,'Raw Data'!BF440)</f>
        <v>#DIV/0!</v>
      </c>
      <c r="Y94" s="7">
        <f>AVERAGE('Raw Data'!J613,'Raw Data'!P613,'Raw Data'!V613)</f>
        <v>4.0326666666666666</v>
      </c>
      <c r="Z94" s="7">
        <f>STDEV('Raw Data'!J613,'Raw Data'!P613,'Raw Data'!V613)</f>
        <v>0.10913447362466773</v>
      </c>
      <c r="AA94" s="7">
        <f>AVERAGE('Raw Data'!AB613,'Raw Data'!AH613,'Raw Data'!AN613)</f>
        <v>6.8815000000000008</v>
      </c>
      <c r="AB94" s="7">
        <f>STDEV('Raw Data'!AB613,'Raw Data'!AH613,'Raw Data'!AN613)</f>
        <v>0.1393000358937499</v>
      </c>
      <c r="AC94" s="7" t="e">
        <f>AVERAGE('Raw Data'!AT613,'Raw Data'!AZ613,'Raw Data'!BF613)</f>
        <v>#DIV/0!</v>
      </c>
      <c r="AD94" s="7" t="e">
        <f>STDEV('Raw Data'!AT613,'Raw Data'!AZ613,'Raw Data'!BF613)</f>
        <v>#DIV/0!</v>
      </c>
      <c r="AF94" s="8">
        <f t="shared" si="49"/>
        <v>1.4843333333333328</v>
      </c>
      <c r="AG94" s="8">
        <f t="shared" si="50"/>
        <v>0.26864970996944459</v>
      </c>
      <c r="AH94" s="8">
        <f t="shared" si="51"/>
        <v>1.2095000000000002</v>
      </c>
      <c r="AI94" s="8">
        <f t="shared" si="52"/>
        <v>0.14423765111786885</v>
      </c>
      <c r="AJ94" s="8" t="e">
        <f t="shared" si="53"/>
        <v>#DIV/0!</v>
      </c>
      <c r="AK94" s="8" t="e">
        <f t="shared" si="54"/>
        <v>#DIV/0!</v>
      </c>
      <c r="AL94" s="26"/>
      <c r="AM94" s="8">
        <f t="shared" si="55"/>
        <v>-0.96499999999999986</v>
      </c>
      <c r="AN94" s="8">
        <f t="shared" si="56"/>
        <v>0.23830582591843336</v>
      </c>
      <c r="AO94" s="8">
        <f t="shared" si="57"/>
        <v>-0.67750000000000021</v>
      </c>
      <c r="AP94" s="8">
        <f t="shared" si="58"/>
        <v>8.532584602569121E-2</v>
      </c>
      <c r="AQ94" s="8" t="e">
        <f t="shared" si="59"/>
        <v>#DIV/0!</v>
      </c>
      <c r="AR94" s="8" t="e">
        <f t="shared" si="60"/>
        <v>#DIV/0!</v>
      </c>
      <c r="AT94" s="8">
        <f t="shared" si="67"/>
        <v>-0.19533333333333314</v>
      </c>
      <c r="AU94" s="8">
        <f t="shared" si="68"/>
        <v>0.21538492673970172</v>
      </c>
      <c r="AV94" s="8">
        <f t="shared" si="69"/>
        <v>-0.21600000000000108</v>
      </c>
      <c r="AW94" s="8">
        <f t="shared" si="70"/>
        <v>0.20002249873451755</v>
      </c>
      <c r="AX94" s="8" t="e">
        <f t="shared" si="71"/>
        <v>#DIV/0!</v>
      </c>
      <c r="AY94" s="8" t="e">
        <f t="shared" si="72"/>
        <v>#DIV/0!</v>
      </c>
      <c r="AZ94" s="7"/>
      <c r="BA94" s="9"/>
      <c r="BB94" s="10"/>
      <c r="BC94" s="10"/>
      <c r="BD94" s="10"/>
      <c r="BE94" s="10"/>
      <c r="BF94" s="10"/>
      <c r="BG94" s="27"/>
      <c r="BH94" s="10">
        <f t="shared" si="61"/>
        <v>5.6789666666666662E-2</v>
      </c>
      <c r="BI94" s="10">
        <f t="shared" si="62"/>
        <v>7.2804999999999641E-3</v>
      </c>
      <c r="BJ94" s="10" t="e">
        <f t="shared" si="63"/>
        <v>#DIV/0!</v>
      </c>
      <c r="BK94" s="10" t="e">
        <f>#REF!^2</f>
        <v>#REF!</v>
      </c>
      <c r="BL94" s="10" t="e">
        <f>#REF!^2</f>
        <v>#REF!</v>
      </c>
      <c r="BM94" s="10" t="e">
        <f t="shared" si="19"/>
        <v>#DIV/0!</v>
      </c>
      <c r="BN94" s="8"/>
      <c r="BO94" s="10">
        <f t="shared" si="64"/>
        <v>4.6390666666666677E-2</v>
      </c>
      <c r="BP94" s="10">
        <f t="shared" si="65"/>
        <v>4.0009000000000072E-2</v>
      </c>
      <c r="BQ94" s="10" t="e">
        <f t="shared" si="66"/>
        <v>#DIV/0!</v>
      </c>
      <c r="BR94" s="10" t="e">
        <f>#REF!^2</f>
        <v>#REF!</v>
      </c>
      <c r="BS94" s="10" t="e">
        <f>#REF!^2</f>
        <v>#REF!</v>
      </c>
      <c r="BT94" s="10" t="e">
        <f t="shared" si="73"/>
        <v>#DIV/0!</v>
      </c>
    </row>
    <row r="95" spans="1:72" ht="15.75" customHeight="1" x14ac:dyDescent="0.25">
      <c r="A95" s="2">
        <f>'Raw Data'!B95</f>
        <v>556</v>
      </c>
      <c r="B95" s="2">
        <f>'Raw Data'!C95</f>
        <v>573</v>
      </c>
      <c r="C95" s="2" t="str">
        <f>'Raw Data'!D95</f>
        <v>EAIIATDPLNPLTAEDKE</v>
      </c>
      <c r="D95" s="7">
        <f>AVERAGE('Raw Data'!J95,'Raw Data'!P95,'Raw Data'!V95)</f>
        <v>6.3500000000000005</v>
      </c>
      <c r="E95" s="7">
        <f>STDEV('Raw Data'!J95,'Raw Data'!P95,'Raw Data'!V95)</f>
        <v>0.50236640015032841</v>
      </c>
      <c r="F95" s="7">
        <f>AVERAGE('Raw Data'!AB95,'Raw Data'!AH95,'Raw Data'!AN95)</f>
        <v>10.7315</v>
      </c>
      <c r="G95" s="7">
        <f>STDEV('Raw Data'!AB95,'Raw Data'!AH95,'Raw Data'!AN95)</f>
        <v>0.10818733752154211</v>
      </c>
      <c r="H95" s="7" t="e">
        <f>AVERAGE('Raw Data'!AT95,'Raw Data'!AZ95,'Raw Data'!BF95)</f>
        <v>#DIV/0!</v>
      </c>
      <c r="I95" s="7" t="e">
        <f>STDEV('Raw Data'!AT95,'Raw Data'!AZ95,'Raw Data'!BF95)</f>
        <v>#DIV/0!</v>
      </c>
      <c r="K95" s="7">
        <f>AVERAGE('Raw Data'!J268,'Raw Data'!P268,'Raw Data'!V268)</f>
        <v>4.0790000000000006</v>
      </c>
      <c r="L95" s="7">
        <f>STDEV('Raw Data'!J268,'Raw Data'!P268,'Raw Data'!V268)</f>
        <v>0.17707907838025366</v>
      </c>
      <c r="M95" s="7">
        <f>AVERAGE('Raw Data'!AB268,'Raw Data'!AH268,'Raw Data'!AN268)</f>
        <v>7.5720000000000001</v>
      </c>
      <c r="N95" s="7">
        <f>STDEV('Raw Data'!AB268,'Raw Data'!AH268,'Raw Data'!AN268)</f>
        <v>0.73256262530926297</v>
      </c>
      <c r="O95" s="7" t="e">
        <f>AVERAGE('Raw Data'!AT268,'Raw Data'!AZ268,'Raw Data'!BF268)</f>
        <v>#DIV/0!</v>
      </c>
      <c r="P95" s="7" t="e">
        <f>STDEV('Raw Data'!AT268,'Raw Data'!AZ268,'Raw Data'!BF268)</f>
        <v>#DIV/0!</v>
      </c>
      <c r="R95" s="7">
        <f>AVERAGE('Raw Data'!J441,'Raw Data'!P441,'Raw Data'!V441)</f>
        <v>7.4506666666666668</v>
      </c>
      <c r="S95" s="7">
        <f>STDEV('Raw Data'!J441,'Raw Data'!P441,'Raw Data'!V441)</f>
        <v>6.7263164758531238E-2</v>
      </c>
      <c r="T95" s="7">
        <f>AVERAGE('Raw Data'!AB441,'Raw Data'!AH441,'Raw Data'!AN441)</f>
        <v>10.2295</v>
      </c>
      <c r="U95" s="7">
        <f>STDEV('Raw Data'!AB441,'Raw Data'!AH441,'Raw Data'!AN441)</f>
        <v>0.2651650429449553</v>
      </c>
      <c r="V95" s="7" t="e">
        <f>AVERAGE('Raw Data'!AT441,'Raw Data'!AZ441,'Raw Data'!BF441)</f>
        <v>#DIV/0!</v>
      </c>
      <c r="W95" s="7" t="e">
        <f>STDEV('Raw Data'!AT441,'Raw Data'!AZ441,'Raw Data'!BF441)</f>
        <v>#DIV/0!</v>
      </c>
      <c r="Y95" s="7">
        <f>AVERAGE('Raw Data'!J614,'Raw Data'!P614,'Raw Data'!V614)</f>
        <v>4.192333333333333</v>
      </c>
      <c r="Z95" s="7">
        <f>STDEV('Raw Data'!J614,'Raw Data'!P614,'Raw Data'!V614)</f>
        <v>0.11377756076368216</v>
      </c>
      <c r="AA95" s="7">
        <f>AVERAGE('Raw Data'!AB614,'Raw Data'!AH614,'Raw Data'!AN614)</f>
        <v>7.3330000000000002</v>
      </c>
      <c r="AB95" s="7">
        <f>STDEV('Raw Data'!AB614,'Raw Data'!AH614,'Raw Data'!AN614)</f>
        <v>6.5053823869162114E-2</v>
      </c>
      <c r="AC95" s="7" t="e">
        <f>AVERAGE('Raw Data'!AT614,'Raw Data'!AZ614,'Raw Data'!BF614)</f>
        <v>#DIV/0!</v>
      </c>
      <c r="AD95" s="7" t="e">
        <f>STDEV('Raw Data'!AT614,'Raw Data'!AZ614,'Raw Data'!BF614)</f>
        <v>#DIV/0!</v>
      </c>
      <c r="AF95" s="8">
        <f t="shared" si="49"/>
        <v>2.2709999999999999</v>
      </c>
      <c r="AG95" s="8">
        <f t="shared" si="50"/>
        <v>0.53266218187515424</v>
      </c>
      <c r="AH95" s="8">
        <f t="shared" si="51"/>
        <v>3.1595000000000004</v>
      </c>
      <c r="AI95" s="8">
        <f t="shared" si="52"/>
        <v>0.74050827139202147</v>
      </c>
      <c r="AJ95" s="8" t="e">
        <f t="shared" si="53"/>
        <v>#DIV/0!</v>
      </c>
      <c r="AK95" s="8" t="e">
        <f t="shared" si="54"/>
        <v>#DIV/0!</v>
      </c>
      <c r="AL95" s="26"/>
      <c r="AM95" s="8">
        <f t="shared" si="55"/>
        <v>-1.1006666666666662</v>
      </c>
      <c r="AN95" s="8">
        <f t="shared" si="56"/>
        <v>0.50684941879549705</v>
      </c>
      <c r="AO95" s="8">
        <f t="shared" si="57"/>
        <v>0.50200000000000067</v>
      </c>
      <c r="AP95" s="8">
        <f t="shared" si="58"/>
        <v>0.28638610301479378</v>
      </c>
      <c r="AQ95" s="8" t="e">
        <f t="shared" si="59"/>
        <v>#DIV/0!</v>
      </c>
      <c r="AR95" s="8" t="e">
        <f t="shared" si="60"/>
        <v>#DIV/0!</v>
      </c>
      <c r="AT95" s="8">
        <f t="shared" si="67"/>
        <v>-0.1133333333333324</v>
      </c>
      <c r="AU95" s="8">
        <f t="shared" si="68"/>
        <v>0.21048119472611657</v>
      </c>
      <c r="AV95" s="8">
        <f t="shared" si="69"/>
        <v>0.23899999999999988</v>
      </c>
      <c r="AW95" s="8">
        <f t="shared" si="70"/>
        <v>0.73544544325191086</v>
      </c>
      <c r="AX95" s="8" t="e">
        <f t="shared" si="71"/>
        <v>#DIV/0!</v>
      </c>
      <c r="AY95" s="8" t="e">
        <f t="shared" si="72"/>
        <v>#DIV/0!</v>
      </c>
      <c r="AZ95" s="7"/>
      <c r="BA95" s="9"/>
      <c r="BB95" s="10"/>
      <c r="BC95" s="10"/>
      <c r="BD95" s="10"/>
      <c r="BE95" s="10"/>
      <c r="BF95" s="10"/>
      <c r="BG95" s="27"/>
      <c r="BH95" s="10">
        <f t="shared" si="61"/>
        <v>0.25689633333333317</v>
      </c>
      <c r="BI95" s="10">
        <f t="shared" si="62"/>
        <v>8.2017000000000076E-2</v>
      </c>
      <c r="BJ95" s="10" t="e">
        <f t="shared" si="63"/>
        <v>#DIV/0!</v>
      </c>
      <c r="BK95" s="10" t="e">
        <f>#REF!^2</f>
        <v>#REF!</v>
      </c>
      <c r="BL95" s="10" t="e">
        <f>#REF!^2</f>
        <v>#REF!</v>
      </c>
      <c r="BM95" s="10" t="e">
        <f t="shared" si="19"/>
        <v>#DIV/0!</v>
      </c>
      <c r="BN95" s="8"/>
      <c r="BO95" s="10">
        <f t="shared" si="64"/>
        <v>4.4302333333333402E-2</v>
      </c>
      <c r="BP95" s="10">
        <f t="shared" si="65"/>
        <v>0.54087999999999958</v>
      </c>
      <c r="BQ95" s="10" t="e">
        <f t="shared" si="66"/>
        <v>#DIV/0!</v>
      </c>
      <c r="BR95" s="10" t="e">
        <f>#REF!^2</f>
        <v>#REF!</v>
      </c>
      <c r="BS95" s="10" t="e">
        <f>#REF!^2</f>
        <v>#REF!</v>
      </c>
      <c r="BT95" s="10" t="e">
        <f t="shared" si="73"/>
        <v>#DIV/0!</v>
      </c>
    </row>
    <row r="96" spans="1:72" ht="15.75" customHeight="1" x14ac:dyDescent="0.25">
      <c r="A96" s="2">
        <f>'Raw Data'!B96</f>
        <v>556</v>
      </c>
      <c r="B96" s="2">
        <f>'Raw Data'!C96</f>
        <v>574</v>
      </c>
      <c r="C96" s="2" t="str">
        <f>'Raw Data'!D96</f>
        <v>EAIIATDPLNPLTAEDKEL</v>
      </c>
      <c r="D96" s="7">
        <f>AVERAGE('Raw Data'!J96,'Raw Data'!P96,'Raw Data'!V96)</f>
        <v>6.1139999999999999</v>
      </c>
      <c r="E96" s="7">
        <f>STDEV('Raw Data'!J96,'Raw Data'!P96,'Raw Data'!V96)</f>
        <v>0.24840893703729761</v>
      </c>
      <c r="F96" s="7">
        <f>AVERAGE('Raw Data'!AB96,'Raw Data'!AH96,'Raw Data'!AN96)</f>
        <v>9.9535</v>
      </c>
      <c r="G96" s="7">
        <f>STDEV('Raw Data'!AB96,'Raw Data'!AH96,'Raw Data'!AN96)</f>
        <v>5.3033008588990557E-2</v>
      </c>
      <c r="H96" s="7" t="e">
        <f>AVERAGE('Raw Data'!AT96,'Raw Data'!AZ96,'Raw Data'!BF96)</f>
        <v>#DIV/0!</v>
      </c>
      <c r="I96" s="7" t="e">
        <f>STDEV('Raw Data'!AT96,'Raw Data'!AZ96,'Raw Data'!BF96)</f>
        <v>#DIV/0!</v>
      </c>
      <c r="K96" s="7">
        <f>AVERAGE('Raw Data'!J269,'Raw Data'!P269,'Raw Data'!V269)</f>
        <v>3.7983333333333333</v>
      </c>
      <c r="L96" s="7">
        <f>STDEV('Raw Data'!J269,'Raw Data'!P269,'Raw Data'!V269)</f>
        <v>0.20167382907391185</v>
      </c>
      <c r="M96" s="7">
        <f>AVERAGE('Raw Data'!AB269,'Raw Data'!AH269,'Raw Data'!AN269)</f>
        <v>7.0205000000000002</v>
      </c>
      <c r="N96" s="7">
        <f>STDEV('Raw Data'!AB269,'Raw Data'!AH269,'Raw Data'!AN269)</f>
        <v>2.0506096654409819E-2</v>
      </c>
      <c r="O96" s="7" t="e">
        <f>AVERAGE('Raw Data'!AT269,'Raw Data'!AZ269,'Raw Data'!BF269)</f>
        <v>#DIV/0!</v>
      </c>
      <c r="P96" s="7" t="e">
        <f>STDEV('Raw Data'!AT269,'Raw Data'!AZ269,'Raw Data'!BF269)</f>
        <v>#DIV/0!</v>
      </c>
      <c r="R96" s="7">
        <f>AVERAGE('Raw Data'!J442,'Raw Data'!P442,'Raw Data'!V442)</f>
        <v>7.7133333333333338</v>
      </c>
      <c r="S96" s="7">
        <f>STDEV('Raw Data'!J442,'Raw Data'!P442,'Raw Data'!V442)</f>
        <v>0.12407390270856095</v>
      </c>
      <c r="T96" s="7">
        <f>AVERAGE('Raw Data'!AB442,'Raw Data'!AH442,'Raw Data'!AN442)</f>
        <v>10.808999999999999</v>
      </c>
      <c r="U96" s="7">
        <f>STDEV('Raw Data'!AB442,'Raw Data'!AH442,'Raw Data'!AN442)</f>
        <v>0.10889444430272825</v>
      </c>
      <c r="V96" s="7" t="e">
        <f>AVERAGE('Raw Data'!AT442,'Raw Data'!AZ442,'Raw Data'!BF442)</f>
        <v>#DIV/0!</v>
      </c>
      <c r="W96" s="7" t="e">
        <f>STDEV('Raw Data'!AT442,'Raw Data'!AZ442,'Raw Data'!BF442)</f>
        <v>#DIV/0!</v>
      </c>
      <c r="Y96" s="7">
        <f>AVERAGE('Raw Data'!J615,'Raw Data'!P615,'Raw Data'!V615)</f>
        <v>4.2276666666666669</v>
      </c>
      <c r="Z96" s="7">
        <f>STDEV('Raw Data'!J615,'Raw Data'!P615,'Raw Data'!V615)</f>
        <v>0.19112648516972583</v>
      </c>
      <c r="AA96" s="7">
        <f>AVERAGE('Raw Data'!AB615,'Raw Data'!AH615,'Raw Data'!AN615)</f>
        <v>7.2069999999999999</v>
      </c>
      <c r="AB96" s="7">
        <f>STDEV('Raw Data'!AB615,'Raw Data'!AH615,'Raw Data'!AN615)</f>
        <v>0.20788939366884532</v>
      </c>
      <c r="AC96" s="7" t="e">
        <f>AVERAGE('Raw Data'!AT615,'Raw Data'!AZ615,'Raw Data'!BF615)</f>
        <v>#DIV/0!</v>
      </c>
      <c r="AD96" s="7" t="e">
        <f>STDEV('Raw Data'!AT615,'Raw Data'!AZ615,'Raw Data'!BF615)</f>
        <v>#DIV/0!</v>
      </c>
      <c r="AF96" s="8">
        <f t="shared" si="49"/>
        <v>2.3156666666666665</v>
      </c>
      <c r="AG96" s="8">
        <f t="shared" si="50"/>
        <v>0.31996770670386959</v>
      </c>
      <c r="AH96" s="8">
        <f t="shared" si="51"/>
        <v>2.9329999999999998</v>
      </c>
      <c r="AI96" s="8">
        <f t="shared" si="52"/>
        <v>5.6859475903317504E-2</v>
      </c>
      <c r="AJ96" s="8" t="e">
        <f t="shared" si="53"/>
        <v>#DIV/0!</v>
      </c>
      <c r="AK96" s="8" t="e">
        <f t="shared" si="54"/>
        <v>#DIV/0!</v>
      </c>
      <c r="AL96" s="26"/>
      <c r="AM96" s="8">
        <f t="shared" si="55"/>
        <v>-1.5993333333333339</v>
      </c>
      <c r="AN96" s="8">
        <f t="shared" si="56"/>
        <v>0.2776712684692702</v>
      </c>
      <c r="AO96" s="8">
        <f t="shared" si="57"/>
        <v>-0.85549999999999926</v>
      </c>
      <c r="AP96" s="8">
        <f t="shared" si="58"/>
        <v>0.12112183948404982</v>
      </c>
      <c r="AQ96" s="8" t="e">
        <f t="shared" si="59"/>
        <v>#DIV/0!</v>
      </c>
      <c r="AR96" s="8" t="e">
        <f t="shared" si="60"/>
        <v>#DIV/0!</v>
      </c>
      <c r="AT96" s="8">
        <f t="shared" si="67"/>
        <v>-0.42933333333333357</v>
      </c>
      <c r="AU96" s="8">
        <f t="shared" si="68"/>
        <v>0.27785187900510377</v>
      </c>
      <c r="AV96" s="8">
        <f t="shared" si="69"/>
        <v>-0.18649999999999967</v>
      </c>
      <c r="AW96" s="8">
        <f t="shared" si="70"/>
        <v>0.20889830061539549</v>
      </c>
      <c r="AX96" s="8" t="e">
        <f t="shared" si="71"/>
        <v>#DIV/0!</v>
      </c>
      <c r="AY96" s="8" t="e">
        <f t="shared" si="72"/>
        <v>#DIV/0!</v>
      </c>
      <c r="AZ96" s="7"/>
      <c r="BA96" s="9"/>
      <c r="BB96" s="10"/>
      <c r="BC96" s="10"/>
      <c r="BD96" s="10"/>
      <c r="BE96" s="10"/>
      <c r="BF96" s="10"/>
      <c r="BG96" s="27"/>
      <c r="BH96" s="10">
        <f t="shared" si="61"/>
        <v>7.7101333333333535E-2</v>
      </c>
      <c r="BI96" s="10">
        <f t="shared" si="62"/>
        <v>1.467049999999993E-2</v>
      </c>
      <c r="BJ96" s="10" t="e">
        <f t="shared" si="63"/>
        <v>#DIV/0!</v>
      </c>
      <c r="BK96" s="10" t="e">
        <f>#REF!^2</f>
        <v>#REF!</v>
      </c>
      <c r="BL96" s="10" t="e">
        <f>#REF!^2</f>
        <v>#REF!</v>
      </c>
      <c r="BM96" s="10" t="e">
        <f t="shared" si="19"/>
        <v>#DIV/0!</v>
      </c>
      <c r="BN96" s="8"/>
      <c r="BO96" s="10">
        <f t="shared" si="64"/>
        <v>7.7201666666666821E-2</v>
      </c>
      <c r="BP96" s="10">
        <f t="shared" si="65"/>
        <v>4.3638500000000142E-2</v>
      </c>
      <c r="BQ96" s="10" t="e">
        <f t="shared" si="66"/>
        <v>#DIV/0!</v>
      </c>
      <c r="BR96" s="10" t="e">
        <f>#REF!^2</f>
        <v>#REF!</v>
      </c>
      <c r="BS96" s="10" t="e">
        <f>#REF!^2</f>
        <v>#REF!</v>
      </c>
      <c r="BT96" s="10" t="e">
        <f t="shared" si="73"/>
        <v>#DIV/0!</v>
      </c>
    </row>
    <row r="97" spans="1:72" ht="15.75" customHeight="1" x14ac:dyDescent="0.25">
      <c r="A97" s="2">
        <f>'Raw Data'!B97</f>
        <v>558</v>
      </c>
      <c r="B97" s="2">
        <f>'Raw Data'!C97</f>
        <v>570</v>
      </c>
      <c r="C97" s="2" t="str">
        <f>'Raw Data'!D97</f>
        <v>IIATDPLNPLTAE</v>
      </c>
      <c r="D97" s="7">
        <f>AVERAGE('Raw Data'!J97,'Raw Data'!P97,'Raw Data'!V97)</f>
        <v>4.5976666666666661</v>
      </c>
      <c r="E97" s="7">
        <f>STDEV('Raw Data'!J97,'Raw Data'!P97,'Raw Data'!V97)</f>
        <v>0.24021101834290057</v>
      </c>
      <c r="F97" s="7">
        <f>AVERAGE('Raw Data'!AB97,'Raw Data'!AH97,'Raw Data'!AN97)</f>
        <v>6.2519999999999998</v>
      </c>
      <c r="G97" s="7">
        <f>STDEV('Raw Data'!AB97,'Raw Data'!AH97,'Raw Data'!AN97)</f>
        <v>9.758073580374349E-2</v>
      </c>
      <c r="H97" s="7" t="e">
        <f>AVERAGE('Raw Data'!AT97,'Raw Data'!AZ97,'Raw Data'!BF97)</f>
        <v>#DIV/0!</v>
      </c>
      <c r="I97" s="7" t="e">
        <f>STDEV('Raw Data'!AT97,'Raw Data'!AZ97,'Raw Data'!BF97)</f>
        <v>#DIV/0!</v>
      </c>
      <c r="K97" s="7">
        <f>AVERAGE('Raw Data'!J270,'Raw Data'!P270,'Raw Data'!V270)</f>
        <v>3.549666666666667</v>
      </c>
      <c r="L97" s="7">
        <f>STDEV('Raw Data'!J270,'Raw Data'!P270,'Raw Data'!V270)</f>
        <v>0.16007914709084778</v>
      </c>
      <c r="M97" s="7">
        <f>AVERAGE('Raw Data'!AB270,'Raw Data'!AH270,'Raw Data'!AN270)</f>
        <v>5.7095000000000002</v>
      </c>
      <c r="N97" s="7">
        <f>STDEV('Raw Data'!AB270,'Raw Data'!AH270,'Raw Data'!AN270)</f>
        <v>0.40517218561989204</v>
      </c>
      <c r="O97" s="7" t="e">
        <f>AVERAGE('Raw Data'!AT270,'Raw Data'!AZ270,'Raw Data'!BF270)</f>
        <v>#DIV/0!</v>
      </c>
      <c r="P97" s="7" t="e">
        <f>STDEV('Raw Data'!AT270,'Raw Data'!AZ270,'Raw Data'!BF270)</f>
        <v>#DIV/0!</v>
      </c>
      <c r="R97" s="7">
        <f>AVERAGE('Raw Data'!J443,'Raw Data'!P443,'Raw Data'!V443)</f>
        <v>5.2233333333333336</v>
      </c>
      <c r="S97" s="7">
        <f>STDEV('Raw Data'!J443,'Raw Data'!P443,'Raw Data'!V443)</f>
        <v>0.28394776514939007</v>
      </c>
      <c r="T97" s="7">
        <f>AVERAGE('Raw Data'!AB443,'Raw Data'!AH443,'Raw Data'!AN443)</f>
        <v>7.1014999999999997</v>
      </c>
      <c r="U97" s="7">
        <f>STDEV('Raw Data'!AB443,'Raw Data'!AH443,'Raw Data'!AN443)</f>
        <v>0.35284628381208699</v>
      </c>
      <c r="V97" s="7" t="e">
        <f>AVERAGE('Raw Data'!AT443,'Raw Data'!AZ443,'Raw Data'!BF443)</f>
        <v>#DIV/0!</v>
      </c>
      <c r="W97" s="7" t="e">
        <f>STDEV('Raw Data'!AT443,'Raw Data'!AZ443,'Raw Data'!BF443)</f>
        <v>#DIV/0!</v>
      </c>
      <c r="Y97" s="7">
        <f>AVERAGE('Raw Data'!J616,'Raw Data'!P616,'Raw Data'!V616)</f>
        <v>3.9390000000000001</v>
      </c>
      <c r="Z97" s="7">
        <f>STDEV('Raw Data'!J616,'Raw Data'!P616,'Raw Data'!V616)</f>
        <v>6.7616566017508123E-2</v>
      </c>
      <c r="AA97" s="7">
        <f>AVERAGE('Raw Data'!AB616,'Raw Data'!AH616,'Raw Data'!AN616)</f>
        <v>6.3580000000000005</v>
      </c>
      <c r="AB97" s="7">
        <f>STDEV('Raw Data'!AB616,'Raw Data'!AH616,'Raw Data'!AN616)</f>
        <v>0.21496046148071002</v>
      </c>
      <c r="AC97" s="7" t="e">
        <f>AVERAGE('Raw Data'!AT616,'Raw Data'!AZ616,'Raw Data'!BF616)</f>
        <v>#DIV/0!</v>
      </c>
      <c r="AD97" s="7" t="e">
        <f>STDEV('Raw Data'!AT616,'Raw Data'!AZ616,'Raw Data'!BF616)</f>
        <v>#DIV/0!</v>
      </c>
      <c r="AF97" s="8">
        <f t="shared" si="49"/>
        <v>1.0479999999999992</v>
      </c>
      <c r="AG97" s="8">
        <f t="shared" si="50"/>
        <v>0.28866358735847963</v>
      </c>
      <c r="AH97" s="8">
        <f t="shared" si="51"/>
        <v>0.54249999999999954</v>
      </c>
      <c r="AI97" s="8">
        <f t="shared" si="52"/>
        <v>0.41675712351440403</v>
      </c>
      <c r="AJ97" s="8" t="e">
        <f t="shared" si="53"/>
        <v>#DIV/0!</v>
      </c>
      <c r="AK97" s="8" t="e">
        <f t="shared" si="54"/>
        <v>#DIV/0!</v>
      </c>
      <c r="AL97" s="26"/>
      <c r="AM97" s="8">
        <f t="shared" si="55"/>
        <v>-0.62566666666666748</v>
      </c>
      <c r="AN97" s="8">
        <f t="shared" si="56"/>
        <v>0.37192427544685286</v>
      </c>
      <c r="AO97" s="8">
        <f t="shared" si="57"/>
        <v>-0.84949999999999992</v>
      </c>
      <c r="AP97" s="8">
        <f t="shared" si="58"/>
        <v>0.36609083572250184</v>
      </c>
      <c r="AQ97" s="8" t="e">
        <f t="shared" si="59"/>
        <v>#DIV/0!</v>
      </c>
      <c r="AR97" s="8" t="e">
        <f t="shared" si="60"/>
        <v>#DIV/0!</v>
      </c>
      <c r="AT97" s="8">
        <f t="shared" si="67"/>
        <v>-0.38933333333333309</v>
      </c>
      <c r="AU97" s="8">
        <f t="shared" si="68"/>
        <v>0.17377379932928125</v>
      </c>
      <c r="AV97" s="8">
        <f t="shared" si="69"/>
        <v>-0.6485000000000003</v>
      </c>
      <c r="AW97" s="8">
        <f t="shared" si="70"/>
        <v>0.45866382024310581</v>
      </c>
      <c r="AX97" s="8" t="e">
        <f t="shared" si="71"/>
        <v>#DIV/0!</v>
      </c>
      <c r="AY97" s="8" t="e">
        <f t="shared" si="72"/>
        <v>#DIV/0!</v>
      </c>
      <c r="AZ97" s="7"/>
      <c r="BA97" s="9"/>
      <c r="BB97" s="10"/>
      <c r="BC97" s="10"/>
      <c r="BD97" s="10"/>
      <c r="BE97" s="10"/>
      <c r="BF97" s="10"/>
      <c r="BG97" s="27"/>
      <c r="BH97" s="10">
        <f t="shared" si="61"/>
        <v>0.13832766666666649</v>
      </c>
      <c r="BI97" s="10">
        <f t="shared" si="62"/>
        <v>0.13402249999999982</v>
      </c>
      <c r="BJ97" s="10" t="e">
        <f t="shared" si="63"/>
        <v>#DIV/0!</v>
      </c>
      <c r="BK97" s="10" t="e">
        <f>#REF!^2</f>
        <v>#REF!</v>
      </c>
      <c r="BL97" s="10" t="e">
        <f>#REF!^2</f>
        <v>#REF!</v>
      </c>
      <c r="BM97" s="10" t="e">
        <f t="shared" si="19"/>
        <v>#DIV/0!</v>
      </c>
      <c r="BN97" s="8"/>
      <c r="BO97" s="10">
        <f t="shared" si="64"/>
        <v>3.0197333333333309E-2</v>
      </c>
      <c r="BP97" s="10">
        <f t="shared" si="65"/>
        <v>0.21037250000000007</v>
      </c>
      <c r="BQ97" s="10" t="e">
        <f t="shared" si="66"/>
        <v>#DIV/0!</v>
      </c>
      <c r="BR97" s="10" t="e">
        <f>#REF!^2</f>
        <v>#REF!</v>
      </c>
      <c r="BS97" s="10" t="e">
        <f>#REF!^2</f>
        <v>#REF!</v>
      </c>
      <c r="BT97" s="10" t="e">
        <f t="shared" si="73"/>
        <v>#DIV/0!</v>
      </c>
    </row>
    <row r="98" spans="1:72" ht="15.75" customHeight="1" x14ac:dyDescent="0.25">
      <c r="A98" s="2">
        <f>'Raw Data'!B98</f>
        <v>580</v>
      </c>
      <c r="B98" s="2">
        <f>'Raw Data'!C98</f>
        <v>589</v>
      </c>
      <c r="C98" s="2" t="str">
        <f>'Raw Data'!D98</f>
        <v>YESLKHPKAY</v>
      </c>
      <c r="D98" s="7">
        <f>AVERAGE('Raw Data'!J98,'Raw Data'!P98,'Raw Data'!V98)</f>
        <v>1.6863333333333335</v>
      </c>
      <c r="E98" s="7">
        <f>STDEV('Raw Data'!J98,'Raw Data'!P98,'Raw Data'!V98)</f>
        <v>0.1009471809083014</v>
      </c>
      <c r="F98" s="7">
        <f>AVERAGE('Raw Data'!AB98,'Raw Data'!AH98,'Raw Data'!AN98)</f>
        <v>3.1139999999999999</v>
      </c>
      <c r="G98" s="7">
        <f>STDEV('Raw Data'!AB98,'Raw Data'!AH98,'Raw Data'!AN98)</f>
        <v>7.7781745930520133E-2</v>
      </c>
      <c r="H98" s="7" t="e">
        <f>AVERAGE('Raw Data'!AT98,'Raw Data'!AZ98,'Raw Data'!BF98)</f>
        <v>#DIV/0!</v>
      </c>
      <c r="I98" s="7" t="e">
        <f>STDEV('Raw Data'!AT98,'Raw Data'!AZ98,'Raw Data'!BF98)</f>
        <v>#DIV/0!</v>
      </c>
      <c r="K98" s="7">
        <f>AVERAGE('Raw Data'!J271,'Raw Data'!P271,'Raw Data'!V271)</f>
        <v>0.79100000000000004</v>
      </c>
      <c r="L98" s="7">
        <f>STDEV('Raw Data'!J271,'Raw Data'!P271,'Raw Data'!V271)</f>
        <v>5.810335618533579E-2</v>
      </c>
      <c r="M98" s="7">
        <f>AVERAGE('Raw Data'!AB271,'Raw Data'!AH271,'Raw Data'!AN271)</f>
        <v>1.484</v>
      </c>
      <c r="N98" s="7">
        <f>STDEV('Raw Data'!AB271,'Raw Data'!AH271,'Raw Data'!AN271)</f>
        <v>0.13152186130069779</v>
      </c>
      <c r="O98" s="7" t="e">
        <f>AVERAGE('Raw Data'!AT271,'Raw Data'!AZ271,'Raw Data'!BF271)</f>
        <v>#DIV/0!</v>
      </c>
      <c r="P98" s="7" t="e">
        <f>STDEV('Raw Data'!AT271,'Raw Data'!AZ271,'Raw Data'!BF271)</f>
        <v>#DIV/0!</v>
      </c>
      <c r="R98" s="7">
        <f>AVERAGE('Raw Data'!J444,'Raw Data'!P444,'Raw Data'!V444)</f>
        <v>2.6060000000000003</v>
      </c>
      <c r="S98" s="7">
        <f>STDEV('Raw Data'!J444,'Raw Data'!P444,'Raw Data'!V444)</f>
        <v>0.10458967444255675</v>
      </c>
      <c r="T98" s="7">
        <f>AVERAGE('Raw Data'!AB444,'Raw Data'!AH444,'Raw Data'!AN444)</f>
        <v>3.613</v>
      </c>
      <c r="U98" s="7">
        <f>STDEV('Raw Data'!AB444,'Raw Data'!AH444,'Raw Data'!AN444)</f>
        <v>1.272792206135771E-2</v>
      </c>
      <c r="V98" s="7" t="e">
        <f>AVERAGE('Raw Data'!AT444,'Raw Data'!AZ444,'Raw Data'!BF444)</f>
        <v>#DIV/0!</v>
      </c>
      <c r="W98" s="7" t="e">
        <f>STDEV('Raw Data'!AT444,'Raw Data'!AZ444,'Raw Data'!BF444)</f>
        <v>#DIV/0!</v>
      </c>
      <c r="Y98" s="7">
        <f>AVERAGE('Raw Data'!J617,'Raw Data'!P617,'Raw Data'!V617)</f>
        <v>0.88566666666666671</v>
      </c>
      <c r="Z98" s="7">
        <f>STDEV('Raw Data'!J617,'Raw Data'!P617,'Raw Data'!V617)</f>
        <v>1.9008769905844356E-2</v>
      </c>
      <c r="AA98" s="7">
        <f>AVERAGE('Raw Data'!AB617,'Raw Data'!AH617,'Raw Data'!AN617)</f>
        <v>1.7069999999999999</v>
      </c>
      <c r="AB98" s="7">
        <f>STDEV('Raw Data'!AB617,'Raw Data'!AH617,'Raw Data'!AN617)</f>
        <v>4.6669047558312179E-2</v>
      </c>
      <c r="AC98" s="7" t="e">
        <f>AVERAGE('Raw Data'!AT617,'Raw Data'!AZ617,'Raw Data'!BF617)</f>
        <v>#DIV/0!</v>
      </c>
      <c r="AD98" s="7" t="e">
        <f>STDEV('Raw Data'!AT617,'Raw Data'!AZ617,'Raw Data'!BF617)</f>
        <v>#DIV/0!</v>
      </c>
      <c r="AF98" s="8">
        <f t="shared" si="49"/>
        <v>0.89533333333333343</v>
      </c>
      <c r="AG98" s="8">
        <f t="shared" si="50"/>
        <v>0.11647460381273392</v>
      </c>
      <c r="AH98" s="8">
        <f t="shared" si="51"/>
        <v>1.63</v>
      </c>
      <c r="AI98" s="8">
        <f t="shared" si="52"/>
        <v>0.15280052355931237</v>
      </c>
      <c r="AJ98" s="8" t="e">
        <f t="shared" si="53"/>
        <v>#DIV/0!</v>
      </c>
      <c r="AK98" s="8" t="e">
        <f t="shared" si="54"/>
        <v>#DIV/0!</v>
      </c>
      <c r="AL98" s="26"/>
      <c r="AM98" s="8">
        <f t="shared" si="55"/>
        <v>-0.91966666666666685</v>
      </c>
      <c r="AN98" s="8">
        <f t="shared" si="56"/>
        <v>0.14535932489294706</v>
      </c>
      <c r="AO98" s="8">
        <f t="shared" si="57"/>
        <v>-0.49900000000000011</v>
      </c>
      <c r="AP98" s="8">
        <f t="shared" si="58"/>
        <v>7.8816241980952009E-2</v>
      </c>
      <c r="AQ98" s="8" t="e">
        <f t="shared" si="59"/>
        <v>#DIV/0!</v>
      </c>
      <c r="AR98" s="8" t="e">
        <f t="shared" si="60"/>
        <v>#DIV/0!</v>
      </c>
      <c r="AT98" s="8">
        <f t="shared" si="67"/>
        <v>-9.4666666666666677E-2</v>
      </c>
      <c r="AU98" s="8">
        <f t="shared" si="68"/>
        <v>6.1133733186624004E-2</v>
      </c>
      <c r="AV98" s="8">
        <f t="shared" si="69"/>
        <v>-0.22299999999999986</v>
      </c>
      <c r="AW98" s="8">
        <f t="shared" si="70"/>
        <v>0.13955644019535604</v>
      </c>
      <c r="AX98" s="8" t="e">
        <f t="shared" si="71"/>
        <v>#DIV/0!</v>
      </c>
      <c r="AY98" s="8" t="e">
        <f t="shared" si="72"/>
        <v>#DIV/0!</v>
      </c>
      <c r="AZ98" s="7"/>
      <c r="BA98" s="9"/>
      <c r="BB98" s="10"/>
      <c r="BC98" s="10"/>
      <c r="BD98" s="10"/>
      <c r="BE98" s="10"/>
      <c r="BF98" s="10"/>
      <c r="BG98" s="27"/>
      <c r="BH98" s="10">
        <f t="shared" si="61"/>
        <v>2.112933333333334E-2</v>
      </c>
      <c r="BI98" s="10">
        <f t="shared" si="62"/>
        <v>6.2119999999999823E-3</v>
      </c>
      <c r="BJ98" s="10" t="e">
        <f t="shared" si="63"/>
        <v>#DIV/0!</v>
      </c>
      <c r="BK98" s="10" t="e">
        <f>#REF!^2</f>
        <v>#REF!</v>
      </c>
      <c r="BL98" s="10" t="e">
        <f>#REF!^2</f>
        <v>#REF!</v>
      </c>
      <c r="BM98" s="10" t="e">
        <f t="shared" si="19"/>
        <v>#DIV/0!</v>
      </c>
      <c r="BN98" s="8"/>
      <c r="BO98" s="10">
        <f t="shared" si="64"/>
        <v>3.737333333333333E-3</v>
      </c>
      <c r="BP98" s="10">
        <f t="shared" si="65"/>
        <v>1.9475999999999986E-2</v>
      </c>
      <c r="BQ98" s="10" t="e">
        <f t="shared" si="66"/>
        <v>#DIV/0!</v>
      </c>
      <c r="BR98" s="10" t="e">
        <f>#REF!^2</f>
        <v>#REF!</v>
      </c>
      <c r="BS98" s="10" t="e">
        <f>#REF!^2</f>
        <v>#REF!</v>
      </c>
      <c r="BT98" s="10" t="e">
        <f t="shared" si="73"/>
        <v>#DIV/0!</v>
      </c>
    </row>
    <row r="99" spans="1:72" ht="15.75" customHeight="1" x14ac:dyDescent="0.25">
      <c r="A99" s="2">
        <f>'Raw Data'!B99</f>
        <v>580</v>
      </c>
      <c r="B99" s="2">
        <f>'Raw Data'!C99</f>
        <v>592</v>
      </c>
      <c r="C99" s="2" t="str">
        <f>'Raw Data'!D99</f>
        <v>YESLKHPKAYPKL</v>
      </c>
      <c r="D99" s="7">
        <f>AVERAGE('Raw Data'!J99,'Raw Data'!P99,'Raw Data'!V99)</f>
        <v>2.6063333333333336</v>
      </c>
      <c r="E99" s="7">
        <f>STDEV('Raw Data'!J99,'Raw Data'!P99,'Raw Data'!V99)</f>
        <v>0.22155435751375629</v>
      </c>
      <c r="F99" s="7">
        <f>AVERAGE('Raw Data'!AB99,'Raw Data'!AH99,'Raw Data'!AN99)</f>
        <v>4.0274999999999999</v>
      </c>
      <c r="G99" s="7">
        <f>STDEV('Raw Data'!AB99,'Raw Data'!AH99,'Raw Data'!AN99)</f>
        <v>8.6974134085945495E-2</v>
      </c>
      <c r="H99" s="7" t="e">
        <f>AVERAGE('Raw Data'!AT99,'Raw Data'!AZ99,'Raw Data'!BF99)</f>
        <v>#DIV/0!</v>
      </c>
      <c r="I99" s="7" t="e">
        <f>STDEV('Raw Data'!AT99,'Raw Data'!AZ99,'Raw Data'!BF99)</f>
        <v>#DIV/0!</v>
      </c>
      <c r="K99" s="7">
        <f>AVERAGE('Raw Data'!J272,'Raw Data'!P272,'Raw Data'!V272)</f>
        <v>0.43966666666666665</v>
      </c>
      <c r="L99" s="7">
        <f>STDEV('Raw Data'!J272,'Raw Data'!P272,'Raw Data'!V272)</f>
        <v>1.9857828011475325E-2</v>
      </c>
      <c r="M99" s="7">
        <f>AVERAGE('Raw Data'!AB272,'Raw Data'!AH272,'Raw Data'!AN272)</f>
        <v>1.486</v>
      </c>
      <c r="N99" s="7">
        <f>STDEV('Raw Data'!AB272,'Raw Data'!AH272,'Raw Data'!AN272)</f>
        <v>5.7982756057296789E-2</v>
      </c>
      <c r="O99" s="7" t="e">
        <f>AVERAGE('Raw Data'!AT272,'Raw Data'!AZ272,'Raw Data'!BF272)</f>
        <v>#DIV/0!</v>
      </c>
      <c r="P99" s="7" t="e">
        <f>STDEV('Raw Data'!AT272,'Raw Data'!AZ272,'Raw Data'!BF272)</f>
        <v>#DIV/0!</v>
      </c>
      <c r="R99" s="7">
        <f>AVERAGE('Raw Data'!J445,'Raw Data'!P445,'Raw Data'!V445)</f>
        <v>3.3516666666666666</v>
      </c>
      <c r="S99" s="7">
        <f>STDEV('Raw Data'!J445,'Raw Data'!P445,'Raw Data'!V445)</f>
        <v>4.0698075302566035E-2</v>
      </c>
      <c r="T99" s="7">
        <f>AVERAGE('Raw Data'!AB445,'Raw Data'!AH445,'Raw Data'!AN445)</f>
        <v>4.59</v>
      </c>
      <c r="U99" s="7">
        <f>STDEV('Raw Data'!AB445,'Raw Data'!AH445,'Raw Data'!AN445)</f>
        <v>3.3941125496954314E-2</v>
      </c>
      <c r="V99" s="7" t="e">
        <f>AVERAGE('Raw Data'!AT445,'Raw Data'!AZ445,'Raw Data'!BF445)</f>
        <v>#DIV/0!</v>
      </c>
      <c r="W99" s="7" t="e">
        <f>STDEV('Raw Data'!AT445,'Raw Data'!AZ445,'Raw Data'!BF445)</f>
        <v>#DIV/0!</v>
      </c>
      <c r="Y99" s="7">
        <f>AVERAGE('Raw Data'!J618,'Raw Data'!P618,'Raw Data'!V618)</f>
        <v>0.58066666666666666</v>
      </c>
      <c r="Z99" s="7">
        <f>STDEV('Raw Data'!J618,'Raw Data'!P618,'Raw Data'!V618)</f>
        <v>7.2251874254814275E-2</v>
      </c>
      <c r="AA99" s="7">
        <f>AVERAGE('Raw Data'!AB618,'Raw Data'!AH618,'Raw Data'!AN618)</f>
        <v>1.6280000000000001</v>
      </c>
      <c r="AB99" s="7">
        <f>STDEV('Raw Data'!AB618,'Raw Data'!AH618,'Raw Data'!AN618)</f>
        <v>5.7982756057296948E-2</v>
      </c>
      <c r="AC99" s="7" t="e">
        <f>AVERAGE('Raw Data'!AT618,'Raw Data'!AZ618,'Raw Data'!BF618)</f>
        <v>#DIV/0!</v>
      </c>
      <c r="AD99" s="7" t="e">
        <f>STDEV('Raw Data'!AT618,'Raw Data'!AZ618,'Raw Data'!BF618)</f>
        <v>#DIV/0!</v>
      </c>
      <c r="AF99" s="8">
        <f t="shared" ref="AF99:AF130" si="74">D99-K99</f>
        <v>2.166666666666667</v>
      </c>
      <c r="AG99" s="8">
        <f t="shared" ref="AG99:AG130" si="75">SQRT((E99^2)+(L99^2))</f>
        <v>0.22244250193402043</v>
      </c>
      <c r="AH99" s="8">
        <f t="shared" ref="AH99:AH130" si="76">F99-M99</f>
        <v>2.5415000000000001</v>
      </c>
      <c r="AI99" s="8">
        <f t="shared" ref="AI99:AI130" si="77">SQRT((G99^2)+(N99^2))</f>
        <v>0.10452990002865215</v>
      </c>
      <c r="AJ99" s="8" t="e">
        <f t="shared" ref="AJ99:AJ130" si="78">H99-O99</f>
        <v>#DIV/0!</v>
      </c>
      <c r="AK99" s="8" t="e">
        <f t="shared" ref="AK99:AK130" si="79">SQRT((I99^2)+(P99^2))</f>
        <v>#DIV/0!</v>
      </c>
      <c r="AL99" s="26"/>
      <c r="AM99" s="8">
        <f t="shared" ref="AM99:AM130" si="80">D99-R99</f>
        <v>-0.74533333333333296</v>
      </c>
      <c r="AN99" s="8">
        <f t="shared" ref="AN99:AN130" si="81">SQRT((E99^2)+(S99^2))</f>
        <v>0.22526132971876614</v>
      </c>
      <c r="AO99" s="8">
        <f t="shared" ref="AO99:AO130" si="82">F99-T99</f>
        <v>-0.5625</v>
      </c>
      <c r="AP99" s="8">
        <f t="shared" ref="AP99:AP130" si="83">SQRT((G99^2)+(U99^2))</f>
        <v>9.3362197917572762E-2</v>
      </c>
      <c r="AQ99" s="8" t="e">
        <f t="shared" ref="AQ99:AQ130" si="84">H99-V99</f>
        <v>#DIV/0!</v>
      </c>
      <c r="AR99" s="8" t="e">
        <f t="shared" ref="AR99:AR130" si="85">SQRT((I99^2)+(W99^2))</f>
        <v>#DIV/0!</v>
      </c>
      <c r="AT99" s="8">
        <f t="shared" si="67"/>
        <v>-0.14100000000000001</v>
      </c>
      <c r="AU99" s="8">
        <f t="shared" si="68"/>
        <v>7.4931079444158735E-2</v>
      </c>
      <c r="AV99" s="8">
        <f t="shared" si="69"/>
        <v>-0.14200000000000013</v>
      </c>
      <c r="AW99" s="8">
        <f t="shared" si="70"/>
        <v>8.1999999999999962E-2</v>
      </c>
      <c r="AX99" s="8" t="e">
        <f t="shared" si="71"/>
        <v>#DIV/0!</v>
      </c>
      <c r="AY99" s="8" t="e">
        <f t="shared" si="72"/>
        <v>#DIV/0!</v>
      </c>
      <c r="AZ99" s="7"/>
      <c r="BA99" s="9"/>
      <c r="BB99" s="10"/>
      <c r="BC99" s="10"/>
      <c r="BD99" s="10"/>
      <c r="BE99" s="10"/>
      <c r="BF99" s="10"/>
      <c r="BG99" s="27"/>
      <c r="BH99" s="10">
        <f t="shared" ref="BH99:BH130" si="86">AN99^2</f>
        <v>5.0742666666666672E-2</v>
      </c>
      <c r="BI99" s="10">
        <f t="shared" ref="BI99:BI130" si="87">AP99^2</f>
        <v>8.716500000000028E-3</v>
      </c>
      <c r="BJ99" s="10" t="e">
        <f t="shared" ref="BJ99:BJ130" si="88">AR99^2</f>
        <v>#DIV/0!</v>
      </c>
      <c r="BK99" s="10" t="e">
        <f>#REF!^2</f>
        <v>#REF!</v>
      </c>
      <c r="BL99" s="10" t="e">
        <f>#REF!^2</f>
        <v>#REF!</v>
      </c>
      <c r="BM99" s="10" t="e">
        <f t="shared" si="19"/>
        <v>#DIV/0!</v>
      </c>
      <c r="BN99" s="8"/>
      <c r="BO99" s="10">
        <f t="shared" ref="BO99:BO130" si="89">AU99^2</f>
        <v>5.6146666666668276E-3</v>
      </c>
      <c r="BP99" s="10">
        <f t="shared" ref="BP99:BP130" si="90">AW99^2</f>
        <v>6.7239999999999939E-3</v>
      </c>
      <c r="BQ99" s="10" t="e">
        <f t="shared" ref="BQ99:BQ130" si="91">AY99^2</f>
        <v>#DIV/0!</v>
      </c>
      <c r="BR99" s="10" t="e">
        <f>#REF!^2</f>
        <v>#REF!</v>
      </c>
      <c r="BS99" s="10" t="e">
        <f>#REF!^2</f>
        <v>#REF!</v>
      </c>
      <c r="BT99" s="10" t="e">
        <f t="shared" si="73"/>
        <v>#DIV/0!</v>
      </c>
    </row>
    <row r="100" spans="1:72" ht="15.75" customHeight="1" x14ac:dyDescent="0.25">
      <c r="A100" s="2">
        <f>'Raw Data'!B100</f>
        <v>581</v>
      </c>
      <c r="B100" s="2">
        <f>'Raw Data'!C100</f>
        <v>592</v>
      </c>
      <c r="C100" s="2" t="str">
        <f>'Raw Data'!D100</f>
        <v>ESLKHPKAYPKL</v>
      </c>
      <c r="D100" s="7">
        <f>AVERAGE('Raw Data'!J100,'Raw Data'!P100,'Raw Data'!V100)</f>
        <v>2.1333333333333333</v>
      </c>
      <c r="E100" s="7">
        <f>STDEV('Raw Data'!J100,'Raw Data'!P100,'Raw Data'!V100)</f>
        <v>0.21965730885480086</v>
      </c>
      <c r="F100" s="7">
        <f>AVERAGE('Raw Data'!AB100,'Raw Data'!AH100,'Raw Data'!AN100)</f>
        <v>3.6560000000000001</v>
      </c>
      <c r="G100" s="7">
        <f>STDEV('Raw Data'!AB100,'Raw Data'!AH100,'Raw Data'!AN100)</f>
        <v>7.3539105243401015E-2</v>
      </c>
      <c r="H100" s="7" t="e">
        <f>AVERAGE('Raw Data'!AT100,'Raw Data'!AZ100,'Raw Data'!BF100)</f>
        <v>#DIV/0!</v>
      </c>
      <c r="I100" s="7" t="e">
        <f>STDEV('Raw Data'!AT100,'Raw Data'!AZ100,'Raw Data'!BF100)</f>
        <v>#DIV/0!</v>
      </c>
      <c r="K100" s="7">
        <f>AVERAGE('Raw Data'!J273,'Raw Data'!P273,'Raw Data'!V273)</f>
        <v>0.56766666666666665</v>
      </c>
      <c r="L100" s="7">
        <f>STDEV('Raw Data'!J273,'Raw Data'!P273,'Raw Data'!V273)</f>
        <v>0.1607244017980263</v>
      </c>
      <c r="M100" s="7">
        <f>AVERAGE('Raw Data'!AB273,'Raw Data'!AH273,'Raw Data'!AN273)</f>
        <v>1.2355</v>
      </c>
      <c r="N100" s="7">
        <f>STDEV('Raw Data'!AB273,'Raw Data'!AH273,'Raw Data'!AN273)</f>
        <v>4.8790367901871745E-2</v>
      </c>
      <c r="O100" s="7" t="e">
        <f>AVERAGE('Raw Data'!AT273,'Raw Data'!AZ273,'Raw Data'!BF273)</f>
        <v>#DIV/0!</v>
      </c>
      <c r="P100" s="7" t="e">
        <f>STDEV('Raw Data'!AT273,'Raw Data'!AZ273,'Raw Data'!BF273)</f>
        <v>#DIV/0!</v>
      </c>
      <c r="R100" s="7">
        <f>AVERAGE('Raw Data'!J446,'Raw Data'!P446,'Raw Data'!V446)</f>
        <v>2.8969999999999998</v>
      </c>
      <c r="S100" s="7">
        <f>STDEV('Raw Data'!J446,'Raw Data'!P446,'Raw Data'!V446)</f>
        <v>0.16752014804195953</v>
      </c>
      <c r="T100" s="7">
        <f>AVERAGE('Raw Data'!AB446,'Raw Data'!AH446,'Raw Data'!AN446)</f>
        <v>4.1315</v>
      </c>
      <c r="U100" s="7">
        <f>STDEV('Raw Data'!AB446,'Raw Data'!AH446,'Raw Data'!AN446)</f>
        <v>5.3033008588990557E-2</v>
      </c>
      <c r="V100" s="7" t="e">
        <f>AVERAGE('Raw Data'!AT446,'Raw Data'!AZ446,'Raw Data'!BF446)</f>
        <v>#DIV/0!</v>
      </c>
      <c r="W100" s="7" t="e">
        <f>STDEV('Raw Data'!AT446,'Raw Data'!AZ446,'Raw Data'!BF446)</f>
        <v>#DIV/0!</v>
      </c>
      <c r="Y100" s="7">
        <f>AVERAGE('Raw Data'!J619,'Raw Data'!P619,'Raw Data'!V619)</f>
        <v>0.85399999999999998</v>
      </c>
      <c r="Z100" s="7">
        <f>STDEV('Raw Data'!J619,'Raw Data'!P619,'Raw Data'!V619)</f>
        <v>5.0714889332423907E-2</v>
      </c>
      <c r="AA100" s="7">
        <f>AVERAGE('Raw Data'!AB619,'Raw Data'!AH619,'Raw Data'!AN619)</f>
        <v>1.4224999999999999</v>
      </c>
      <c r="AB100" s="7">
        <f>STDEV('Raw Data'!AB619,'Raw Data'!AH619,'Raw Data'!AN619)</f>
        <v>2.616295090390236E-2</v>
      </c>
      <c r="AC100" s="7" t="e">
        <f>AVERAGE('Raw Data'!AT619,'Raw Data'!AZ619,'Raw Data'!BF619)</f>
        <v>#DIV/0!</v>
      </c>
      <c r="AD100" s="7" t="e">
        <f>STDEV('Raw Data'!AT619,'Raw Data'!AZ619,'Raw Data'!BF619)</f>
        <v>#DIV/0!</v>
      </c>
      <c r="AF100" s="8">
        <f t="shared" si="74"/>
        <v>1.5656666666666665</v>
      </c>
      <c r="AG100" s="8">
        <f t="shared" si="75"/>
        <v>0.27217947510175483</v>
      </c>
      <c r="AH100" s="8">
        <f t="shared" si="76"/>
        <v>2.4205000000000001</v>
      </c>
      <c r="AI100" s="8">
        <f t="shared" si="77"/>
        <v>8.8252478718730654E-2</v>
      </c>
      <c r="AJ100" s="8" t="e">
        <f t="shared" si="78"/>
        <v>#DIV/0!</v>
      </c>
      <c r="AK100" s="8" t="e">
        <f t="shared" si="79"/>
        <v>#DIV/0!</v>
      </c>
      <c r="AL100" s="26"/>
      <c r="AM100" s="8">
        <f t="shared" si="80"/>
        <v>-0.76366666666666649</v>
      </c>
      <c r="AN100" s="8">
        <f t="shared" si="81"/>
        <v>0.27624687026884742</v>
      </c>
      <c r="AO100" s="8">
        <f t="shared" si="82"/>
        <v>-0.47549999999999981</v>
      </c>
      <c r="AP100" s="8">
        <f t="shared" si="83"/>
        <v>9.0666973038697821E-2</v>
      </c>
      <c r="AQ100" s="8" t="e">
        <f t="shared" si="84"/>
        <v>#DIV/0!</v>
      </c>
      <c r="AR100" s="8" t="e">
        <f t="shared" si="85"/>
        <v>#DIV/0!</v>
      </c>
      <c r="AT100" s="8">
        <f t="shared" si="67"/>
        <v>-0.28633333333333333</v>
      </c>
      <c r="AU100" s="8">
        <f t="shared" si="68"/>
        <v>0.16853585177443228</v>
      </c>
      <c r="AV100" s="8">
        <f t="shared" si="69"/>
        <v>-0.18699999999999983</v>
      </c>
      <c r="AW100" s="8">
        <f t="shared" si="70"/>
        <v>5.5362442142665655E-2</v>
      </c>
      <c r="AX100" s="8" t="e">
        <f t="shared" si="71"/>
        <v>#DIV/0!</v>
      </c>
      <c r="AY100" s="8" t="e">
        <f t="shared" si="72"/>
        <v>#DIV/0!</v>
      </c>
      <c r="AZ100" s="7"/>
      <c r="BA100" s="9"/>
      <c r="BB100" s="10"/>
      <c r="BC100" s="10"/>
      <c r="BD100" s="10"/>
      <c r="BE100" s="10"/>
      <c r="BF100" s="10"/>
      <c r="BG100" s="27"/>
      <c r="BH100" s="10">
        <f t="shared" si="86"/>
        <v>7.6312333333333413E-2</v>
      </c>
      <c r="BI100" s="10">
        <f t="shared" si="87"/>
        <v>8.220499999999957E-3</v>
      </c>
      <c r="BJ100" s="10" t="e">
        <f t="shared" si="88"/>
        <v>#DIV/0!</v>
      </c>
      <c r="BK100" s="10" t="e">
        <f>#REF!^2</f>
        <v>#REF!</v>
      </c>
      <c r="BL100" s="10" t="e">
        <f>#REF!^2</f>
        <v>#REF!</v>
      </c>
      <c r="BM100" s="10" t="e">
        <f t="shared" si="19"/>
        <v>#DIV/0!</v>
      </c>
      <c r="BN100" s="8"/>
      <c r="BO100" s="10">
        <f t="shared" si="89"/>
        <v>2.840433333333341E-2</v>
      </c>
      <c r="BP100" s="10">
        <f t="shared" si="90"/>
        <v>3.0650000000000022E-3</v>
      </c>
      <c r="BQ100" s="10" t="e">
        <f t="shared" si="91"/>
        <v>#DIV/0!</v>
      </c>
      <c r="BR100" s="10" t="e">
        <f>#REF!^2</f>
        <v>#REF!</v>
      </c>
      <c r="BS100" s="10" t="e">
        <f>#REF!^2</f>
        <v>#REF!</v>
      </c>
      <c r="BT100" s="10" t="e">
        <f t="shared" si="73"/>
        <v>#DIV/0!</v>
      </c>
    </row>
    <row r="101" spans="1:72" ht="15.75" customHeight="1" x14ac:dyDescent="0.25">
      <c r="A101" s="2">
        <f>'Raw Data'!B101</f>
        <v>593</v>
      </c>
      <c r="B101" s="2">
        <f>'Raw Data'!C101</f>
        <v>602</v>
      </c>
      <c r="C101" s="2" t="str">
        <f>'Raw Data'!D101</f>
        <v>FSSVKWGQQE</v>
      </c>
      <c r="D101" s="7">
        <f>AVERAGE('Raw Data'!J101,'Raw Data'!P101,'Raw Data'!V101)</f>
        <v>3.8820000000000001</v>
      </c>
      <c r="E101" s="7">
        <f>STDEV('Raw Data'!J101,'Raw Data'!P101,'Raw Data'!V101)</f>
        <v>0.15769273921141705</v>
      </c>
      <c r="F101" s="7">
        <f>AVERAGE('Raw Data'!AB101,'Raw Data'!AH101,'Raw Data'!AN101)</f>
        <v>5.43</v>
      </c>
      <c r="G101" s="7">
        <f>STDEV('Raw Data'!AB101,'Raw Data'!AH101,'Raw Data'!AN101)</f>
        <v>5.2325901807804408E-2</v>
      </c>
      <c r="H101" s="7" t="e">
        <f>AVERAGE('Raw Data'!AT101,'Raw Data'!AZ101,'Raw Data'!BF101)</f>
        <v>#DIV/0!</v>
      </c>
      <c r="I101" s="7" t="e">
        <f>STDEV('Raw Data'!AT101,'Raw Data'!AZ101,'Raw Data'!BF101)</f>
        <v>#DIV/0!</v>
      </c>
      <c r="K101" s="7">
        <f>AVERAGE('Raw Data'!J274,'Raw Data'!P274,'Raw Data'!V274)</f>
        <v>1.4219999999999999</v>
      </c>
      <c r="L101" s="7">
        <f>STDEV('Raw Data'!J274,'Raw Data'!P274,'Raw Data'!V274)</f>
        <v>7.2505172229296894E-2</v>
      </c>
      <c r="M101" s="7">
        <f>AVERAGE('Raw Data'!AB274,'Raw Data'!AH274,'Raw Data'!AN274)</f>
        <v>3.1550000000000002</v>
      </c>
      <c r="N101" s="7">
        <f>STDEV('Raw Data'!AB274,'Raw Data'!AH274,'Raw Data'!AN274)</f>
        <v>0.12445079348883216</v>
      </c>
      <c r="O101" s="7" t="e">
        <f>AVERAGE('Raw Data'!AT274,'Raw Data'!AZ274,'Raw Data'!BF274)</f>
        <v>#DIV/0!</v>
      </c>
      <c r="P101" s="7" t="e">
        <f>STDEV('Raw Data'!AT274,'Raw Data'!AZ274,'Raw Data'!BF274)</f>
        <v>#DIV/0!</v>
      </c>
      <c r="R101" s="7">
        <f>AVERAGE('Raw Data'!J447,'Raw Data'!P447,'Raw Data'!V447)</f>
        <v>5.0613333333333328</v>
      </c>
      <c r="S101" s="7">
        <f>STDEV('Raw Data'!J447,'Raw Data'!P447,'Raw Data'!V447)</f>
        <v>0.22782083603861467</v>
      </c>
      <c r="T101" s="7">
        <f>AVERAGE('Raw Data'!AB447,'Raw Data'!AH447,'Raw Data'!AN447)</f>
        <v>6.1955</v>
      </c>
      <c r="U101" s="7">
        <f>STDEV('Raw Data'!AB447,'Raw Data'!AH447,'Raw Data'!AN447)</f>
        <v>0.2397091988222399</v>
      </c>
      <c r="V101" s="7" t="e">
        <f>AVERAGE('Raw Data'!AT447,'Raw Data'!AZ447,'Raw Data'!BF447)</f>
        <v>#DIV/0!</v>
      </c>
      <c r="W101" s="7" t="e">
        <f>STDEV('Raw Data'!AT447,'Raw Data'!AZ447,'Raw Data'!BF447)</f>
        <v>#DIV/0!</v>
      </c>
      <c r="Y101" s="7">
        <f>AVERAGE('Raw Data'!J620,'Raw Data'!P620,'Raw Data'!V620)</f>
        <v>1.5896666666666668</v>
      </c>
      <c r="Z101" s="7">
        <f>STDEV('Raw Data'!J620,'Raw Data'!P620,'Raw Data'!V620)</f>
        <v>6.4010415819094169E-2</v>
      </c>
      <c r="AA101" s="7">
        <f>AVERAGE('Raw Data'!AB620,'Raw Data'!AH620,'Raw Data'!AN620)</f>
        <v>3.0815000000000001</v>
      </c>
      <c r="AB101" s="7">
        <f>STDEV('Raw Data'!AB620,'Raw Data'!AH620,'Raw Data'!AN620)</f>
        <v>7.5660425586960414E-2</v>
      </c>
      <c r="AC101" s="7" t="e">
        <f>AVERAGE('Raw Data'!AT620,'Raw Data'!AZ620,'Raw Data'!BF620)</f>
        <v>#DIV/0!</v>
      </c>
      <c r="AD101" s="7" t="e">
        <f>STDEV('Raw Data'!AT620,'Raw Data'!AZ620,'Raw Data'!BF620)</f>
        <v>#DIV/0!</v>
      </c>
      <c r="AF101" s="8">
        <f t="shared" si="74"/>
        <v>2.46</v>
      </c>
      <c r="AG101" s="8">
        <f t="shared" si="75"/>
        <v>0.17356266879718113</v>
      </c>
      <c r="AH101" s="8">
        <f t="shared" si="76"/>
        <v>2.2749999999999995</v>
      </c>
      <c r="AI101" s="8">
        <f t="shared" si="77"/>
        <v>0.1350037036528996</v>
      </c>
      <c r="AJ101" s="8" t="e">
        <f t="shared" si="78"/>
        <v>#DIV/0!</v>
      </c>
      <c r="AK101" s="8" t="e">
        <f t="shared" si="79"/>
        <v>#DIV/0!</v>
      </c>
      <c r="AL101" s="26"/>
      <c r="AM101" s="8">
        <f t="shared" si="80"/>
        <v>-1.1793333333333327</v>
      </c>
      <c r="AN101" s="8">
        <f t="shared" si="81"/>
        <v>0.27707279428578574</v>
      </c>
      <c r="AO101" s="8">
        <f t="shared" si="82"/>
        <v>-0.76550000000000029</v>
      </c>
      <c r="AP101" s="8">
        <f t="shared" si="83"/>
        <v>0.24535382613686735</v>
      </c>
      <c r="AQ101" s="8" t="e">
        <f t="shared" si="84"/>
        <v>#DIV/0!</v>
      </c>
      <c r="AR101" s="8" t="e">
        <f t="shared" si="85"/>
        <v>#DIV/0!</v>
      </c>
      <c r="AT101" s="8">
        <f t="shared" si="67"/>
        <v>-0.16766666666666685</v>
      </c>
      <c r="AU101" s="8">
        <f t="shared" si="68"/>
        <v>9.6717802566711294E-2</v>
      </c>
      <c r="AV101" s="8">
        <f t="shared" si="69"/>
        <v>7.3500000000000121E-2</v>
      </c>
      <c r="AW101" s="8">
        <f t="shared" si="70"/>
        <v>0.14564511663629484</v>
      </c>
      <c r="AX101" s="8" t="e">
        <f t="shared" si="71"/>
        <v>#DIV/0!</v>
      </c>
      <c r="AY101" s="8" t="e">
        <f t="shared" si="72"/>
        <v>#DIV/0!</v>
      </c>
      <c r="AZ101" s="7"/>
      <c r="BA101" s="9"/>
      <c r="BB101" s="10"/>
      <c r="BC101" s="10"/>
      <c r="BD101" s="10"/>
      <c r="BE101" s="10"/>
      <c r="BF101" s="10"/>
      <c r="BG101" s="27"/>
      <c r="BH101" s="10">
        <f t="shared" si="86"/>
        <v>7.6769333333333342E-2</v>
      </c>
      <c r="BI101" s="10">
        <f t="shared" si="87"/>
        <v>6.0198500000000134E-2</v>
      </c>
      <c r="BJ101" s="10" t="e">
        <f t="shared" si="88"/>
        <v>#DIV/0!</v>
      </c>
      <c r="BK101" s="10" t="e">
        <f>#REF!^2</f>
        <v>#REF!</v>
      </c>
      <c r="BL101" s="10" t="e">
        <f>#REF!^2</f>
        <v>#REF!</v>
      </c>
      <c r="BM101" s="10" t="e">
        <f t="shared" si="19"/>
        <v>#DIV/0!</v>
      </c>
      <c r="BN101" s="8"/>
      <c r="BO101" s="10">
        <f t="shared" si="89"/>
        <v>9.3543333333333464E-3</v>
      </c>
      <c r="BP101" s="10">
        <f t="shared" si="90"/>
        <v>2.1212499999999929E-2</v>
      </c>
      <c r="BQ101" s="10" t="e">
        <f t="shared" si="91"/>
        <v>#DIV/0!</v>
      </c>
      <c r="BR101" s="10" t="e">
        <f>#REF!^2</f>
        <v>#REF!</v>
      </c>
      <c r="BS101" s="10" t="e">
        <f>#REF!^2</f>
        <v>#REF!</v>
      </c>
      <c r="BT101" s="10" t="e">
        <f t="shared" si="73"/>
        <v>#DIV/0!</v>
      </c>
    </row>
    <row r="102" spans="1:72" ht="15.75" customHeight="1" x14ac:dyDescent="0.25">
      <c r="A102" s="2">
        <f>'Raw Data'!B102</f>
        <v>598</v>
      </c>
      <c r="B102" s="2">
        <f>'Raw Data'!C102</f>
        <v>602</v>
      </c>
      <c r="C102" s="2" t="str">
        <f>'Raw Data'!D102</f>
        <v>WGQQE</v>
      </c>
      <c r="D102" s="7">
        <f>AVERAGE('Raw Data'!J102,'Raw Data'!P102,'Raw Data'!V102)</f>
        <v>1.6210000000000002</v>
      </c>
      <c r="E102" s="7">
        <f>STDEV('Raw Data'!J102,'Raw Data'!P102,'Raw Data'!V102)</f>
        <v>9.2341756535166714E-2</v>
      </c>
      <c r="F102" s="7">
        <f>AVERAGE('Raw Data'!AB102,'Raw Data'!AH102,'Raw Data'!AN102)</f>
        <v>1.8680000000000001</v>
      </c>
      <c r="G102" s="7">
        <f>STDEV('Raw Data'!AB102,'Raw Data'!AH102,'Raw Data'!AN102)</f>
        <v>8.4852813742385784E-3</v>
      </c>
      <c r="H102" s="7" t="e">
        <f>AVERAGE('Raw Data'!AT102,'Raw Data'!AZ102,'Raw Data'!BF102)</f>
        <v>#DIV/0!</v>
      </c>
      <c r="I102" s="7" t="e">
        <f>STDEV('Raw Data'!AT102,'Raw Data'!AZ102,'Raw Data'!BF102)</f>
        <v>#DIV/0!</v>
      </c>
      <c r="K102" s="7">
        <f>AVERAGE('Raw Data'!J275,'Raw Data'!P275,'Raw Data'!V275)</f>
        <v>0.90766666666666662</v>
      </c>
      <c r="L102" s="7">
        <f>STDEV('Raw Data'!J275,'Raw Data'!P275,'Raw Data'!V275)</f>
        <v>7.9588525136060517E-2</v>
      </c>
      <c r="M102" s="7">
        <f>AVERAGE('Raw Data'!AB275,'Raw Data'!AH275,'Raw Data'!AN275)</f>
        <v>1.0965</v>
      </c>
      <c r="N102" s="7">
        <f>STDEV('Raw Data'!AB275,'Raw Data'!AH275,'Raw Data'!AN275)</f>
        <v>0.13364318164425754</v>
      </c>
      <c r="O102" s="7" t="e">
        <f>AVERAGE('Raw Data'!AT275,'Raw Data'!AZ275,'Raw Data'!BF275)</f>
        <v>#DIV/0!</v>
      </c>
      <c r="P102" s="7" t="e">
        <f>STDEV('Raw Data'!AT275,'Raw Data'!AZ275,'Raw Data'!BF275)</f>
        <v>#DIV/0!</v>
      </c>
      <c r="R102" s="7">
        <f>AVERAGE('Raw Data'!J448,'Raw Data'!P448,'Raw Data'!V448)</f>
        <v>1.8466666666666667</v>
      </c>
      <c r="S102" s="7">
        <f>STDEV('Raw Data'!J448,'Raw Data'!P448,'Raw Data'!V448)</f>
        <v>8.5629044916624736E-2</v>
      </c>
      <c r="T102" s="7">
        <f>AVERAGE('Raw Data'!AB448,'Raw Data'!AH448,'Raw Data'!AN448)</f>
        <v>2.2789999999999999</v>
      </c>
      <c r="U102" s="7">
        <f>STDEV('Raw Data'!AB448,'Raw Data'!AH448,'Raw Data'!AN448)</f>
        <v>2.8284271247461926E-2</v>
      </c>
      <c r="V102" s="7" t="e">
        <f>AVERAGE('Raw Data'!AT448,'Raw Data'!AZ448,'Raw Data'!BF448)</f>
        <v>#DIV/0!</v>
      </c>
      <c r="W102" s="7" t="e">
        <f>STDEV('Raw Data'!AT448,'Raw Data'!AZ448,'Raw Data'!BF448)</f>
        <v>#DIV/0!</v>
      </c>
      <c r="Y102" s="7">
        <f>AVERAGE('Raw Data'!J621,'Raw Data'!P621,'Raw Data'!V621)</f>
        <v>0.95966666666666667</v>
      </c>
      <c r="Z102" s="7">
        <f>STDEV('Raw Data'!J621,'Raw Data'!P621,'Raw Data'!V621)</f>
        <v>1.6289055630494171E-2</v>
      </c>
      <c r="AA102" s="7">
        <f>AVERAGE('Raw Data'!AB621,'Raw Data'!AH621,'Raw Data'!AN621)</f>
        <v>1.2725</v>
      </c>
      <c r="AB102" s="7">
        <f>STDEV('Raw Data'!AB621,'Raw Data'!AH621,'Raw Data'!AN621)</f>
        <v>2.1920310216783073E-2</v>
      </c>
      <c r="AC102" s="7" t="e">
        <f>AVERAGE('Raw Data'!AT621,'Raw Data'!AZ621,'Raw Data'!BF621)</f>
        <v>#DIV/0!</v>
      </c>
      <c r="AD102" s="7" t="e">
        <f>STDEV('Raw Data'!AT621,'Raw Data'!AZ621,'Raw Data'!BF621)</f>
        <v>#DIV/0!</v>
      </c>
      <c r="AF102" s="8">
        <f t="shared" si="74"/>
        <v>0.7133333333333336</v>
      </c>
      <c r="AG102" s="8">
        <f t="shared" si="75"/>
        <v>0.12190706843056041</v>
      </c>
      <c r="AH102" s="8">
        <f t="shared" si="76"/>
        <v>0.77150000000000007</v>
      </c>
      <c r="AI102" s="8">
        <f t="shared" si="77"/>
        <v>0.13391228472399391</v>
      </c>
      <c r="AJ102" s="8" t="e">
        <f t="shared" si="78"/>
        <v>#DIV/0!</v>
      </c>
      <c r="AK102" s="8" t="e">
        <f t="shared" si="79"/>
        <v>#DIV/0!</v>
      </c>
      <c r="AL102" s="26"/>
      <c r="AM102" s="8">
        <f t="shared" si="80"/>
        <v>-0.22566666666666646</v>
      </c>
      <c r="AN102" s="8">
        <f t="shared" si="81"/>
        <v>0.1259338450668975</v>
      </c>
      <c r="AO102" s="8">
        <f t="shared" si="82"/>
        <v>-0.41099999999999981</v>
      </c>
      <c r="AP102" s="8">
        <f t="shared" si="83"/>
        <v>2.9529646120466827E-2</v>
      </c>
      <c r="AQ102" s="8" t="e">
        <f t="shared" si="84"/>
        <v>#DIV/0!</v>
      </c>
      <c r="AR102" s="8" t="e">
        <f t="shared" si="85"/>
        <v>#DIV/0!</v>
      </c>
      <c r="AT102" s="8">
        <f t="shared" si="67"/>
        <v>-5.2000000000000046E-2</v>
      </c>
      <c r="AU102" s="8">
        <f t="shared" si="68"/>
        <v>8.1238332495606219E-2</v>
      </c>
      <c r="AV102" s="8">
        <f t="shared" si="69"/>
        <v>-0.17599999999999993</v>
      </c>
      <c r="AW102" s="8">
        <f t="shared" si="70"/>
        <v>0.13542894816101919</v>
      </c>
      <c r="AX102" s="8" t="e">
        <f t="shared" si="71"/>
        <v>#DIV/0!</v>
      </c>
      <c r="AY102" s="8" t="e">
        <f t="shared" si="72"/>
        <v>#DIV/0!</v>
      </c>
      <c r="AZ102" s="7"/>
      <c r="BA102" s="9"/>
      <c r="BB102" s="10"/>
      <c r="BC102" s="10"/>
      <c r="BD102" s="10"/>
      <c r="BE102" s="10"/>
      <c r="BF102" s="10"/>
      <c r="BG102" s="27"/>
      <c r="BH102" s="10">
        <f t="shared" si="86"/>
        <v>1.5859333333333343E-2</v>
      </c>
      <c r="BI102" s="10">
        <f t="shared" si="87"/>
        <v>8.7200000000000157E-4</v>
      </c>
      <c r="BJ102" s="10" t="e">
        <f t="shared" si="88"/>
        <v>#DIV/0!</v>
      </c>
      <c r="BK102" s="10" t="e">
        <f>#REF!^2</f>
        <v>#REF!</v>
      </c>
      <c r="BL102" s="10" t="e">
        <f>#REF!^2</f>
        <v>#REF!</v>
      </c>
      <c r="BM102" s="10" t="e">
        <f t="shared" si="19"/>
        <v>#DIV/0!</v>
      </c>
      <c r="BN102" s="8"/>
      <c r="BO102" s="10">
        <f t="shared" si="89"/>
        <v>6.5996666666666695E-3</v>
      </c>
      <c r="BP102" s="10">
        <f t="shared" si="90"/>
        <v>1.8341000000000024E-2</v>
      </c>
      <c r="BQ102" s="10" t="e">
        <f t="shared" si="91"/>
        <v>#DIV/0!</v>
      </c>
      <c r="BR102" s="10" t="e">
        <f>#REF!^2</f>
        <v>#REF!</v>
      </c>
      <c r="BS102" s="10" t="e">
        <f>#REF!^2</f>
        <v>#REF!</v>
      </c>
      <c r="BT102" s="10" t="e">
        <f t="shared" si="73"/>
        <v>#DIV/0!</v>
      </c>
    </row>
    <row r="103" spans="1:72" ht="15.75" customHeight="1" x14ac:dyDescent="0.25">
      <c r="A103" s="2">
        <f>'Raw Data'!B103</f>
        <v>603</v>
      </c>
      <c r="B103" s="2">
        <f>'Raw Data'!C103</f>
        <v>610</v>
      </c>
      <c r="C103" s="2" t="str">
        <f>'Raw Data'!D103</f>
        <v>IVAKTYQL</v>
      </c>
      <c r="D103" s="7">
        <f>AVERAGE('Raw Data'!J103,'Raw Data'!P103,'Raw Data'!V103)</f>
        <v>2.9636666666666667</v>
      </c>
      <c r="E103" s="7">
        <f>STDEV('Raw Data'!J103,'Raw Data'!P103,'Raw Data'!V103)</f>
        <v>9.9077410812623376E-2</v>
      </c>
      <c r="F103" s="7">
        <f>AVERAGE('Raw Data'!AB103,'Raw Data'!AH103,'Raw Data'!AN103)</f>
        <v>5.0344999999999995</v>
      </c>
      <c r="G103" s="7">
        <f>STDEV('Raw Data'!AB103,'Raw Data'!AH103,'Raw Data'!AN103)</f>
        <v>0.16475588001646532</v>
      </c>
      <c r="H103" s="7" t="e">
        <f>AVERAGE('Raw Data'!AT103,'Raw Data'!AZ103,'Raw Data'!BF103)</f>
        <v>#DIV/0!</v>
      </c>
      <c r="I103" s="7" t="e">
        <f>STDEV('Raw Data'!AT103,'Raw Data'!AZ103,'Raw Data'!BF103)</f>
        <v>#DIV/0!</v>
      </c>
      <c r="K103" s="7">
        <f>AVERAGE('Raw Data'!J276,'Raw Data'!P276,'Raw Data'!V276)</f>
        <v>0.91566666666666663</v>
      </c>
      <c r="L103" s="7">
        <f>STDEV('Raw Data'!J276,'Raw Data'!P276,'Raw Data'!V276)</f>
        <v>2.995552258488126E-2</v>
      </c>
      <c r="M103" s="7">
        <f>AVERAGE('Raw Data'!AB276,'Raw Data'!AH276,'Raw Data'!AN276)</f>
        <v>1.7829999999999999</v>
      </c>
      <c r="N103" s="7">
        <f>STDEV('Raw Data'!AB276,'Raw Data'!AH276,'Raw Data'!AN276)</f>
        <v>6.3639610306789343E-2</v>
      </c>
      <c r="O103" s="7" t="e">
        <f>AVERAGE('Raw Data'!AT276,'Raw Data'!AZ276,'Raw Data'!BF276)</f>
        <v>#DIV/0!</v>
      </c>
      <c r="P103" s="7" t="e">
        <f>STDEV('Raw Data'!AT276,'Raw Data'!AZ276,'Raw Data'!BF276)</f>
        <v>#DIV/0!</v>
      </c>
      <c r="R103" s="7">
        <f>AVERAGE('Raw Data'!J449,'Raw Data'!P449,'Raw Data'!V449)</f>
        <v>3.6586666666666665</v>
      </c>
      <c r="S103" s="7">
        <f>STDEV('Raw Data'!J449,'Raw Data'!P449,'Raw Data'!V449)</f>
        <v>4.0501028793517302E-2</v>
      </c>
      <c r="T103" s="7">
        <f>AVERAGE('Raw Data'!AB449,'Raw Data'!AH449,'Raw Data'!AN449)</f>
        <v>5.4535</v>
      </c>
      <c r="U103" s="7">
        <f>STDEV('Raw Data'!AB449,'Raw Data'!AH449,'Raw Data'!AN449)</f>
        <v>0.1689985207035854</v>
      </c>
      <c r="V103" s="7" t="e">
        <f>AVERAGE('Raw Data'!AT449,'Raw Data'!AZ449,'Raw Data'!BF449)</f>
        <v>#DIV/0!</v>
      </c>
      <c r="W103" s="7" t="e">
        <f>STDEV('Raw Data'!AT449,'Raw Data'!AZ449,'Raw Data'!BF449)</f>
        <v>#DIV/0!</v>
      </c>
      <c r="Y103" s="7">
        <f>AVERAGE('Raw Data'!J622,'Raw Data'!P622,'Raw Data'!V622)</f>
        <v>0.88633333333333342</v>
      </c>
      <c r="Z103" s="7">
        <f>STDEV('Raw Data'!J622,'Raw Data'!P622,'Raw Data'!V622)</f>
        <v>3.8837267325770176E-2</v>
      </c>
      <c r="AA103" s="7">
        <f>AVERAGE('Raw Data'!AB622,'Raw Data'!AH622,'Raw Data'!AN622)</f>
        <v>1.7915000000000001</v>
      </c>
      <c r="AB103" s="7">
        <f>STDEV('Raw Data'!AB622,'Raw Data'!AH622,'Raw Data'!AN622)</f>
        <v>7.7074639149333671E-2</v>
      </c>
      <c r="AC103" s="7" t="e">
        <f>AVERAGE('Raw Data'!AT622,'Raw Data'!AZ622,'Raw Data'!BF622)</f>
        <v>#DIV/0!</v>
      </c>
      <c r="AD103" s="7" t="e">
        <f>STDEV('Raw Data'!AT622,'Raw Data'!AZ622,'Raw Data'!BF622)</f>
        <v>#DIV/0!</v>
      </c>
      <c r="AF103" s="8">
        <f t="shared" si="74"/>
        <v>2.048</v>
      </c>
      <c r="AG103" s="8">
        <f t="shared" si="75"/>
        <v>0.10350684357406843</v>
      </c>
      <c r="AH103" s="8">
        <f t="shared" si="76"/>
        <v>3.2514999999999996</v>
      </c>
      <c r="AI103" s="8">
        <f t="shared" si="77"/>
        <v>0.17661964783115136</v>
      </c>
      <c r="AJ103" s="8" t="e">
        <f t="shared" si="78"/>
        <v>#DIV/0!</v>
      </c>
      <c r="AK103" s="8" t="e">
        <f t="shared" si="79"/>
        <v>#DIV/0!</v>
      </c>
      <c r="AL103" s="26"/>
      <c r="AM103" s="8">
        <f t="shared" si="80"/>
        <v>-0.69499999999999984</v>
      </c>
      <c r="AN103" s="8">
        <f t="shared" si="81"/>
        <v>0.10703581954965664</v>
      </c>
      <c r="AO103" s="8">
        <f t="shared" si="82"/>
        <v>-0.41900000000000048</v>
      </c>
      <c r="AP103" s="8">
        <f t="shared" si="83"/>
        <v>0.23601906702637418</v>
      </c>
      <c r="AQ103" s="8" t="e">
        <f t="shared" si="84"/>
        <v>#DIV/0!</v>
      </c>
      <c r="AR103" s="8" t="e">
        <f t="shared" si="85"/>
        <v>#DIV/0!</v>
      </c>
      <c r="AT103" s="8">
        <f t="shared" si="67"/>
        <v>2.9333333333333211E-2</v>
      </c>
      <c r="AU103" s="8">
        <f t="shared" si="68"/>
        <v>4.904759593157107E-2</v>
      </c>
      <c r="AV103" s="8">
        <f t="shared" si="69"/>
        <v>-8.5000000000001741E-3</v>
      </c>
      <c r="AW103" s="8">
        <f t="shared" si="70"/>
        <v>9.9952488713388257E-2</v>
      </c>
      <c r="AX103" s="8" t="e">
        <f t="shared" si="71"/>
        <v>#DIV/0!</v>
      </c>
      <c r="AY103" s="8" t="e">
        <f t="shared" si="72"/>
        <v>#DIV/0!</v>
      </c>
      <c r="AZ103" s="7"/>
      <c r="BA103" s="9"/>
      <c r="BB103" s="10"/>
      <c r="BC103" s="10"/>
      <c r="BD103" s="10"/>
      <c r="BE103" s="10"/>
      <c r="BF103" s="10"/>
      <c r="BG103" s="27"/>
      <c r="BH103" s="10">
        <f t="shared" si="86"/>
        <v>1.145666666666666E-2</v>
      </c>
      <c r="BI103" s="10">
        <f t="shared" si="87"/>
        <v>5.5705000000000109E-2</v>
      </c>
      <c r="BJ103" s="10" t="e">
        <f t="shared" si="88"/>
        <v>#DIV/0!</v>
      </c>
      <c r="BK103" s="10" t="e">
        <f>#REF!^2</f>
        <v>#REF!</v>
      </c>
      <c r="BL103" s="10" t="e">
        <f>#REF!^2</f>
        <v>#REF!</v>
      </c>
      <c r="BM103" s="10" t="e">
        <f t="shared" si="19"/>
        <v>#DIV/0!</v>
      </c>
      <c r="BN103" s="8"/>
      <c r="BO103" s="10">
        <f t="shared" si="89"/>
        <v>2.4056666666666671E-3</v>
      </c>
      <c r="BP103" s="10">
        <f t="shared" si="90"/>
        <v>9.9905000000000063E-3</v>
      </c>
      <c r="BQ103" s="10" t="e">
        <f t="shared" si="91"/>
        <v>#DIV/0!</v>
      </c>
      <c r="BR103" s="10" t="e">
        <f>#REF!^2</f>
        <v>#REF!</v>
      </c>
      <c r="BS103" s="10" t="e">
        <f>#REF!^2</f>
        <v>#REF!</v>
      </c>
      <c r="BT103" s="10" t="e">
        <f t="shared" si="73"/>
        <v>#DIV/0!</v>
      </c>
    </row>
    <row r="104" spans="1:72" ht="15.75" customHeight="1" x14ac:dyDescent="0.25">
      <c r="A104" s="2">
        <f>'Raw Data'!B104</f>
        <v>603</v>
      </c>
      <c r="B104" s="2">
        <f>'Raw Data'!C104</f>
        <v>611</v>
      </c>
      <c r="C104" s="2" t="str">
        <f>'Raw Data'!D104</f>
        <v>IVAKTYQLL</v>
      </c>
      <c r="D104" s="7">
        <f>AVERAGE('Raw Data'!J104,'Raw Data'!P104,'Raw Data'!V104)</f>
        <v>2.6593333333333335</v>
      </c>
      <c r="E104" s="7">
        <f>STDEV('Raw Data'!J104,'Raw Data'!P104,'Raw Data'!V104)</f>
        <v>0.10322951774242349</v>
      </c>
      <c r="F104" s="7">
        <f>AVERAGE('Raw Data'!AB104,'Raw Data'!AH104,'Raw Data'!AN104)</f>
        <v>5.0555000000000003</v>
      </c>
      <c r="G104" s="7">
        <f>STDEV('Raw Data'!AB104,'Raw Data'!AH104,'Raw Data'!AN104)</f>
        <v>7.778174593052108E-3</v>
      </c>
      <c r="H104" s="7" t="e">
        <f>AVERAGE('Raw Data'!AT104,'Raw Data'!AZ104,'Raw Data'!BF104)</f>
        <v>#DIV/0!</v>
      </c>
      <c r="I104" s="7" t="e">
        <f>STDEV('Raw Data'!AT104,'Raw Data'!AZ104,'Raw Data'!BF104)</f>
        <v>#DIV/0!</v>
      </c>
      <c r="K104" s="7">
        <f>AVERAGE('Raw Data'!J277,'Raw Data'!P277,'Raw Data'!V277)</f>
        <v>0.18866666666666665</v>
      </c>
      <c r="L104" s="7">
        <f>STDEV('Raw Data'!J277,'Raw Data'!P277,'Raw Data'!V277)</f>
        <v>4.7606022028030756E-2</v>
      </c>
      <c r="M104" s="7">
        <f>AVERAGE('Raw Data'!AB277,'Raw Data'!AH277,'Raw Data'!AN277)</f>
        <v>1.0265</v>
      </c>
      <c r="N104" s="7">
        <f>STDEV('Raw Data'!AB277,'Raw Data'!AH277,'Raw Data'!AN277)</f>
        <v>4.8790367901871745E-2</v>
      </c>
      <c r="O104" s="7" t="e">
        <f>AVERAGE('Raw Data'!AT277,'Raw Data'!AZ277,'Raw Data'!BF277)</f>
        <v>#DIV/0!</v>
      </c>
      <c r="P104" s="7" t="e">
        <f>STDEV('Raw Data'!AT277,'Raw Data'!AZ277,'Raw Data'!BF277)</f>
        <v>#DIV/0!</v>
      </c>
      <c r="R104" s="7">
        <f>AVERAGE('Raw Data'!J450,'Raw Data'!P450,'Raw Data'!V450)</f>
        <v>3.5236666666666667</v>
      </c>
      <c r="S104" s="7">
        <f>STDEV('Raw Data'!J450,'Raw Data'!P450,'Raw Data'!V450)</f>
        <v>0.12881123139436751</v>
      </c>
      <c r="T104" s="7">
        <f>AVERAGE('Raw Data'!AB450,'Raw Data'!AH450,'Raw Data'!AN450)</f>
        <v>5.7130000000000001</v>
      </c>
      <c r="U104" s="7">
        <f>STDEV('Raw Data'!AB450,'Raw Data'!AH450,'Raw Data'!AN450)</f>
        <v>0.10889444430272825</v>
      </c>
      <c r="V104" s="7" t="e">
        <f>AVERAGE('Raw Data'!AT450,'Raw Data'!AZ450,'Raw Data'!BF450)</f>
        <v>#DIV/0!</v>
      </c>
      <c r="W104" s="7" t="e">
        <f>STDEV('Raw Data'!AT450,'Raw Data'!AZ450,'Raw Data'!BF450)</f>
        <v>#DIV/0!</v>
      </c>
      <c r="Y104" s="7">
        <f>AVERAGE('Raw Data'!J623,'Raw Data'!P623,'Raw Data'!V623)</f>
        <v>0.19133333333333336</v>
      </c>
      <c r="Z104" s="7">
        <f>STDEV('Raw Data'!J623,'Raw Data'!P623,'Raw Data'!V623)</f>
        <v>8.0208062770106506E-3</v>
      </c>
      <c r="AA104" s="7">
        <f>AVERAGE('Raw Data'!AB623,'Raw Data'!AH623,'Raw Data'!AN623)</f>
        <v>1.0365</v>
      </c>
      <c r="AB104" s="7">
        <f>STDEV('Raw Data'!AB623,'Raw Data'!AH623,'Raw Data'!AN623)</f>
        <v>7.1417784899841283E-2</v>
      </c>
      <c r="AC104" s="7" t="e">
        <f>AVERAGE('Raw Data'!AT623,'Raw Data'!AZ623,'Raw Data'!BF623)</f>
        <v>#DIV/0!</v>
      </c>
      <c r="AD104" s="7" t="e">
        <f>STDEV('Raw Data'!AT623,'Raw Data'!AZ623,'Raw Data'!BF623)</f>
        <v>#DIV/0!</v>
      </c>
      <c r="AF104" s="8">
        <f t="shared" si="74"/>
        <v>2.4706666666666668</v>
      </c>
      <c r="AG104" s="8">
        <f t="shared" si="75"/>
        <v>0.11367790755756668</v>
      </c>
      <c r="AH104" s="8">
        <f t="shared" si="76"/>
        <v>4.0289999999999999</v>
      </c>
      <c r="AI104" s="8">
        <f t="shared" si="77"/>
        <v>4.9406477308142488E-2</v>
      </c>
      <c r="AJ104" s="8" t="e">
        <f t="shared" si="78"/>
        <v>#DIV/0!</v>
      </c>
      <c r="AK104" s="8" t="e">
        <f t="shared" si="79"/>
        <v>#DIV/0!</v>
      </c>
      <c r="AL104" s="26"/>
      <c r="AM104" s="8">
        <f t="shared" si="80"/>
        <v>-0.86433333333333318</v>
      </c>
      <c r="AN104" s="8">
        <f t="shared" si="81"/>
        <v>0.16507170159257042</v>
      </c>
      <c r="AO104" s="8">
        <f t="shared" si="82"/>
        <v>-0.65749999999999975</v>
      </c>
      <c r="AP104" s="8">
        <f t="shared" si="83"/>
        <v>0.10917188282703558</v>
      </c>
      <c r="AQ104" s="8" t="e">
        <f t="shared" si="84"/>
        <v>#DIV/0!</v>
      </c>
      <c r="AR104" s="8" t="e">
        <f t="shared" si="85"/>
        <v>#DIV/0!</v>
      </c>
      <c r="AT104" s="8">
        <f t="shared" si="67"/>
        <v>-2.666666666666706E-3</v>
      </c>
      <c r="AU104" s="8">
        <f t="shared" si="68"/>
        <v>4.8276978640617967E-2</v>
      </c>
      <c r="AV104" s="8">
        <f t="shared" si="69"/>
        <v>-1.0000000000000009E-2</v>
      </c>
      <c r="AW104" s="8">
        <f t="shared" si="70"/>
        <v>8.6492774264674818E-2</v>
      </c>
      <c r="AX104" s="8" t="e">
        <f t="shared" si="71"/>
        <v>#DIV/0!</v>
      </c>
      <c r="AY104" s="8" t="e">
        <f t="shared" si="72"/>
        <v>#DIV/0!</v>
      </c>
      <c r="AZ104" s="7"/>
      <c r="BA104" s="9"/>
      <c r="BB104" s="10"/>
      <c r="BC104" s="10"/>
      <c r="BD104" s="10"/>
      <c r="BE104" s="10"/>
      <c r="BF104" s="10"/>
      <c r="BG104" s="27"/>
      <c r="BH104" s="10">
        <f t="shared" si="86"/>
        <v>2.7248666666666616E-2</v>
      </c>
      <c r="BI104" s="10">
        <f t="shared" si="87"/>
        <v>1.1918499999999985E-2</v>
      </c>
      <c r="BJ104" s="10" t="e">
        <f t="shared" si="88"/>
        <v>#DIV/0!</v>
      </c>
      <c r="BK104" s="10" t="e">
        <f>#REF!^2</f>
        <v>#REF!</v>
      </c>
      <c r="BL104" s="10" t="e">
        <f>#REF!^2</f>
        <v>#REF!</v>
      </c>
      <c r="BM104" s="10" t="e">
        <f t="shared" si="19"/>
        <v>#DIV/0!</v>
      </c>
      <c r="BN104" s="8"/>
      <c r="BO104" s="10">
        <f t="shared" si="89"/>
        <v>2.3306666666666836E-3</v>
      </c>
      <c r="BP104" s="10">
        <f t="shared" si="90"/>
        <v>7.4809999999999946E-3</v>
      </c>
      <c r="BQ104" s="10" t="e">
        <f t="shared" si="91"/>
        <v>#DIV/0!</v>
      </c>
      <c r="BR104" s="10" t="e">
        <f>#REF!^2</f>
        <v>#REF!</v>
      </c>
      <c r="BS104" s="10" t="e">
        <f>#REF!^2</f>
        <v>#REF!</v>
      </c>
      <c r="BT104" s="10" t="e">
        <f t="shared" si="73"/>
        <v>#DIV/0!</v>
      </c>
    </row>
    <row r="105" spans="1:72" ht="15.75" customHeight="1" x14ac:dyDescent="0.25">
      <c r="A105" s="2">
        <f>'Raw Data'!B105</f>
        <v>615</v>
      </c>
      <c r="B105" s="2">
        <f>'Raw Data'!C105</f>
        <v>619</v>
      </c>
      <c r="C105" s="2" t="str">
        <f>'Raw Data'!D105</f>
        <v>EVWDQ</v>
      </c>
      <c r="D105" s="7">
        <f>AVERAGE('Raw Data'!J105,'Raw Data'!P105,'Raw Data'!V105)</f>
        <v>1.9479999999999997</v>
      </c>
      <c r="E105" s="7">
        <f>STDEV('Raw Data'!J105,'Raw Data'!P105,'Raw Data'!V105)</f>
        <v>4.7286361670147596E-2</v>
      </c>
      <c r="F105" s="7">
        <f>AVERAGE('Raw Data'!AB105,'Raw Data'!AH105,'Raw Data'!AN105)</f>
        <v>1.9410000000000001</v>
      </c>
      <c r="G105" s="7">
        <f>STDEV('Raw Data'!AB105,'Raw Data'!AH105,'Raw Data'!AN105)</f>
        <v>3.3941125496954314E-2</v>
      </c>
      <c r="H105" s="7" t="e">
        <f>AVERAGE('Raw Data'!AT105,'Raw Data'!AZ105,'Raw Data'!BF105)</f>
        <v>#DIV/0!</v>
      </c>
      <c r="I105" s="7" t="e">
        <f>STDEV('Raw Data'!AT105,'Raw Data'!AZ105,'Raw Data'!BF105)</f>
        <v>#DIV/0!</v>
      </c>
      <c r="K105" s="7">
        <f>AVERAGE('Raw Data'!J278,'Raw Data'!P278,'Raw Data'!V278)</f>
        <v>1.9433333333333334</v>
      </c>
      <c r="L105" s="7">
        <f>STDEV('Raw Data'!J278,'Raw Data'!P278,'Raw Data'!V278)</f>
        <v>9.17405762644498E-2</v>
      </c>
      <c r="M105" s="7">
        <f>AVERAGE('Raw Data'!AB278,'Raw Data'!AH278,'Raw Data'!AN278)</f>
        <v>1.909</v>
      </c>
      <c r="N105" s="7">
        <f>STDEV('Raw Data'!AB278,'Raw Data'!AH278,'Raw Data'!AN278)</f>
        <v>0.17394826817189069</v>
      </c>
      <c r="O105" s="7" t="e">
        <f>AVERAGE('Raw Data'!AT278,'Raw Data'!AZ278,'Raw Data'!BF278)</f>
        <v>#DIV/0!</v>
      </c>
      <c r="P105" s="7" t="e">
        <f>STDEV('Raw Data'!AT278,'Raw Data'!AZ278,'Raw Data'!BF278)</f>
        <v>#DIV/0!</v>
      </c>
      <c r="R105" s="7">
        <f>AVERAGE('Raw Data'!J451,'Raw Data'!P451,'Raw Data'!V451)</f>
        <v>1.9146666666666665</v>
      </c>
      <c r="S105" s="7">
        <f>STDEV('Raw Data'!J451,'Raw Data'!P451,'Raw Data'!V451)</f>
        <v>9.421429473988184E-2</v>
      </c>
      <c r="T105" s="7">
        <f>AVERAGE('Raw Data'!AB451,'Raw Data'!AH451,'Raw Data'!AN451)</f>
        <v>2.117</v>
      </c>
      <c r="U105" s="7">
        <f>STDEV('Raw Data'!AB451,'Raw Data'!AH451,'Raw Data'!AN451)</f>
        <v>1.4142135623729393E-3</v>
      </c>
      <c r="V105" s="7" t="e">
        <f>AVERAGE('Raw Data'!AT451,'Raw Data'!AZ451,'Raw Data'!BF451)</f>
        <v>#DIV/0!</v>
      </c>
      <c r="W105" s="7" t="e">
        <f>STDEV('Raw Data'!AT451,'Raw Data'!AZ451,'Raw Data'!BF451)</f>
        <v>#DIV/0!</v>
      </c>
      <c r="Y105" s="7">
        <f>AVERAGE('Raw Data'!J624,'Raw Data'!P624,'Raw Data'!V624)</f>
        <v>2.1029999999999998</v>
      </c>
      <c r="Z105" s="7">
        <f>STDEV('Raw Data'!J624,'Raw Data'!P624,'Raw Data'!V624)</f>
        <v>2.5980762113533118E-2</v>
      </c>
      <c r="AA105" s="7">
        <f>AVERAGE('Raw Data'!AB624,'Raw Data'!AH624,'Raw Data'!AN624)</f>
        <v>2.1150000000000002</v>
      </c>
      <c r="AB105" s="7">
        <f>STDEV('Raw Data'!AB624,'Raw Data'!AH624,'Raw Data'!AN624)</f>
        <v>5.5154328932550602E-2</v>
      </c>
      <c r="AC105" s="7" t="e">
        <f>AVERAGE('Raw Data'!AT624,'Raw Data'!AZ624,'Raw Data'!BF624)</f>
        <v>#DIV/0!</v>
      </c>
      <c r="AD105" s="7" t="e">
        <f>STDEV('Raw Data'!AT624,'Raw Data'!AZ624,'Raw Data'!BF624)</f>
        <v>#DIV/0!</v>
      </c>
      <c r="AF105" s="8">
        <f t="shared" si="74"/>
        <v>4.6666666666663748E-3</v>
      </c>
      <c r="AG105" s="8">
        <f t="shared" si="75"/>
        <v>0.10321014162054683</v>
      </c>
      <c r="AH105" s="8">
        <f t="shared" si="76"/>
        <v>3.2000000000000028E-2</v>
      </c>
      <c r="AI105" s="8">
        <f t="shared" si="77"/>
        <v>0.17722866585290314</v>
      </c>
      <c r="AJ105" s="8" t="e">
        <f t="shared" si="78"/>
        <v>#DIV/0!</v>
      </c>
      <c r="AK105" s="8" t="e">
        <f t="shared" si="79"/>
        <v>#DIV/0!</v>
      </c>
      <c r="AL105" s="26"/>
      <c r="AM105" s="8">
        <f t="shared" si="80"/>
        <v>3.3333333333333215E-2</v>
      </c>
      <c r="AN105" s="8">
        <f t="shared" si="81"/>
        <v>0.10541505268856688</v>
      </c>
      <c r="AO105" s="8">
        <f t="shared" si="82"/>
        <v>-0.17599999999999993</v>
      </c>
      <c r="AP105" s="8">
        <f t="shared" si="83"/>
        <v>3.3970575502926086E-2</v>
      </c>
      <c r="AQ105" s="8" t="e">
        <f t="shared" si="84"/>
        <v>#DIV/0!</v>
      </c>
      <c r="AR105" s="8" t="e">
        <f t="shared" si="85"/>
        <v>#DIV/0!</v>
      </c>
      <c r="AT105" s="8">
        <f t="shared" si="67"/>
        <v>-0.1596666666666664</v>
      </c>
      <c r="AU105" s="8">
        <f t="shared" si="68"/>
        <v>9.5348483644646015E-2</v>
      </c>
      <c r="AV105" s="8">
        <f t="shared" si="69"/>
        <v>-0.20600000000000018</v>
      </c>
      <c r="AW105" s="8">
        <f t="shared" si="70"/>
        <v>0.18248287590894655</v>
      </c>
      <c r="AX105" s="8" t="e">
        <f t="shared" si="71"/>
        <v>#DIV/0!</v>
      </c>
      <c r="AY105" s="8" t="e">
        <f t="shared" si="72"/>
        <v>#DIV/0!</v>
      </c>
      <c r="AZ105" s="7"/>
      <c r="BA105" s="9"/>
      <c r="BB105" s="10"/>
      <c r="BC105" s="10"/>
      <c r="BD105" s="10"/>
      <c r="BE105" s="10"/>
      <c r="BF105" s="10"/>
      <c r="BG105" s="27"/>
      <c r="BH105" s="10">
        <f t="shared" si="86"/>
        <v>1.1112333333333332E-2</v>
      </c>
      <c r="BI105" s="10">
        <f t="shared" si="87"/>
        <v>1.1540000000000018E-3</v>
      </c>
      <c r="BJ105" s="10" t="e">
        <f t="shared" si="88"/>
        <v>#DIV/0!</v>
      </c>
      <c r="BK105" s="10" t="e">
        <f>#REF!^2</f>
        <v>#REF!</v>
      </c>
      <c r="BL105" s="10" t="e">
        <f>#REF!^2</f>
        <v>#REF!</v>
      </c>
      <c r="BM105" s="10" t="e">
        <f t="shared" si="19"/>
        <v>#DIV/0!</v>
      </c>
      <c r="BN105" s="8"/>
      <c r="BO105" s="10">
        <f t="shared" si="89"/>
        <v>9.091333333333328E-3</v>
      </c>
      <c r="BP105" s="10">
        <f t="shared" si="90"/>
        <v>3.3299999999999982E-2</v>
      </c>
      <c r="BQ105" s="10" t="e">
        <f t="shared" si="91"/>
        <v>#DIV/0!</v>
      </c>
      <c r="BR105" s="10" t="e">
        <f>#REF!^2</f>
        <v>#REF!</v>
      </c>
      <c r="BS105" s="10" t="e">
        <f>#REF!^2</f>
        <v>#REF!</v>
      </c>
      <c r="BT105" s="10" t="e">
        <f t="shared" si="73"/>
        <v>#DIV/0!</v>
      </c>
    </row>
    <row r="106" spans="1:72" ht="15.75" customHeight="1" x14ac:dyDescent="0.25">
      <c r="A106" s="2">
        <f>'Raw Data'!B106</f>
        <v>623</v>
      </c>
      <c r="B106" s="2">
        <f>'Raw Data'!C106</f>
        <v>630</v>
      </c>
      <c r="C106" s="2" t="str">
        <f>'Raw Data'!D106</f>
        <v>DVGLTMQL</v>
      </c>
      <c r="D106" s="7">
        <f>AVERAGE('Raw Data'!J106,'Raw Data'!P106,'Raw Data'!V106)</f>
        <v>1.8456666666666666</v>
      </c>
      <c r="E106" s="7">
        <f>STDEV('Raw Data'!J106,'Raw Data'!P106,'Raw Data'!V106)</f>
        <v>7.8053400523829378E-2</v>
      </c>
      <c r="F106" s="7">
        <f>AVERAGE('Raw Data'!AB106,'Raw Data'!AH106,'Raw Data'!AN106)</f>
        <v>3.2119999999999997</v>
      </c>
      <c r="G106" s="7">
        <f>STDEV('Raw Data'!AB106,'Raw Data'!AH106,'Raw Data'!AN106)</f>
        <v>2.6870057685088673E-2</v>
      </c>
      <c r="H106" s="7" t="e">
        <f>AVERAGE('Raw Data'!AT106,'Raw Data'!AZ106,'Raw Data'!BF106)</f>
        <v>#DIV/0!</v>
      </c>
      <c r="I106" s="7" t="e">
        <f>STDEV('Raw Data'!AT106,'Raw Data'!AZ106,'Raw Data'!BF106)</f>
        <v>#DIV/0!</v>
      </c>
      <c r="K106" s="7">
        <f>AVERAGE('Raw Data'!J279,'Raw Data'!P279,'Raw Data'!V279)</f>
        <v>1.0163333333333335</v>
      </c>
      <c r="L106" s="7">
        <f>STDEV('Raw Data'!J279,'Raw Data'!P279,'Raw Data'!V279)</f>
        <v>8.8455261761714019E-2</v>
      </c>
      <c r="M106" s="7">
        <f>AVERAGE('Raw Data'!AB279,'Raw Data'!AH279,'Raw Data'!AN279)</f>
        <v>1.3305</v>
      </c>
      <c r="N106" s="7">
        <f>STDEV('Raw Data'!AB279,'Raw Data'!AH279,'Raw Data'!AN279)</f>
        <v>2.333452377915601E-2</v>
      </c>
      <c r="O106" s="7" t="e">
        <f>AVERAGE('Raw Data'!AT279,'Raw Data'!AZ279,'Raw Data'!BF279)</f>
        <v>#DIV/0!</v>
      </c>
      <c r="P106" s="7" t="e">
        <f>STDEV('Raw Data'!AT279,'Raw Data'!AZ279,'Raw Data'!BF279)</f>
        <v>#DIV/0!</v>
      </c>
      <c r="R106" s="7">
        <f>AVERAGE('Raw Data'!J452,'Raw Data'!P452,'Raw Data'!V452)</f>
        <v>2.6696666666666666</v>
      </c>
      <c r="S106" s="7">
        <f>STDEV('Raw Data'!J452,'Raw Data'!P452,'Raw Data'!V452)</f>
        <v>0.17482086069269107</v>
      </c>
      <c r="T106" s="7">
        <f>AVERAGE('Raw Data'!AB452,'Raw Data'!AH452,'Raw Data'!AN452)</f>
        <v>4.3049999999999997</v>
      </c>
      <c r="U106" s="7">
        <f>STDEV('Raw Data'!AB452,'Raw Data'!AH452,'Raw Data'!AN452)</f>
        <v>1.6970562748477157E-2</v>
      </c>
      <c r="V106" s="7" t="e">
        <f>AVERAGE('Raw Data'!AT452,'Raw Data'!AZ452,'Raw Data'!BF452)</f>
        <v>#DIV/0!</v>
      </c>
      <c r="W106" s="7" t="e">
        <f>STDEV('Raw Data'!AT452,'Raw Data'!AZ452,'Raw Data'!BF452)</f>
        <v>#DIV/0!</v>
      </c>
      <c r="Y106" s="7">
        <f>AVERAGE('Raw Data'!J625,'Raw Data'!P625,'Raw Data'!V625)</f>
        <v>0.98566666666666658</v>
      </c>
      <c r="Z106" s="7">
        <f>STDEV('Raw Data'!J625,'Raw Data'!P625,'Raw Data'!V625)</f>
        <v>4.8387326164330731E-2</v>
      </c>
      <c r="AA106" s="7">
        <f>AVERAGE('Raw Data'!AB625,'Raw Data'!AH625,'Raw Data'!AN625)</f>
        <v>1.4490000000000001</v>
      </c>
      <c r="AB106" s="7">
        <f>STDEV('Raw Data'!AB625,'Raw Data'!AH625,'Raw Data'!AN625)</f>
        <v>1.1313708498984771E-2</v>
      </c>
      <c r="AC106" s="7" t="e">
        <f>AVERAGE('Raw Data'!AT625,'Raw Data'!AZ625,'Raw Data'!BF625)</f>
        <v>#DIV/0!</v>
      </c>
      <c r="AD106" s="7" t="e">
        <f>STDEV('Raw Data'!AT625,'Raw Data'!AZ625,'Raw Data'!BF625)</f>
        <v>#DIV/0!</v>
      </c>
      <c r="AF106" s="8">
        <f t="shared" si="74"/>
        <v>0.82933333333333303</v>
      </c>
      <c r="AG106" s="8">
        <f t="shared" si="75"/>
        <v>0.11796892246124262</v>
      </c>
      <c r="AH106" s="8">
        <f t="shared" si="76"/>
        <v>1.8814999999999997</v>
      </c>
      <c r="AI106" s="8">
        <f t="shared" si="77"/>
        <v>3.5587919298548348E-2</v>
      </c>
      <c r="AJ106" s="8" t="e">
        <f t="shared" si="78"/>
        <v>#DIV/0!</v>
      </c>
      <c r="AK106" s="8" t="e">
        <f t="shared" si="79"/>
        <v>#DIV/0!</v>
      </c>
      <c r="AL106" s="26"/>
      <c r="AM106" s="8">
        <f t="shared" si="80"/>
        <v>-0.82400000000000007</v>
      </c>
      <c r="AN106" s="8">
        <f t="shared" si="81"/>
        <v>0.19145408500908678</v>
      </c>
      <c r="AO106" s="8">
        <f t="shared" si="82"/>
        <v>-1.093</v>
      </c>
      <c r="AP106" s="8">
        <f t="shared" si="83"/>
        <v>3.1780497164141303E-2</v>
      </c>
      <c r="AQ106" s="8" t="e">
        <f t="shared" si="84"/>
        <v>#DIV/0!</v>
      </c>
      <c r="AR106" s="8" t="e">
        <f t="shared" si="85"/>
        <v>#DIV/0!</v>
      </c>
      <c r="AT106" s="8">
        <f t="shared" si="67"/>
        <v>3.0666666666666953E-2</v>
      </c>
      <c r="AU106" s="8">
        <f t="shared" si="68"/>
        <v>0.10082493077937953</v>
      </c>
      <c r="AV106" s="8">
        <f t="shared" si="69"/>
        <v>-0.11850000000000005</v>
      </c>
      <c r="AW106" s="8">
        <f t="shared" si="70"/>
        <v>2.5932604959779833E-2</v>
      </c>
      <c r="AX106" s="8" t="e">
        <f t="shared" si="71"/>
        <v>#DIV/0!</v>
      </c>
      <c r="AY106" s="8" t="e">
        <f t="shared" si="72"/>
        <v>#DIV/0!</v>
      </c>
      <c r="AZ106" s="7"/>
      <c r="BA106" s="9"/>
      <c r="BB106" s="10"/>
      <c r="BC106" s="10"/>
      <c r="BD106" s="10"/>
      <c r="BE106" s="10"/>
      <c r="BF106" s="10"/>
      <c r="BG106" s="27"/>
      <c r="BH106" s="10">
        <f t="shared" si="86"/>
        <v>3.6654666666666627E-2</v>
      </c>
      <c r="BI106" s="10">
        <f t="shared" si="87"/>
        <v>1.0099999999999933E-3</v>
      </c>
      <c r="BJ106" s="10" t="e">
        <f t="shared" si="88"/>
        <v>#DIV/0!</v>
      </c>
      <c r="BK106" s="10" t="e">
        <f>#REF!^2</f>
        <v>#REF!</v>
      </c>
      <c r="BL106" s="10" t="e">
        <f>#REF!^2</f>
        <v>#REF!</v>
      </c>
      <c r="BM106" s="10" t="e">
        <f t="shared" si="19"/>
        <v>#DIV/0!</v>
      </c>
      <c r="BN106" s="8"/>
      <c r="BO106" s="10">
        <f t="shared" si="89"/>
        <v>1.0165666666666674E-2</v>
      </c>
      <c r="BP106" s="10">
        <f t="shared" si="90"/>
        <v>6.7249999999999764E-4</v>
      </c>
      <c r="BQ106" s="10" t="e">
        <f t="shared" si="91"/>
        <v>#DIV/0!</v>
      </c>
      <c r="BR106" s="10" t="e">
        <f>#REF!^2</f>
        <v>#REF!</v>
      </c>
      <c r="BS106" s="10" t="e">
        <f>#REF!^2</f>
        <v>#REF!</v>
      </c>
      <c r="BT106" s="10" t="e">
        <f t="shared" si="73"/>
        <v>#DIV/0!</v>
      </c>
    </row>
    <row r="107" spans="1:72" ht="15.75" customHeight="1" x14ac:dyDescent="0.25">
      <c r="A107" s="2">
        <f>'Raw Data'!B107</f>
        <v>623</v>
      </c>
      <c r="B107" s="2">
        <f>'Raw Data'!C107</f>
        <v>631</v>
      </c>
      <c r="C107" s="2" t="str">
        <f>'Raw Data'!D107</f>
        <v>DVGLTMQLL</v>
      </c>
      <c r="D107" s="7">
        <f>AVERAGE('Raw Data'!J107,'Raw Data'!P107,'Raw Data'!V107)</f>
        <v>1.7453333333333332</v>
      </c>
      <c r="E107" s="7">
        <f>STDEV('Raw Data'!J107,'Raw Data'!P107,'Raw Data'!V107)</f>
        <v>0.11216654284292334</v>
      </c>
      <c r="F107" s="7">
        <f>AVERAGE('Raw Data'!AB107,'Raw Data'!AH107,'Raw Data'!AN107)</f>
        <v>3.4059999999999997</v>
      </c>
      <c r="G107" s="7">
        <f>STDEV('Raw Data'!AB107,'Raw Data'!AH107,'Raw Data'!AN107)</f>
        <v>0.1555634918610406</v>
      </c>
      <c r="H107" s="7" t="e">
        <f>AVERAGE('Raw Data'!AT107,'Raw Data'!AZ107,'Raw Data'!BF107)</f>
        <v>#DIV/0!</v>
      </c>
      <c r="I107" s="7" t="e">
        <f>STDEV('Raw Data'!AT107,'Raw Data'!AZ107,'Raw Data'!BF107)</f>
        <v>#DIV/0!</v>
      </c>
      <c r="K107" s="7">
        <f>AVERAGE('Raw Data'!J280,'Raw Data'!P280,'Raw Data'!V280)</f>
        <v>0.76133333333333331</v>
      </c>
      <c r="L107" s="7">
        <f>STDEV('Raw Data'!J280,'Raw Data'!P280,'Raw Data'!V280)</f>
        <v>3.971565602295065E-2</v>
      </c>
      <c r="M107" s="7">
        <f>AVERAGE('Raw Data'!AB280,'Raw Data'!AH280,'Raw Data'!AN280)</f>
        <v>1.3944999999999999</v>
      </c>
      <c r="N107" s="7">
        <f>STDEV('Raw Data'!AB280,'Raw Data'!AH280,'Raw Data'!AN280)</f>
        <v>2.4748737341529107E-2</v>
      </c>
      <c r="O107" s="7" t="e">
        <f>AVERAGE('Raw Data'!AT280,'Raw Data'!AZ280,'Raw Data'!BF280)</f>
        <v>#DIV/0!</v>
      </c>
      <c r="P107" s="7" t="e">
        <f>STDEV('Raw Data'!AT280,'Raw Data'!AZ280,'Raw Data'!BF280)</f>
        <v>#DIV/0!</v>
      </c>
      <c r="R107" s="7">
        <f>AVERAGE('Raw Data'!J453,'Raw Data'!P453,'Raw Data'!V453)</f>
        <v>2.282</v>
      </c>
      <c r="S107" s="7">
        <f>STDEV('Raw Data'!J453,'Raw Data'!P453,'Raw Data'!V453)</f>
        <v>0.13777155003846037</v>
      </c>
      <c r="T107" s="7">
        <f>AVERAGE('Raw Data'!AB453,'Raw Data'!AH453,'Raw Data'!AN453)</f>
        <v>4.5030000000000001</v>
      </c>
      <c r="U107" s="7">
        <f>STDEV('Raw Data'!AB453,'Raw Data'!AH453,'Raw Data'!AN453)</f>
        <v>5.6568542494923853E-3</v>
      </c>
      <c r="V107" s="7" t="e">
        <f>AVERAGE('Raw Data'!AT453,'Raw Data'!AZ453,'Raw Data'!BF453)</f>
        <v>#DIV/0!</v>
      </c>
      <c r="W107" s="7" t="e">
        <f>STDEV('Raw Data'!AT453,'Raw Data'!AZ453,'Raw Data'!BF453)</f>
        <v>#DIV/0!</v>
      </c>
      <c r="Y107" s="7">
        <f>AVERAGE('Raw Data'!J626,'Raw Data'!P626,'Raw Data'!V626)</f>
        <v>0.6263333333333333</v>
      </c>
      <c r="Z107" s="7">
        <f>STDEV('Raw Data'!J626,'Raw Data'!P626,'Raw Data'!V626)</f>
        <v>5.5895736271502308E-2</v>
      </c>
      <c r="AA107" s="7">
        <f>AVERAGE('Raw Data'!AB626,'Raw Data'!AH626,'Raw Data'!AN626)</f>
        <v>1.323</v>
      </c>
      <c r="AB107" s="7">
        <f>STDEV('Raw Data'!AB626,'Raw Data'!AH626,'Raw Data'!AN626)</f>
        <v>3.2526911934581217E-2</v>
      </c>
      <c r="AC107" s="7" t="e">
        <f>AVERAGE('Raw Data'!AT626,'Raw Data'!AZ626,'Raw Data'!BF626)</f>
        <v>#DIV/0!</v>
      </c>
      <c r="AD107" s="7" t="e">
        <f>STDEV('Raw Data'!AT626,'Raw Data'!AZ626,'Raw Data'!BF626)</f>
        <v>#DIV/0!</v>
      </c>
      <c r="AF107" s="8">
        <f t="shared" si="74"/>
        <v>0.98399999999999987</v>
      </c>
      <c r="AG107" s="8">
        <f t="shared" si="75"/>
        <v>0.11899019567454577</v>
      </c>
      <c r="AH107" s="8">
        <f t="shared" si="76"/>
        <v>2.0114999999999998</v>
      </c>
      <c r="AI107" s="8">
        <f t="shared" si="77"/>
        <v>0.15751984002023378</v>
      </c>
      <c r="AJ107" s="8" t="e">
        <f t="shared" si="78"/>
        <v>#DIV/0!</v>
      </c>
      <c r="AK107" s="8" t="e">
        <f t="shared" si="79"/>
        <v>#DIV/0!</v>
      </c>
      <c r="AL107" s="26"/>
      <c r="AM107" s="8">
        <f t="shared" si="80"/>
        <v>-0.53666666666666685</v>
      </c>
      <c r="AN107" s="8">
        <f t="shared" si="81"/>
        <v>0.17765791097874967</v>
      </c>
      <c r="AO107" s="8">
        <f t="shared" si="82"/>
        <v>-1.0970000000000004</v>
      </c>
      <c r="AP107" s="8">
        <f t="shared" si="83"/>
        <v>0.15566630977832052</v>
      </c>
      <c r="AQ107" s="8" t="e">
        <f t="shared" si="84"/>
        <v>#DIV/0!</v>
      </c>
      <c r="AR107" s="8" t="e">
        <f t="shared" si="85"/>
        <v>#DIV/0!</v>
      </c>
      <c r="AT107" s="8">
        <f t="shared" si="67"/>
        <v>0.13500000000000001</v>
      </c>
      <c r="AU107" s="8">
        <f t="shared" si="68"/>
        <v>6.8568700342551886E-2</v>
      </c>
      <c r="AV107" s="8">
        <f t="shared" si="69"/>
        <v>7.1499999999999897E-2</v>
      </c>
      <c r="AW107" s="8">
        <f t="shared" si="70"/>
        <v>4.0871750635371608E-2</v>
      </c>
      <c r="AX107" s="8" t="e">
        <f t="shared" si="71"/>
        <v>#DIV/0!</v>
      </c>
      <c r="AY107" s="8" t="e">
        <f t="shared" si="72"/>
        <v>#DIV/0!</v>
      </c>
      <c r="AZ107" s="7"/>
      <c r="BA107" s="9"/>
      <c r="BB107" s="10"/>
      <c r="BC107" s="10"/>
      <c r="BD107" s="10"/>
      <c r="BE107" s="10"/>
      <c r="BF107" s="10"/>
      <c r="BG107" s="27"/>
      <c r="BH107" s="10">
        <f t="shared" si="86"/>
        <v>3.1562333333333338E-2</v>
      </c>
      <c r="BI107" s="10">
        <f t="shared" si="87"/>
        <v>2.4232000000000049E-2</v>
      </c>
      <c r="BJ107" s="10" t="e">
        <f t="shared" si="88"/>
        <v>#DIV/0!</v>
      </c>
      <c r="BK107" s="10" t="e">
        <f>#REF!^2</f>
        <v>#REF!</v>
      </c>
      <c r="BL107" s="10" t="e">
        <f>#REF!^2</f>
        <v>#REF!</v>
      </c>
      <c r="BM107" s="10" t="e">
        <f t="shared" si="19"/>
        <v>#DIV/0!</v>
      </c>
      <c r="BN107" s="8"/>
      <c r="BO107" s="10">
        <f t="shared" si="89"/>
        <v>4.7016666666666752E-3</v>
      </c>
      <c r="BP107" s="10">
        <f t="shared" si="90"/>
        <v>1.6704999999999995E-3</v>
      </c>
      <c r="BQ107" s="10" t="e">
        <f t="shared" si="91"/>
        <v>#DIV/0!</v>
      </c>
      <c r="BR107" s="10" t="e">
        <f>#REF!^2</f>
        <v>#REF!</v>
      </c>
      <c r="BS107" s="10" t="e">
        <f>#REF!^2</f>
        <v>#REF!</v>
      </c>
      <c r="BT107" s="10" t="e">
        <f t="shared" si="73"/>
        <v>#DIV/0!</v>
      </c>
    </row>
    <row r="108" spans="1:72" ht="15.75" customHeight="1" x14ac:dyDescent="0.25">
      <c r="A108" s="2">
        <f>'Raw Data'!B108</f>
        <v>648</v>
      </c>
      <c r="B108" s="2">
        <f>'Raw Data'!C108</f>
        <v>654</v>
      </c>
      <c r="C108" s="2" t="str">
        <f>'Raw Data'!D108</f>
        <v>LESLEDD</v>
      </c>
      <c r="D108" s="7">
        <f>AVERAGE('Raw Data'!J108,'Raw Data'!P108,'Raw Data'!V108)</f>
        <v>2.0533333333333332</v>
      </c>
      <c r="E108" s="7">
        <f>STDEV('Raw Data'!J108,'Raw Data'!P108,'Raw Data'!V108)</f>
        <v>0.12841469282497761</v>
      </c>
      <c r="F108" s="7">
        <f>AVERAGE('Raw Data'!AB108,'Raw Data'!AH108,'Raw Data'!AN108)</f>
        <v>1.919</v>
      </c>
      <c r="G108" s="7">
        <f>STDEV('Raw Data'!AB108,'Raw Data'!AH108,'Raw Data'!AN108)</f>
        <v>8.7681240867131971E-2</v>
      </c>
      <c r="H108" s="7" t="e">
        <f>AVERAGE('Raw Data'!AT108,'Raw Data'!AZ108,'Raw Data'!BF108)</f>
        <v>#DIV/0!</v>
      </c>
      <c r="I108" s="7" t="e">
        <f>STDEV('Raw Data'!AT108,'Raw Data'!AZ108,'Raw Data'!BF108)</f>
        <v>#DIV/0!</v>
      </c>
      <c r="K108" s="7">
        <f>AVERAGE('Raw Data'!J281,'Raw Data'!P281,'Raw Data'!V281)</f>
        <v>1.8243333333333334</v>
      </c>
      <c r="L108" s="7">
        <f>STDEV('Raw Data'!J281,'Raw Data'!P281,'Raw Data'!V281)</f>
        <v>3.9106691669499941E-2</v>
      </c>
      <c r="M108" s="7">
        <f>AVERAGE('Raw Data'!AB281,'Raw Data'!AH281,'Raw Data'!AN281)</f>
        <v>1.9855</v>
      </c>
      <c r="N108" s="7">
        <f>STDEV('Raw Data'!AB281,'Raw Data'!AH281,'Raw Data'!AN281)</f>
        <v>0.10818733752154162</v>
      </c>
      <c r="O108" s="7" t="e">
        <f>AVERAGE('Raw Data'!AT281,'Raw Data'!AZ281,'Raw Data'!BF281)</f>
        <v>#DIV/0!</v>
      </c>
      <c r="P108" s="7" t="e">
        <f>STDEV('Raw Data'!AT281,'Raw Data'!AZ281,'Raw Data'!BF281)</f>
        <v>#DIV/0!</v>
      </c>
      <c r="R108" s="7">
        <f>AVERAGE('Raw Data'!J454,'Raw Data'!P454,'Raw Data'!V454)</f>
        <v>2.4020000000000001</v>
      </c>
      <c r="S108" s="7">
        <f>STDEV('Raw Data'!J454,'Raw Data'!P454,'Raw Data'!V454)</f>
        <v>8.3624159188598085E-2</v>
      </c>
      <c r="T108" s="7">
        <f>AVERAGE('Raw Data'!AB454,'Raw Data'!AH454,'Raw Data'!AN454)</f>
        <v>2.4649999999999999</v>
      </c>
      <c r="U108" s="7">
        <f>STDEV('Raw Data'!AB454,'Raw Data'!AH454,'Raw Data'!AN454)</f>
        <v>0.18526197667087546</v>
      </c>
      <c r="V108" s="7" t="e">
        <f>AVERAGE('Raw Data'!AT454,'Raw Data'!AZ454,'Raw Data'!BF454)</f>
        <v>#DIV/0!</v>
      </c>
      <c r="W108" s="7" t="e">
        <f>STDEV('Raw Data'!AT454,'Raw Data'!AZ454,'Raw Data'!BF454)</f>
        <v>#DIV/0!</v>
      </c>
      <c r="Y108" s="7">
        <f>AVERAGE('Raw Data'!J627,'Raw Data'!P627,'Raw Data'!V627)</f>
        <v>2.0853333333333333</v>
      </c>
      <c r="Z108" s="7">
        <f>STDEV('Raw Data'!J627,'Raw Data'!P627,'Raw Data'!V627)</f>
        <v>9.0290272639600211E-2</v>
      </c>
      <c r="AA108" s="7">
        <f>AVERAGE('Raw Data'!AB627,'Raw Data'!AH627,'Raw Data'!AN627)</f>
        <v>2.2869999999999999</v>
      </c>
      <c r="AB108" s="7">
        <f>STDEV('Raw Data'!AB627,'Raw Data'!AH627,'Raw Data'!AN627)</f>
        <v>0.2135462479183374</v>
      </c>
      <c r="AC108" s="7" t="e">
        <f>AVERAGE('Raw Data'!AT627,'Raw Data'!AZ627,'Raw Data'!BF627)</f>
        <v>#DIV/0!</v>
      </c>
      <c r="AD108" s="7" t="e">
        <f>STDEV('Raw Data'!AT627,'Raw Data'!AZ627,'Raw Data'!BF627)</f>
        <v>#DIV/0!</v>
      </c>
      <c r="AF108" s="8">
        <f t="shared" si="74"/>
        <v>0.22899999999999987</v>
      </c>
      <c r="AG108" s="8">
        <f t="shared" si="75"/>
        <v>0.13423735198023945</v>
      </c>
      <c r="AH108" s="8">
        <f t="shared" si="76"/>
        <v>-6.6500000000000004E-2</v>
      </c>
      <c r="AI108" s="8">
        <f t="shared" si="77"/>
        <v>0.13925695673825414</v>
      </c>
      <c r="AJ108" s="8" t="e">
        <f t="shared" si="78"/>
        <v>#DIV/0!</v>
      </c>
      <c r="AK108" s="8" t="e">
        <f t="shared" si="79"/>
        <v>#DIV/0!</v>
      </c>
      <c r="AL108" s="26"/>
      <c r="AM108" s="8">
        <f t="shared" si="80"/>
        <v>-0.3486666666666669</v>
      </c>
      <c r="AN108" s="8">
        <f t="shared" si="81"/>
        <v>0.15324272685296797</v>
      </c>
      <c r="AO108" s="8">
        <f t="shared" si="82"/>
        <v>-0.54599999999999982</v>
      </c>
      <c r="AP108" s="8">
        <f t="shared" si="83"/>
        <v>0.20496341136895635</v>
      </c>
      <c r="AQ108" s="8" t="e">
        <f t="shared" si="84"/>
        <v>#DIV/0!</v>
      </c>
      <c r="AR108" s="8" t="e">
        <f t="shared" si="85"/>
        <v>#DIV/0!</v>
      </c>
      <c r="AT108" s="8">
        <f t="shared" si="67"/>
        <v>-0.2609999999999999</v>
      </c>
      <c r="AU108" s="8">
        <f t="shared" si="68"/>
        <v>9.8395460599901022E-2</v>
      </c>
      <c r="AV108" s="8">
        <f t="shared" si="69"/>
        <v>-0.30149999999999988</v>
      </c>
      <c r="AW108" s="8">
        <f t="shared" si="70"/>
        <v>0.23938776075647639</v>
      </c>
      <c r="AX108" s="8" t="e">
        <f t="shared" si="71"/>
        <v>#DIV/0!</v>
      </c>
      <c r="AY108" s="8" t="e">
        <f t="shared" si="72"/>
        <v>#DIV/0!</v>
      </c>
      <c r="AZ108" s="7"/>
      <c r="BA108" s="9"/>
      <c r="BB108" s="10"/>
      <c r="BC108" s="10"/>
      <c r="BD108" s="10"/>
      <c r="BE108" s="10"/>
      <c r="BF108" s="10"/>
      <c r="BG108" s="27"/>
      <c r="BH108" s="10">
        <f t="shared" si="86"/>
        <v>2.3483333333333349E-2</v>
      </c>
      <c r="BI108" s="10">
        <f t="shared" si="87"/>
        <v>4.2010000000000026E-2</v>
      </c>
      <c r="BJ108" s="10" t="e">
        <f t="shared" si="88"/>
        <v>#DIV/0!</v>
      </c>
      <c r="BK108" s="10" t="e">
        <f>#REF!^2</f>
        <v>#REF!</v>
      </c>
      <c r="BL108" s="10" t="e">
        <f>#REF!^2</f>
        <v>#REF!</v>
      </c>
      <c r="BM108" s="10" t="e">
        <f t="shared" si="19"/>
        <v>#DIV/0!</v>
      </c>
      <c r="BN108" s="8"/>
      <c r="BO108" s="10">
        <f t="shared" si="89"/>
        <v>9.6816666666666735E-3</v>
      </c>
      <c r="BP108" s="10">
        <f t="shared" si="90"/>
        <v>5.7306499999999976E-2</v>
      </c>
      <c r="BQ108" s="10" t="e">
        <f t="shared" si="91"/>
        <v>#DIV/0!</v>
      </c>
      <c r="BR108" s="10" t="e">
        <f>#REF!^2</f>
        <v>#REF!</v>
      </c>
      <c r="BS108" s="10" t="e">
        <f>#REF!^2</f>
        <v>#REF!</v>
      </c>
      <c r="BT108" s="10" t="e">
        <f t="shared" si="73"/>
        <v>#DIV/0!</v>
      </c>
    </row>
    <row r="109" spans="1:72" ht="15.75" customHeight="1" x14ac:dyDescent="0.25">
      <c r="A109" s="2">
        <f>'Raw Data'!B109</f>
        <v>649</v>
      </c>
      <c r="B109" s="2">
        <f>'Raw Data'!C109</f>
        <v>654</v>
      </c>
      <c r="C109" s="2" t="str">
        <f>'Raw Data'!D109</f>
        <v>ESLEDD</v>
      </c>
      <c r="D109" s="7">
        <f>AVERAGE('Raw Data'!J109,'Raw Data'!P109,'Raw Data'!V109)</f>
        <v>1.2286666666666666</v>
      </c>
      <c r="E109" s="7">
        <f>STDEV('Raw Data'!J109,'Raw Data'!P109,'Raw Data'!V109)</f>
        <v>6.8002450936222328E-2</v>
      </c>
      <c r="F109" s="7">
        <f>AVERAGE('Raw Data'!AB109,'Raw Data'!AH109,'Raw Data'!AN109)</f>
        <v>1.3079999999999998</v>
      </c>
      <c r="G109" s="7">
        <f>STDEV('Raw Data'!AB109,'Raw Data'!AH109,'Raw Data'!AN109)</f>
        <v>6.6468037431535523E-2</v>
      </c>
      <c r="H109" s="7" t="e">
        <f>AVERAGE('Raw Data'!AT109,'Raw Data'!AZ109,'Raw Data'!BF109)</f>
        <v>#DIV/0!</v>
      </c>
      <c r="I109" s="7" t="e">
        <f>STDEV('Raw Data'!AT109,'Raw Data'!AZ109,'Raw Data'!BF109)</f>
        <v>#DIV/0!</v>
      </c>
      <c r="K109" s="7">
        <f>AVERAGE('Raw Data'!J282,'Raw Data'!P282,'Raw Data'!V282)</f>
        <v>1.2130000000000001</v>
      </c>
      <c r="L109" s="7">
        <f>STDEV('Raw Data'!J282,'Raw Data'!P282,'Raw Data'!V282)</f>
        <v>5.9016946718718009E-2</v>
      </c>
      <c r="M109" s="7">
        <f>AVERAGE('Raw Data'!AB282,'Raw Data'!AH282,'Raw Data'!AN282)</f>
        <v>1.3165</v>
      </c>
      <c r="N109" s="7">
        <f>STDEV('Raw Data'!AB282,'Raw Data'!AH282,'Raw Data'!AN282)</f>
        <v>8.8388347648318447E-2</v>
      </c>
      <c r="O109" s="7" t="e">
        <f>AVERAGE('Raw Data'!AT282,'Raw Data'!AZ282,'Raw Data'!BF282)</f>
        <v>#DIV/0!</v>
      </c>
      <c r="P109" s="7" t="e">
        <f>STDEV('Raw Data'!AT282,'Raw Data'!AZ282,'Raw Data'!BF282)</f>
        <v>#DIV/0!</v>
      </c>
      <c r="R109" s="7">
        <f>AVERAGE('Raw Data'!J455,'Raw Data'!P455,'Raw Data'!V455)</f>
        <v>1.2539999999999998</v>
      </c>
      <c r="S109" s="7">
        <f>STDEV('Raw Data'!J455,'Raw Data'!P455,'Raw Data'!V455)</f>
        <v>4.2532340636273452E-2</v>
      </c>
      <c r="T109" s="7">
        <f>AVERAGE('Raw Data'!AB455,'Raw Data'!AH455,'Raw Data'!AN455)</f>
        <v>1.4279999999999999</v>
      </c>
      <c r="U109" s="7">
        <f>STDEV('Raw Data'!AB455,'Raw Data'!AH455,'Raw Data'!AN455)</f>
        <v>3.111269837220812E-2</v>
      </c>
      <c r="V109" s="7" t="e">
        <f>AVERAGE('Raw Data'!AT455,'Raw Data'!AZ455,'Raw Data'!BF455)</f>
        <v>#DIV/0!</v>
      </c>
      <c r="W109" s="7" t="e">
        <f>STDEV('Raw Data'!AT455,'Raw Data'!AZ455,'Raw Data'!BF455)</f>
        <v>#DIV/0!</v>
      </c>
      <c r="Y109" s="7">
        <f>AVERAGE('Raw Data'!J628,'Raw Data'!P628,'Raw Data'!V628)</f>
        <v>1.3490000000000002</v>
      </c>
      <c r="Z109" s="7">
        <f>STDEV('Raw Data'!J628,'Raw Data'!P628,'Raw Data'!V628)</f>
        <v>5.5380501984001504E-2</v>
      </c>
      <c r="AA109" s="7">
        <f>AVERAGE('Raw Data'!AB628,'Raw Data'!AH628,'Raw Data'!AN628)</f>
        <v>1.4435</v>
      </c>
      <c r="AB109" s="7">
        <f>STDEV('Raw Data'!AB628,'Raw Data'!AH628,'Raw Data'!AN628)</f>
        <v>3.6062445840514032E-2</v>
      </c>
      <c r="AC109" s="7" t="e">
        <f>AVERAGE('Raw Data'!AT628,'Raw Data'!AZ628,'Raw Data'!BF628)</f>
        <v>#DIV/0!</v>
      </c>
      <c r="AD109" s="7" t="e">
        <f>STDEV('Raw Data'!AT628,'Raw Data'!AZ628,'Raw Data'!BF628)</f>
        <v>#DIV/0!</v>
      </c>
      <c r="AF109" s="8">
        <f t="shared" si="74"/>
        <v>1.5666666666666496E-2</v>
      </c>
      <c r="AG109" s="8">
        <f t="shared" si="75"/>
        <v>9.0040731523757217E-2</v>
      </c>
      <c r="AH109" s="8">
        <f t="shared" si="76"/>
        <v>-8.5000000000001741E-3</v>
      </c>
      <c r="AI109" s="8">
        <f t="shared" si="77"/>
        <v>0.11059159100040115</v>
      </c>
      <c r="AJ109" s="8" t="e">
        <f t="shared" si="78"/>
        <v>#DIV/0!</v>
      </c>
      <c r="AK109" s="8" t="e">
        <f t="shared" si="79"/>
        <v>#DIV/0!</v>
      </c>
      <c r="AL109" s="26"/>
      <c r="AM109" s="8">
        <f t="shared" si="80"/>
        <v>-2.5333333333333208E-2</v>
      </c>
      <c r="AN109" s="8">
        <f t="shared" si="81"/>
        <v>8.0208062770106364E-2</v>
      </c>
      <c r="AO109" s="8">
        <f t="shared" si="82"/>
        <v>-0.12000000000000011</v>
      </c>
      <c r="AP109" s="8">
        <f t="shared" si="83"/>
        <v>7.3389372527635152E-2</v>
      </c>
      <c r="AQ109" s="8" t="e">
        <f t="shared" si="84"/>
        <v>#DIV/0!</v>
      </c>
      <c r="AR109" s="8" t="e">
        <f t="shared" si="85"/>
        <v>#DIV/0!</v>
      </c>
      <c r="AT109" s="8">
        <f t="shared" si="67"/>
        <v>-0.13600000000000012</v>
      </c>
      <c r="AU109" s="8">
        <f t="shared" si="68"/>
        <v>8.0932070281193202E-2</v>
      </c>
      <c r="AV109" s="8">
        <f t="shared" si="69"/>
        <v>-0.127</v>
      </c>
      <c r="AW109" s="8">
        <f t="shared" si="70"/>
        <v>9.5462034338264598E-2</v>
      </c>
      <c r="AX109" s="8" t="e">
        <f t="shared" si="71"/>
        <v>#DIV/0!</v>
      </c>
      <c r="AY109" s="8" t="e">
        <f t="shared" si="72"/>
        <v>#DIV/0!</v>
      </c>
      <c r="AZ109" s="7"/>
      <c r="BA109" s="9"/>
      <c r="BB109" s="10"/>
      <c r="BC109" s="10"/>
      <c r="BD109" s="10"/>
      <c r="BE109" s="10"/>
      <c r="BF109" s="10"/>
      <c r="BG109" s="27"/>
      <c r="BH109" s="10">
        <f t="shared" si="86"/>
        <v>6.433333333333323E-3</v>
      </c>
      <c r="BI109" s="10">
        <f t="shared" si="87"/>
        <v>5.3860000000000088E-3</v>
      </c>
      <c r="BJ109" s="10" t="e">
        <f t="shared" si="88"/>
        <v>#DIV/0!</v>
      </c>
      <c r="BK109" s="10" t="e">
        <f>#REF!^2</f>
        <v>#REF!</v>
      </c>
      <c r="BL109" s="10" t="e">
        <f>#REF!^2</f>
        <v>#REF!</v>
      </c>
      <c r="BM109" s="10" t="e">
        <f t="shared" si="19"/>
        <v>#DIV/0!</v>
      </c>
      <c r="BN109" s="8"/>
      <c r="BO109" s="10">
        <f t="shared" si="89"/>
        <v>6.5499999999999959E-3</v>
      </c>
      <c r="BP109" s="10">
        <f t="shared" si="90"/>
        <v>9.11300000000001E-3</v>
      </c>
      <c r="BQ109" s="10" t="e">
        <f t="shared" si="91"/>
        <v>#DIV/0!</v>
      </c>
      <c r="BR109" s="10" t="e">
        <f>#REF!^2</f>
        <v>#REF!</v>
      </c>
      <c r="BS109" s="10" t="e">
        <f>#REF!^2</f>
        <v>#REF!</v>
      </c>
      <c r="BT109" s="10" t="e">
        <f t="shared" si="73"/>
        <v>#DIV/0!</v>
      </c>
    </row>
    <row r="110" spans="1:72" ht="15.75" customHeight="1" x14ac:dyDescent="0.25">
      <c r="A110" s="2">
        <f>'Raw Data'!B110</f>
        <v>652</v>
      </c>
      <c r="B110" s="2">
        <f>'Raw Data'!C110</f>
        <v>660</v>
      </c>
      <c r="C110" s="2" t="str">
        <f>'Raw Data'!D110</f>
        <v>EDDDVLHYL</v>
      </c>
      <c r="D110" s="7">
        <f>AVERAGE('Raw Data'!J110,'Raw Data'!P110,'Raw Data'!V110)</f>
        <v>0.11966666666666666</v>
      </c>
      <c r="E110" s="7">
        <f>STDEV('Raw Data'!J110,'Raw Data'!P110,'Raw Data'!V110)</f>
        <v>2.6083200212652872E-2</v>
      </c>
      <c r="F110" s="7">
        <f>AVERAGE('Raw Data'!AB110,'Raw Data'!AH110,'Raw Data'!AN110)</f>
        <v>0.70700000000000007</v>
      </c>
      <c r="G110" s="7">
        <f>STDEV('Raw Data'!AB110,'Raw Data'!AH110,'Raw Data'!AN110)</f>
        <v>3.8183766184073521E-2</v>
      </c>
      <c r="H110" s="7" t="e">
        <f>AVERAGE('Raw Data'!AT110,'Raw Data'!AZ110,'Raw Data'!BF110)</f>
        <v>#DIV/0!</v>
      </c>
      <c r="I110" s="7" t="e">
        <f>STDEV('Raw Data'!AT110,'Raw Data'!AZ110,'Raw Data'!BF110)</f>
        <v>#DIV/0!</v>
      </c>
      <c r="K110" s="7">
        <f>AVERAGE('Raw Data'!J283,'Raw Data'!P283,'Raw Data'!V283)</f>
        <v>9.799999999999999E-2</v>
      </c>
      <c r="L110" s="7">
        <f>STDEV('Raw Data'!J283,'Raw Data'!P283,'Raw Data'!V283)</f>
        <v>8.5440037453175313E-3</v>
      </c>
      <c r="M110" s="7">
        <f>AVERAGE('Raw Data'!AB283,'Raw Data'!AH283,'Raw Data'!AN283)</f>
        <v>0.70299999999999996</v>
      </c>
      <c r="N110" s="7">
        <f>STDEV('Raw Data'!AB283,'Raw Data'!AH283,'Raw Data'!AN283)</f>
        <v>1.6970562748477157E-2</v>
      </c>
      <c r="O110" s="7" t="e">
        <f>AVERAGE('Raw Data'!AT283,'Raw Data'!AZ283,'Raw Data'!BF283)</f>
        <v>#DIV/0!</v>
      </c>
      <c r="P110" s="7" t="e">
        <f>STDEV('Raw Data'!AT283,'Raw Data'!AZ283,'Raw Data'!BF283)</f>
        <v>#DIV/0!</v>
      </c>
      <c r="R110" s="7">
        <f>AVERAGE('Raw Data'!J456,'Raw Data'!P456,'Raw Data'!V456)</f>
        <v>0.151</v>
      </c>
      <c r="S110" s="7">
        <f>STDEV('Raw Data'!J456,'Raw Data'!P456,'Raw Data'!V456)</f>
        <v>2.1794494717703439E-2</v>
      </c>
      <c r="T110" s="7">
        <f>AVERAGE('Raw Data'!AB456,'Raw Data'!AH456,'Raw Data'!AN456)</f>
        <v>0.81</v>
      </c>
      <c r="U110" s="7">
        <f>STDEV('Raw Data'!AB456,'Raw Data'!AH456,'Raw Data'!AN456)</f>
        <v>2.4041630560342558E-2</v>
      </c>
      <c r="V110" s="7" t="e">
        <f>AVERAGE('Raw Data'!AT456,'Raw Data'!AZ456,'Raw Data'!BF456)</f>
        <v>#DIV/0!</v>
      </c>
      <c r="W110" s="7" t="e">
        <f>STDEV('Raw Data'!AT456,'Raw Data'!AZ456,'Raw Data'!BF456)</f>
        <v>#DIV/0!</v>
      </c>
      <c r="Y110" s="7">
        <f>AVERAGE('Raw Data'!J629,'Raw Data'!P629,'Raw Data'!V629)</f>
        <v>0.11833333333333333</v>
      </c>
      <c r="Z110" s="7">
        <f>STDEV('Raw Data'!J629,'Raw Data'!P629,'Raw Data'!V629)</f>
        <v>1.7559422921421253E-2</v>
      </c>
      <c r="AA110" s="7">
        <f>AVERAGE('Raw Data'!AB629,'Raw Data'!AH629,'Raw Data'!AN629)</f>
        <v>0.67749999999999999</v>
      </c>
      <c r="AB110" s="7">
        <f>STDEV('Raw Data'!AB629,'Raw Data'!AH629,'Raw Data'!AN629)</f>
        <v>4.8790367901871745E-2</v>
      </c>
      <c r="AC110" s="7" t="e">
        <f>AVERAGE('Raw Data'!AT629,'Raw Data'!AZ629,'Raw Data'!BF629)</f>
        <v>#DIV/0!</v>
      </c>
      <c r="AD110" s="7" t="e">
        <f>STDEV('Raw Data'!AT629,'Raw Data'!AZ629,'Raw Data'!BF629)</f>
        <v>#DIV/0!</v>
      </c>
      <c r="AF110" s="8">
        <f t="shared" si="74"/>
        <v>2.1666666666666667E-2</v>
      </c>
      <c r="AG110" s="8">
        <f t="shared" si="75"/>
        <v>2.7446918466985232E-2</v>
      </c>
      <c r="AH110" s="8">
        <f t="shared" si="76"/>
        <v>4.0000000000001146E-3</v>
      </c>
      <c r="AI110" s="8">
        <f t="shared" si="77"/>
        <v>4.1785164831552327E-2</v>
      </c>
      <c r="AJ110" s="8" t="e">
        <f t="shared" si="78"/>
        <v>#DIV/0!</v>
      </c>
      <c r="AK110" s="8" t="e">
        <f t="shared" si="79"/>
        <v>#DIV/0!</v>
      </c>
      <c r="AL110" s="26"/>
      <c r="AM110" s="8">
        <f t="shared" si="80"/>
        <v>-3.1333333333333338E-2</v>
      </c>
      <c r="AN110" s="8">
        <f t="shared" si="81"/>
        <v>3.3990194664540216E-2</v>
      </c>
      <c r="AO110" s="8">
        <f t="shared" si="82"/>
        <v>-0.10299999999999998</v>
      </c>
      <c r="AP110" s="8">
        <f t="shared" si="83"/>
        <v>4.5122056690713841E-2</v>
      </c>
      <c r="AQ110" s="8" t="e">
        <f t="shared" si="84"/>
        <v>#DIV/0!</v>
      </c>
      <c r="AR110" s="8" t="e">
        <f t="shared" si="85"/>
        <v>#DIV/0!</v>
      </c>
      <c r="AT110" s="8">
        <f t="shared" si="67"/>
        <v>-2.0333333333333342E-2</v>
      </c>
      <c r="AU110" s="8">
        <f t="shared" si="68"/>
        <v>1.95277580211691E-2</v>
      </c>
      <c r="AV110" s="8">
        <f t="shared" si="69"/>
        <v>2.5499999999999967E-2</v>
      </c>
      <c r="AW110" s="8">
        <f t="shared" si="70"/>
        <v>5.1657526073167669E-2</v>
      </c>
      <c r="AX110" s="8" t="e">
        <f t="shared" si="71"/>
        <v>#DIV/0!</v>
      </c>
      <c r="AY110" s="8" t="e">
        <f t="shared" si="72"/>
        <v>#DIV/0!</v>
      </c>
      <c r="AZ110" s="7"/>
      <c r="BA110" s="9"/>
      <c r="BB110" s="10"/>
      <c r="BC110" s="10"/>
      <c r="BD110" s="10"/>
      <c r="BE110" s="10"/>
      <c r="BF110" s="10"/>
      <c r="BG110" s="27"/>
      <c r="BH110" s="10">
        <f t="shared" si="86"/>
        <v>1.1553333333333381E-3</v>
      </c>
      <c r="BI110" s="10">
        <f t="shared" si="87"/>
        <v>2.0359999999999935E-3</v>
      </c>
      <c r="BJ110" s="10" t="e">
        <f t="shared" si="88"/>
        <v>#DIV/0!</v>
      </c>
      <c r="BK110" s="10" t="e">
        <f>#REF!^2</f>
        <v>#REF!</v>
      </c>
      <c r="BL110" s="10" t="e">
        <f>#REF!^2</f>
        <v>#REF!</v>
      </c>
      <c r="BM110" s="10" t="e">
        <f t="shared" si="19"/>
        <v>#DIV/0!</v>
      </c>
      <c r="BN110" s="8"/>
      <c r="BO110" s="10">
        <f t="shared" si="89"/>
        <v>3.8133333333333416E-4</v>
      </c>
      <c r="BP110" s="10">
        <f t="shared" si="90"/>
        <v>2.6684999999999977E-3</v>
      </c>
      <c r="BQ110" s="10" t="e">
        <f t="shared" si="91"/>
        <v>#DIV/0!</v>
      </c>
      <c r="BR110" s="10" t="e">
        <f>#REF!^2</f>
        <v>#REF!</v>
      </c>
      <c r="BS110" s="10" t="e">
        <f>#REF!^2</f>
        <v>#REF!</v>
      </c>
      <c r="BT110" s="10" t="e">
        <f t="shared" si="73"/>
        <v>#DIV/0!</v>
      </c>
    </row>
    <row r="111" spans="1:72" ht="15.75" customHeight="1" x14ac:dyDescent="0.25">
      <c r="A111" s="2">
        <f>'Raw Data'!B111</f>
        <v>655</v>
      </c>
      <c r="B111" s="2">
        <f>'Raw Data'!C111</f>
        <v>660</v>
      </c>
      <c r="C111" s="2" t="str">
        <f>'Raw Data'!D111</f>
        <v>DVLHYL</v>
      </c>
      <c r="D111" s="7">
        <f>AVERAGE('Raw Data'!J111,'Raw Data'!P111,'Raw Data'!V111)</f>
        <v>0.4383333333333333</v>
      </c>
      <c r="E111" s="7">
        <f>STDEV('Raw Data'!J111,'Raw Data'!P111,'Raw Data'!V111)</f>
        <v>1.2503332889007379E-2</v>
      </c>
      <c r="F111" s="7">
        <f>AVERAGE('Raw Data'!AB111,'Raw Data'!AH111,'Raw Data'!AN111)</f>
        <v>0.96899999999999997</v>
      </c>
      <c r="G111" s="7">
        <f>STDEV('Raw Data'!AB111,'Raw Data'!AH111,'Raw Data'!AN111)</f>
        <v>3.2526911934581217E-2</v>
      </c>
      <c r="H111" s="7" t="e">
        <f>AVERAGE('Raw Data'!AT111,'Raw Data'!AZ111,'Raw Data'!BF111)</f>
        <v>#DIV/0!</v>
      </c>
      <c r="I111" s="7" t="e">
        <f>STDEV('Raw Data'!AT111,'Raw Data'!AZ111,'Raw Data'!BF111)</f>
        <v>#DIV/0!</v>
      </c>
      <c r="K111" s="7">
        <f>AVERAGE('Raw Data'!J284,'Raw Data'!P284,'Raw Data'!V284)</f>
        <v>0.14500000000000002</v>
      </c>
      <c r="L111" s="7">
        <f>STDEV('Raw Data'!J284,'Raw Data'!P284,'Raw Data'!V284)</f>
        <v>2.0880613017820907E-2</v>
      </c>
      <c r="M111" s="7">
        <f>AVERAGE('Raw Data'!AB284,'Raw Data'!AH284,'Raw Data'!AN284)</f>
        <v>0.52849999999999997</v>
      </c>
      <c r="N111" s="7">
        <f>STDEV('Raw Data'!AB284,'Raw Data'!AH284,'Raw Data'!AN284)</f>
        <v>4.4547727214752537E-2</v>
      </c>
      <c r="O111" s="7" t="e">
        <f>AVERAGE('Raw Data'!AT284,'Raw Data'!AZ284,'Raw Data'!BF284)</f>
        <v>#DIV/0!</v>
      </c>
      <c r="P111" s="7" t="e">
        <f>STDEV('Raw Data'!AT284,'Raw Data'!AZ284,'Raw Data'!BF284)</f>
        <v>#DIV/0!</v>
      </c>
      <c r="R111" s="7">
        <f>AVERAGE('Raw Data'!J457,'Raw Data'!P457,'Raw Data'!V457)</f>
        <v>0.52033333333333331</v>
      </c>
      <c r="S111" s="7">
        <f>STDEV('Raw Data'!J457,'Raw Data'!P457,'Raw Data'!V457)</f>
        <v>0.15822873738146723</v>
      </c>
      <c r="T111" s="7">
        <f>AVERAGE('Raw Data'!AB457,'Raw Data'!AH457,'Raw Data'!AN457)</f>
        <v>1.3094999999999999</v>
      </c>
      <c r="U111" s="7">
        <f>STDEV('Raw Data'!AB457,'Raw Data'!AH457,'Raw Data'!AN457)</f>
        <v>9.5459415460183925E-2</v>
      </c>
      <c r="V111" s="7" t="e">
        <f>AVERAGE('Raw Data'!AT457,'Raw Data'!AZ457,'Raw Data'!BF457)</f>
        <v>#DIV/0!</v>
      </c>
      <c r="W111" s="7" t="e">
        <f>STDEV('Raw Data'!AT457,'Raw Data'!AZ457,'Raw Data'!BF457)</f>
        <v>#DIV/0!</v>
      </c>
      <c r="Y111" s="7">
        <f>AVERAGE('Raw Data'!J630,'Raw Data'!P630,'Raw Data'!V630)</f>
        <v>0.12933333333333333</v>
      </c>
      <c r="Z111" s="7">
        <f>STDEV('Raw Data'!J630,'Raw Data'!P630,'Raw Data'!V630)</f>
        <v>5.5075705472861069E-3</v>
      </c>
      <c r="AA111" s="7">
        <f>AVERAGE('Raw Data'!AB630,'Raw Data'!AH630,'Raw Data'!AN630)</f>
        <v>0.64749999999999996</v>
      </c>
      <c r="AB111" s="7">
        <f>STDEV('Raw Data'!AB630,'Raw Data'!AH630,'Raw Data'!AN630)</f>
        <v>7.9903066274079865E-2</v>
      </c>
      <c r="AC111" s="7" t="e">
        <f>AVERAGE('Raw Data'!AT630,'Raw Data'!AZ630,'Raw Data'!BF630)</f>
        <v>#DIV/0!</v>
      </c>
      <c r="AD111" s="7" t="e">
        <f>STDEV('Raw Data'!AT630,'Raw Data'!AZ630,'Raw Data'!BF630)</f>
        <v>#DIV/0!</v>
      </c>
      <c r="AF111" s="8">
        <f t="shared" si="74"/>
        <v>0.29333333333333328</v>
      </c>
      <c r="AG111" s="8">
        <f t="shared" si="75"/>
        <v>2.4337899115028924E-2</v>
      </c>
      <c r="AH111" s="8">
        <f t="shared" si="76"/>
        <v>0.4405</v>
      </c>
      <c r="AI111" s="8">
        <f t="shared" si="77"/>
        <v>5.5158861482086506E-2</v>
      </c>
      <c r="AJ111" s="8" t="e">
        <f t="shared" si="78"/>
        <v>#DIV/0!</v>
      </c>
      <c r="AK111" s="8" t="e">
        <f t="shared" si="79"/>
        <v>#DIV/0!</v>
      </c>
      <c r="AL111" s="26"/>
      <c r="AM111" s="8">
        <f t="shared" si="80"/>
        <v>-8.2000000000000017E-2</v>
      </c>
      <c r="AN111" s="8">
        <f t="shared" si="81"/>
        <v>0.15872197915432715</v>
      </c>
      <c r="AO111" s="8">
        <f t="shared" si="82"/>
        <v>-0.34049999999999991</v>
      </c>
      <c r="AP111" s="8">
        <f t="shared" si="83"/>
        <v>0.10084889687051615</v>
      </c>
      <c r="AQ111" s="8" t="e">
        <f t="shared" si="84"/>
        <v>#DIV/0!</v>
      </c>
      <c r="AR111" s="8" t="e">
        <f t="shared" si="85"/>
        <v>#DIV/0!</v>
      </c>
      <c r="AT111" s="8">
        <f t="shared" si="67"/>
        <v>1.566666666666669E-2</v>
      </c>
      <c r="AU111" s="8">
        <f t="shared" si="68"/>
        <v>2.1594752448993837E-2</v>
      </c>
      <c r="AV111" s="8">
        <f t="shared" si="69"/>
        <v>-0.11899999999999999</v>
      </c>
      <c r="AW111" s="8">
        <f t="shared" si="70"/>
        <v>9.1482238713315289E-2</v>
      </c>
      <c r="AX111" s="8" t="e">
        <f t="shared" si="71"/>
        <v>#DIV/0!</v>
      </c>
      <c r="AY111" s="8" t="e">
        <f t="shared" si="72"/>
        <v>#DIV/0!</v>
      </c>
      <c r="AZ111" s="7"/>
      <c r="BA111" s="9"/>
      <c r="BB111" s="10"/>
      <c r="BC111" s="10"/>
      <c r="BD111" s="10"/>
      <c r="BE111" s="10"/>
      <c r="BF111" s="10"/>
      <c r="BG111" s="27"/>
      <c r="BH111" s="10">
        <f t="shared" si="86"/>
        <v>2.5192666666666662E-2</v>
      </c>
      <c r="BI111" s="10">
        <f t="shared" si="87"/>
        <v>1.0170500000000002E-2</v>
      </c>
      <c r="BJ111" s="10" t="e">
        <f t="shared" si="88"/>
        <v>#DIV/0!</v>
      </c>
      <c r="BK111" s="10" t="e">
        <f>#REF!^2</f>
        <v>#REF!</v>
      </c>
      <c r="BL111" s="10" t="e">
        <f>#REF!^2</f>
        <v>#REF!</v>
      </c>
      <c r="BM111" s="10" t="e">
        <f t="shared" si="19"/>
        <v>#DIV/0!</v>
      </c>
      <c r="BN111" s="8"/>
      <c r="BO111" s="10">
        <f t="shared" si="89"/>
        <v>4.6633333333332533E-4</v>
      </c>
      <c r="BP111" s="10">
        <f t="shared" si="90"/>
        <v>8.3690000000000032E-3</v>
      </c>
      <c r="BQ111" s="10" t="e">
        <f t="shared" si="91"/>
        <v>#DIV/0!</v>
      </c>
      <c r="BR111" s="10" t="e">
        <f>#REF!^2</f>
        <v>#REF!</v>
      </c>
      <c r="BS111" s="10" t="e">
        <f>#REF!^2</f>
        <v>#REF!</v>
      </c>
      <c r="BT111" s="10" t="e">
        <f t="shared" si="73"/>
        <v>#DIV/0!</v>
      </c>
    </row>
    <row r="112" spans="1:72" ht="15.75" customHeight="1" x14ac:dyDescent="0.25">
      <c r="A112" s="2">
        <f>'Raw Data'!B112</f>
        <v>661</v>
      </c>
      <c r="B112" s="2">
        <f>'Raw Data'!C112</f>
        <v>666</v>
      </c>
      <c r="C112" s="2" t="str">
        <f>'Raw Data'!D112</f>
        <v>LQLVQA</v>
      </c>
      <c r="D112" s="7">
        <f>AVERAGE('Raw Data'!J112,'Raw Data'!P112,'Raw Data'!V112)</f>
        <v>2.1000000000000001E-2</v>
      </c>
      <c r="E112" s="7">
        <f>STDEV('Raw Data'!J112,'Raw Data'!P112,'Raw Data'!V112)</f>
        <v>1.3076696830622014E-2</v>
      </c>
      <c r="F112" s="7">
        <f>AVERAGE('Raw Data'!AB112,'Raw Data'!AH112,'Raw Data'!AN112)</f>
        <v>6.3500000000000001E-2</v>
      </c>
      <c r="G112" s="7">
        <f>STDEV('Raw Data'!AB112,'Raw Data'!AH112,'Raw Data'!AN112)</f>
        <v>3.7476659402887011E-2</v>
      </c>
      <c r="H112" s="7" t="e">
        <f>AVERAGE('Raw Data'!AT112,'Raw Data'!AZ112,'Raw Data'!BF112)</f>
        <v>#DIV/0!</v>
      </c>
      <c r="I112" s="7" t="e">
        <f>STDEV('Raw Data'!AT112,'Raw Data'!AZ112,'Raw Data'!BF112)</f>
        <v>#DIV/0!</v>
      </c>
      <c r="K112" s="7">
        <f>AVERAGE('Raw Data'!J285,'Raw Data'!P285,'Raw Data'!V285)</f>
        <v>4.2333333333333334E-2</v>
      </c>
      <c r="L112" s="7">
        <f>STDEV('Raw Data'!J285,'Raw Data'!P285,'Raw Data'!V285)</f>
        <v>2.0840665376454119E-2</v>
      </c>
      <c r="M112" s="7">
        <f>AVERAGE('Raw Data'!AB285,'Raw Data'!AH285,'Raw Data'!AN285)</f>
        <v>0.1305</v>
      </c>
      <c r="N112" s="7">
        <f>STDEV('Raw Data'!AB285,'Raw Data'!AH285,'Raw Data'!AN285)</f>
        <v>2.1213203435596446E-3</v>
      </c>
      <c r="O112" s="7" t="e">
        <f>AVERAGE('Raw Data'!AT285,'Raw Data'!AZ285,'Raw Data'!BF285)</f>
        <v>#DIV/0!</v>
      </c>
      <c r="P112" s="7" t="e">
        <f>STDEV('Raw Data'!AT285,'Raw Data'!AZ285,'Raw Data'!BF285)</f>
        <v>#DIV/0!</v>
      </c>
      <c r="R112" s="7">
        <f>AVERAGE('Raw Data'!J458,'Raw Data'!P458,'Raw Data'!V458)</f>
        <v>6.5666666666666665E-2</v>
      </c>
      <c r="S112" s="7">
        <f>STDEV('Raw Data'!J458,'Raw Data'!P458,'Raw Data'!V458)</f>
        <v>5.6862407030773242E-3</v>
      </c>
      <c r="T112" s="7">
        <f>AVERAGE('Raw Data'!AB458,'Raw Data'!AH458,'Raw Data'!AN458)</f>
        <v>6.9000000000000006E-2</v>
      </c>
      <c r="U112" s="7">
        <f>STDEV('Raw Data'!AB458,'Raw Data'!AH458,'Raw Data'!AN458)</f>
        <v>2.687005768508878E-2</v>
      </c>
      <c r="V112" s="7" t="e">
        <f>AVERAGE('Raw Data'!AT458,'Raw Data'!AZ458,'Raw Data'!BF458)</f>
        <v>#DIV/0!</v>
      </c>
      <c r="W112" s="7" t="e">
        <f>STDEV('Raw Data'!AT458,'Raw Data'!AZ458,'Raw Data'!BF458)</f>
        <v>#DIV/0!</v>
      </c>
      <c r="Y112" s="7">
        <f>AVERAGE('Raw Data'!J631,'Raw Data'!P631,'Raw Data'!V631)</f>
        <v>8.533333333333333E-2</v>
      </c>
      <c r="Z112" s="7">
        <f>STDEV('Raw Data'!J631,'Raw Data'!P631,'Raw Data'!V631)</f>
        <v>1.3576941236277593E-2</v>
      </c>
      <c r="AA112" s="7">
        <f>AVERAGE('Raw Data'!AB631,'Raw Data'!AH631,'Raw Data'!AN631)</f>
        <v>7.0500000000000007E-2</v>
      </c>
      <c r="AB112" s="7">
        <f>STDEV('Raw Data'!AB631,'Raw Data'!AH631,'Raw Data'!AN631)</f>
        <v>4.9497474683058273E-3</v>
      </c>
      <c r="AC112" s="7" t="e">
        <f>AVERAGE('Raw Data'!AT631,'Raw Data'!AZ631,'Raw Data'!BF631)</f>
        <v>#DIV/0!</v>
      </c>
      <c r="AD112" s="7" t="e">
        <f>STDEV('Raw Data'!AT631,'Raw Data'!AZ631,'Raw Data'!BF631)</f>
        <v>#DIV/0!</v>
      </c>
      <c r="AF112" s="8">
        <f t="shared" si="74"/>
        <v>-2.1333333333333333E-2</v>
      </c>
      <c r="AG112" s="8">
        <f t="shared" si="75"/>
        <v>2.4603522782994582E-2</v>
      </c>
      <c r="AH112" s="8">
        <f t="shared" si="76"/>
        <v>-6.7000000000000004E-2</v>
      </c>
      <c r="AI112" s="8">
        <f t="shared" si="77"/>
        <v>3.7536648758246915E-2</v>
      </c>
      <c r="AJ112" s="8" t="e">
        <f t="shared" si="78"/>
        <v>#DIV/0!</v>
      </c>
      <c r="AK112" s="8" t="e">
        <f t="shared" si="79"/>
        <v>#DIV/0!</v>
      </c>
      <c r="AL112" s="26"/>
      <c r="AM112" s="8">
        <f t="shared" si="80"/>
        <v>-4.466666666666666E-2</v>
      </c>
      <c r="AN112" s="8">
        <f t="shared" si="81"/>
        <v>1.4259499757471619E-2</v>
      </c>
      <c r="AO112" s="8">
        <f t="shared" si="82"/>
        <v>-5.5000000000000049E-3</v>
      </c>
      <c r="AP112" s="8">
        <f t="shared" si="83"/>
        <v>4.6113989200675297E-2</v>
      </c>
      <c r="AQ112" s="8" t="e">
        <f t="shared" si="84"/>
        <v>#DIV/0!</v>
      </c>
      <c r="AR112" s="8" t="e">
        <f t="shared" si="85"/>
        <v>#DIV/0!</v>
      </c>
      <c r="AT112" s="8">
        <f t="shared" si="67"/>
        <v>-4.2999999999999997E-2</v>
      </c>
      <c r="AU112" s="8">
        <f t="shared" si="68"/>
        <v>2.4873010808236874E-2</v>
      </c>
      <c r="AV112" s="8">
        <f t="shared" si="69"/>
        <v>0.06</v>
      </c>
      <c r="AW112" s="8">
        <f t="shared" si="70"/>
        <v>5.3851648071344994E-3</v>
      </c>
      <c r="AX112" s="8" t="e">
        <f t="shared" si="71"/>
        <v>#DIV/0!</v>
      </c>
      <c r="AY112" s="8" t="e">
        <f t="shared" si="72"/>
        <v>#DIV/0!</v>
      </c>
      <c r="AZ112" s="7"/>
      <c r="BA112" s="9"/>
      <c r="BB112" s="10"/>
      <c r="BC112" s="10"/>
      <c r="BD112" s="10"/>
      <c r="BE112" s="10"/>
      <c r="BF112" s="10"/>
      <c r="BG112" s="27"/>
      <c r="BH112" s="10">
        <f t="shared" si="86"/>
        <v>2.0333333333333314E-4</v>
      </c>
      <c r="BI112" s="10">
        <f t="shared" si="87"/>
        <v>2.1264999999999977E-3</v>
      </c>
      <c r="BJ112" s="10" t="e">
        <f t="shared" si="88"/>
        <v>#DIV/0!</v>
      </c>
      <c r="BK112" s="10" t="e">
        <f>#REF!^2</f>
        <v>#REF!</v>
      </c>
      <c r="BL112" s="10" t="e">
        <f>#REF!^2</f>
        <v>#REF!</v>
      </c>
      <c r="BM112" s="10" t="e">
        <f t="shared" si="19"/>
        <v>#DIV/0!</v>
      </c>
      <c r="BN112" s="8"/>
      <c r="BO112" s="10">
        <f t="shared" si="89"/>
        <v>6.1866666666666841E-4</v>
      </c>
      <c r="BP112" s="10">
        <f t="shared" si="90"/>
        <v>2.8999999999999949E-5</v>
      </c>
      <c r="BQ112" s="10" t="e">
        <f t="shared" si="91"/>
        <v>#DIV/0!</v>
      </c>
      <c r="BR112" s="10" t="e">
        <f>#REF!^2</f>
        <v>#REF!</v>
      </c>
      <c r="BS112" s="10" t="e">
        <f>#REF!^2</f>
        <v>#REF!</v>
      </c>
      <c r="BT112" s="10" t="e">
        <f t="shared" si="73"/>
        <v>#DIV/0!</v>
      </c>
    </row>
    <row r="113" spans="1:72" ht="15.75" customHeight="1" x14ac:dyDescent="0.25">
      <c r="A113" s="2">
        <f>'Raw Data'!B113</f>
        <v>664</v>
      </c>
      <c r="B113" s="2">
        <f>'Raw Data'!C113</f>
        <v>676</v>
      </c>
      <c r="C113" s="2" t="str">
        <f>'Raw Data'!D113</f>
        <v>VQAVKFEPYHDSA</v>
      </c>
      <c r="D113" s="7">
        <f>AVERAGE('Raw Data'!J113,'Raw Data'!P113,'Raw Data'!V113)</f>
        <v>0.59366666666666668</v>
      </c>
      <c r="E113" s="7">
        <f>STDEV('Raw Data'!J113,'Raw Data'!P113,'Raw Data'!V113)</f>
        <v>6.9816425956456221E-2</v>
      </c>
      <c r="F113" s="7">
        <f>AVERAGE('Raw Data'!AB113,'Raw Data'!AH113,'Raw Data'!AN113)</f>
        <v>0.88800000000000001</v>
      </c>
      <c r="G113" s="7">
        <f>STDEV('Raw Data'!AB113,'Raw Data'!AH113,'Raw Data'!AN113)</f>
        <v>0.10889444430272825</v>
      </c>
      <c r="H113" s="7" t="e">
        <f>AVERAGE('Raw Data'!AT113,'Raw Data'!AZ113,'Raw Data'!BF113)</f>
        <v>#DIV/0!</v>
      </c>
      <c r="I113" s="7" t="e">
        <f>STDEV('Raw Data'!AT113,'Raw Data'!AZ113,'Raw Data'!BF113)</f>
        <v>#DIV/0!</v>
      </c>
      <c r="K113" s="7">
        <f>AVERAGE('Raw Data'!J286,'Raw Data'!P286,'Raw Data'!V286)</f>
        <v>0.58899999999999997</v>
      </c>
      <c r="L113" s="7">
        <f>STDEV('Raw Data'!J286,'Raw Data'!P286,'Raw Data'!V286)</f>
        <v>7.1923570545406046E-2</v>
      </c>
      <c r="M113" s="7">
        <f>AVERAGE('Raw Data'!AB286,'Raw Data'!AH286,'Raw Data'!AN286)</f>
        <v>0.9395</v>
      </c>
      <c r="N113" s="7">
        <f>STDEV('Raw Data'!AB286,'Raw Data'!AH286,'Raw Data'!AN286)</f>
        <v>4.5961940777125551E-2</v>
      </c>
      <c r="O113" s="7" t="e">
        <f>AVERAGE('Raw Data'!AT286,'Raw Data'!AZ286,'Raw Data'!BF286)</f>
        <v>#DIV/0!</v>
      </c>
      <c r="P113" s="7" t="e">
        <f>STDEV('Raw Data'!AT286,'Raw Data'!AZ286,'Raw Data'!BF286)</f>
        <v>#DIV/0!</v>
      </c>
      <c r="R113" s="7">
        <f>AVERAGE('Raw Data'!J459,'Raw Data'!P459,'Raw Data'!V459)</f>
        <v>0.77099999999999991</v>
      </c>
      <c r="S113" s="7">
        <f>STDEV('Raw Data'!J459,'Raw Data'!P459,'Raw Data'!V459)</f>
        <v>9.6015623728642779E-2</v>
      </c>
      <c r="T113" s="7">
        <f>AVERAGE('Raw Data'!AB459,'Raw Data'!AH459,'Raw Data'!AN459)</f>
        <v>1.0765</v>
      </c>
      <c r="U113" s="7">
        <f>STDEV('Raw Data'!AB459,'Raw Data'!AH459,'Raw Data'!AN459)</f>
        <v>6.8589357775095089E-2</v>
      </c>
      <c r="V113" s="7" t="e">
        <f>AVERAGE('Raw Data'!AT459,'Raw Data'!AZ459,'Raw Data'!BF459)</f>
        <v>#DIV/0!</v>
      </c>
      <c r="W113" s="7" t="e">
        <f>STDEV('Raw Data'!AT459,'Raw Data'!AZ459,'Raw Data'!BF459)</f>
        <v>#DIV/0!</v>
      </c>
      <c r="Y113" s="7">
        <f>AVERAGE('Raw Data'!J632,'Raw Data'!P632,'Raw Data'!V632)</f>
        <v>0.71</v>
      </c>
      <c r="Z113" s="7">
        <f>STDEV('Raw Data'!J632,'Raw Data'!P632,'Raw Data'!V632)</f>
        <v>1.6522711641858319E-2</v>
      </c>
      <c r="AA113" s="7">
        <f>AVERAGE('Raw Data'!AB632,'Raw Data'!AH632,'Raw Data'!AN632)</f>
        <v>0.9355</v>
      </c>
      <c r="AB113" s="7">
        <f>STDEV('Raw Data'!AB632,'Raw Data'!AH632,'Raw Data'!AN632)</f>
        <v>1.7677669529663625E-2</v>
      </c>
      <c r="AC113" s="7" t="e">
        <f>AVERAGE('Raw Data'!AT632,'Raw Data'!AZ632,'Raw Data'!BF632)</f>
        <v>#DIV/0!</v>
      </c>
      <c r="AD113" s="7" t="e">
        <f>STDEV('Raw Data'!AT632,'Raw Data'!AZ632,'Raw Data'!BF632)</f>
        <v>#DIV/0!</v>
      </c>
      <c r="AF113" s="8">
        <f t="shared" si="74"/>
        <v>4.6666666666667078E-3</v>
      </c>
      <c r="AG113" s="8">
        <f t="shared" si="75"/>
        <v>0.10023638727195497</v>
      </c>
      <c r="AH113" s="8">
        <f t="shared" si="76"/>
        <v>-5.149999999999999E-2</v>
      </c>
      <c r="AI113" s="8">
        <f t="shared" si="77"/>
        <v>0.11819686967090111</v>
      </c>
      <c r="AJ113" s="8" t="e">
        <f t="shared" si="78"/>
        <v>#DIV/0!</v>
      </c>
      <c r="AK113" s="8" t="e">
        <f t="shared" si="79"/>
        <v>#DIV/0!</v>
      </c>
      <c r="AL113" s="26"/>
      <c r="AM113" s="8">
        <f t="shared" si="80"/>
        <v>-0.17733333333333323</v>
      </c>
      <c r="AN113" s="8">
        <f t="shared" si="81"/>
        <v>0.11871534582072212</v>
      </c>
      <c r="AO113" s="8">
        <f t="shared" si="82"/>
        <v>-0.1885</v>
      </c>
      <c r="AP113" s="8">
        <f t="shared" si="83"/>
        <v>0.12869537676233742</v>
      </c>
      <c r="AQ113" s="8" t="e">
        <f t="shared" si="84"/>
        <v>#DIV/0!</v>
      </c>
      <c r="AR113" s="8" t="e">
        <f t="shared" si="85"/>
        <v>#DIV/0!</v>
      </c>
      <c r="AT113" s="8">
        <f t="shared" si="67"/>
        <v>-0.121</v>
      </c>
      <c r="AU113" s="8">
        <f t="shared" si="68"/>
        <v>7.3797018909980375E-2</v>
      </c>
      <c r="AV113" s="8">
        <f t="shared" si="69"/>
        <v>4.0000000000000036E-3</v>
      </c>
      <c r="AW113" s="8">
        <f t="shared" si="70"/>
        <v>4.9244289008980466E-2</v>
      </c>
      <c r="AX113" s="8" t="e">
        <f t="shared" si="71"/>
        <v>#DIV/0!</v>
      </c>
      <c r="AY113" s="8" t="e">
        <f t="shared" si="72"/>
        <v>#DIV/0!</v>
      </c>
      <c r="AZ113" s="7"/>
      <c r="BA113" s="9"/>
      <c r="BB113" s="10"/>
      <c r="BC113" s="10"/>
      <c r="BD113" s="10"/>
      <c r="BE113" s="10"/>
      <c r="BF113" s="10"/>
      <c r="BG113" s="27"/>
      <c r="BH113" s="10">
        <f t="shared" si="86"/>
        <v>1.4093333333333643E-2</v>
      </c>
      <c r="BI113" s="10">
        <f t="shared" si="87"/>
        <v>1.6562499999999977E-2</v>
      </c>
      <c r="BJ113" s="10" t="e">
        <f t="shared" si="88"/>
        <v>#DIV/0!</v>
      </c>
      <c r="BK113" s="10" t="e">
        <f>#REF!^2</f>
        <v>#REF!</v>
      </c>
      <c r="BL113" s="10" t="e">
        <f>#REF!^2</f>
        <v>#REF!</v>
      </c>
      <c r="BM113" s="10" t="e">
        <f t="shared" si="19"/>
        <v>#DIV/0!</v>
      </c>
      <c r="BN113" s="8"/>
      <c r="BO113" s="10">
        <f t="shared" si="89"/>
        <v>5.4460000000000012E-3</v>
      </c>
      <c r="BP113" s="10">
        <f t="shared" si="90"/>
        <v>2.4249999999999944E-3</v>
      </c>
      <c r="BQ113" s="10" t="e">
        <f t="shared" si="91"/>
        <v>#DIV/0!</v>
      </c>
      <c r="BR113" s="10" t="e">
        <f>#REF!^2</f>
        <v>#REF!</v>
      </c>
      <c r="BS113" s="10" t="e">
        <f>#REF!^2</f>
        <v>#REF!</v>
      </c>
      <c r="BT113" s="10" t="e">
        <f t="shared" si="73"/>
        <v>#DIV/0!</v>
      </c>
    </row>
    <row r="114" spans="1:72" ht="15.75" customHeight="1" x14ac:dyDescent="0.25">
      <c r="A114" s="2">
        <f>'Raw Data'!B114</f>
        <v>667</v>
      </c>
      <c r="B114" s="2">
        <f>'Raw Data'!C114</f>
        <v>676</v>
      </c>
      <c r="C114" s="2" t="str">
        <f>'Raw Data'!D114</f>
        <v>VKFEPYHDSA</v>
      </c>
      <c r="D114" s="7">
        <f>AVERAGE('Raw Data'!J114,'Raw Data'!P114,'Raw Data'!V114)</f>
        <v>0.72299999999999998</v>
      </c>
      <c r="E114" s="7">
        <f>STDEV('Raw Data'!J114,'Raw Data'!P114,'Raw Data'!V114)</f>
        <v>7.4665922615340413E-2</v>
      </c>
      <c r="F114" s="7">
        <f>AVERAGE('Raw Data'!AB114,'Raw Data'!AH114,'Raw Data'!AN114)</f>
        <v>0.94750000000000001</v>
      </c>
      <c r="G114" s="7">
        <f>STDEV('Raw Data'!AB114,'Raw Data'!AH114,'Raw Data'!AN114)</f>
        <v>5.727564927611032E-2</v>
      </c>
      <c r="H114" s="7" t="e">
        <f>AVERAGE('Raw Data'!AT114,'Raw Data'!AZ114,'Raw Data'!BF114)</f>
        <v>#DIV/0!</v>
      </c>
      <c r="I114" s="7" t="e">
        <f>STDEV('Raw Data'!AT114,'Raw Data'!AZ114,'Raw Data'!BF114)</f>
        <v>#DIV/0!</v>
      </c>
      <c r="K114" s="7">
        <f>AVERAGE('Raw Data'!J287,'Raw Data'!P287,'Raw Data'!V287)</f>
        <v>0.86399999999999999</v>
      </c>
      <c r="L114" s="7">
        <f>STDEV('Raw Data'!J287,'Raw Data'!P287,'Raw Data'!V287)</f>
        <v>0.12087596948938995</v>
      </c>
      <c r="M114" s="7">
        <f>AVERAGE('Raw Data'!AB287,'Raw Data'!AH287,'Raw Data'!AN287)</f>
        <v>1.1355</v>
      </c>
      <c r="N114" s="7">
        <f>STDEV('Raw Data'!AB287,'Raw Data'!AH287,'Raw Data'!AN287)</f>
        <v>0.29769195487953759</v>
      </c>
      <c r="O114" s="7" t="e">
        <f>AVERAGE('Raw Data'!AT287,'Raw Data'!AZ287,'Raw Data'!BF287)</f>
        <v>#DIV/0!</v>
      </c>
      <c r="P114" s="7" t="e">
        <f>STDEV('Raw Data'!AT287,'Raw Data'!AZ287,'Raw Data'!BF287)</f>
        <v>#DIV/0!</v>
      </c>
      <c r="R114" s="7">
        <f>AVERAGE('Raw Data'!J460,'Raw Data'!P460,'Raw Data'!V460)</f>
        <v>0.71933333333333349</v>
      </c>
      <c r="S114" s="7">
        <f>STDEV('Raw Data'!J460,'Raw Data'!P460,'Raw Data'!V460)</f>
        <v>3.9068316233660895E-2</v>
      </c>
      <c r="T114" s="7">
        <f>AVERAGE('Raw Data'!AB460,'Raw Data'!AH460,'Raw Data'!AN460)</f>
        <v>0.95250000000000001</v>
      </c>
      <c r="U114" s="7">
        <f>STDEV('Raw Data'!AB460,'Raw Data'!AH460,'Raw Data'!AN460)</f>
        <v>6.2932503525602701E-2</v>
      </c>
      <c r="V114" s="7" t="e">
        <f>AVERAGE('Raw Data'!AT460,'Raw Data'!AZ460,'Raw Data'!BF460)</f>
        <v>#DIV/0!</v>
      </c>
      <c r="W114" s="7" t="e">
        <f>STDEV('Raw Data'!AT460,'Raw Data'!AZ460,'Raw Data'!BF460)</f>
        <v>#DIV/0!</v>
      </c>
      <c r="Y114" s="7">
        <f>AVERAGE('Raw Data'!J633,'Raw Data'!P633,'Raw Data'!V633)</f>
        <v>0.85099999999999998</v>
      </c>
      <c r="Z114" s="7">
        <f>STDEV('Raw Data'!J633,'Raw Data'!P633,'Raw Data'!V633)</f>
        <v>6.2072538211353973E-2</v>
      </c>
      <c r="AA114" s="7">
        <f>AVERAGE('Raw Data'!AB633,'Raw Data'!AH633,'Raw Data'!AN633)</f>
        <v>1.4325000000000001</v>
      </c>
      <c r="AB114" s="7">
        <f>STDEV('Raw Data'!AB633,'Raw Data'!AH633,'Raw Data'!AN633)</f>
        <v>8.5559920523572253E-2</v>
      </c>
      <c r="AC114" s="7" t="e">
        <f>AVERAGE('Raw Data'!AT633,'Raw Data'!AZ633,'Raw Data'!BF633)</f>
        <v>#DIV/0!</v>
      </c>
      <c r="AD114" s="7" t="e">
        <f>STDEV('Raw Data'!AT633,'Raw Data'!AZ633,'Raw Data'!BF633)</f>
        <v>#DIV/0!</v>
      </c>
      <c r="AF114" s="8">
        <f t="shared" si="74"/>
        <v>-0.14100000000000001</v>
      </c>
      <c r="AG114" s="8">
        <f t="shared" si="75"/>
        <v>0.1420774436706965</v>
      </c>
      <c r="AH114" s="8">
        <f t="shared" si="76"/>
        <v>-0.18799999999999994</v>
      </c>
      <c r="AI114" s="8">
        <f t="shared" si="77"/>
        <v>0.3031517771678085</v>
      </c>
      <c r="AJ114" s="8" t="e">
        <f t="shared" si="78"/>
        <v>#DIV/0!</v>
      </c>
      <c r="AK114" s="8" t="e">
        <f t="shared" si="79"/>
        <v>#DIV/0!</v>
      </c>
      <c r="AL114" s="26"/>
      <c r="AM114" s="8">
        <f t="shared" si="80"/>
        <v>3.6666666666664849E-3</v>
      </c>
      <c r="AN114" s="8">
        <f t="shared" si="81"/>
        <v>8.4269409238070095E-2</v>
      </c>
      <c r="AO114" s="8">
        <f t="shared" si="82"/>
        <v>-5.0000000000000044E-3</v>
      </c>
      <c r="AP114" s="8">
        <f t="shared" si="83"/>
        <v>8.5094065598019186E-2</v>
      </c>
      <c r="AQ114" s="8" t="e">
        <f t="shared" si="84"/>
        <v>#DIV/0!</v>
      </c>
      <c r="AR114" s="8" t="e">
        <f t="shared" si="85"/>
        <v>#DIV/0!</v>
      </c>
      <c r="AT114" s="8">
        <f t="shared" si="67"/>
        <v>1.3000000000000012E-2</v>
      </c>
      <c r="AU114" s="8">
        <f t="shared" si="68"/>
        <v>0.13588230201170398</v>
      </c>
      <c r="AV114" s="8">
        <f t="shared" si="69"/>
        <v>-0.29700000000000015</v>
      </c>
      <c r="AW114" s="8">
        <f t="shared" si="70"/>
        <v>0.30974344222275413</v>
      </c>
      <c r="AX114" s="8" t="e">
        <f t="shared" si="71"/>
        <v>#DIV/0!</v>
      </c>
      <c r="AY114" s="8" t="e">
        <f t="shared" si="72"/>
        <v>#DIV/0!</v>
      </c>
      <c r="AZ114" s="7"/>
      <c r="BA114" s="9"/>
      <c r="BB114" s="10"/>
      <c r="BC114" s="10"/>
      <c r="BD114" s="10"/>
      <c r="BE114" s="10"/>
      <c r="BF114" s="10"/>
      <c r="BG114" s="27"/>
      <c r="BH114" s="10">
        <f t="shared" si="86"/>
        <v>7.1013333333333336E-3</v>
      </c>
      <c r="BI114" s="10">
        <f t="shared" si="87"/>
        <v>7.2409999999999922E-3</v>
      </c>
      <c r="BJ114" s="10" t="e">
        <f t="shared" si="88"/>
        <v>#DIV/0!</v>
      </c>
      <c r="BK114" s="10" t="e">
        <f>#REF!^2</f>
        <v>#REF!</v>
      </c>
      <c r="BL114" s="10" t="e">
        <f>#REF!^2</f>
        <v>#REF!</v>
      </c>
      <c r="BM114" s="10" t="e">
        <f t="shared" si="19"/>
        <v>#DIV/0!</v>
      </c>
      <c r="BN114" s="8"/>
      <c r="BO114" s="10">
        <f t="shared" si="89"/>
        <v>1.8463999999999932E-2</v>
      </c>
      <c r="BP114" s="10">
        <f t="shared" si="90"/>
        <v>9.5941000000000623E-2</v>
      </c>
      <c r="BQ114" s="10" t="e">
        <f t="shared" si="91"/>
        <v>#DIV/0!</v>
      </c>
      <c r="BR114" s="10" t="e">
        <f>#REF!^2</f>
        <v>#REF!</v>
      </c>
      <c r="BS114" s="10" t="e">
        <f>#REF!^2</f>
        <v>#REF!</v>
      </c>
      <c r="BT114" s="10" t="e">
        <f t="shared" si="73"/>
        <v>#DIV/0!</v>
      </c>
    </row>
    <row r="115" spans="1:72" ht="15.75" customHeight="1" x14ac:dyDescent="0.25">
      <c r="A115" s="2">
        <f>'Raw Data'!B115</f>
        <v>669</v>
      </c>
      <c r="B115" s="2">
        <f>'Raw Data'!C115</f>
        <v>676</v>
      </c>
      <c r="C115" s="2" t="str">
        <f>'Raw Data'!D115</f>
        <v>FEPYHDSA</v>
      </c>
      <c r="D115" s="7">
        <f>AVERAGE('Raw Data'!J115,'Raw Data'!P115,'Raw Data'!V115)</f>
        <v>0.59333333333333338</v>
      </c>
      <c r="E115" s="7">
        <f>STDEV('Raw Data'!J115,'Raw Data'!P115,'Raw Data'!V115)</f>
        <v>4.5092497528228928E-2</v>
      </c>
      <c r="F115" s="7">
        <f>AVERAGE('Raw Data'!AB115,'Raw Data'!AH115,'Raw Data'!AN115)</f>
        <v>0.76849999999999996</v>
      </c>
      <c r="G115" s="7">
        <f>STDEV('Raw Data'!AB115,'Raw Data'!AH115,'Raw Data'!AN115)</f>
        <v>5.0204581464244918E-2</v>
      </c>
      <c r="H115" s="7" t="e">
        <f>AVERAGE('Raw Data'!AT115,'Raw Data'!AZ115,'Raw Data'!BF115)</f>
        <v>#DIV/0!</v>
      </c>
      <c r="I115" s="7" t="e">
        <f>STDEV('Raw Data'!AT115,'Raw Data'!AZ115,'Raw Data'!BF115)</f>
        <v>#DIV/0!</v>
      </c>
      <c r="K115" s="7">
        <f>AVERAGE('Raw Data'!J288,'Raw Data'!P288,'Raw Data'!V288)</f>
        <v>0.53300000000000003</v>
      </c>
      <c r="L115" s="7">
        <f>STDEV('Raw Data'!J288,'Raw Data'!P288,'Raw Data'!V288)</f>
        <v>6.1392181912683287E-2</v>
      </c>
      <c r="M115" s="7">
        <f>AVERAGE('Raw Data'!AB288,'Raw Data'!AH288,'Raw Data'!AN288)</f>
        <v>0.76700000000000002</v>
      </c>
      <c r="N115" s="7">
        <f>STDEV('Raw Data'!AB288,'Raw Data'!AH288,'Raw Data'!AN288)</f>
        <v>2.9698484809835023E-2</v>
      </c>
      <c r="O115" s="7" t="e">
        <f>AVERAGE('Raw Data'!AT288,'Raw Data'!AZ288,'Raw Data'!BF288)</f>
        <v>#DIV/0!</v>
      </c>
      <c r="P115" s="7" t="e">
        <f>STDEV('Raw Data'!AT288,'Raw Data'!AZ288,'Raw Data'!BF288)</f>
        <v>#DIV/0!</v>
      </c>
      <c r="R115" s="7">
        <f>AVERAGE('Raw Data'!J461,'Raw Data'!P461,'Raw Data'!V461)</f>
        <v>0.67499999999999993</v>
      </c>
      <c r="S115" s="7">
        <f>STDEV('Raw Data'!J461,'Raw Data'!P461,'Raw Data'!V461)</f>
        <v>2.1702534414210661E-2</v>
      </c>
      <c r="T115" s="7">
        <f>AVERAGE('Raw Data'!AB461,'Raw Data'!AH461,'Raw Data'!AN461)</f>
        <v>0.95350000000000001</v>
      </c>
      <c r="U115" s="7">
        <f>STDEV('Raw Data'!AB461,'Raw Data'!AH461,'Raw Data'!AN461)</f>
        <v>3.7476659402886976E-2</v>
      </c>
      <c r="V115" s="7" t="e">
        <f>AVERAGE('Raw Data'!AT461,'Raw Data'!AZ461,'Raw Data'!BF461)</f>
        <v>#DIV/0!</v>
      </c>
      <c r="W115" s="7" t="e">
        <f>STDEV('Raw Data'!AT461,'Raw Data'!AZ461,'Raw Data'!BF461)</f>
        <v>#DIV/0!</v>
      </c>
      <c r="Y115" s="7">
        <f>AVERAGE('Raw Data'!J634,'Raw Data'!P634,'Raw Data'!V634)</f>
        <v>0.6173333333333334</v>
      </c>
      <c r="Z115" s="7">
        <f>STDEV('Raw Data'!J634,'Raw Data'!P634,'Raw Data'!V634)</f>
        <v>2.3965252624024942E-2</v>
      </c>
      <c r="AA115" s="7">
        <f>AVERAGE('Raw Data'!AB634,'Raw Data'!AH634,'Raw Data'!AN634)</f>
        <v>0.90199999999999991</v>
      </c>
      <c r="AB115" s="7">
        <f>STDEV('Raw Data'!AB634,'Raw Data'!AH634,'Raw Data'!AN634)</f>
        <v>9.0509667991878096E-2</v>
      </c>
      <c r="AC115" s="7" t="e">
        <f>AVERAGE('Raw Data'!AT634,'Raw Data'!AZ634,'Raw Data'!BF634)</f>
        <v>#DIV/0!</v>
      </c>
      <c r="AD115" s="7" t="e">
        <f>STDEV('Raw Data'!AT634,'Raw Data'!AZ634,'Raw Data'!BF634)</f>
        <v>#DIV/0!</v>
      </c>
      <c r="AF115" s="8">
        <f t="shared" si="74"/>
        <v>6.033333333333335E-2</v>
      </c>
      <c r="AG115" s="8">
        <f t="shared" si="75"/>
        <v>7.6173048602070068E-2</v>
      </c>
      <c r="AH115" s="8">
        <f t="shared" si="76"/>
        <v>1.4999999999999458E-3</v>
      </c>
      <c r="AI115" s="8">
        <f t="shared" si="77"/>
        <v>5.8330952332359583E-2</v>
      </c>
      <c r="AJ115" s="8" t="e">
        <f t="shared" si="78"/>
        <v>#DIV/0!</v>
      </c>
      <c r="AK115" s="8" t="e">
        <f t="shared" si="79"/>
        <v>#DIV/0!</v>
      </c>
      <c r="AL115" s="26"/>
      <c r="AM115" s="8">
        <f t="shared" si="80"/>
        <v>-8.1666666666666554E-2</v>
      </c>
      <c r="AN115" s="8">
        <f t="shared" si="81"/>
        <v>5.0043314571811985E-2</v>
      </c>
      <c r="AO115" s="8">
        <f t="shared" si="82"/>
        <v>-0.18500000000000005</v>
      </c>
      <c r="AP115" s="8">
        <f t="shared" si="83"/>
        <v>6.2649820430708353E-2</v>
      </c>
      <c r="AQ115" s="8" t="e">
        <f t="shared" si="84"/>
        <v>#DIV/0!</v>
      </c>
      <c r="AR115" s="8" t="e">
        <f t="shared" si="85"/>
        <v>#DIV/0!</v>
      </c>
      <c r="AT115" s="8">
        <f t="shared" si="67"/>
        <v>-8.4333333333333371E-2</v>
      </c>
      <c r="AU115" s="8">
        <f t="shared" si="68"/>
        <v>6.5903970543005452E-2</v>
      </c>
      <c r="AV115" s="8">
        <f t="shared" si="69"/>
        <v>-0.1349999999999999</v>
      </c>
      <c r="AW115" s="8">
        <f t="shared" si="70"/>
        <v>9.5257545632878887E-2</v>
      </c>
      <c r="AX115" s="8" t="e">
        <f t="shared" si="71"/>
        <v>#DIV/0!</v>
      </c>
      <c r="AY115" s="8" t="e">
        <f t="shared" si="72"/>
        <v>#DIV/0!</v>
      </c>
      <c r="AZ115" s="7"/>
      <c r="BA115" s="9"/>
      <c r="BB115" s="10"/>
      <c r="BC115" s="10"/>
      <c r="BD115" s="10"/>
      <c r="BE115" s="10"/>
      <c r="BF115" s="10"/>
      <c r="BG115" s="27"/>
      <c r="BH115" s="10">
        <f t="shared" si="86"/>
        <v>2.5043333333333298E-3</v>
      </c>
      <c r="BI115" s="10">
        <f t="shared" si="87"/>
        <v>3.9250000000000014E-3</v>
      </c>
      <c r="BJ115" s="10" t="e">
        <f t="shared" si="88"/>
        <v>#DIV/0!</v>
      </c>
      <c r="BK115" s="10" t="e">
        <f>#REF!^2</f>
        <v>#REF!</v>
      </c>
      <c r="BL115" s="10" t="e">
        <f>#REF!^2</f>
        <v>#REF!</v>
      </c>
      <c r="BM115" s="10" t="e">
        <f t="shared" si="19"/>
        <v>#DIV/0!</v>
      </c>
      <c r="BN115" s="8"/>
      <c r="BO115" s="10">
        <f t="shared" si="89"/>
        <v>4.3433333333333301E-3</v>
      </c>
      <c r="BP115" s="10">
        <f t="shared" si="90"/>
        <v>9.0740000000000039E-3</v>
      </c>
      <c r="BQ115" s="10" t="e">
        <f t="shared" si="91"/>
        <v>#DIV/0!</v>
      </c>
      <c r="BR115" s="10" t="e">
        <f>#REF!^2</f>
        <v>#REF!</v>
      </c>
      <c r="BS115" s="10" t="e">
        <f>#REF!^2</f>
        <v>#REF!</v>
      </c>
      <c r="BT115" s="10" t="e">
        <f t="shared" si="73"/>
        <v>#DIV/0!</v>
      </c>
    </row>
    <row r="116" spans="1:72" ht="15.75" customHeight="1" x14ac:dyDescent="0.25">
      <c r="A116" s="2">
        <f>'Raw Data'!B116</f>
        <v>697</v>
      </c>
      <c r="B116" s="2">
        <f>'Raw Data'!C116</f>
        <v>702</v>
      </c>
      <c r="C116" s="2" t="str">
        <f>'Raw Data'!D116</f>
        <v>WFLRSE</v>
      </c>
      <c r="D116" s="7">
        <f>AVERAGE('Raw Data'!J116,'Raw Data'!P116,'Raw Data'!V116)</f>
        <v>0.13100000000000001</v>
      </c>
      <c r="E116" s="7">
        <f>STDEV('Raw Data'!J116,'Raw Data'!P116,'Raw Data'!V116)</f>
        <v>1.5099668870541491E-2</v>
      </c>
      <c r="F116" s="7">
        <f>AVERAGE('Raw Data'!AB116,'Raw Data'!AH116,'Raw Data'!AN116)</f>
        <v>0.18099999999999999</v>
      </c>
      <c r="G116" s="7">
        <f>STDEV('Raw Data'!AB116,'Raw Data'!AH116,'Raw Data'!AN116)</f>
        <v>6.9296464556281662E-2</v>
      </c>
      <c r="H116" s="7" t="e">
        <f>AVERAGE('Raw Data'!AT116,'Raw Data'!AZ116,'Raw Data'!BF116)</f>
        <v>#DIV/0!</v>
      </c>
      <c r="I116" s="7" t="e">
        <f>STDEV('Raw Data'!AT116,'Raw Data'!AZ116,'Raw Data'!BF116)</f>
        <v>#DIV/0!</v>
      </c>
      <c r="K116" s="7">
        <f>AVERAGE('Raw Data'!J289,'Raw Data'!P289,'Raw Data'!V289)</f>
        <v>0.10333333333333333</v>
      </c>
      <c r="L116" s="7">
        <f>STDEV('Raw Data'!J289,'Raw Data'!P289,'Raw Data'!V289)</f>
        <v>7.3711147958319921E-3</v>
      </c>
      <c r="M116" s="7">
        <f>AVERAGE('Raw Data'!AB289,'Raw Data'!AH289,'Raw Data'!AN289)</f>
        <v>0.127</v>
      </c>
      <c r="N116" s="7">
        <f>STDEV('Raw Data'!AB289,'Raw Data'!AH289,'Raw Data'!AN289)</f>
        <v>2.8284271247461927E-3</v>
      </c>
      <c r="O116" s="7" t="e">
        <f>AVERAGE('Raw Data'!AT289,'Raw Data'!AZ289,'Raw Data'!BF289)</f>
        <v>#DIV/0!</v>
      </c>
      <c r="P116" s="7" t="e">
        <f>STDEV('Raw Data'!AT289,'Raw Data'!AZ289,'Raw Data'!BF289)</f>
        <v>#DIV/0!</v>
      </c>
      <c r="R116" s="7">
        <f>AVERAGE('Raw Data'!J462,'Raw Data'!P462,'Raw Data'!V462)</f>
        <v>0.22033333333333335</v>
      </c>
      <c r="S116" s="7">
        <f>STDEV('Raw Data'!J462,'Raw Data'!P462,'Raw Data'!V462)</f>
        <v>7.0889585506852412E-2</v>
      </c>
      <c r="T116" s="7">
        <f>AVERAGE('Raw Data'!AB462,'Raw Data'!AH462,'Raw Data'!AN462)</f>
        <v>0.28149999999999997</v>
      </c>
      <c r="U116" s="7">
        <f>STDEV('Raw Data'!AB462,'Raw Data'!AH462,'Raw Data'!AN462)</f>
        <v>5.5861435713737487E-2</v>
      </c>
      <c r="V116" s="7" t="e">
        <f>AVERAGE('Raw Data'!AT462,'Raw Data'!AZ462,'Raw Data'!BF462)</f>
        <v>#DIV/0!</v>
      </c>
      <c r="W116" s="7" t="e">
        <f>STDEV('Raw Data'!AT462,'Raw Data'!AZ462,'Raw Data'!BF462)</f>
        <v>#DIV/0!</v>
      </c>
      <c r="Y116" s="7">
        <f>AVERAGE('Raw Data'!J635,'Raw Data'!P635,'Raw Data'!V635)</f>
        <v>7.9000000000000001E-2</v>
      </c>
      <c r="Z116" s="7">
        <f>STDEV('Raw Data'!J635,'Raw Data'!P635,'Raw Data'!V635)</f>
        <v>1.8330302779823393E-2</v>
      </c>
      <c r="AA116" s="7">
        <f>AVERAGE('Raw Data'!AB635,'Raw Data'!AH635,'Raw Data'!AN635)</f>
        <v>0.10149999999999999</v>
      </c>
      <c r="AB116" s="7">
        <f>STDEV('Raw Data'!AB635,'Raw Data'!AH635,'Raw Data'!AN635)</f>
        <v>6.5760930650348909E-2</v>
      </c>
      <c r="AC116" s="7" t="e">
        <f>AVERAGE('Raw Data'!AT635,'Raw Data'!AZ635,'Raw Data'!BF635)</f>
        <v>#DIV/0!</v>
      </c>
      <c r="AD116" s="7" t="e">
        <f>STDEV('Raw Data'!AT635,'Raw Data'!AZ635,'Raw Data'!BF635)</f>
        <v>#DIV/0!</v>
      </c>
      <c r="AF116" s="8">
        <f t="shared" si="74"/>
        <v>2.7666666666666673E-2</v>
      </c>
      <c r="AG116" s="8">
        <f t="shared" si="75"/>
        <v>1.6802777548171405E-2</v>
      </c>
      <c r="AH116" s="8">
        <f t="shared" si="76"/>
        <v>5.3999999999999992E-2</v>
      </c>
      <c r="AI116" s="8">
        <f t="shared" si="77"/>
        <v>6.9354163537598809E-2</v>
      </c>
      <c r="AJ116" s="8" t="e">
        <f t="shared" si="78"/>
        <v>#DIV/0!</v>
      </c>
      <c r="AK116" s="8" t="e">
        <f t="shared" si="79"/>
        <v>#DIV/0!</v>
      </c>
      <c r="AL116" s="26"/>
      <c r="AM116" s="8">
        <f t="shared" si="80"/>
        <v>-8.9333333333333348E-2</v>
      </c>
      <c r="AN116" s="8">
        <f t="shared" si="81"/>
        <v>7.247988226627676E-2</v>
      </c>
      <c r="AO116" s="8">
        <f t="shared" si="82"/>
        <v>-0.10049999999999998</v>
      </c>
      <c r="AP116" s="8">
        <f t="shared" si="83"/>
        <v>8.9008426567376342E-2</v>
      </c>
      <c r="AQ116" s="8" t="e">
        <f t="shared" si="84"/>
        <v>#DIV/0!</v>
      </c>
      <c r="AR116" s="8" t="e">
        <f t="shared" si="85"/>
        <v>#DIV/0!</v>
      </c>
      <c r="AT116" s="8">
        <f t="shared" si="67"/>
        <v>2.4333333333333332E-2</v>
      </c>
      <c r="AU116" s="8">
        <f t="shared" si="68"/>
        <v>1.9756855350316623E-2</v>
      </c>
      <c r="AV116" s="8">
        <f t="shared" si="69"/>
        <v>2.5500000000000009E-2</v>
      </c>
      <c r="AW116" s="8">
        <f t="shared" si="70"/>
        <v>6.5821728935056084E-2</v>
      </c>
      <c r="AX116" s="8" t="e">
        <f t="shared" si="71"/>
        <v>#DIV/0!</v>
      </c>
      <c r="AY116" s="8" t="e">
        <f t="shared" si="72"/>
        <v>#DIV/0!</v>
      </c>
      <c r="AZ116" s="7"/>
      <c r="BA116" s="9"/>
      <c r="BB116" s="10"/>
      <c r="BC116" s="10"/>
      <c r="BD116" s="10"/>
      <c r="BE116" s="10"/>
      <c r="BF116" s="10"/>
      <c r="BG116" s="27"/>
      <c r="BH116" s="10">
        <f t="shared" si="86"/>
        <v>5.2533333333333408E-3</v>
      </c>
      <c r="BI116" s="10">
        <f t="shared" si="87"/>
        <v>7.9225000000000267E-3</v>
      </c>
      <c r="BJ116" s="10" t="e">
        <f t="shared" si="88"/>
        <v>#DIV/0!</v>
      </c>
      <c r="BK116" s="10" t="e">
        <f>#REF!^2</f>
        <v>#REF!</v>
      </c>
      <c r="BL116" s="10" t="e">
        <f>#REF!^2</f>
        <v>#REF!</v>
      </c>
      <c r="BM116" s="10" t="e">
        <f t="shared" si="19"/>
        <v>#DIV/0!</v>
      </c>
      <c r="BN116" s="8"/>
      <c r="BO116" s="10">
        <f t="shared" si="89"/>
        <v>3.903333333333346E-4</v>
      </c>
      <c r="BP116" s="10">
        <f t="shared" si="90"/>
        <v>4.3324999999999995E-3</v>
      </c>
      <c r="BQ116" s="10" t="e">
        <f t="shared" si="91"/>
        <v>#DIV/0!</v>
      </c>
      <c r="BR116" s="10" t="e">
        <f>#REF!^2</f>
        <v>#REF!</v>
      </c>
      <c r="BS116" s="10" t="e">
        <f>#REF!^2</f>
        <v>#REF!</v>
      </c>
      <c r="BT116" s="10" t="e">
        <f t="shared" si="73"/>
        <v>#DIV/0!</v>
      </c>
    </row>
    <row r="117" spans="1:72" ht="15.75" customHeight="1" x14ac:dyDescent="0.25">
      <c r="A117" s="2">
        <f>'Raw Data'!B117</f>
        <v>713</v>
      </c>
      <c r="B117" s="2">
        <f>'Raw Data'!C117</f>
        <v>719</v>
      </c>
      <c r="C117" s="2" t="str">
        <f>'Raw Data'!D117</f>
        <v>FAVILEA</v>
      </c>
      <c r="D117" s="7">
        <f>AVERAGE('Raw Data'!J117,'Raw Data'!P117,'Raw Data'!V117)</f>
        <v>0.10933333333333334</v>
      </c>
      <c r="E117" s="7">
        <f>STDEV('Raw Data'!J117,'Raw Data'!P117,'Raw Data'!V117)</f>
        <v>2.0816659994661348E-3</v>
      </c>
      <c r="F117" s="7">
        <f>AVERAGE('Raw Data'!AB117,'Raw Data'!AH117,'Raw Data'!AN117)</f>
        <v>0.1885</v>
      </c>
      <c r="G117" s="7">
        <f>STDEV('Raw Data'!AB117,'Raw Data'!AH117,'Raw Data'!AN117)</f>
        <v>9.9702056147303153E-2</v>
      </c>
      <c r="H117" s="7" t="e">
        <f>AVERAGE('Raw Data'!AT117,'Raw Data'!AZ117,'Raw Data'!BF117)</f>
        <v>#DIV/0!</v>
      </c>
      <c r="I117" s="7" t="e">
        <f>STDEV('Raw Data'!AT117,'Raw Data'!AZ117,'Raw Data'!BF117)</f>
        <v>#DIV/0!</v>
      </c>
      <c r="K117" s="7">
        <f>AVERAGE('Raw Data'!J290,'Raw Data'!P290,'Raw Data'!V290)</f>
        <v>0.14266666666666666</v>
      </c>
      <c r="L117" s="7">
        <f>STDEV('Raw Data'!J290,'Raw Data'!P290,'Raw Data'!V290)</f>
        <v>5.8106224566162747E-2</v>
      </c>
      <c r="M117" s="7">
        <f>AVERAGE('Raw Data'!AB290,'Raw Data'!AH290,'Raw Data'!AN290)</f>
        <v>0.11699999999999999</v>
      </c>
      <c r="N117" s="7">
        <f>STDEV('Raw Data'!AB290,'Raw Data'!AH290,'Raw Data'!AN290)</f>
        <v>1.1313708498984762E-2</v>
      </c>
      <c r="O117" s="7" t="e">
        <f>AVERAGE('Raw Data'!AT290,'Raw Data'!AZ290,'Raw Data'!BF290)</f>
        <v>#DIV/0!</v>
      </c>
      <c r="P117" s="7" t="e">
        <f>STDEV('Raw Data'!AT290,'Raw Data'!AZ290,'Raw Data'!BF290)</f>
        <v>#DIV/0!</v>
      </c>
      <c r="R117" s="7">
        <f>AVERAGE('Raw Data'!J463,'Raw Data'!P463,'Raw Data'!V463)</f>
        <v>9.8333333333333342E-2</v>
      </c>
      <c r="S117" s="7">
        <f>STDEV('Raw Data'!J463,'Raw Data'!P463,'Raw Data'!V463)</f>
        <v>1.4571661996262815E-2</v>
      </c>
      <c r="T117" s="7">
        <f>AVERAGE('Raw Data'!AB463,'Raw Data'!AH463,'Raw Data'!AN463)</f>
        <v>0.11799999999999999</v>
      </c>
      <c r="U117" s="7">
        <f>STDEV('Raw Data'!AB463,'Raw Data'!AH463,'Raw Data'!AN463)</f>
        <v>1.2727922061357857E-2</v>
      </c>
      <c r="V117" s="7" t="e">
        <f>AVERAGE('Raw Data'!AT463,'Raw Data'!AZ463,'Raw Data'!BF463)</f>
        <v>#DIV/0!</v>
      </c>
      <c r="W117" s="7" t="e">
        <f>STDEV('Raw Data'!AT463,'Raw Data'!AZ463,'Raw Data'!BF463)</f>
        <v>#DIV/0!</v>
      </c>
      <c r="Y117" s="7">
        <f>AVERAGE('Raw Data'!J636,'Raw Data'!P636,'Raw Data'!V636)</f>
        <v>7.3666666666666672E-2</v>
      </c>
      <c r="Z117" s="7">
        <f>STDEV('Raw Data'!J636,'Raw Data'!P636,'Raw Data'!V636)</f>
        <v>2.4006943440041117E-2</v>
      </c>
      <c r="AA117" s="7">
        <f>AVERAGE('Raw Data'!AB636,'Raw Data'!AH636,'Raw Data'!AN636)</f>
        <v>8.1499999999999989E-2</v>
      </c>
      <c r="AB117" s="7">
        <f>STDEV('Raw Data'!AB636,'Raw Data'!AH636,'Raw Data'!AN636)</f>
        <v>1.0606601717798213E-2</v>
      </c>
      <c r="AC117" s="7" t="e">
        <f>AVERAGE('Raw Data'!AT636,'Raw Data'!AZ636,'Raw Data'!BF636)</f>
        <v>#DIV/0!</v>
      </c>
      <c r="AD117" s="7" t="e">
        <f>STDEV('Raw Data'!AT636,'Raw Data'!AZ636,'Raw Data'!BF636)</f>
        <v>#DIV/0!</v>
      </c>
      <c r="AF117" s="8">
        <f t="shared" si="74"/>
        <v>-3.3333333333333326E-2</v>
      </c>
      <c r="AG117" s="8">
        <f t="shared" si="75"/>
        <v>5.8143500639939699E-2</v>
      </c>
      <c r="AH117" s="8">
        <f t="shared" si="76"/>
        <v>7.1500000000000008E-2</v>
      </c>
      <c r="AI117" s="8">
        <f t="shared" si="77"/>
        <v>0.10034191546906004</v>
      </c>
      <c r="AJ117" s="8" t="e">
        <f t="shared" si="78"/>
        <v>#DIV/0!</v>
      </c>
      <c r="AK117" s="8" t="e">
        <f t="shared" si="79"/>
        <v>#DIV/0!</v>
      </c>
      <c r="AL117" s="26"/>
      <c r="AM117" s="8">
        <f t="shared" si="80"/>
        <v>1.0999999999999996E-2</v>
      </c>
      <c r="AN117" s="8">
        <f t="shared" si="81"/>
        <v>1.4719601443879632E-2</v>
      </c>
      <c r="AO117" s="8">
        <f t="shared" si="82"/>
        <v>7.0500000000000007E-2</v>
      </c>
      <c r="AP117" s="8">
        <f t="shared" si="83"/>
        <v>0.10051119340650569</v>
      </c>
      <c r="AQ117" s="8" t="e">
        <f t="shared" si="84"/>
        <v>#DIV/0!</v>
      </c>
      <c r="AR117" s="8" t="e">
        <f t="shared" si="85"/>
        <v>#DIV/0!</v>
      </c>
      <c r="AT117" s="8">
        <f t="shared" si="67"/>
        <v>6.8999999999999992E-2</v>
      </c>
      <c r="AU117" s="8">
        <f t="shared" si="68"/>
        <v>6.2870236731434923E-2</v>
      </c>
      <c r="AV117" s="8">
        <f t="shared" si="69"/>
        <v>3.5500000000000004E-2</v>
      </c>
      <c r="AW117" s="8">
        <f t="shared" si="70"/>
        <v>1.5508062419270824E-2</v>
      </c>
      <c r="AX117" s="8" t="e">
        <f t="shared" si="71"/>
        <v>#DIV/0!</v>
      </c>
      <c r="AY117" s="8" t="e">
        <f t="shared" si="72"/>
        <v>#DIV/0!</v>
      </c>
      <c r="AZ117" s="7"/>
      <c r="BA117" s="9"/>
      <c r="BB117" s="10"/>
      <c r="BC117" s="10"/>
      <c r="BD117" s="10"/>
      <c r="BE117" s="10"/>
      <c r="BF117" s="10"/>
      <c r="BG117" s="27"/>
      <c r="BH117" s="10">
        <f t="shared" si="86"/>
        <v>2.1666666666666332E-4</v>
      </c>
      <c r="BI117" s="10">
        <f t="shared" si="87"/>
        <v>1.0102499999999993E-2</v>
      </c>
      <c r="BJ117" s="10" t="e">
        <f t="shared" si="88"/>
        <v>#DIV/0!</v>
      </c>
      <c r="BK117" s="10" t="e">
        <f>#REF!^2</f>
        <v>#REF!</v>
      </c>
      <c r="BL117" s="10" t="e">
        <f>#REF!^2</f>
        <v>#REF!</v>
      </c>
      <c r="BM117" s="10" t="e">
        <f t="shared" si="19"/>
        <v>#DIV/0!</v>
      </c>
      <c r="BN117" s="8"/>
      <c r="BO117" s="10">
        <f t="shared" si="89"/>
        <v>3.9526666666666686E-3</v>
      </c>
      <c r="BP117" s="10">
        <f t="shared" si="90"/>
        <v>2.4050000000000005E-4</v>
      </c>
      <c r="BQ117" s="10" t="e">
        <f t="shared" si="91"/>
        <v>#DIV/0!</v>
      </c>
      <c r="BR117" s="10" t="e">
        <f>#REF!^2</f>
        <v>#REF!</v>
      </c>
      <c r="BS117" s="10" t="e">
        <f>#REF!^2</f>
        <v>#REF!</v>
      </c>
      <c r="BT117" s="10" t="e">
        <f t="shared" si="73"/>
        <v>#DIV/0!</v>
      </c>
    </row>
    <row r="118" spans="1:72" ht="15.75" customHeight="1" x14ac:dyDescent="0.25">
      <c r="A118" s="2">
        <f>'Raw Data'!B118</f>
        <v>720</v>
      </c>
      <c r="B118" s="2">
        <f>'Raw Data'!C118</f>
        <v>729</v>
      </c>
      <c r="C118" s="2" t="str">
        <f>'Raw Data'!D118</f>
        <v>YLRGCGTAML</v>
      </c>
      <c r="D118" s="7">
        <f>AVERAGE('Raw Data'!J118,'Raw Data'!P118,'Raw Data'!V118)</f>
        <v>0.39233333333333337</v>
      </c>
      <c r="E118" s="7">
        <f>STDEV('Raw Data'!J118,'Raw Data'!P118,'Raw Data'!V118)</f>
        <v>2.2300971578236975E-2</v>
      </c>
      <c r="F118" s="7">
        <f>AVERAGE('Raw Data'!AB118,'Raw Data'!AH118,'Raw Data'!AN118)</f>
        <v>1.1480000000000001</v>
      </c>
      <c r="G118" s="7">
        <f>STDEV('Raw Data'!AB118,'Raw Data'!AH118,'Raw Data'!AN118)</f>
        <v>0.10606601717798222</v>
      </c>
      <c r="H118" s="7" t="e">
        <f>AVERAGE('Raw Data'!AT118,'Raw Data'!AZ118,'Raw Data'!BF118)</f>
        <v>#DIV/0!</v>
      </c>
      <c r="I118" s="7" t="e">
        <f>STDEV('Raw Data'!AT118,'Raw Data'!AZ118,'Raw Data'!BF118)</f>
        <v>#DIV/0!</v>
      </c>
      <c r="K118" s="7">
        <f>AVERAGE('Raw Data'!J291,'Raw Data'!P291,'Raw Data'!V291)</f>
        <v>0.443</v>
      </c>
      <c r="L118" s="7">
        <f>STDEV('Raw Data'!J291,'Raw Data'!P291,'Raw Data'!V291)</f>
        <v>7.0533679898329468E-2</v>
      </c>
      <c r="M118" s="7">
        <f>AVERAGE('Raw Data'!AB291,'Raw Data'!AH291,'Raw Data'!AN291)</f>
        <v>1.1865000000000001</v>
      </c>
      <c r="N118" s="7">
        <f>STDEV('Raw Data'!AB291,'Raw Data'!AH291,'Raw Data'!AN291)</f>
        <v>0.11525840533340727</v>
      </c>
      <c r="O118" s="7" t="e">
        <f>AVERAGE('Raw Data'!AT291,'Raw Data'!AZ291,'Raw Data'!BF291)</f>
        <v>#DIV/0!</v>
      </c>
      <c r="P118" s="7" t="e">
        <f>STDEV('Raw Data'!AT291,'Raw Data'!AZ291,'Raw Data'!BF291)</f>
        <v>#DIV/0!</v>
      </c>
      <c r="R118" s="7">
        <f>AVERAGE('Raw Data'!J464,'Raw Data'!P464,'Raw Data'!V464)</f>
        <v>0.4383333333333333</v>
      </c>
      <c r="S118" s="7">
        <f>STDEV('Raw Data'!J464,'Raw Data'!P464,'Raw Data'!V464)</f>
        <v>4.781561809004807E-2</v>
      </c>
      <c r="T118" s="7">
        <f>AVERAGE('Raw Data'!AB464,'Raw Data'!AH464,'Raw Data'!AN464)</f>
        <v>1.2959999999999998</v>
      </c>
      <c r="U118" s="7">
        <f>STDEV('Raw Data'!AB464,'Raw Data'!AH464,'Raw Data'!AN464)</f>
        <v>2.6870057685088829E-2</v>
      </c>
      <c r="V118" s="7" t="e">
        <f>AVERAGE('Raw Data'!AT464,'Raw Data'!AZ464,'Raw Data'!BF464)</f>
        <v>#DIV/0!</v>
      </c>
      <c r="W118" s="7" t="e">
        <f>STDEV('Raw Data'!AT464,'Raw Data'!AZ464,'Raw Data'!BF464)</f>
        <v>#DIV/0!</v>
      </c>
      <c r="Y118" s="7">
        <f>AVERAGE('Raw Data'!J637,'Raw Data'!P637,'Raw Data'!V637)</f>
        <v>0.47100000000000003</v>
      </c>
      <c r="Z118" s="7">
        <f>STDEV('Raw Data'!J637,'Raw Data'!P637,'Raw Data'!V637)</f>
        <v>1.5099668870541488E-2</v>
      </c>
      <c r="AA118" s="7">
        <f>AVERAGE('Raw Data'!AB637,'Raw Data'!AH637,'Raw Data'!AN637)</f>
        <v>1.2130000000000001</v>
      </c>
      <c r="AB118" s="7">
        <f>STDEV('Raw Data'!AB637,'Raw Data'!AH637,'Raw Data'!AN637)</f>
        <v>2.6870057685088829E-2</v>
      </c>
      <c r="AC118" s="7" t="e">
        <f>AVERAGE('Raw Data'!AT637,'Raw Data'!AZ637,'Raw Data'!BF637)</f>
        <v>#DIV/0!</v>
      </c>
      <c r="AD118" s="7" t="e">
        <f>STDEV('Raw Data'!AT637,'Raw Data'!AZ637,'Raw Data'!BF637)</f>
        <v>#DIV/0!</v>
      </c>
      <c r="AF118" s="8">
        <f t="shared" si="74"/>
        <v>-5.0666666666666638E-2</v>
      </c>
      <c r="AG118" s="8">
        <f t="shared" si="75"/>
        <v>7.3975221076610101E-2</v>
      </c>
      <c r="AH118" s="8">
        <f t="shared" si="76"/>
        <v>-3.8499999999999979E-2</v>
      </c>
      <c r="AI118" s="8">
        <f t="shared" si="77"/>
        <v>0.1566349258626569</v>
      </c>
      <c r="AJ118" s="8" t="e">
        <f t="shared" si="78"/>
        <v>#DIV/0!</v>
      </c>
      <c r="AK118" s="8" t="e">
        <f t="shared" si="79"/>
        <v>#DIV/0!</v>
      </c>
      <c r="AL118" s="26"/>
      <c r="AM118" s="8">
        <f t="shared" si="80"/>
        <v>-4.599999999999993E-2</v>
      </c>
      <c r="AN118" s="8">
        <f t="shared" si="81"/>
        <v>5.2760464996687302E-2</v>
      </c>
      <c r="AO118" s="8">
        <f t="shared" si="82"/>
        <v>-0.14799999999999969</v>
      </c>
      <c r="AP118" s="8">
        <f t="shared" si="83"/>
        <v>0.10941663493271954</v>
      </c>
      <c r="AQ118" s="8" t="e">
        <f t="shared" si="84"/>
        <v>#DIV/0!</v>
      </c>
      <c r="AR118" s="8" t="e">
        <f t="shared" si="85"/>
        <v>#DIV/0!</v>
      </c>
      <c r="AT118" s="8">
        <f t="shared" si="67"/>
        <v>-2.8000000000000025E-2</v>
      </c>
      <c r="AU118" s="8">
        <f t="shared" si="68"/>
        <v>7.2131823767322051E-2</v>
      </c>
      <c r="AV118" s="8">
        <f t="shared" si="69"/>
        <v>-2.6499999999999968E-2</v>
      </c>
      <c r="AW118" s="8">
        <f t="shared" si="70"/>
        <v>0.11834905998781742</v>
      </c>
      <c r="AX118" s="8" t="e">
        <f t="shared" si="71"/>
        <v>#DIV/0!</v>
      </c>
      <c r="AY118" s="8" t="e">
        <f t="shared" si="72"/>
        <v>#DIV/0!</v>
      </c>
      <c r="AZ118" s="7"/>
      <c r="BA118" s="9"/>
      <c r="BB118" s="10"/>
      <c r="BC118" s="10"/>
      <c r="BD118" s="10"/>
      <c r="BE118" s="10"/>
      <c r="BF118" s="10"/>
      <c r="BG118" s="27"/>
      <c r="BH118" s="10">
        <f t="shared" si="86"/>
        <v>2.7836666666666661E-3</v>
      </c>
      <c r="BI118" s="10">
        <f t="shared" si="87"/>
        <v>1.1972000000000023E-2</v>
      </c>
      <c r="BJ118" s="10" t="e">
        <f t="shared" si="88"/>
        <v>#DIV/0!</v>
      </c>
      <c r="BK118" s="10" t="e">
        <f>#REF!^2</f>
        <v>#REF!</v>
      </c>
      <c r="BL118" s="10" t="e">
        <f>#REF!^2</f>
        <v>#REF!</v>
      </c>
      <c r="BM118" s="10" t="e">
        <f t="shared" si="19"/>
        <v>#DIV/0!</v>
      </c>
      <c r="BN118" s="8"/>
      <c r="BO118" s="10">
        <f t="shared" si="89"/>
        <v>5.2030000000000062E-3</v>
      </c>
      <c r="BP118" s="10">
        <f t="shared" si="90"/>
        <v>1.4006500000000005E-2</v>
      </c>
      <c r="BQ118" s="10" t="e">
        <f t="shared" si="91"/>
        <v>#DIV/0!</v>
      </c>
      <c r="BR118" s="10" t="e">
        <f>#REF!^2</f>
        <v>#REF!</v>
      </c>
      <c r="BS118" s="10" t="e">
        <f>#REF!^2</f>
        <v>#REF!</v>
      </c>
      <c r="BT118" s="10" t="e">
        <f t="shared" si="73"/>
        <v>#DIV/0!</v>
      </c>
    </row>
    <row r="119" spans="1:72" ht="15.75" customHeight="1" x14ac:dyDescent="0.25">
      <c r="A119" s="2">
        <f>'Raw Data'!B119</f>
        <v>733</v>
      </c>
      <c r="B119" s="2">
        <f>'Raw Data'!C119</f>
        <v>740</v>
      </c>
      <c r="C119" s="2" t="str">
        <f>'Raw Data'!D119</f>
        <v>TQQVQVIE</v>
      </c>
      <c r="D119" s="7">
        <f>AVERAGE('Raw Data'!J119,'Raw Data'!P119,'Raw Data'!V119)</f>
        <v>5.8999999999999997E-2</v>
      </c>
      <c r="E119" s="7">
        <f>STDEV('Raw Data'!J119,'Raw Data'!P119,'Raw Data'!V119)</f>
        <v>1.2529964086141668E-2</v>
      </c>
      <c r="F119" s="7">
        <f>AVERAGE('Raw Data'!AB119,'Raw Data'!AH119,'Raw Data'!AN119)</f>
        <v>5.6500000000000002E-2</v>
      </c>
      <c r="G119" s="7">
        <f>STDEV('Raw Data'!AB119,'Raw Data'!AH119,'Raw Data'!AN119)</f>
        <v>2.1213203435596446E-3</v>
      </c>
      <c r="H119" s="7" t="e">
        <f>AVERAGE('Raw Data'!AT119,'Raw Data'!AZ119,'Raw Data'!BF119)</f>
        <v>#DIV/0!</v>
      </c>
      <c r="I119" s="7" t="e">
        <f>STDEV('Raw Data'!AT119,'Raw Data'!AZ119,'Raw Data'!BF119)</f>
        <v>#DIV/0!</v>
      </c>
      <c r="K119" s="7">
        <f>AVERAGE('Raw Data'!J292,'Raw Data'!P292,'Raw Data'!V292)</f>
        <v>8.6333333333333331E-2</v>
      </c>
      <c r="L119" s="7">
        <f>STDEV('Raw Data'!J292,'Raw Data'!P292,'Raw Data'!V292)</f>
        <v>6.6493107412222321E-2</v>
      </c>
      <c r="M119" s="7">
        <f>AVERAGE('Raw Data'!AB292,'Raw Data'!AH292,'Raw Data'!AN292)</f>
        <v>3.7999999999999999E-2</v>
      </c>
      <c r="N119" s="7">
        <f>STDEV('Raw Data'!AB292,'Raw Data'!AH292,'Raw Data'!AN292)</f>
        <v>2.5455844122715721E-2</v>
      </c>
      <c r="O119" s="7" t="e">
        <f>AVERAGE('Raw Data'!AT292,'Raw Data'!AZ292,'Raw Data'!BF292)</f>
        <v>#DIV/0!</v>
      </c>
      <c r="P119" s="7" t="e">
        <f>STDEV('Raw Data'!AT292,'Raw Data'!AZ292,'Raw Data'!BF292)</f>
        <v>#DIV/0!</v>
      </c>
      <c r="R119" s="7">
        <f>AVERAGE('Raw Data'!J465,'Raw Data'!P465,'Raw Data'!V465)</f>
        <v>0.14166666666666669</v>
      </c>
      <c r="S119" s="7">
        <f>STDEV('Raw Data'!J465,'Raw Data'!P465,'Raw Data'!V465)</f>
        <v>5.0816663933530001E-2</v>
      </c>
      <c r="T119" s="7">
        <f>AVERAGE('Raw Data'!AB465,'Raw Data'!AH465,'Raw Data'!AN465)</f>
        <v>8.2500000000000004E-2</v>
      </c>
      <c r="U119" s="7">
        <f>STDEV('Raw Data'!AB465,'Raw Data'!AH465,'Raw Data'!AN465)</f>
        <v>4.4547727214752475E-2</v>
      </c>
      <c r="V119" s="7" t="e">
        <f>AVERAGE('Raw Data'!AT465,'Raw Data'!AZ465,'Raw Data'!BF465)</f>
        <v>#DIV/0!</v>
      </c>
      <c r="W119" s="7" t="e">
        <f>STDEV('Raw Data'!AT465,'Raw Data'!AZ465,'Raw Data'!BF465)</f>
        <v>#DIV/0!</v>
      </c>
      <c r="Y119" s="7">
        <f>AVERAGE('Raw Data'!J638,'Raw Data'!P638,'Raw Data'!V638)</f>
        <v>6.8333333333333343E-2</v>
      </c>
      <c r="Z119" s="7">
        <f>STDEV('Raw Data'!J638,'Raw Data'!P638,'Raw Data'!V638)</f>
        <v>4.1186567389542572E-2</v>
      </c>
      <c r="AA119" s="7">
        <f>AVERAGE('Raw Data'!AB638,'Raw Data'!AH638,'Raw Data'!AN638)</f>
        <v>0.04</v>
      </c>
      <c r="AB119" s="7">
        <f>STDEV('Raw Data'!AB638,'Raw Data'!AH638,'Raw Data'!AN638)</f>
        <v>1.5556349186104032E-2</v>
      </c>
      <c r="AC119" s="7" t="e">
        <f>AVERAGE('Raw Data'!AT638,'Raw Data'!AZ638,'Raw Data'!BF638)</f>
        <v>#DIV/0!</v>
      </c>
      <c r="AD119" s="7" t="e">
        <f>STDEV('Raw Data'!AT638,'Raw Data'!AZ638,'Raw Data'!BF638)</f>
        <v>#DIV/0!</v>
      </c>
      <c r="AF119" s="8">
        <f t="shared" si="74"/>
        <v>-2.7333333333333334E-2</v>
      </c>
      <c r="AG119" s="8">
        <f t="shared" si="75"/>
        <v>6.7663382514720136E-2</v>
      </c>
      <c r="AH119" s="8">
        <f t="shared" si="76"/>
        <v>1.8500000000000003E-2</v>
      </c>
      <c r="AI119" s="8">
        <f t="shared" si="77"/>
        <v>2.5544079548889615E-2</v>
      </c>
      <c r="AJ119" s="8" t="e">
        <f t="shared" si="78"/>
        <v>#DIV/0!</v>
      </c>
      <c r="AK119" s="8" t="e">
        <f t="shared" si="79"/>
        <v>#DIV/0!</v>
      </c>
      <c r="AL119" s="26"/>
      <c r="AM119" s="8">
        <f t="shared" si="80"/>
        <v>-8.2666666666666694E-2</v>
      </c>
      <c r="AN119" s="8">
        <f t="shared" si="81"/>
        <v>5.2338640919814959E-2</v>
      </c>
      <c r="AO119" s="8">
        <f t="shared" si="82"/>
        <v>-2.6000000000000002E-2</v>
      </c>
      <c r="AP119" s="8">
        <f t="shared" si="83"/>
        <v>4.4598206241955499E-2</v>
      </c>
      <c r="AQ119" s="8" t="e">
        <f t="shared" si="84"/>
        <v>#DIV/0!</v>
      </c>
      <c r="AR119" s="8" t="e">
        <f t="shared" si="85"/>
        <v>#DIV/0!</v>
      </c>
      <c r="AT119" s="8">
        <f t="shared" si="67"/>
        <v>1.7999999999999988E-2</v>
      </c>
      <c r="AU119" s="8">
        <f t="shared" si="68"/>
        <v>7.8215514232578359E-2</v>
      </c>
      <c r="AV119" s="8">
        <f t="shared" si="69"/>
        <v>-2.0000000000000018E-3</v>
      </c>
      <c r="AW119" s="8">
        <f t="shared" si="70"/>
        <v>2.9832867780352598E-2</v>
      </c>
      <c r="AX119" s="8" t="e">
        <f t="shared" si="71"/>
        <v>#DIV/0!</v>
      </c>
      <c r="AY119" s="8" t="e">
        <f t="shared" si="72"/>
        <v>#DIV/0!</v>
      </c>
      <c r="AZ119" s="7"/>
      <c r="BA119" s="9"/>
      <c r="BB119" s="10"/>
      <c r="BC119" s="10"/>
      <c r="BD119" s="10"/>
      <c r="BE119" s="10"/>
      <c r="BF119" s="10"/>
      <c r="BG119" s="27"/>
      <c r="BH119" s="10">
        <f t="shared" si="86"/>
        <v>2.7393333333333289E-3</v>
      </c>
      <c r="BI119" s="10">
        <f t="shared" si="87"/>
        <v>1.9889999999999986E-3</v>
      </c>
      <c r="BJ119" s="10" t="e">
        <f t="shared" si="88"/>
        <v>#DIV/0!</v>
      </c>
      <c r="BK119" s="10" t="e">
        <f>#REF!^2</f>
        <v>#REF!</v>
      </c>
      <c r="BL119" s="10" t="e">
        <f>#REF!^2</f>
        <v>#REF!</v>
      </c>
      <c r="BM119" s="10" t="e">
        <f t="shared" si="19"/>
        <v>#DIV/0!</v>
      </c>
      <c r="BN119" s="8"/>
      <c r="BO119" s="10">
        <f t="shared" si="89"/>
        <v>6.117666666666668E-3</v>
      </c>
      <c r="BP119" s="10">
        <f t="shared" si="90"/>
        <v>8.9000000000000017E-4</v>
      </c>
      <c r="BQ119" s="10" t="e">
        <f t="shared" si="91"/>
        <v>#DIV/0!</v>
      </c>
      <c r="BR119" s="10" t="e">
        <f>#REF!^2</f>
        <v>#REF!</v>
      </c>
      <c r="BS119" s="10" t="e">
        <f>#REF!^2</f>
        <v>#REF!</v>
      </c>
      <c r="BT119" s="10" t="e">
        <f t="shared" si="73"/>
        <v>#DIV/0!</v>
      </c>
    </row>
    <row r="120" spans="1:72" ht="15.75" customHeight="1" x14ac:dyDescent="0.25">
      <c r="A120" s="2">
        <f>'Raw Data'!B120</f>
        <v>733</v>
      </c>
      <c r="B120" s="2">
        <f>'Raw Data'!C120</f>
        <v>741</v>
      </c>
      <c r="C120" s="2" t="str">
        <f>'Raw Data'!D120</f>
        <v>TQQVQVIEM</v>
      </c>
      <c r="D120" s="7">
        <f>AVERAGE('Raw Data'!J120,'Raw Data'!P120,'Raw Data'!V120)</f>
        <v>4.766666666666667E-2</v>
      </c>
      <c r="E120" s="7">
        <f>STDEV('Raw Data'!J120,'Raw Data'!P120,'Raw Data'!V120)</f>
        <v>1.1060440015358034E-2</v>
      </c>
      <c r="F120" s="7">
        <f>AVERAGE('Raw Data'!AB120,'Raw Data'!AH120,'Raw Data'!AN120)</f>
        <v>6.8500000000000005E-2</v>
      </c>
      <c r="G120" s="7">
        <f>STDEV('Raw Data'!AB120,'Raw Data'!AH120,'Raw Data'!AN120)</f>
        <v>9.1923881554251165E-3</v>
      </c>
      <c r="H120" s="7" t="e">
        <f>AVERAGE('Raw Data'!AT120,'Raw Data'!AZ120,'Raw Data'!BF120)</f>
        <v>#DIV/0!</v>
      </c>
      <c r="I120" s="7" t="e">
        <f>STDEV('Raw Data'!AT120,'Raw Data'!AZ120,'Raw Data'!BF120)</f>
        <v>#DIV/0!</v>
      </c>
      <c r="K120" s="7">
        <f>AVERAGE('Raw Data'!J293,'Raw Data'!P293,'Raw Data'!V293)</f>
        <v>5.2333333333333336E-2</v>
      </c>
      <c r="L120" s="7">
        <f>STDEV('Raw Data'!J293,'Raw Data'!P293,'Raw Data'!V293)</f>
        <v>1.0408329997330632E-2</v>
      </c>
      <c r="M120" s="7">
        <f>AVERAGE('Raw Data'!AB293,'Raw Data'!AH293,'Raw Data'!AN293)</f>
        <v>6.25E-2</v>
      </c>
      <c r="N120" s="7">
        <f>STDEV('Raw Data'!AB293,'Raw Data'!AH293,'Raw Data'!AN293)</f>
        <v>6.3639610306789286E-3</v>
      </c>
      <c r="O120" s="7" t="e">
        <f>AVERAGE('Raw Data'!AT293,'Raw Data'!AZ293,'Raw Data'!BF293)</f>
        <v>#DIV/0!</v>
      </c>
      <c r="P120" s="7" t="e">
        <f>STDEV('Raw Data'!AT293,'Raw Data'!AZ293,'Raw Data'!BF293)</f>
        <v>#DIV/0!</v>
      </c>
      <c r="R120" s="7">
        <f>AVERAGE('Raw Data'!J466,'Raw Data'!P466,'Raw Data'!V466)</f>
        <v>7.8E-2</v>
      </c>
      <c r="S120" s="7">
        <f>STDEV('Raw Data'!J466,'Raw Data'!P466,'Raw Data'!V466)</f>
        <v>3.0347981810987065E-2</v>
      </c>
      <c r="T120" s="7">
        <f>AVERAGE('Raw Data'!AB466,'Raw Data'!AH466,'Raw Data'!AN466)</f>
        <v>0.115</v>
      </c>
      <c r="U120" s="7">
        <f>STDEV('Raw Data'!AB466,'Raw Data'!AH466,'Raw Data'!AN466)</f>
        <v>2.4041630560342659E-2</v>
      </c>
      <c r="V120" s="7" t="e">
        <f>AVERAGE('Raw Data'!AT466,'Raw Data'!AZ466,'Raw Data'!BF466)</f>
        <v>#DIV/0!</v>
      </c>
      <c r="W120" s="7" t="e">
        <f>STDEV('Raw Data'!AT466,'Raw Data'!AZ466,'Raw Data'!BF466)</f>
        <v>#DIV/0!</v>
      </c>
      <c r="Y120" s="7">
        <f>AVERAGE('Raw Data'!J639,'Raw Data'!P639,'Raw Data'!V639)</f>
        <v>6.1666666666666668E-2</v>
      </c>
      <c r="Z120" s="7">
        <f>STDEV('Raw Data'!J639,'Raw Data'!P639,'Raw Data'!V639)</f>
        <v>6.0277137733417098E-3</v>
      </c>
      <c r="AA120" s="7">
        <f>AVERAGE('Raw Data'!AB639,'Raw Data'!AH639,'Raw Data'!AN639)</f>
        <v>7.1000000000000008E-2</v>
      </c>
      <c r="AB120" s="7">
        <f>STDEV('Raw Data'!AB639,'Raw Data'!AH639,'Raw Data'!AN639)</f>
        <v>4.2426406871192788E-3</v>
      </c>
      <c r="AC120" s="7" t="e">
        <f>AVERAGE('Raw Data'!AT639,'Raw Data'!AZ639,'Raw Data'!BF639)</f>
        <v>#DIV/0!</v>
      </c>
      <c r="AD120" s="7" t="e">
        <f>STDEV('Raw Data'!AT639,'Raw Data'!AZ639,'Raw Data'!BF639)</f>
        <v>#DIV/0!</v>
      </c>
      <c r="AF120" s="8">
        <f t="shared" si="74"/>
        <v>-4.6666666666666662E-3</v>
      </c>
      <c r="AG120" s="8">
        <f t="shared" si="75"/>
        <v>1.5187714333192664E-2</v>
      </c>
      <c r="AH120" s="8">
        <f t="shared" si="76"/>
        <v>6.0000000000000053E-3</v>
      </c>
      <c r="AI120" s="8">
        <f t="shared" si="77"/>
        <v>1.1180339887498949E-2</v>
      </c>
      <c r="AJ120" s="8" t="e">
        <f t="shared" si="78"/>
        <v>#DIV/0!</v>
      </c>
      <c r="AK120" s="8" t="e">
        <f t="shared" si="79"/>
        <v>#DIV/0!</v>
      </c>
      <c r="AL120" s="26"/>
      <c r="AM120" s="8">
        <f t="shared" si="80"/>
        <v>-3.033333333333333E-2</v>
      </c>
      <c r="AN120" s="8">
        <f t="shared" si="81"/>
        <v>3.2300670787668399E-2</v>
      </c>
      <c r="AO120" s="8">
        <f t="shared" si="82"/>
        <v>-4.65E-2</v>
      </c>
      <c r="AP120" s="8">
        <f t="shared" si="83"/>
        <v>2.5739075352467541E-2</v>
      </c>
      <c r="AQ120" s="8" t="e">
        <f t="shared" si="84"/>
        <v>#DIV/0!</v>
      </c>
      <c r="AR120" s="8" t="e">
        <f t="shared" si="85"/>
        <v>#DIV/0!</v>
      </c>
      <c r="AT120" s="8">
        <f t="shared" si="67"/>
        <v>-9.3333333333333324E-3</v>
      </c>
      <c r="AU120" s="8">
        <f t="shared" si="68"/>
        <v>1.2027745701779119E-2</v>
      </c>
      <c r="AV120" s="8">
        <f t="shared" si="69"/>
        <v>-8.5000000000000075E-3</v>
      </c>
      <c r="AW120" s="8">
        <f t="shared" si="70"/>
        <v>7.6485292703891749E-3</v>
      </c>
      <c r="AX120" s="8" t="e">
        <f t="shared" si="71"/>
        <v>#DIV/0!</v>
      </c>
      <c r="AY120" s="8" t="e">
        <f t="shared" si="72"/>
        <v>#DIV/0!</v>
      </c>
      <c r="AZ120" s="7"/>
      <c r="BA120" s="9"/>
      <c r="BB120" s="10"/>
      <c r="BC120" s="10"/>
      <c r="BD120" s="10"/>
      <c r="BE120" s="10"/>
      <c r="BF120" s="10"/>
      <c r="BG120" s="27"/>
      <c r="BH120" s="10">
        <f t="shared" si="86"/>
        <v>1.0433333333333347E-3</v>
      </c>
      <c r="BI120" s="10">
        <f t="shared" si="87"/>
        <v>6.6250000000000206E-4</v>
      </c>
      <c r="BJ120" s="10" t="e">
        <f t="shared" si="88"/>
        <v>#DIV/0!</v>
      </c>
      <c r="BK120" s="10" t="e">
        <f>#REF!^2</f>
        <v>#REF!</v>
      </c>
      <c r="BL120" s="10" t="e">
        <f>#REF!^2</f>
        <v>#REF!</v>
      </c>
      <c r="BM120" s="10" t="e">
        <f t="shared" si="19"/>
        <v>#DIV/0!</v>
      </c>
      <c r="BN120" s="8"/>
      <c r="BO120" s="10">
        <f t="shared" si="89"/>
        <v>1.4466666666666607E-4</v>
      </c>
      <c r="BP120" s="10">
        <f t="shared" si="90"/>
        <v>5.8499999999999965E-5</v>
      </c>
      <c r="BQ120" s="10" t="e">
        <f t="shared" si="91"/>
        <v>#DIV/0!</v>
      </c>
      <c r="BR120" s="10" t="e">
        <f>#REF!^2</f>
        <v>#REF!</v>
      </c>
      <c r="BS120" s="10" t="e">
        <f>#REF!^2</f>
        <v>#REF!</v>
      </c>
      <c r="BT120" s="10" t="e">
        <f t="shared" si="73"/>
        <v>#DIV/0!</v>
      </c>
    </row>
    <row r="121" spans="1:72" ht="15.75" customHeight="1" x14ac:dyDescent="0.25">
      <c r="A121" s="2">
        <f>'Raw Data'!B121</f>
        <v>751</v>
      </c>
      <c r="B121" s="2">
        <f>'Raw Data'!C121</f>
        <v>757</v>
      </c>
      <c r="C121" s="2" t="str">
        <f>'Raw Data'!D121</f>
        <v>SLSAEKY</v>
      </c>
      <c r="D121" s="7">
        <f>AVERAGE('Raw Data'!J121,'Raw Data'!P121,'Raw Data'!V121)</f>
        <v>3.7316666666666669</v>
      </c>
      <c r="E121" s="7">
        <f>STDEV('Raw Data'!J121,'Raw Data'!P121,'Raw Data'!V121)</f>
        <v>9.6836632187067201E-2</v>
      </c>
      <c r="F121" s="7">
        <f>AVERAGE('Raw Data'!AB121,'Raw Data'!AH121,'Raw Data'!AN121)</f>
        <v>3.6989999999999998</v>
      </c>
      <c r="G121" s="7">
        <f>STDEV('Raw Data'!AB121,'Raw Data'!AH121,'Raw Data'!AN121)</f>
        <v>0.13717871555019018</v>
      </c>
      <c r="H121" s="7" t="e">
        <f>AVERAGE('Raw Data'!AT121,'Raw Data'!AZ121,'Raw Data'!BF121)</f>
        <v>#DIV/0!</v>
      </c>
      <c r="I121" s="7" t="e">
        <f>STDEV('Raw Data'!AT121,'Raw Data'!AZ121,'Raw Data'!BF121)</f>
        <v>#DIV/0!</v>
      </c>
      <c r="K121" s="7">
        <f>AVERAGE('Raw Data'!J294,'Raw Data'!P294,'Raw Data'!V294)</f>
        <v>3.7776666666666667</v>
      </c>
      <c r="L121" s="7">
        <f>STDEV('Raw Data'!J294,'Raw Data'!P294,'Raw Data'!V294)</f>
        <v>7.0585645377323938E-2</v>
      </c>
      <c r="M121" s="7">
        <f>AVERAGE('Raw Data'!AB294,'Raw Data'!AH294,'Raw Data'!AN294)</f>
        <v>3.7930000000000001</v>
      </c>
      <c r="N121" s="7">
        <f>STDEV('Raw Data'!AB294,'Raw Data'!AH294,'Raw Data'!AN294)</f>
        <v>2.2627416997969541E-2</v>
      </c>
      <c r="O121" s="7" t="e">
        <f>AVERAGE('Raw Data'!AT294,'Raw Data'!AZ294,'Raw Data'!BF294)</f>
        <v>#DIV/0!</v>
      </c>
      <c r="P121" s="7" t="e">
        <f>STDEV('Raw Data'!AT294,'Raw Data'!AZ294,'Raw Data'!BF294)</f>
        <v>#DIV/0!</v>
      </c>
      <c r="R121" s="7">
        <f>AVERAGE('Raw Data'!J467,'Raw Data'!P467,'Raw Data'!V467)</f>
        <v>3.7946666666666666</v>
      </c>
      <c r="S121" s="7">
        <f>STDEV('Raw Data'!J467,'Raw Data'!P467,'Raw Data'!V467)</f>
        <v>0.16081148383536958</v>
      </c>
      <c r="T121" s="7">
        <f>AVERAGE('Raw Data'!AB467,'Raw Data'!AH467,'Raw Data'!AN467)</f>
        <v>3.9409999999999998</v>
      </c>
      <c r="U121" s="7">
        <f>STDEV('Raw Data'!AB467,'Raw Data'!AH467,'Raw Data'!AN467)</f>
        <v>6.0811183182042983E-2</v>
      </c>
      <c r="V121" s="7" t="e">
        <f>AVERAGE('Raw Data'!AT467,'Raw Data'!AZ467,'Raw Data'!BF467)</f>
        <v>#DIV/0!</v>
      </c>
      <c r="W121" s="7" t="e">
        <f>STDEV('Raw Data'!AT467,'Raw Data'!AZ467,'Raw Data'!BF467)</f>
        <v>#DIV/0!</v>
      </c>
      <c r="Y121" s="7">
        <f>AVERAGE('Raw Data'!J640,'Raw Data'!P640,'Raw Data'!V640)</f>
        <v>4.0183333333333335</v>
      </c>
      <c r="Z121" s="7">
        <f>STDEV('Raw Data'!J640,'Raw Data'!P640,'Raw Data'!V640)</f>
        <v>3.8423083339749496E-2</v>
      </c>
      <c r="AA121" s="7">
        <f>AVERAGE('Raw Data'!AB640,'Raw Data'!AH640,'Raw Data'!AN640)</f>
        <v>3.9535</v>
      </c>
      <c r="AB121" s="7">
        <f>STDEV('Raw Data'!AB640,'Raw Data'!AH640,'Raw Data'!AN640)</f>
        <v>6.1518289963229451E-2</v>
      </c>
      <c r="AC121" s="7" t="e">
        <f>AVERAGE('Raw Data'!AT640,'Raw Data'!AZ640,'Raw Data'!BF640)</f>
        <v>#DIV/0!</v>
      </c>
      <c r="AD121" s="7" t="e">
        <f>STDEV('Raw Data'!AT640,'Raw Data'!AZ640,'Raw Data'!BF640)</f>
        <v>#DIV/0!</v>
      </c>
      <c r="AF121" s="8">
        <f t="shared" si="74"/>
        <v>-4.5999999999999819E-2</v>
      </c>
      <c r="AG121" s="8">
        <f t="shared" si="75"/>
        <v>0.11983182660156137</v>
      </c>
      <c r="AH121" s="8">
        <f t="shared" si="76"/>
        <v>-9.4000000000000306E-2</v>
      </c>
      <c r="AI121" s="8">
        <f t="shared" si="77"/>
        <v>0.13903237033151664</v>
      </c>
      <c r="AJ121" s="8" t="e">
        <f t="shared" si="78"/>
        <v>#DIV/0!</v>
      </c>
      <c r="AK121" s="8" t="e">
        <f t="shared" si="79"/>
        <v>#DIV/0!</v>
      </c>
      <c r="AL121" s="26"/>
      <c r="AM121" s="8">
        <f t="shared" si="80"/>
        <v>-6.2999999999999723E-2</v>
      </c>
      <c r="AN121" s="8">
        <f t="shared" si="81"/>
        <v>0.1877169855571591</v>
      </c>
      <c r="AO121" s="8">
        <f t="shared" si="82"/>
        <v>-0.24199999999999999</v>
      </c>
      <c r="AP121" s="8">
        <f t="shared" si="83"/>
        <v>0.15005332385522147</v>
      </c>
      <c r="AQ121" s="8" t="e">
        <f t="shared" si="84"/>
        <v>#DIV/0!</v>
      </c>
      <c r="AR121" s="8" t="e">
        <f t="shared" si="85"/>
        <v>#DIV/0!</v>
      </c>
      <c r="AT121" s="8">
        <f t="shared" si="67"/>
        <v>-0.24066666666666681</v>
      </c>
      <c r="AU121" s="8">
        <f t="shared" si="68"/>
        <v>8.036583021823808E-2</v>
      </c>
      <c r="AV121" s="8">
        <f t="shared" si="69"/>
        <v>-0.16049999999999986</v>
      </c>
      <c r="AW121" s="8">
        <f t="shared" si="70"/>
        <v>6.5547692560455381E-2</v>
      </c>
      <c r="AX121" s="8" t="e">
        <f t="shared" si="71"/>
        <v>#DIV/0!</v>
      </c>
      <c r="AY121" s="8" t="e">
        <f t="shared" si="72"/>
        <v>#DIV/0!</v>
      </c>
      <c r="AZ121" s="7"/>
      <c r="BA121" s="9"/>
      <c r="BB121" s="10"/>
      <c r="BC121" s="10"/>
      <c r="BD121" s="10"/>
      <c r="BE121" s="10"/>
      <c r="BF121" s="10"/>
      <c r="BG121" s="27"/>
      <c r="BH121" s="10">
        <f t="shared" si="86"/>
        <v>3.5237666666666681E-2</v>
      </c>
      <c r="BI121" s="10">
        <f t="shared" si="87"/>
        <v>2.2515999999999977E-2</v>
      </c>
      <c r="BJ121" s="10" t="e">
        <f t="shared" si="88"/>
        <v>#DIV/0!</v>
      </c>
      <c r="BK121" s="10" t="e">
        <f>#REF!^2</f>
        <v>#REF!</v>
      </c>
      <c r="BL121" s="10" t="e">
        <f>#REF!^2</f>
        <v>#REF!</v>
      </c>
      <c r="BM121" s="10" t="e">
        <f t="shared" si="19"/>
        <v>#DIV/0!</v>
      </c>
      <c r="BN121" s="8"/>
      <c r="BO121" s="10">
        <f t="shared" si="89"/>
        <v>6.458666666666669E-3</v>
      </c>
      <c r="BP121" s="10">
        <f t="shared" si="90"/>
        <v>4.2964999999999774E-3</v>
      </c>
      <c r="BQ121" s="10" t="e">
        <f t="shared" si="91"/>
        <v>#DIV/0!</v>
      </c>
      <c r="BR121" s="10" t="e">
        <f>#REF!^2</f>
        <v>#REF!</v>
      </c>
      <c r="BS121" s="10" t="e">
        <f>#REF!^2</f>
        <v>#REF!</v>
      </c>
      <c r="BT121" s="10" t="e">
        <f t="shared" si="73"/>
        <v>#DIV/0!</v>
      </c>
    </row>
    <row r="122" spans="1:72" ht="15.75" customHeight="1" x14ac:dyDescent="0.25">
      <c r="A122" s="2">
        <f>'Raw Data'!B122</f>
        <v>757</v>
      </c>
      <c r="B122" s="2">
        <f>'Raw Data'!C122</f>
        <v>767</v>
      </c>
      <c r="C122" s="2" t="str">
        <f>'Raw Data'!D122</f>
        <v>YDVSSQVISQL</v>
      </c>
      <c r="D122" s="7">
        <f>AVERAGE('Raw Data'!J122,'Raw Data'!P122,'Raw Data'!V122)</f>
        <v>7.4329999999999998</v>
      </c>
      <c r="E122" s="7">
        <f>STDEV('Raw Data'!J122,'Raw Data'!P122,'Raw Data'!V122)</f>
        <v>0.11660617479361905</v>
      </c>
      <c r="F122" s="7">
        <f>AVERAGE('Raw Data'!AB122,'Raw Data'!AH122,'Raw Data'!AN122)</f>
        <v>7.3594999999999997</v>
      </c>
      <c r="G122" s="7">
        <f>STDEV('Raw Data'!AB122,'Raw Data'!AH122,'Raw Data'!AN122)</f>
        <v>0.34436100243784873</v>
      </c>
      <c r="H122" s="7" t="e">
        <f>AVERAGE('Raw Data'!AT122,'Raw Data'!AZ122,'Raw Data'!BF122)</f>
        <v>#DIV/0!</v>
      </c>
      <c r="I122" s="7" t="e">
        <f>STDEV('Raw Data'!AT122,'Raw Data'!AZ122,'Raw Data'!BF122)</f>
        <v>#DIV/0!</v>
      </c>
      <c r="K122" s="7">
        <f>AVERAGE('Raw Data'!J295,'Raw Data'!P295,'Raw Data'!V295)</f>
        <v>7.5296666666666665</v>
      </c>
      <c r="L122" s="7">
        <f>STDEV('Raw Data'!J295,'Raw Data'!P295,'Raw Data'!V295)</f>
        <v>0.19367068268928397</v>
      </c>
      <c r="M122" s="7">
        <f>AVERAGE('Raw Data'!AB295,'Raw Data'!AH295,'Raw Data'!AN295)</f>
        <v>7.7089999999999996</v>
      </c>
      <c r="N122" s="7">
        <f>STDEV('Raw Data'!AB295,'Raw Data'!AH295,'Raw Data'!AN295)</f>
        <v>7.0710678118655126E-2</v>
      </c>
      <c r="O122" s="7" t="e">
        <f>AVERAGE('Raw Data'!AT295,'Raw Data'!AZ295,'Raw Data'!BF295)</f>
        <v>#DIV/0!</v>
      </c>
      <c r="P122" s="7" t="e">
        <f>STDEV('Raw Data'!AT295,'Raw Data'!AZ295,'Raw Data'!BF295)</f>
        <v>#DIV/0!</v>
      </c>
      <c r="R122" s="7">
        <f>AVERAGE('Raw Data'!J468,'Raw Data'!P468,'Raw Data'!V468)</f>
        <v>7.7186666666666666</v>
      </c>
      <c r="S122" s="7">
        <f>STDEV('Raw Data'!J468,'Raw Data'!P468,'Raw Data'!V468)</f>
        <v>8.6673717661891816E-2</v>
      </c>
      <c r="T122" s="7">
        <f>AVERAGE('Raw Data'!AB468,'Raw Data'!AH468,'Raw Data'!AN468)</f>
        <v>7.9960000000000004</v>
      </c>
      <c r="U122" s="7">
        <f>STDEV('Raw Data'!AB468,'Raw Data'!AH468,'Raw Data'!AN468)</f>
        <v>0.18809040379562103</v>
      </c>
      <c r="V122" s="7" t="e">
        <f>AVERAGE('Raw Data'!AT468,'Raw Data'!AZ468,'Raw Data'!BF468)</f>
        <v>#DIV/0!</v>
      </c>
      <c r="W122" s="7" t="e">
        <f>STDEV('Raw Data'!AT468,'Raw Data'!AZ468,'Raw Data'!BF468)</f>
        <v>#DIV/0!</v>
      </c>
      <c r="Y122" s="7">
        <f>AVERAGE('Raw Data'!J641,'Raw Data'!P641,'Raw Data'!V641)</f>
        <v>7.9899999999999993</v>
      </c>
      <c r="Z122" s="7">
        <f>STDEV('Raw Data'!J641,'Raw Data'!P641,'Raw Data'!V641)</f>
        <v>0.14029967925836481</v>
      </c>
      <c r="AA122" s="7">
        <f>AVERAGE('Raw Data'!AB641,'Raw Data'!AH641,'Raw Data'!AN641)</f>
        <v>7.9939999999999998</v>
      </c>
      <c r="AB122" s="7">
        <f>STDEV('Raw Data'!AB641,'Raw Data'!AH641,'Raw Data'!AN641)</f>
        <v>0.12020815280171367</v>
      </c>
      <c r="AC122" s="7" t="e">
        <f>AVERAGE('Raw Data'!AT641,'Raw Data'!AZ641,'Raw Data'!BF641)</f>
        <v>#DIV/0!</v>
      </c>
      <c r="AD122" s="7" t="e">
        <f>STDEV('Raw Data'!AT641,'Raw Data'!AZ641,'Raw Data'!BF641)</f>
        <v>#DIV/0!</v>
      </c>
      <c r="AF122" s="8">
        <f t="shared" si="74"/>
        <v>-9.6666666666666679E-2</v>
      </c>
      <c r="AG122" s="8">
        <f t="shared" si="75"/>
        <v>0.22606488744016254</v>
      </c>
      <c r="AH122" s="8">
        <f t="shared" si="76"/>
        <v>-0.34949999999999992</v>
      </c>
      <c r="AI122" s="8">
        <f t="shared" si="77"/>
        <v>0.35154587182898356</v>
      </c>
      <c r="AJ122" s="8" t="e">
        <f t="shared" si="78"/>
        <v>#DIV/0!</v>
      </c>
      <c r="AK122" s="8" t="e">
        <f t="shared" si="79"/>
        <v>#DIV/0!</v>
      </c>
      <c r="AL122" s="26"/>
      <c r="AM122" s="8">
        <f t="shared" si="80"/>
        <v>-0.28566666666666674</v>
      </c>
      <c r="AN122" s="8">
        <f t="shared" si="81"/>
        <v>0.1452905135696525</v>
      </c>
      <c r="AO122" s="8">
        <f t="shared" si="82"/>
        <v>-0.63650000000000073</v>
      </c>
      <c r="AP122" s="8">
        <f t="shared" si="83"/>
        <v>0.39238055507376995</v>
      </c>
      <c r="AQ122" s="8" t="e">
        <f t="shared" si="84"/>
        <v>#DIV/0!</v>
      </c>
      <c r="AR122" s="8" t="e">
        <f t="shared" si="85"/>
        <v>#DIV/0!</v>
      </c>
      <c r="AT122" s="8">
        <f t="shared" si="67"/>
        <v>-0.46033333333333282</v>
      </c>
      <c r="AU122" s="8">
        <f t="shared" si="68"/>
        <v>0.23914918635306573</v>
      </c>
      <c r="AV122" s="8">
        <f t="shared" si="69"/>
        <v>-0.28500000000000014</v>
      </c>
      <c r="AW122" s="8">
        <f t="shared" si="70"/>
        <v>0.13946325680981422</v>
      </c>
      <c r="AX122" s="8" t="e">
        <f t="shared" si="71"/>
        <v>#DIV/0!</v>
      </c>
      <c r="AY122" s="8" t="e">
        <f t="shared" si="72"/>
        <v>#DIV/0!</v>
      </c>
      <c r="AZ122" s="7"/>
      <c r="BA122" s="9"/>
      <c r="BB122" s="10"/>
      <c r="BC122" s="10"/>
      <c r="BD122" s="10"/>
      <c r="BE122" s="10"/>
      <c r="BF122" s="10"/>
      <c r="BG122" s="27"/>
      <c r="BH122" s="10">
        <f t="shared" si="86"/>
        <v>2.1109333333333379E-2</v>
      </c>
      <c r="BI122" s="10">
        <f t="shared" si="87"/>
        <v>0.15396249999999981</v>
      </c>
      <c r="BJ122" s="10" t="e">
        <f t="shared" si="88"/>
        <v>#DIV/0!</v>
      </c>
      <c r="BK122" s="10" t="e">
        <f>#REF!^2</f>
        <v>#REF!</v>
      </c>
      <c r="BL122" s="10" t="e">
        <f>#REF!^2</f>
        <v>#REF!</v>
      </c>
      <c r="BM122" s="10" t="e">
        <f t="shared" si="19"/>
        <v>#DIV/0!</v>
      </c>
      <c r="BN122" s="8"/>
      <c r="BO122" s="10">
        <f t="shared" si="89"/>
        <v>5.7192333333333359E-2</v>
      </c>
      <c r="BP122" s="10">
        <f t="shared" si="90"/>
        <v>1.9450000000000193E-2</v>
      </c>
      <c r="BQ122" s="10" t="e">
        <f t="shared" si="91"/>
        <v>#DIV/0!</v>
      </c>
      <c r="BR122" s="10" t="e">
        <f>#REF!^2</f>
        <v>#REF!</v>
      </c>
      <c r="BS122" s="10" t="e">
        <f>#REF!^2</f>
        <v>#REF!</v>
      </c>
      <c r="BT122" s="10" t="e">
        <f t="shared" si="73"/>
        <v>#DIV/0!</v>
      </c>
    </row>
    <row r="123" spans="1:72" ht="15.75" customHeight="1" x14ac:dyDescent="0.25">
      <c r="A123" s="2">
        <f>'Raw Data'!B123</f>
        <v>771</v>
      </c>
      <c r="B123" s="2">
        <f>'Raw Data'!C123</f>
        <v>779</v>
      </c>
      <c r="C123" s="2" t="str">
        <f>'Raw Data'!D123</f>
        <v>LENLQNSQL</v>
      </c>
      <c r="D123" s="7">
        <f>AVERAGE('Raw Data'!J123,'Raw Data'!P123,'Raw Data'!V123)</f>
        <v>4.713000000000001</v>
      </c>
      <c r="E123" s="7">
        <f>STDEV('Raw Data'!J123,'Raw Data'!P123,'Raw Data'!V123)</f>
        <v>0.1670329308849007</v>
      </c>
      <c r="F123" s="7">
        <f>AVERAGE('Raw Data'!AB123,'Raw Data'!AH123,'Raw Data'!AN123)</f>
        <v>5.4550000000000001</v>
      </c>
      <c r="G123" s="7">
        <f>STDEV('Raw Data'!AB123,'Raw Data'!AH123,'Raw Data'!AN123)</f>
        <v>7.3539105243401015E-2</v>
      </c>
      <c r="H123" s="7" t="e">
        <f>AVERAGE('Raw Data'!AT123,'Raw Data'!AZ123,'Raw Data'!BF123)</f>
        <v>#DIV/0!</v>
      </c>
      <c r="I123" s="7" t="e">
        <f>STDEV('Raw Data'!AT123,'Raw Data'!AZ123,'Raw Data'!BF123)</f>
        <v>#DIV/0!</v>
      </c>
      <c r="K123" s="7">
        <f>AVERAGE('Raw Data'!J296,'Raw Data'!P296,'Raw Data'!V296)</f>
        <v>4.7779999999999996</v>
      </c>
      <c r="L123" s="7">
        <f>STDEV('Raw Data'!J296,'Raw Data'!P296,'Raw Data'!V296)</f>
        <v>0.20969501663129692</v>
      </c>
      <c r="M123" s="7">
        <f>AVERAGE('Raw Data'!AB296,'Raw Data'!AH296,'Raw Data'!AN296)</f>
        <v>5.5325000000000006</v>
      </c>
      <c r="N123" s="7">
        <f>STDEV('Raw Data'!AB296,'Raw Data'!AH296,'Raw Data'!AN296)</f>
        <v>0.184554869889689</v>
      </c>
      <c r="O123" s="7" t="e">
        <f>AVERAGE('Raw Data'!AT296,'Raw Data'!AZ296,'Raw Data'!BF296)</f>
        <v>#DIV/0!</v>
      </c>
      <c r="P123" s="7" t="e">
        <f>STDEV('Raw Data'!AT296,'Raw Data'!AZ296,'Raw Data'!BF296)</f>
        <v>#DIV/0!</v>
      </c>
      <c r="R123" s="7">
        <f>AVERAGE('Raw Data'!J469,'Raw Data'!P469,'Raw Data'!V469)</f>
        <v>5.1750000000000007</v>
      </c>
      <c r="S123" s="7">
        <f>STDEV('Raw Data'!J469,'Raw Data'!P469,'Raw Data'!V469)</f>
        <v>8.0517078933602507E-2</v>
      </c>
      <c r="T123" s="7">
        <f>AVERAGE('Raw Data'!AB469,'Raw Data'!AH469,'Raw Data'!AN469)</f>
        <v>5.9245000000000001</v>
      </c>
      <c r="U123" s="7">
        <f>STDEV('Raw Data'!AB469,'Raw Data'!AH469,'Raw Data'!AN469)</f>
        <v>0.14637110370561524</v>
      </c>
      <c r="V123" s="7" t="e">
        <f>AVERAGE('Raw Data'!AT469,'Raw Data'!AZ469,'Raw Data'!BF469)</f>
        <v>#DIV/0!</v>
      </c>
      <c r="W123" s="7" t="e">
        <f>STDEV('Raw Data'!AT469,'Raw Data'!AZ469,'Raw Data'!BF469)</f>
        <v>#DIV/0!</v>
      </c>
      <c r="Y123" s="7">
        <f>AVERAGE('Raw Data'!J642,'Raw Data'!P642,'Raw Data'!V642)</f>
        <v>5.0586666666666664</v>
      </c>
      <c r="Z123" s="7">
        <f>STDEV('Raw Data'!J642,'Raw Data'!P642,'Raw Data'!V642)</f>
        <v>6.5041012702243148E-2</v>
      </c>
      <c r="AA123" s="7">
        <f>AVERAGE('Raw Data'!AB642,'Raw Data'!AH642,'Raw Data'!AN642)</f>
        <v>5.6405000000000003</v>
      </c>
      <c r="AB123" s="7">
        <f>STDEV('Raw Data'!AB642,'Raw Data'!AH642,'Raw Data'!AN642)</f>
        <v>2.7577164466275145E-2</v>
      </c>
      <c r="AC123" s="7" t="e">
        <f>AVERAGE('Raw Data'!AT642,'Raw Data'!AZ642,'Raw Data'!BF642)</f>
        <v>#DIV/0!</v>
      </c>
      <c r="AD123" s="7" t="e">
        <f>STDEV('Raw Data'!AT642,'Raw Data'!AZ642,'Raw Data'!BF642)</f>
        <v>#DIV/0!</v>
      </c>
      <c r="AF123" s="8">
        <f t="shared" si="74"/>
        <v>-6.4999999999998614E-2</v>
      </c>
      <c r="AG123" s="8">
        <f t="shared" si="75"/>
        <v>0.26808953728185647</v>
      </c>
      <c r="AH123" s="8">
        <f t="shared" si="76"/>
        <v>-7.7500000000000568E-2</v>
      </c>
      <c r="AI123" s="8">
        <f t="shared" si="77"/>
        <v>0.19866680648764665</v>
      </c>
      <c r="AJ123" s="8" t="e">
        <f t="shared" si="78"/>
        <v>#DIV/0!</v>
      </c>
      <c r="AK123" s="8" t="e">
        <f t="shared" si="79"/>
        <v>#DIV/0!</v>
      </c>
      <c r="AL123" s="26"/>
      <c r="AM123" s="8">
        <f t="shared" si="80"/>
        <v>-0.46199999999999974</v>
      </c>
      <c r="AN123" s="8">
        <f t="shared" si="81"/>
        <v>0.18542653531789885</v>
      </c>
      <c r="AO123" s="8">
        <f t="shared" si="82"/>
        <v>-0.46950000000000003</v>
      </c>
      <c r="AP123" s="8">
        <f t="shared" si="83"/>
        <v>0.16380628803559399</v>
      </c>
      <c r="AQ123" s="8" t="e">
        <f t="shared" si="84"/>
        <v>#DIV/0!</v>
      </c>
      <c r="AR123" s="8" t="e">
        <f t="shared" si="85"/>
        <v>#DIV/0!</v>
      </c>
      <c r="AT123" s="8">
        <f t="shared" si="67"/>
        <v>-0.28066666666666684</v>
      </c>
      <c r="AU123" s="8">
        <f t="shared" si="68"/>
        <v>0.21955029795774192</v>
      </c>
      <c r="AV123" s="8">
        <f t="shared" si="69"/>
        <v>-0.10799999999999965</v>
      </c>
      <c r="AW123" s="8">
        <f t="shared" si="70"/>
        <v>0.18660385848100791</v>
      </c>
      <c r="AX123" s="8" t="e">
        <f t="shared" si="71"/>
        <v>#DIV/0!</v>
      </c>
      <c r="AY123" s="8" t="e">
        <f t="shared" si="72"/>
        <v>#DIV/0!</v>
      </c>
      <c r="AZ123" s="7"/>
      <c r="BA123" s="9"/>
      <c r="BB123" s="10"/>
      <c r="BC123" s="10"/>
      <c r="BD123" s="10"/>
      <c r="BE123" s="10"/>
      <c r="BF123" s="10"/>
      <c r="BG123" s="27"/>
      <c r="BH123" s="10">
        <f t="shared" si="86"/>
        <v>3.438299999999999E-2</v>
      </c>
      <c r="BI123" s="10">
        <f t="shared" si="87"/>
        <v>2.6832499999999985E-2</v>
      </c>
      <c r="BJ123" s="10" t="e">
        <f t="shared" si="88"/>
        <v>#DIV/0!</v>
      </c>
      <c r="BK123" s="10" t="e">
        <f>#REF!^2</f>
        <v>#REF!</v>
      </c>
      <c r="BL123" s="10" t="e">
        <f>#REF!^2</f>
        <v>#REF!</v>
      </c>
      <c r="BM123" s="10" t="e">
        <f t="shared" si="19"/>
        <v>#DIV/0!</v>
      </c>
      <c r="BN123" s="8"/>
      <c r="BO123" s="10">
        <f t="shared" si="89"/>
        <v>4.8202333333333257E-2</v>
      </c>
      <c r="BP123" s="10">
        <f t="shared" si="90"/>
        <v>3.4821000000000026E-2</v>
      </c>
      <c r="BQ123" s="10" t="e">
        <f t="shared" si="91"/>
        <v>#DIV/0!</v>
      </c>
      <c r="BR123" s="10" t="e">
        <f>#REF!^2</f>
        <v>#REF!</v>
      </c>
      <c r="BS123" s="10" t="e">
        <f>#REF!^2</f>
        <v>#REF!</v>
      </c>
      <c r="BT123" s="10" t="e">
        <f t="shared" si="73"/>
        <v>#DIV/0!</v>
      </c>
    </row>
    <row r="124" spans="1:72" ht="15.75" customHeight="1" x14ac:dyDescent="0.25">
      <c r="A124" s="2">
        <f>'Raw Data'!B124</f>
        <v>771</v>
      </c>
      <c r="B124" s="2">
        <f>'Raw Data'!C124</f>
        <v>782</v>
      </c>
      <c r="C124" s="2" t="str">
        <f>'Raw Data'!D124</f>
        <v>LENLQNSQLPES</v>
      </c>
      <c r="D124" s="7">
        <f>AVERAGE('Raw Data'!J124,'Raw Data'!P124,'Raw Data'!V124)</f>
        <v>5.4296666666666669</v>
      </c>
      <c r="E124" s="7">
        <f>STDEV('Raw Data'!J124,'Raw Data'!P124,'Raw Data'!V124)</f>
        <v>0.17674086492187763</v>
      </c>
      <c r="F124" s="7">
        <f>AVERAGE('Raw Data'!AB124,'Raw Data'!AH124,'Raw Data'!AN124)</f>
        <v>6.4545000000000003</v>
      </c>
      <c r="G124" s="7">
        <f>STDEV('Raw Data'!AB124,'Raw Data'!AH124,'Raw Data'!AN124)</f>
        <v>0.17889801564019658</v>
      </c>
      <c r="H124" s="7" t="e">
        <f>AVERAGE('Raw Data'!AT124,'Raw Data'!AZ124,'Raw Data'!BF124)</f>
        <v>#DIV/0!</v>
      </c>
      <c r="I124" s="7" t="e">
        <f>STDEV('Raw Data'!AT124,'Raw Data'!AZ124,'Raw Data'!BF124)</f>
        <v>#DIV/0!</v>
      </c>
      <c r="K124" s="7">
        <f>AVERAGE('Raw Data'!J297,'Raw Data'!P297,'Raw Data'!V297)</f>
        <v>5.3473333333333342</v>
      </c>
      <c r="L124" s="7">
        <f>STDEV('Raw Data'!J297,'Raw Data'!P297,'Raw Data'!V297)</f>
        <v>0.27346358685085148</v>
      </c>
      <c r="M124" s="7">
        <f>AVERAGE('Raw Data'!AB297,'Raw Data'!AH297,'Raw Data'!AN297)</f>
        <v>6.4859999999999998</v>
      </c>
      <c r="N124" s="7">
        <f>STDEV('Raw Data'!AB297,'Raw Data'!AH297,'Raw Data'!AN297)</f>
        <v>1.5556349186104216E-2</v>
      </c>
      <c r="O124" s="7" t="e">
        <f>AVERAGE('Raw Data'!AT297,'Raw Data'!AZ297,'Raw Data'!BF297)</f>
        <v>#DIV/0!</v>
      </c>
      <c r="P124" s="7" t="e">
        <f>STDEV('Raw Data'!AT297,'Raw Data'!AZ297,'Raw Data'!BF297)</f>
        <v>#DIV/0!</v>
      </c>
      <c r="R124" s="7">
        <f>AVERAGE('Raw Data'!J470,'Raw Data'!P470,'Raw Data'!V470)</f>
        <v>5.2859999999999996</v>
      </c>
      <c r="S124" s="7">
        <f>STDEV('Raw Data'!J470,'Raw Data'!P470,'Raw Data'!V470)</f>
        <v>0.18542923178398821</v>
      </c>
      <c r="T124" s="7">
        <f>AVERAGE('Raw Data'!AB470,'Raw Data'!AH470,'Raw Data'!AN470)</f>
        <v>6.3164999999999996</v>
      </c>
      <c r="U124" s="7">
        <f>STDEV('Raw Data'!AB470,'Raw Data'!AH470,'Raw Data'!AN470)</f>
        <v>0.1477853172679888</v>
      </c>
      <c r="V124" s="7" t="e">
        <f>AVERAGE('Raw Data'!AT470,'Raw Data'!AZ470,'Raw Data'!BF470)</f>
        <v>#DIV/0!</v>
      </c>
      <c r="W124" s="7" t="e">
        <f>STDEV('Raw Data'!AT470,'Raw Data'!AZ470,'Raw Data'!BF470)</f>
        <v>#DIV/0!</v>
      </c>
      <c r="Y124" s="7">
        <f>AVERAGE('Raw Data'!J643,'Raw Data'!P643,'Raw Data'!V643)</f>
        <v>5.5523333333333333</v>
      </c>
      <c r="Z124" s="7">
        <f>STDEV('Raw Data'!J643,'Raw Data'!P643,'Raw Data'!V643)</f>
        <v>8.0052066390152249E-2</v>
      </c>
      <c r="AA124" s="7">
        <f>AVERAGE('Raw Data'!AB643,'Raw Data'!AH643,'Raw Data'!AN643)</f>
        <v>6.6304999999999996</v>
      </c>
      <c r="AB124" s="7">
        <f>STDEV('Raw Data'!AB643,'Raw Data'!AH643,'Raw Data'!AN643)</f>
        <v>2.3334523779156326E-2</v>
      </c>
      <c r="AC124" s="7" t="e">
        <f>AVERAGE('Raw Data'!AT643,'Raw Data'!AZ643,'Raw Data'!BF643)</f>
        <v>#DIV/0!</v>
      </c>
      <c r="AD124" s="7" t="e">
        <f>STDEV('Raw Data'!AT643,'Raw Data'!AZ643,'Raw Data'!BF643)</f>
        <v>#DIV/0!</v>
      </c>
      <c r="AF124" s="8">
        <f t="shared" si="74"/>
        <v>8.2333333333332703E-2</v>
      </c>
      <c r="AG124" s="8">
        <f t="shared" si="75"/>
        <v>0.32560661336445024</v>
      </c>
      <c r="AH124" s="8">
        <f t="shared" si="76"/>
        <v>-3.1499999999999417E-2</v>
      </c>
      <c r="AI124" s="8">
        <f t="shared" si="77"/>
        <v>0.17957310489045966</v>
      </c>
      <c r="AJ124" s="8" t="e">
        <f t="shared" si="78"/>
        <v>#DIV/0!</v>
      </c>
      <c r="AK124" s="8" t="e">
        <f t="shared" si="79"/>
        <v>#DIV/0!</v>
      </c>
      <c r="AL124" s="26"/>
      <c r="AM124" s="8">
        <f t="shared" si="80"/>
        <v>0.14366666666666728</v>
      </c>
      <c r="AN124" s="8">
        <f t="shared" si="81"/>
        <v>0.25616661244848715</v>
      </c>
      <c r="AO124" s="8">
        <f t="shared" si="82"/>
        <v>0.13800000000000079</v>
      </c>
      <c r="AP124" s="8">
        <f t="shared" si="83"/>
        <v>0.23204525420701913</v>
      </c>
      <c r="AQ124" s="8" t="e">
        <f t="shared" si="84"/>
        <v>#DIV/0!</v>
      </c>
      <c r="AR124" s="8" t="e">
        <f t="shared" si="85"/>
        <v>#DIV/0!</v>
      </c>
      <c r="AT124" s="8">
        <f t="shared" si="67"/>
        <v>-0.20499999999999918</v>
      </c>
      <c r="AU124" s="8">
        <f t="shared" si="68"/>
        <v>0.28493975971539409</v>
      </c>
      <c r="AV124" s="8">
        <f t="shared" si="69"/>
        <v>-0.14449999999999985</v>
      </c>
      <c r="AW124" s="8">
        <f t="shared" si="70"/>
        <v>2.8044607324760624E-2</v>
      </c>
      <c r="AX124" s="8" t="e">
        <f t="shared" si="71"/>
        <v>#DIV/0!</v>
      </c>
      <c r="AY124" s="8" t="e">
        <f t="shared" si="72"/>
        <v>#DIV/0!</v>
      </c>
      <c r="AZ124" s="7"/>
      <c r="BA124" s="9"/>
      <c r="BB124" s="10"/>
      <c r="BC124" s="10"/>
      <c r="BD124" s="10"/>
      <c r="BE124" s="10"/>
      <c r="BF124" s="10"/>
      <c r="BG124" s="27"/>
      <c r="BH124" s="10">
        <f t="shared" si="86"/>
        <v>6.5621333333333406E-2</v>
      </c>
      <c r="BI124" s="10">
        <f t="shared" si="87"/>
        <v>5.3845000000000129E-2</v>
      </c>
      <c r="BJ124" s="10" t="e">
        <f t="shared" si="88"/>
        <v>#DIV/0!</v>
      </c>
      <c r="BK124" s="10" t="e">
        <f>#REF!^2</f>
        <v>#REF!</v>
      </c>
      <c r="BL124" s="10" t="e">
        <f>#REF!^2</f>
        <v>#REF!</v>
      </c>
      <c r="BM124" s="10" t="e">
        <f t="shared" si="19"/>
        <v>#DIV/0!</v>
      </c>
      <c r="BN124" s="8"/>
      <c r="BO124" s="10">
        <f t="shared" si="89"/>
        <v>8.1190666666666522E-2</v>
      </c>
      <c r="BP124" s="10">
        <f t="shared" si="90"/>
        <v>7.8650000000001722E-4</v>
      </c>
      <c r="BQ124" s="10" t="e">
        <f t="shared" si="91"/>
        <v>#DIV/0!</v>
      </c>
      <c r="BR124" s="10" t="e">
        <f>#REF!^2</f>
        <v>#REF!</v>
      </c>
      <c r="BS124" s="10" t="e">
        <f>#REF!^2</f>
        <v>#REF!</v>
      </c>
      <c r="BT124" s="10" t="e">
        <f t="shared" si="73"/>
        <v>#DIV/0!</v>
      </c>
    </row>
    <row r="125" spans="1:72" ht="15.75" customHeight="1" x14ac:dyDescent="0.25">
      <c r="A125" s="2">
        <f>'Raw Data'!B125</f>
        <v>783</v>
      </c>
      <c r="B125" s="2">
        <f>'Raw Data'!C125</f>
        <v>792</v>
      </c>
      <c r="C125" s="2" t="str">
        <f>'Raw Data'!D125</f>
        <v>FRVPYDPGLK</v>
      </c>
      <c r="D125" s="7">
        <f>AVERAGE('Raw Data'!J125,'Raw Data'!P125,'Raw Data'!V125)</f>
        <v>9.7666666666666679E-2</v>
      </c>
      <c r="E125" s="7">
        <f>STDEV('Raw Data'!J125,'Raw Data'!P125,'Raw Data'!V125)</f>
        <v>3.1134118476894936E-2</v>
      </c>
      <c r="F125" s="7">
        <f>AVERAGE('Raw Data'!AB125,'Raw Data'!AH125,'Raw Data'!AN125)</f>
        <v>0.50800000000000001</v>
      </c>
      <c r="G125" s="7">
        <f>STDEV('Raw Data'!AB125,'Raw Data'!AH125,'Raw Data'!AN125)</f>
        <v>6.2225396744416198E-2</v>
      </c>
      <c r="H125" s="7" t="e">
        <f>AVERAGE('Raw Data'!AT125,'Raw Data'!AZ125,'Raw Data'!BF125)</f>
        <v>#DIV/0!</v>
      </c>
      <c r="I125" s="7" t="e">
        <f>STDEV('Raw Data'!AT125,'Raw Data'!AZ125,'Raw Data'!BF125)</f>
        <v>#DIV/0!</v>
      </c>
      <c r="K125" s="7">
        <f>AVERAGE('Raw Data'!J298,'Raw Data'!P298,'Raw Data'!V298)</f>
        <v>0.12766666666666668</v>
      </c>
      <c r="L125" s="7">
        <f>STDEV('Raw Data'!J298,'Raw Data'!P298,'Raw Data'!V298)</f>
        <v>3.9576929306520604E-2</v>
      </c>
      <c r="M125" s="7">
        <f>AVERAGE('Raw Data'!AB298,'Raw Data'!AH298,'Raw Data'!AN298)</f>
        <v>0.50700000000000001</v>
      </c>
      <c r="N125" s="7">
        <f>STDEV('Raw Data'!AB298,'Raw Data'!AH298,'Raw Data'!AN298)</f>
        <v>4.1012193308819792E-2</v>
      </c>
      <c r="O125" s="7" t="e">
        <f>AVERAGE('Raw Data'!AT298,'Raw Data'!AZ298,'Raw Data'!BF298)</f>
        <v>#DIV/0!</v>
      </c>
      <c r="P125" s="7" t="e">
        <f>STDEV('Raw Data'!AT298,'Raw Data'!AZ298,'Raw Data'!BF298)</f>
        <v>#DIV/0!</v>
      </c>
      <c r="R125" s="7">
        <f>AVERAGE('Raw Data'!J471,'Raw Data'!P471,'Raw Data'!V471)</f>
        <v>0.16933333333333334</v>
      </c>
      <c r="S125" s="7">
        <f>STDEV('Raw Data'!J471,'Raw Data'!P471,'Raw Data'!V471)</f>
        <v>3.6774085078127197E-2</v>
      </c>
      <c r="T125" s="7">
        <f>AVERAGE('Raw Data'!AB471,'Raw Data'!AH471,'Raw Data'!AN471)</f>
        <v>0.72150000000000003</v>
      </c>
      <c r="U125" s="7">
        <f>STDEV('Raw Data'!AB471,'Raw Data'!AH471,'Raw Data'!AN471)</f>
        <v>9.6873629022557028E-2</v>
      </c>
      <c r="V125" s="7" t="e">
        <f>AVERAGE('Raw Data'!AT471,'Raw Data'!AZ471,'Raw Data'!BF471)</f>
        <v>#DIV/0!</v>
      </c>
      <c r="W125" s="7" t="e">
        <f>STDEV('Raw Data'!AT471,'Raw Data'!AZ471,'Raw Data'!BF471)</f>
        <v>#DIV/0!</v>
      </c>
      <c r="Y125" s="7">
        <f>AVERAGE('Raw Data'!J644,'Raw Data'!P644,'Raw Data'!V644)</f>
        <v>0.17366666666666664</v>
      </c>
      <c r="Z125" s="7">
        <f>STDEV('Raw Data'!J644,'Raw Data'!P644,'Raw Data'!V644)</f>
        <v>2.6159765544311674E-2</v>
      </c>
      <c r="AA125" s="7">
        <f>AVERAGE('Raw Data'!AB644,'Raw Data'!AH644,'Raw Data'!AN644)</f>
        <v>0.6925</v>
      </c>
      <c r="AB125" s="7">
        <f>STDEV('Raw Data'!AB644,'Raw Data'!AH644,'Raw Data'!AN644)</f>
        <v>8.2731493398826059E-2</v>
      </c>
      <c r="AC125" s="7" t="e">
        <f>AVERAGE('Raw Data'!AT644,'Raw Data'!AZ644,'Raw Data'!BF644)</f>
        <v>#DIV/0!</v>
      </c>
      <c r="AD125" s="7" t="e">
        <f>STDEV('Raw Data'!AT644,'Raw Data'!AZ644,'Raw Data'!BF644)</f>
        <v>#DIV/0!</v>
      </c>
      <c r="AF125" s="8">
        <f t="shared" si="74"/>
        <v>-0.03</v>
      </c>
      <c r="AG125" s="8">
        <f t="shared" si="75"/>
        <v>5.0355403549834254E-2</v>
      </c>
      <c r="AH125" s="8">
        <f t="shared" si="76"/>
        <v>1.0000000000000009E-3</v>
      </c>
      <c r="AI125" s="8">
        <f t="shared" si="77"/>
        <v>7.4525163535546876E-2</v>
      </c>
      <c r="AJ125" s="8" t="e">
        <f t="shared" si="78"/>
        <v>#DIV/0!</v>
      </c>
      <c r="AK125" s="8" t="e">
        <f t="shared" si="79"/>
        <v>#DIV/0!</v>
      </c>
      <c r="AL125" s="26"/>
      <c r="AM125" s="8">
        <f t="shared" si="80"/>
        <v>-7.1666666666666656E-2</v>
      </c>
      <c r="AN125" s="8">
        <f t="shared" si="81"/>
        <v>4.8183676350675733E-2</v>
      </c>
      <c r="AO125" s="8">
        <f t="shared" si="82"/>
        <v>-0.21350000000000002</v>
      </c>
      <c r="AP125" s="8">
        <f t="shared" si="83"/>
        <v>0.1151368750661577</v>
      </c>
      <c r="AQ125" s="8" t="e">
        <f t="shared" si="84"/>
        <v>#DIV/0!</v>
      </c>
      <c r="AR125" s="8" t="e">
        <f t="shared" si="85"/>
        <v>#DIV/0!</v>
      </c>
      <c r="AT125" s="8">
        <f t="shared" si="67"/>
        <v>-4.5999999999999958E-2</v>
      </c>
      <c r="AU125" s="8">
        <f t="shared" si="68"/>
        <v>4.7441191665752724E-2</v>
      </c>
      <c r="AV125" s="8">
        <f t="shared" si="69"/>
        <v>-0.1855</v>
      </c>
      <c r="AW125" s="8">
        <f t="shared" si="70"/>
        <v>9.2339049161229744E-2</v>
      </c>
      <c r="AX125" s="8" t="e">
        <f t="shared" si="71"/>
        <v>#DIV/0!</v>
      </c>
      <c r="AY125" s="8" t="e">
        <f t="shared" si="72"/>
        <v>#DIV/0!</v>
      </c>
      <c r="AZ125" s="7"/>
      <c r="BA125" s="9"/>
      <c r="BB125" s="10"/>
      <c r="BC125" s="10"/>
      <c r="BD125" s="10"/>
      <c r="BE125" s="10"/>
      <c r="BF125" s="10"/>
      <c r="BG125" s="27"/>
      <c r="BH125" s="10">
        <f t="shared" si="86"/>
        <v>2.3216666666666681E-3</v>
      </c>
      <c r="BI125" s="10">
        <f t="shared" si="87"/>
        <v>1.3256500000000008E-2</v>
      </c>
      <c r="BJ125" s="10" t="e">
        <f t="shared" si="88"/>
        <v>#DIV/0!</v>
      </c>
      <c r="BK125" s="10" t="e">
        <f>#REF!^2</f>
        <v>#REF!</v>
      </c>
      <c r="BL125" s="10" t="e">
        <f>#REF!^2</f>
        <v>#REF!</v>
      </c>
      <c r="BM125" s="10" t="e">
        <f t="shared" si="19"/>
        <v>#DIV/0!</v>
      </c>
      <c r="BN125" s="8"/>
      <c r="BO125" s="10">
        <f t="shared" si="89"/>
        <v>2.250666666666686E-3</v>
      </c>
      <c r="BP125" s="10">
        <f t="shared" si="90"/>
        <v>8.5265000000000028E-3</v>
      </c>
      <c r="BQ125" s="10" t="e">
        <f t="shared" si="91"/>
        <v>#DIV/0!</v>
      </c>
      <c r="BR125" s="10" t="e">
        <f>#REF!^2</f>
        <v>#REF!</v>
      </c>
      <c r="BS125" s="10" t="e">
        <f>#REF!^2</f>
        <v>#REF!</v>
      </c>
      <c r="BT125" s="10" t="e">
        <f t="shared" si="73"/>
        <v>#DIV/0!</v>
      </c>
    </row>
    <row r="126" spans="1:72" ht="15.75" customHeight="1" x14ac:dyDescent="0.25">
      <c r="A126" s="2">
        <f>'Raw Data'!B126</f>
        <v>805</v>
      </c>
      <c r="B126" s="2">
        <f>'Raw Data'!C126</f>
        <v>814</v>
      </c>
      <c r="C126" s="2" t="str">
        <f>'Raw Data'!D126</f>
        <v>ASKKKPLWLE</v>
      </c>
      <c r="D126" s="7">
        <f>AVERAGE('Raw Data'!J126,'Raw Data'!P126,'Raw Data'!V126)</f>
        <v>0.80100000000000005</v>
      </c>
      <c r="E126" s="7">
        <f>STDEV('Raw Data'!J126,'Raw Data'!P126,'Raw Data'!V126)</f>
        <v>7.0313583324987786E-2</v>
      </c>
      <c r="F126" s="7">
        <f>AVERAGE('Raw Data'!AB126,'Raw Data'!AH126,'Raw Data'!AN126)</f>
        <v>1.2075</v>
      </c>
      <c r="G126" s="7">
        <f>STDEV('Raw Data'!AB126,'Raw Data'!AH126,'Raw Data'!AN126)</f>
        <v>2.7577164466275457E-2</v>
      </c>
      <c r="H126" s="7" t="e">
        <f>AVERAGE('Raw Data'!AT126,'Raw Data'!AZ126,'Raw Data'!BF126)</f>
        <v>#DIV/0!</v>
      </c>
      <c r="I126" s="7" t="e">
        <f>STDEV('Raw Data'!AT126,'Raw Data'!AZ126,'Raw Data'!BF126)</f>
        <v>#DIV/0!</v>
      </c>
      <c r="K126" s="7">
        <f>AVERAGE('Raw Data'!J299,'Raw Data'!P299,'Raw Data'!V299)</f>
        <v>0.80633333333333335</v>
      </c>
      <c r="L126" s="7">
        <f>STDEV('Raw Data'!J299,'Raw Data'!P299,'Raw Data'!V299)</f>
        <v>6.490249096400949E-2</v>
      </c>
      <c r="M126" s="7">
        <f>AVERAGE('Raw Data'!AB299,'Raw Data'!AH299,'Raw Data'!AN299)</f>
        <v>1.2105000000000001</v>
      </c>
      <c r="N126" s="7">
        <f>STDEV('Raw Data'!AB299,'Raw Data'!AH299,'Raw Data'!AN299)</f>
        <v>0.11242997820866109</v>
      </c>
      <c r="O126" s="7" t="e">
        <f>AVERAGE('Raw Data'!AT299,'Raw Data'!AZ299,'Raw Data'!BF299)</f>
        <v>#DIV/0!</v>
      </c>
      <c r="P126" s="7" t="e">
        <f>STDEV('Raw Data'!AT299,'Raw Data'!AZ299,'Raw Data'!BF299)</f>
        <v>#DIV/0!</v>
      </c>
      <c r="R126" s="7">
        <f>AVERAGE('Raw Data'!J472,'Raw Data'!P472,'Raw Data'!V472)</f>
        <v>0.78866666666666674</v>
      </c>
      <c r="S126" s="7">
        <f>STDEV('Raw Data'!J472,'Raw Data'!P472,'Raw Data'!V472)</f>
        <v>9.2316484624000592E-2</v>
      </c>
      <c r="T126" s="7">
        <f>AVERAGE('Raw Data'!AB472,'Raw Data'!AH472,'Raw Data'!AN472)</f>
        <v>1.3519999999999999</v>
      </c>
      <c r="U126" s="7">
        <f>STDEV('Raw Data'!AB472,'Raw Data'!AH472,'Raw Data'!AN472)</f>
        <v>1.8384776310850254E-2</v>
      </c>
      <c r="V126" s="7" t="e">
        <f>AVERAGE('Raw Data'!AT472,'Raw Data'!AZ472,'Raw Data'!BF472)</f>
        <v>#DIV/0!</v>
      </c>
      <c r="W126" s="7" t="e">
        <f>STDEV('Raw Data'!AT472,'Raw Data'!AZ472,'Raw Data'!BF472)</f>
        <v>#DIV/0!</v>
      </c>
      <c r="Y126" s="7">
        <f>AVERAGE('Raw Data'!J645,'Raw Data'!P645,'Raw Data'!V645)</f>
        <v>0.89233333333333331</v>
      </c>
      <c r="Z126" s="7">
        <f>STDEV('Raw Data'!J645,'Raw Data'!P645,'Raw Data'!V645)</f>
        <v>5.5139217743211878E-2</v>
      </c>
      <c r="AA126" s="7">
        <f>AVERAGE('Raw Data'!AB645,'Raw Data'!AH645,'Raw Data'!AN645)</f>
        <v>1.3185</v>
      </c>
      <c r="AB126" s="7">
        <f>STDEV('Raw Data'!AB645,'Raw Data'!AH645,'Raw Data'!AN645)</f>
        <v>1.2020815280171239E-2</v>
      </c>
      <c r="AC126" s="7" t="e">
        <f>AVERAGE('Raw Data'!AT645,'Raw Data'!AZ645,'Raw Data'!BF645)</f>
        <v>#DIV/0!</v>
      </c>
      <c r="AD126" s="7" t="e">
        <f>STDEV('Raw Data'!AT645,'Raw Data'!AZ645,'Raw Data'!BF645)</f>
        <v>#DIV/0!</v>
      </c>
      <c r="AF126" s="8">
        <f t="shared" si="74"/>
        <v>-5.3333333333333011E-3</v>
      </c>
      <c r="AG126" s="8">
        <f t="shared" si="75"/>
        <v>9.5688731485652656E-2</v>
      </c>
      <c r="AH126" s="8">
        <f t="shared" si="76"/>
        <v>-3.0000000000001137E-3</v>
      </c>
      <c r="AI126" s="8">
        <f t="shared" si="77"/>
        <v>0.11576268828944848</v>
      </c>
      <c r="AJ126" s="8" t="e">
        <f t="shared" si="78"/>
        <v>#DIV/0!</v>
      </c>
      <c r="AK126" s="8" t="e">
        <f t="shared" si="79"/>
        <v>#DIV/0!</v>
      </c>
      <c r="AL126" s="26"/>
      <c r="AM126" s="8">
        <f t="shared" si="80"/>
        <v>1.2333333333333307E-2</v>
      </c>
      <c r="AN126" s="8">
        <f t="shared" si="81"/>
        <v>0.11604453168216647</v>
      </c>
      <c r="AO126" s="8">
        <f t="shared" si="82"/>
        <v>-0.14449999999999985</v>
      </c>
      <c r="AP126" s="8">
        <f t="shared" si="83"/>
        <v>3.3143626838353195E-2</v>
      </c>
      <c r="AQ126" s="8" t="e">
        <f t="shared" si="84"/>
        <v>#DIV/0!</v>
      </c>
      <c r="AR126" s="8" t="e">
        <f t="shared" si="85"/>
        <v>#DIV/0!</v>
      </c>
      <c r="AT126" s="8">
        <f t="shared" si="67"/>
        <v>-8.5999999999999965E-2</v>
      </c>
      <c r="AU126" s="8">
        <f t="shared" si="68"/>
        <v>8.5162589595823499E-2</v>
      </c>
      <c r="AV126" s="8">
        <f t="shared" si="69"/>
        <v>-0.10799999999999987</v>
      </c>
      <c r="AW126" s="8">
        <f t="shared" si="70"/>
        <v>0.11307077429645561</v>
      </c>
      <c r="AX126" s="8" t="e">
        <f t="shared" si="71"/>
        <v>#DIV/0!</v>
      </c>
      <c r="AY126" s="8" t="e">
        <f t="shared" si="72"/>
        <v>#DIV/0!</v>
      </c>
      <c r="AZ126" s="7"/>
      <c r="BA126" s="9"/>
      <c r="BB126" s="10"/>
      <c r="BC126" s="10"/>
      <c r="BD126" s="10"/>
      <c r="BE126" s="10"/>
      <c r="BF126" s="10"/>
      <c r="BG126" s="27"/>
      <c r="BH126" s="10">
        <f t="shared" si="86"/>
        <v>1.3466333333333337E-2</v>
      </c>
      <c r="BI126" s="10">
        <f t="shared" si="87"/>
        <v>1.0985000000000062E-3</v>
      </c>
      <c r="BJ126" s="10" t="e">
        <f t="shared" si="88"/>
        <v>#DIV/0!</v>
      </c>
      <c r="BK126" s="10" t="e">
        <f>#REF!^2</f>
        <v>#REF!</v>
      </c>
      <c r="BL126" s="10" t="e">
        <f>#REF!^2</f>
        <v>#REF!</v>
      </c>
      <c r="BM126" s="10" t="e">
        <f t="shared" si="19"/>
        <v>#DIV/0!</v>
      </c>
      <c r="BN126" s="8"/>
      <c r="BO126" s="10">
        <f t="shared" si="89"/>
        <v>7.2526666666666651E-3</v>
      </c>
      <c r="BP126" s="10">
        <f t="shared" si="90"/>
        <v>1.2785000000000006E-2</v>
      </c>
      <c r="BQ126" s="10" t="e">
        <f t="shared" si="91"/>
        <v>#DIV/0!</v>
      </c>
      <c r="BR126" s="10" t="e">
        <f>#REF!^2</f>
        <v>#REF!</v>
      </c>
      <c r="BS126" s="10" t="e">
        <f>#REF!^2</f>
        <v>#REF!</v>
      </c>
      <c r="BT126" s="10" t="e">
        <f t="shared" si="73"/>
        <v>#DIV/0!</v>
      </c>
    </row>
    <row r="127" spans="1:72" ht="15.75" customHeight="1" x14ac:dyDescent="0.25">
      <c r="A127" s="2">
        <f>'Raw Data'!B127</f>
        <v>815</v>
      </c>
      <c r="B127" s="2">
        <f>'Raw Data'!C127</f>
        <v>826</v>
      </c>
      <c r="C127" s="2" t="str">
        <f>'Raw Data'!D127</f>
        <v>FKCADPTALSNE</v>
      </c>
      <c r="D127" s="7">
        <f>AVERAGE('Raw Data'!J127,'Raw Data'!P127,'Raw Data'!V127)</f>
        <v>4.4303333333333335</v>
      </c>
      <c r="E127" s="7">
        <f>STDEV('Raw Data'!J127,'Raw Data'!P127,'Raw Data'!V127)</f>
        <v>0.16980086375909045</v>
      </c>
      <c r="F127" s="7">
        <f>AVERAGE('Raw Data'!AB127,'Raw Data'!AH127,'Raw Data'!AN127)</f>
        <v>5.6989999999999998</v>
      </c>
      <c r="G127" s="7">
        <f>STDEV('Raw Data'!AB127,'Raw Data'!AH127,'Raw Data'!AN127)</f>
        <v>5.3740115370177977E-2</v>
      </c>
      <c r="H127" s="7" t="e">
        <f>AVERAGE('Raw Data'!AT127,'Raw Data'!AZ127,'Raw Data'!BF127)</f>
        <v>#DIV/0!</v>
      </c>
      <c r="I127" s="7" t="e">
        <f>STDEV('Raw Data'!AT127,'Raw Data'!AZ127,'Raw Data'!BF127)</f>
        <v>#DIV/0!</v>
      </c>
      <c r="K127" s="7">
        <f>AVERAGE('Raw Data'!J300,'Raw Data'!P300,'Raw Data'!V300)</f>
        <v>4.4969999999999999</v>
      </c>
      <c r="L127" s="7">
        <f>STDEV('Raw Data'!J300,'Raw Data'!P300,'Raw Data'!V300)</f>
        <v>0.19090311678964259</v>
      </c>
      <c r="M127" s="7">
        <f>AVERAGE('Raw Data'!AB300,'Raw Data'!AH300,'Raw Data'!AN300)</f>
        <v>5.8855000000000004</v>
      </c>
      <c r="N127" s="7">
        <f>STDEV('Raw Data'!AB300,'Raw Data'!AH300,'Raw Data'!AN300)</f>
        <v>5.4447222151364126E-2</v>
      </c>
      <c r="O127" s="7" t="e">
        <f>AVERAGE('Raw Data'!AT300,'Raw Data'!AZ300,'Raw Data'!BF300)</f>
        <v>#DIV/0!</v>
      </c>
      <c r="P127" s="7" t="e">
        <f>STDEV('Raw Data'!AT300,'Raw Data'!AZ300,'Raw Data'!BF300)</f>
        <v>#DIV/0!</v>
      </c>
      <c r="R127" s="7">
        <f>AVERAGE('Raw Data'!J473,'Raw Data'!P473,'Raw Data'!V473)</f>
        <v>4.6563333333333334</v>
      </c>
      <c r="S127" s="7">
        <f>STDEV('Raw Data'!J473,'Raw Data'!P473,'Raw Data'!V473)</f>
        <v>7.11430483837555E-2</v>
      </c>
      <c r="T127" s="7">
        <f>AVERAGE('Raw Data'!AB473,'Raw Data'!AH473,'Raw Data'!AN473)</f>
        <v>6.2475000000000005</v>
      </c>
      <c r="U127" s="7">
        <f>STDEV('Raw Data'!AB473,'Raw Data'!AH473,'Raw Data'!AN473)</f>
        <v>0.2269812767608822</v>
      </c>
      <c r="V127" s="7" t="e">
        <f>AVERAGE('Raw Data'!AT473,'Raw Data'!AZ473,'Raw Data'!BF473)</f>
        <v>#DIV/0!</v>
      </c>
      <c r="W127" s="7" t="e">
        <f>STDEV('Raw Data'!AT473,'Raw Data'!AZ473,'Raw Data'!BF473)</f>
        <v>#DIV/0!</v>
      </c>
      <c r="Y127" s="7">
        <f>AVERAGE('Raw Data'!J646,'Raw Data'!P646,'Raw Data'!V646)</f>
        <v>4.7839999999999998</v>
      </c>
      <c r="Z127" s="7">
        <f>STDEV('Raw Data'!J646,'Raw Data'!P646,'Raw Data'!V646)</f>
        <v>0.10210288928331086</v>
      </c>
      <c r="AA127" s="7">
        <f>AVERAGE('Raw Data'!AB646,'Raw Data'!AH646,'Raw Data'!AN646)</f>
        <v>6.1159999999999997</v>
      </c>
      <c r="AB127" s="7">
        <f>STDEV('Raw Data'!AB646,'Raw Data'!AH646,'Raw Data'!AN646)</f>
        <v>3.2526911934581369E-2</v>
      </c>
      <c r="AC127" s="7" t="e">
        <f>AVERAGE('Raw Data'!AT646,'Raw Data'!AZ646,'Raw Data'!BF646)</f>
        <v>#DIV/0!</v>
      </c>
      <c r="AD127" s="7" t="e">
        <f>STDEV('Raw Data'!AT646,'Raw Data'!AZ646,'Raw Data'!BF646)</f>
        <v>#DIV/0!</v>
      </c>
      <c r="AF127" s="8">
        <f t="shared" si="74"/>
        <v>-6.666666666666643E-2</v>
      </c>
      <c r="AG127" s="8">
        <f t="shared" si="75"/>
        <v>0.25549233517531028</v>
      </c>
      <c r="AH127" s="8">
        <f t="shared" si="76"/>
        <v>-0.18650000000000055</v>
      </c>
      <c r="AI127" s="8">
        <f t="shared" si="77"/>
        <v>7.6501633969478303E-2</v>
      </c>
      <c r="AJ127" s="8" t="e">
        <f t="shared" si="78"/>
        <v>#DIV/0!</v>
      </c>
      <c r="AK127" s="8" t="e">
        <f t="shared" si="79"/>
        <v>#DIV/0!</v>
      </c>
      <c r="AL127" s="26"/>
      <c r="AM127" s="8">
        <f t="shared" si="80"/>
        <v>-0.22599999999999998</v>
      </c>
      <c r="AN127" s="8">
        <f t="shared" si="81"/>
        <v>0.18410232661937376</v>
      </c>
      <c r="AO127" s="8">
        <f t="shared" si="82"/>
        <v>-0.54850000000000065</v>
      </c>
      <c r="AP127" s="8">
        <f t="shared" si="83"/>
        <v>0.23325629680675342</v>
      </c>
      <c r="AQ127" s="8" t="e">
        <f t="shared" si="84"/>
        <v>#DIV/0!</v>
      </c>
      <c r="AR127" s="8" t="e">
        <f t="shared" si="85"/>
        <v>#DIV/0!</v>
      </c>
      <c r="AT127" s="8">
        <f t="shared" si="67"/>
        <v>-0.28699999999999992</v>
      </c>
      <c r="AU127" s="8">
        <f t="shared" si="68"/>
        <v>0.21649249409621563</v>
      </c>
      <c r="AV127" s="8">
        <f t="shared" si="69"/>
        <v>-0.23049999999999926</v>
      </c>
      <c r="AW127" s="8">
        <f t="shared" si="70"/>
        <v>6.342318188170637E-2</v>
      </c>
      <c r="AX127" s="8" t="e">
        <f t="shared" si="71"/>
        <v>#DIV/0!</v>
      </c>
      <c r="AY127" s="8" t="e">
        <f t="shared" si="72"/>
        <v>#DIV/0!</v>
      </c>
      <c r="AZ127" s="7"/>
      <c r="BA127" s="9"/>
      <c r="BB127" s="10"/>
      <c r="BC127" s="10"/>
      <c r="BD127" s="10"/>
      <c r="BE127" s="10"/>
      <c r="BF127" s="10"/>
      <c r="BG127" s="27"/>
      <c r="BH127" s="10">
        <f t="shared" si="86"/>
        <v>3.3893666666666572E-2</v>
      </c>
      <c r="BI127" s="10">
        <f t="shared" si="87"/>
        <v>5.4408500000000241E-2</v>
      </c>
      <c r="BJ127" s="10" t="e">
        <f t="shared" si="88"/>
        <v>#DIV/0!</v>
      </c>
      <c r="BK127" s="10" t="e">
        <f>#REF!^2</f>
        <v>#REF!</v>
      </c>
      <c r="BL127" s="10" t="e">
        <f>#REF!^2</f>
        <v>#REF!</v>
      </c>
      <c r="BM127" s="10" t="e">
        <f t="shared" si="19"/>
        <v>#DIV/0!</v>
      </c>
      <c r="BN127" s="8"/>
      <c r="BO127" s="10">
        <f t="shared" si="89"/>
        <v>4.6868999999999959E-2</v>
      </c>
      <c r="BP127" s="10">
        <f t="shared" si="90"/>
        <v>4.022500000000007E-3</v>
      </c>
      <c r="BQ127" s="10" t="e">
        <f t="shared" si="91"/>
        <v>#DIV/0!</v>
      </c>
      <c r="BR127" s="10" t="e">
        <f>#REF!^2</f>
        <v>#REF!</v>
      </c>
      <c r="BS127" s="10" t="e">
        <f>#REF!^2</f>
        <v>#REF!</v>
      </c>
      <c r="BT127" s="10" t="e">
        <f t="shared" si="73"/>
        <v>#DIV/0!</v>
      </c>
    </row>
    <row r="128" spans="1:72" ht="15.75" customHeight="1" x14ac:dyDescent="0.25">
      <c r="A128" s="2">
        <f>'Raw Data'!B128</f>
        <v>817</v>
      </c>
      <c r="B128" s="2">
        <f>'Raw Data'!C128</f>
        <v>826</v>
      </c>
      <c r="C128" s="2" t="str">
        <f>'Raw Data'!D128</f>
        <v>CADPTALSNE</v>
      </c>
      <c r="D128" s="7">
        <f>AVERAGE('Raw Data'!J128,'Raw Data'!P128,'Raw Data'!V128)</f>
        <v>3.9423333333333335</v>
      </c>
      <c r="E128" s="7">
        <f>STDEV('Raw Data'!J128,'Raw Data'!P128,'Raw Data'!V128)</f>
        <v>0.20513735236015226</v>
      </c>
      <c r="F128" s="7">
        <f>AVERAGE('Raw Data'!AB128,'Raw Data'!AH128,'Raw Data'!AN128)</f>
        <v>4.8339999999999996</v>
      </c>
      <c r="G128" s="7">
        <f>STDEV('Raw Data'!AB128,'Raw Data'!AH128,'Raw Data'!AN128)</f>
        <v>2.9698484809835494E-2</v>
      </c>
      <c r="H128" s="7" t="e">
        <f>AVERAGE('Raw Data'!AT128,'Raw Data'!AZ128,'Raw Data'!BF128)</f>
        <v>#DIV/0!</v>
      </c>
      <c r="I128" s="7" t="e">
        <f>STDEV('Raw Data'!AT128,'Raw Data'!AZ128,'Raw Data'!BF128)</f>
        <v>#DIV/0!</v>
      </c>
      <c r="K128" s="7">
        <f>AVERAGE('Raw Data'!J301,'Raw Data'!P301,'Raw Data'!V301)</f>
        <v>3.9513333333333329</v>
      </c>
      <c r="L128" s="7">
        <f>STDEV('Raw Data'!J301,'Raw Data'!P301,'Raw Data'!V301)</f>
        <v>0.21556746817025363</v>
      </c>
      <c r="M128" s="7">
        <f>AVERAGE('Raw Data'!AB301,'Raw Data'!AH301,'Raw Data'!AN301)</f>
        <v>4.9175000000000004</v>
      </c>
      <c r="N128" s="7">
        <f>STDEV('Raw Data'!AB301,'Raw Data'!AH301,'Raw Data'!AN301)</f>
        <v>0.33587572106361047</v>
      </c>
      <c r="O128" s="7" t="e">
        <f>AVERAGE('Raw Data'!AT301,'Raw Data'!AZ301,'Raw Data'!BF301)</f>
        <v>#DIV/0!</v>
      </c>
      <c r="P128" s="7" t="e">
        <f>STDEV('Raw Data'!AT301,'Raw Data'!AZ301,'Raw Data'!BF301)</f>
        <v>#DIV/0!</v>
      </c>
      <c r="R128" s="7">
        <f>AVERAGE('Raw Data'!J474,'Raw Data'!P474,'Raw Data'!V474)</f>
        <v>4.07</v>
      </c>
      <c r="S128" s="7">
        <f>STDEV('Raw Data'!J474,'Raw Data'!P474,'Raw Data'!V474)</f>
        <v>0.11475190630224837</v>
      </c>
      <c r="T128" s="7">
        <f>AVERAGE('Raw Data'!AB474,'Raw Data'!AH474,'Raw Data'!AN474)</f>
        <v>5.3105000000000002</v>
      </c>
      <c r="U128" s="7">
        <f>STDEV('Raw Data'!AB474,'Raw Data'!AH474,'Raw Data'!AN474)</f>
        <v>9.1216774773064321E-2</v>
      </c>
      <c r="V128" s="7" t="e">
        <f>AVERAGE('Raw Data'!AT474,'Raw Data'!AZ474,'Raw Data'!BF474)</f>
        <v>#DIV/0!</v>
      </c>
      <c r="W128" s="7" t="e">
        <f>STDEV('Raw Data'!AT474,'Raw Data'!AZ474,'Raw Data'!BF474)</f>
        <v>#DIV/0!</v>
      </c>
      <c r="Y128" s="7">
        <f>AVERAGE('Raw Data'!J647,'Raw Data'!P647,'Raw Data'!V647)</f>
        <v>4.2296666666666667</v>
      </c>
      <c r="Z128" s="7">
        <f>STDEV('Raw Data'!J647,'Raw Data'!P647,'Raw Data'!V647)</f>
        <v>6.95149863938226E-2</v>
      </c>
      <c r="AA128" s="7">
        <f>AVERAGE('Raw Data'!AB647,'Raw Data'!AH647,'Raw Data'!AN647)</f>
        <v>5.2264999999999997</v>
      </c>
      <c r="AB128" s="7">
        <f>STDEV('Raw Data'!AB647,'Raw Data'!AH647,'Raw Data'!AN647)</f>
        <v>6.5760930650348895E-2</v>
      </c>
      <c r="AC128" s="7" t="e">
        <f>AVERAGE('Raw Data'!AT647,'Raw Data'!AZ647,'Raw Data'!BF647)</f>
        <v>#DIV/0!</v>
      </c>
      <c r="AD128" s="7" t="e">
        <f>STDEV('Raw Data'!AT647,'Raw Data'!AZ647,'Raw Data'!BF647)</f>
        <v>#DIV/0!</v>
      </c>
      <c r="AF128" s="8">
        <f t="shared" si="74"/>
        <v>-8.9999999999994529E-3</v>
      </c>
      <c r="AG128" s="8">
        <f t="shared" si="75"/>
        <v>0.29757464049657623</v>
      </c>
      <c r="AH128" s="8">
        <f t="shared" si="76"/>
        <v>-8.3500000000000796E-2</v>
      </c>
      <c r="AI128" s="8">
        <f t="shared" si="77"/>
        <v>0.33718615036801303</v>
      </c>
      <c r="AJ128" s="8" t="e">
        <f t="shared" si="78"/>
        <v>#DIV/0!</v>
      </c>
      <c r="AK128" s="8" t="e">
        <f t="shared" si="79"/>
        <v>#DIV/0!</v>
      </c>
      <c r="AL128" s="26"/>
      <c r="AM128" s="8">
        <f t="shared" si="80"/>
        <v>-0.12766666666666682</v>
      </c>
      <c r="AN128" s="8">
        <f t="shared" si="81"/>
        <v>0.23505176734781907</v>
      </c>
      <c r="AO128" s="8">
        <f t="shared" si="82"/>
        <v>-0.47650000000000059</v>
      </c>
      <c r="AP128" s="8">
        <f t="shared" si="83"/>
        <v>9.5929661731916763E-2</v>
      </c>
      <c r="AQ128" s="8" t="e">
        <f t="shared" si="84"/>
        <v>#DIV/0!</v>
      </c>
      <c r="AR128" s="8" t="e">
        <f t="shared" si="85"/>
        <v>#DIV/0!</v>
      </c>
      <c r="AT128" s="8">
        <f t="shared" si="67"/>
        <v>-0.27833333333333377</v>
      </c>
      <c r="AU128" s="8">
        <f t="shared" si="68"/>
        <v>0.22649871228478685</v>
      </c>
      <c r="AV128" s="8">
        <f t="shared" si="69"/>
        <v>-0.30899999999999928</v>
      </c>
      <c r="AW128" s="8">
        <f t="shared" si="70"/>
        <v>0.34225283052153166</v>
      </c>
      <c r="AX128" s="8" t="e">
        <f t="shared" si="71"/>
        <v>#DIV/0!</v>
      </c>
      <c r="AY128" s="8" t="e">
        <f t="shared" si="72"/>
        <v>#DIV/0!</v>
      </c>
      <c r="AZ128" s="7"/>
      <c r="BA128" s="9"/>
      <c r="BB128" s="10"/>
      <c r="BC128" s="10"/>
      <c r="BD128" s="10"/>
      <c r="BE128" s="10"/>
      <c r="BF128" s="10"/>
      <c r="BG128" s="27"/>
      <c r="BH128" s="10">
        <f t="shared" si="86"/>
        <v>5.5249333333333268E-2</v>
      </c>
      <c r="BI128" s="10">
        <f t="shared" si="87"/>
        <v>9.2024999999999746E-3</v>
      </c>
      <c r="BJ128" s="10" t="e">
        <f t="shared" si="88"/>
        <v>#DIV/0!</v>
      </c>
      <c r="BK128" s="10" t="e">
        <f>#REF!^2</f>
        <v>#REF!</v>
      </c>
      <c r="BL128" s="10" t="e">
        <f>#REF!^2</f>
        <v>#REF!</v>
      </c>
      <c r="BM128" s="10" t="e">
        <f t="shared" si="19"/>
        <v>#DIV/0!</v>
      </c>
      <c r="BN128" s="8"/>
      <c r="BO128" s="10">
        <f t="shared" si="89"/>
        <v>5.1301666666666655E-2</v>
      </c>
      <c r="BP128" s="10">
        <f t="shared" si="90"/>
        <v>0.11713700000000027</v>
      </c>
      <c r="BQ128" s="10" t="e">
        <f t="shared" si="91"/>
        <v>#DIV/0!</v>
      </c>
      <c r="BR128" s="10" t="e">
        <f>#REF!^2</f>
        <v>#REF!</v>
      </c>
      <c r="BS128" s="10" t="e">
        <f>#REF!^2</f>
        <v>#REF!</v>
      </c>
      <c r="BT128" s="10" t="e">
        <f t="shared" si="73"/>
        <v>#DIV/0!</v>
      </c>
    </row>
    <row r="129" spans="1:79" ht="15.75" customHeight="1" x14ac:dyDescent="0.25">
      <c r="A129" s="2">
        <f>'Raw Data'!B129</f>
        <v>817</v>
      </c>
      <c r="B129" s="2">
        <f>'Raw Data'!C129</f>
        <v>827</v>
      </c>
      <c r="C129" s="2" t="str">
        <f>'Raw Data'!D129</f>
        <v>CADPTALSNET</v>
      </c>
      <c r="D129" s="7">
        <f>AVERAGE('Raw Data'!J129,'Raw Data'!P129,'Raw Data'!V129)</f>
        <v>4.8739999999999997</v>
      </c>
      <c r="E129" s="7">
        <f>STDEV('Raw Data'!J129,'Raw Data'!P129,'Raw Data'!V129)</f>
        <v>0.17972478960900193</v>
      </c>
      <c r="F129" s="7">
        <f>AVERAGE('Raw Data'!AB129,'Raw Data'!AH129,'Raw Data'!AN129)</f>
        <v>5.8844999999999992</v>
      </c>
      <c r="G129" s="7">
        <f>STDEV('Raw Data'!AB129,'Raw Data'!AH129,'Raw Data'!AN129)</f>
        <v>0.23688077169749339</v>
      </c>
      <c r="H129" s="7" t="e">
        <f>AVERAGE('Raw Data'!AT129,'Raw Data'!AZ129,'Raw Data'!BF129)</f>
        <v>#DIV/0!</v>
      </c>
      <c r="I129" s="7" t="e">
        <f>STDEV('Raw Data'!AT129,'Raw Data'!AZ129,'Raw Data'!BF129)</f>
        <v>#DIV/0!</v>
      </c>
      <c r="K129" s="7">
        <f>AVERAGE('Raw Data'!J302,'Raw Data'!P302,'Raw Data'!V302)</f>
        <v>4.9063333333333334</v>
      </c>
      <c r="L129" s="7">
        <f>STDEV('Raw Data'!J302,'Raw Data'!P302,'Raw Data'!V302)</f>
        <v>0.21222707964190909</v>
      </c>
      <c r="M129" s="7">
        <f>AVERAGE('Raw Data'!AB302,'Raw Data'!AH302,'Raw Data'!AN302)</f>
        <v>5.9450000000000003</v>
      </c>
      <c r="N129" s="7">
        <f>STDEV('Raw Data'!AB302,'Raw Data'!AH302,'Raw Data'!AN302)</f>
        <v>3.676955262170082E-2</v>
      </c>
      <c r="O129" s="7" t="e">
        <f>AVERAGE('Raw Data'!AT302,'Raw Data'!AZ302,'Raw Data'!BF302)</f>
        <v>#DIV/0!</v>
      </c>
      <c r="P129" s="7" t="e">
        <f>STDEV('Raw Data'!AT302,'Raw Data'!AZ302,'Raw Data'!BF302)</f>
        <v>#DIV/0!</v>
      </c>
      <c r="R129" s="7">
        <f>AVERAGE('Raw Data'!J475,'Raw Data'!P475,'Raw Data'!V475)</f>
        <v>5.1133333333333333</v>
      </c>
      <c r="S129" s="7">
        <f>STDEV('Raw Data'!J475,'Raw Data'!P475,'Raw Data'!V475)</f>
        <v>0.13321536447922708</v>
      </c>
      <c r="T129" s="7">
        <f>AVERAGE('Raw Data'!AB475,'Raw Data'!AH475,'Raw Data'!AN475)</f>
        <v>6.2584999999999997</v>
      </c>
      <c r="U129" s="7">
        <f>STDEV('Raw Data'!AB475,'Raw Data'!AH475,'Raw Data'!AN475)</f>
        <v>8.6974134085945495E-2</v>
      </c>
      <c r="V129" s="7" t="e">
        <f>AVERAGE('Raw Data'!AT475,'Raw Data'!AZ475,'Raw Data'!BF475)</f>
        <v>#DIV/0!</v>
      </c>
      <c r="W129" s="7" t="e">
        <f>STDEV('Raw Data'!AT475,'Raw Data'!AZ475,'Raw Data'!BF475)</f>
        <v>#DIV/0!</v>
      </c>
      <c r="Y129" s="7">
        <f>AVERAGE('Raw Data'!J648,'Raw Data'!P648,'Raw Data'!V648)</f>
        <v>5.2113333333333332</v>
      </c>
      <c r="Z129" s="7">
        <f>STDEV('Raw Data'!J648,'Raw Data'!P648,'Raw Data'!V648)</f>
        <v>5.5716544520755848E-2</v>
      </c>
      <c r="AA129" s="7">
        <f>AVERAGE('Raw Data'!AB648,'Raw Data'!AH648,'Raw Data'!AN648)</f>
        <v>6.1244999999999994</v>
      </c>
      <c r="AB129" s="7">
        <f>STDEV('Raw Data'!AB648,'Raw Data'!AH648,'Raw Data'!AN648)</f>
        <v>0.11384419177103448</v>
      </c>
      <c r="AC129" s="7" t="e">
        <f>AVERAGE('Raw Data'!AT648,'Raw Data'!AZ648,'Raw Data'!BF648)</f>
        <v>#DIV/0!</v>
      </c>
      <c r="AD129" s="7" t="e">
        <f>STDEV('Raw Data'!AT648,'Raw Data'!AZ648,'Raw Data'!BF648)</f>
        <v>#DIV/0!</v>
      </c>
      <c r="AF129" s="8">
        <f t="shared" si="74"/>
        <v>-3.2333333333333769E-2</v>
      </c>
      <c r="AG129" s="8">
        <f t="shared" si="75"/>
        <v>0.27810309838858904</v>
      </c>
      <c r="AH129" s="8">
        <f t="shared" si="76"/>
        <v>-6.0500000000001108E-2</v>
      </c>
      <c r="AI129" s="8">
        <f t="shared" si="77"/>
        <v>0.23971754211988744</v>
      </c>
      <c r="AJ129" s="8" t="e">
        <f t="shared" si="78"/>
        <v>#DIV/0!</v>
      </c>
      <c r="AK129" s="8" t="e">
        <f t="shared" si="79"/>
        <v>#DIV/0!</v>
      </c>
      <c r="AL129" s="26"/>
      <c r="AM129" s="8">
        <f t="shared" si="80"/>
        <v>-0.23933333333333362</v>
      </c>
      <c r="AN129" s="8">
        <f t="shared" si="81"/>
        <v>0.22371261326383304</v>
      </c>
      <c r="AO129" s="8">
        <f t="shared" si="82"/>
        <v>-0.37400000000000055</v>
      </c>
      <c r="AP129" s="8">
        <f t="shared" si="83"/>
        <v>0.25234302050978152</v>
      </c>
      <c r="AQ129" s="8" t="e">
        <f t="shared" si="84"/>
        <v>#DIV/0!</v>
      </c>
      <c r="AR129" s="8" t="e">
        <f t="shared" si="85"/>
        <v>#DIV/0!</v>
      </c>
      <c r="AT129" s="8">
        <f t="shared" si="67"/>
        <v>-0.30499999999999972</v>
      </c>
      <c r="AU129" s="8">
        <f t="shared" si="68"/>
        <v>0.21941892959967377</v>
      </c>
      <c r="AV129" s="8">
        <f t="shared" si="69"/>
        <v>-0.1794999999999991</v>
      </c>
      <c r="AW129" s="8">
        <f t="shared" si="70"/>
        <v>0.11963486114005441</v>
      </c>
      <c r="AX129" s="8" t="e">
        <f t="shared" si="71"/>
        <v>#DIV/0!</v>
      </c>
      <c r="AY129" s="8" t="e">
        <f t="shared" si="72"/>
        <v>#DIV/0!</v>
      </c>
      <c r="AZ129" s="7"/>
      <c r="BA129" s="9"/>
      <c r="BB129" s="10"/>
      <c r="BC129" s="10"/>
      <c r="BD129" s="10"/>
      <c r="BE129" s="10"/>
      <c r="BF129" s="10"/>
      <c r="BG129" s="27"/>
      <c r="BH129" s="10">
        <f t="shared" si="86"/>
        <v>5.0047333333333326E-2</v>
      </c>
      <c r="BI129" s="10">
        <f t="shared" si="87"/>
        <v>6.3677000000000025E-2</v>
      </c>
      <c r="BJ129" s="10" t="e">
        <f t="shared" si="88"/>
        <v>#DIV/0!</v>
      </c>
      <c r="BK129" s="10" t="e">
        <f>#REF!^2</f>
        <v>#REF!</v>
      </c>
      <c r="BL129" s="10" t="e">
        <f>#REF!^2</f>
        <v>#REF!</v>
      </c>
      <c r="BM129" s="10" t="e">
        <f t="shared" si="19"/>
        <v>#DIV/0!</v>
      </c>
      <c r="BN129" s="8"/>
      <c r="BO129" s="10">
        <f t="shared" si="89"/>
        <v>4.8144666666666593E-2</v>
      </c>
      <c r="BP129" s="10">
        <f t="shared" si="90"/>
        <v>1.4312500000000099E-2</v>
      </c>
      <c r="BQ129" s="10" t="e">
        <f t="shared" si="91"/>
        <v>#DIV/0!</v>
      </c>
      <c r="BR129" s="10" t="e">
        <f>#REF!^2</f>
        <v>#REF!</v>
      </c>
      <c r="BS129" s="10" t="e">
        <f>#REF!^2</f>
        <v>#REF!</v>
      </c>
      <c r="BT129" s="10" t="e">
        <f t="shared" si="73"/>
        <v>#DIV/0!</v>
      </c>
    </row>
    <row r="130" spans="1:79" ht="15.75" customHeight="1" x14ac:dyDescent="0.25">
      <c r="A130" s="2">
        <f>'Raw Data'!B130</f>
        <v>817</v>
      </c>
      <c r="B130" s="2">
        <f>'Raw Data'!C130</f>
        <v>836</v>
      </c>
      <c r="C130" s="2" t="str">
        <f>'Raw Data'!D130</f>
        <v>CADPTALSNETIGIIFKHGD</v>
      </c>
      <c r="D130" s="7">
        <f>AVERAGE('Raw Data'!J130,'Raw Data'!P130,'Raw Data'!V130)</f>
        <v>5.671333333333334</v>
      </c>
      <c r="E130" s="7">
        <f>STDEV('Raw Data'!J130,'Raw Data'!P130,'Raw Data'!V130)</f>
        <v>0.10347141312137055</v>
      </c>
      <c r="F130" s="7">
        <f>AVERAGE('Raw Data'!AB130,'Raw Data'!AH130,'Raw Data'!AN130)</f>
        <v>7.3529999999999998</v>
      </c>
      <c r="G130" s="7">
        <f>STDEV('Raw Data'!AB130,'Raw Data'!AH130,'Raw Data'!AN130)</f>
        <v>4.5254833995939082E-2</v>
      </c>
      <c r="H130" s="7" t="e">
        <f>AVERAGE('Raw Data'!AT130,'Raw Data'!AZ130,'Raw Data'!BF130)</f>
        <v>#DIV/0!</v>
      </c>
      <c r="I130" s="7" t="e">
        <f>STDEV('Raw Data'!AT130,'Raw Data'!AZ130,'Raw Data'!BF130)</f>
        <v>#DIV/0!</v>
      </c>
      <c r="K130" s="7">
        <f>AVERAGE('Raw Data'!J303,'Raw Data'!P303,'Raw Data'!V303)</f>
        <v>5.6719999999999997</v>
      </c>
      <c r="L130" s="7">
        <f>STDEV('Raw Data'!J303,'Raw Data'!P303,'Raw Data'!V303)</f>
        <v>0.29958471256057134</v>
      </c>
      <c r="M130" s="7">
        <f>AVERAGE('Raw Data'!AB303,'Raw Data'!AH303,'Raw Data'!AN303)</f>
        <v>7.5369999999999999</v>
      </c>
      <c r="N130" s="7">
        <f>STDEV('Raw Data'!AB303,'Raw Data'!AH303,'Raw Data'!AN303)</f>
        <v>0.20788939366884532</v>
      </c>
      <c r="O130" s="7" t="e">
        <f>AVERAGE('Raw Data'!AT303,'Raw Data'!AZ303,'Raw Data'!BF303)</f>
        <v>#DIV/0!</v>
      </c>
      <c r="P130" s="7" t="e">
        <f>STDEV('Raw Data'!AT303,'Raw Data'!AZ303,'Raw Data'!BF303)</f>
        <v>#DIV/0!</v>
      </c>
      <c r="R130" s="7">
        <f>AVERAGE('Raw Data'!J476,'Raw Data'!P476,'Raw Data'!V476)</f>
        <v>5.9853333333333332</v>
      </c>
      <c r="S130" s="7">
        <f>STDEV('Raw Data'!J476,'Raw Data'!P476,'Raw Data'!V476)</f>
        <v>3.7806525010020402E-2</v>
      </c>
      <c r="T130" s="7">
        <f>AVERAGE('Raw Data'!AB476,'Raw Data'!AH476,'Raw Data'!AN476)</f>
        <v>7.8945000000000007</v>
      </c>
      <c r="U130" s="7">
        <f>STDEV('Raw Data'!AB476,'Raw Data'!AH476,'Raw Data'!AN476)</f>
        <v>7.8488852711706608E-2</v>
      </c>
      <c r="V130" s="7" t="e">
        <f>AVERAGE('Raw Data'!AT476,'Raw Data'!AZ476,'Raw Data'!BF476)</f>
        <v>#DIV/0!</v>
      </c>
      <c r="W130" s="7" t="e">
        <f>STDEV('Raw Data'!AT476,'Raw Data'!AZ476,'Raw Data'!BF476)</f>
        <v>#DIV/0!</v>
      </c>
      <c r="Y130" s="7">
        <f>AVERAGE('Raw Data'!J649,'Raw Data'!P649,'Raw Data'!V649)</f>
        <v>6.0323333333333338</v>
      </c>
      <c r="Z130" s="7">
        <f>STDEV('Raw Data'!J649,'Raw Data'!P649,'Raw Data'!V649)</f>
        <v>0.17338492821849696</v>
      </c>
      <c r="AA130" s="7">
        <f>AVERAGE('Raw Data'!AB649,'Raw Data'!AH649,'Raw Data'!AN649)</f>
        <v>7.59</v>
      </c>
      <c r="AB130" s="7">
        <f>STDEV('Raw Data'!AB649,'Raw Data'!AH649,'Raw Data'!AN649)</f>
        <v>0.14566399692442844</v>
      </c>
      <c r="AC130" s="7" t="e">
        <f>AVERAGE('Raw Data'!AT649,'Raw Data'!AZ649,'Raw Data'!BF649)</f>
        <v>#DIV/0!</v>
      </c>
      <c r="AD130" s="7" t="e">
        <f>STDEV('Raw Data'!AT649,'Raw Data'!AZ649,'Raw Data'!BF649)</f>
        <v>#DIV/0!</v>
      </c>
      <c r="AF130" s="8">
        <f t="shared" si="74"/>
        <v>-6.6666666666570507E-4</v>
      </c>
      <c r="AG130" s="8">
        <f t="shared" si="75"/>
        <v>0.31695004864068643</v>
      </c>
      <c r="AH130" s="8">
        <f t="shared" si="76"/>
        <v>-0.18400000000000016</v>
      </c>
      <c r="AI130" s="8">
        <f t="shared" si="77"/>
        <v>0.21275807857752463</v>
      </c>
      <c r="AJ130" s="8" t="e">
        <f t="shared" si="78"/>
        <v>#DIV/0!</v>
      </c>
      <c r="AK130" s="8" t="e">
        <f t="shared" si="79"/>
        <v>#DIV/0!</v>
      </c>
      <c r="AL130" s="26"/>
      <c r="AM130" s="8">
        <f t="shared" si="80"/>
        <v>-0.31399999999999917</v>
      </c>
      <c r="AN130" s="8">
        <f t="shared" si="81"/>
        <v>0.11016200191838668</v>
      </c>
      <c r="AO130" s="8">
        <f t="shared" si="82"/>
        <v>-0.54150000000000098</v>
      </c>
      <c r="AP130" s="8">
        <f t="shared" si="83"/>
        <v>9.0600772623637041E-2</v>
      </c>
      <c r="AQ130" s="8" t="e">
        <f t="shared" si="84"/>
        <v>#DIV/0!</v>
      </c>
      <c r="AR130" s="8" t="e">
        <f t="shared" si="85"/>
        <v>#DIV/0!</v>
      </c>
      <c r="AT130" s="8">
        <f t="shared" si="67"/>
        <v>-0.36033333333333406</v>
      </c>
      <c r="AU130" s="8">
        <f t="shared" si="68"/>
        <v>0.34614062652819805</v>
      </c>
      <c r="AV130" s="8">
        <f t="shared" si="69"/>
        <v>-5.2999999999999936E-2</v>
      </c>
      <c r="AW130" s="8">
        <f t="shared" si="70"/>
        <v>0.2538424708357529</v>
      </c>
      <c r="AX130" s="8" t="e">
        <f t="shared" si="71"/>
        <v>#DIV/0!</v>
      </c>
      <c r="AY130" s="8" t="e">
        <f t="shared" si="72"/>
        <v>#DIV/0!</v>
      </c>
      <c r="AZ130" s="7"/>
      <c r="BA130" s="9"/>
      <c r="BB130" s="10"/>
      <c r="BC130" s="10"/>
      <c r="BD130" s="10"/>
      <c r="BE130" s="10"/>
      <c r="BF130" s="10"/>
      <c r="BG130" s="27"/>
      <c r="BH130" s="10">
        <f t="shared" si="86"/>
        <v>1.2135666666666631E-2</v>
      </c>
      <c r="BI130" s="10">
        <f t="shared" si="87"/>
        <v>8.2084999999999797E-3</v>
      </c>
      <c r="BJ130" s="10" t="e">
        <f t="shared" si="88"/>
        <v>#DIV/0!</v>
      </c>
      <c r="BK130" s="10" t="e">
        <f>#REF!^2</f>
        <v>#REF!</v>
      </c>
      <c r="BL130" s="10" t="e">
        <f>#REF!^2</f>
        <v>#REF!</v>
      </c>
      <c r="BM130" s="10" t="e">
        <f t="shared" si="19"/>
        <v>#DIV/0!</v>
      </c>
      <c r="BN130" s="8"/>
      <c r="BO130" s="10">
        <f t="shared" si="89"/>
        <v>0.11981333333333348</v>
      </c>
      <c r="BP130" s="10">
        <f t="shared" si="90"/>
        <v>6.4436000000000063E-2</v>
      </c>
      <c r="BQ130" s="10" t="e">
        <f t="shared" si="91"/>
        <v>#DIV/0!</v>
      </c>
      <c r="BR130" s="10" t="e">
        <f>#REF!^2</f>
        <v>#REF!</v>
      </c>
      <c r="BS130" s="10" t="e">
        <f>#REF!^2</f>
        <v>#REF!</v>
      </c>
      <c r="BT130" s="10" t="e">
        <f t="shared" si="73"/>
        <v>#DIV/0!</v>
      </c>
    </row>
    <row r="131" spans="1:79" ht="15.75" customHeight="1" x14ac:dyDescent="0.25">
      <c r="A131" s="2">
        <f>'Raw Data'!B131</f>
        <v>827</v>
      </c>
      <c r="B131" s="2">
        <f>'Raw Data'!C131</f>
        <v>838</v>
      </c>
      <c r="C131" s="2" t="str">
        <f>'Raw Data'!D131</f>
        <v>TIGIIFKHGDDL</v>
      </c>
      <c r="D131" s="7">
        <f>AVERAGE('Raw Data'!J131,'Raw Data'!P131,'Raw Data'!V131)</f>
        <v>0.61333333333333329</v>
      </c>
      <c r="E131" s="7">
        <f>STDEV('Raw Data'!J131,'Raw Data'!P131,'Raw Data'!V131)</f>
        <v>7.1932839046803462E-2</v>
      </c>
      <c r="F131" s="7">
        <f>AVERAGE('Raw Data'!AB131,'Raw Data'!AH131,'Raw Data'!AN131)</f>
        <v>1.5659999999999998</v>
      </c>
      <c r="G131" s="7">
        <f>STDEV('Raw Data'!AB131,'Raw Data'!AH131,'Raw Data'!AN131)</f>
        <v>0.14424978336205568</v>
      </c>
      <c r="H131" s="7" t="e">
        <f>AVERAGE('Raw Data'!AT131,'Raw Data'!AZ131,'Raw Data'!BF131)</f>
        <v>#DIV/0!</v>
      </c>
      <c r="I131" s="7" t="e">
        <f>STDEV('Raw Data'!AT131,'Raw Data'!AZ131,'Raw Data'!BF131)</f>
        <v>#DIV/0!</v>
      </c>
      <c r="K131" s="7">
        <f>AVERAGE('Raw Data'!J304,'Raw Data'!P304,'Raw Data'!V304)</f>
        <v>0.67433333333333334</v>
      </c>
      <c r="L131" s="7">
        <f>STDEV('Raw Data'!J304,'Raw Data'!P304,'Raw Data'!V304)</f>
        <v>8.6007751588639644E-2</v>
      </c>
      <c r="M131" s="7">
        <f>AVERAGE('Raw Data'!AB304,'Raw Data'!AH304,'Raw Data'!AN304)</f>
        <v>1.6080000000000001</v>
      </c>
      <c r="N131" s="7">
        <f>STDEV('Raw Data'!AB304,'Raw Data'!AH304,'Raw Data'!AN304)</f>
        <v>1.9798989873223347E-2</v>
      </c>
      <c r="O131" s="7" t="e">
        <f>AVERAGE('Raw Data'!AT304,'Raw Data'!AZ304,'Raw Data'!BF304)</f>
        <v>#DIV/0!</v>
      </c>
      <c r="P131" s="7" t="e">
        <f>STDEV('Raw Data'!AT304,'Raw Data'!AZ304,'Raw Data'!BF304)</f>
        <v>#DIV/0!</v>
      </c>
      <c r="R131" s="7">
        <f>AVERAGE('Raw Data'!J477,'Raw Data'!P477,'Raw Data'!V477)</f>
        <v>0.94933333333333325</v>
      </c>
      <c r="S131" s="7">
        <f>STDEV('Raw Data'!J477,'Raw Data'!P477,'Raw Data'!V477)</f>
        <v>0.20525431379957271</v>
      </c>
      <c r="T131" s="7">
        <f>AVERAGE('Raw Data'!AB477,'Raw Data'!AH477,'Raw Data'!AN477)</f>
        <v>1.9455</v>
      </c>
      <c r="U131" s="7">
        <f>STDEV('Raw Data'!AB477,'Raw Data'!AH477,'Raw Data'!AN477)</f>
        <v>0.30334880912902934</v>
      </c>
      <c r="V131" s="7" t="e">
        <f>AVERAGE('Raw Data'!AT477,'Raw Data'!AZ477,'Raw Data'!BF477)</f>
        <v>#DIV/0!</v>
      </c>
      <c r="W131" s="7" t="e">
        <f>STDEV('Raw Data'!AT477,'Raw Data'!AZ477,'Raw Data'!BF477)</f>
        <v>#DIV/0!</v>
      </c>
      <c r="Y131" s="7">
        <f>AVERAGE('Raw Data'!J650,'Raw Data'!P650,'Raw Data'!V650)</f>
        <v>0.87533333333333341</v>
      </c>
      <c r="Z131" s="7">
        <f>STDEV('Raw Data'!J650,'Raw Data'!P650,'Raw Data'!V650)</f>
        <v>6.6583281184793924E-2</v>
      </c>
      <c r="AA131" s="7">
        <f>AVERAGE('Raw Data'!AB650,'Raw Data'!AH650,'Raw Data'!AN650)</f>
        <v>1.7484999999999999</v>
      </c>
      <c r="AB131" s="7">
        <f>STDEV('Raw Data'!AB650,'Raw Data'!AH650,'Raw Data'!AN650)</f>
        <v>0.10960155108391488</v>
      </c>
      <c r="AC131" s="7" t="e">
        <f>AVERAGE('Raw Data'!AT650,'Raw Data'!AZ650,'Raw Data'!BF650)</f>
        <v>#DIV/0!</v>
      </c>
      <c r="AD131" s="7" t="e">
        <f>STDEV('Raw Data'!AT650,'Raw Data'!AZ650,'Raw Data'!BF650)</f>
        <v>#DIV/0!</v>
      </c>
      <c r="AF131" s="8">
        <f t="shared" ref="AF131:AF162" si="92">D131-K131</f>
        <v>-6.1000000000000054E-2</v>
      </c>
      <c r="AG131" s="8">
        <f t="shared" ref="AG131:AG162" si="93">SQRT((E131^2)+(L131^2))</f>
        <v>0.11212344387623169</v>
      </c>
      <c r="AH131" s="8">
        <f t="shared" ref="AH131:AH162" si="94">F131-M131</f>
        <v>-4.2000000000000259E-2</v>
      </c>
      <c r="AI131" s="8">
        <f t="shared" ref="AI131:AI162" si="95">SQRT((G131^2)+(N131^2))</f>
        <v>0.14560219778561034</v>
      </c>
      <c r="AJ131" s="8" t="e">
        <f t="shared" ref="AJ131:AJ162" si="96">H131-O131</f>
        <v>#DIV/0!</v>
      </c>
      <c r="AK131" s="8" t="e">
        <f t="shared" ref="AK131:AK162" si="97">SQRT((I131^2)+(P131^2))</f>
        <v>#DIV/0!</v>
      </c>
      <c r="AL131" s="26"/>
      <c r="AM131" s="8">
        <f t="shared" ref="AM131:AM162" si="98">D131-R131</f>
        <v>-0.33599999999999997</v>
      </c>
      <c r="AN131" s="8">
        <f t="shared" ref="AN131:AN162" si="99">SQRT((E131^2)+(S131^2))</f>
        <v>0.21749406122160395</v>
      </c>
      <c r="AO131" s="8">
        <f t="shared" ref="AO131:AO162" si="100">F131-T131</f>
        <v>-0.37950000000000017</v>
      </c>
      <c r="AP131" s="8">
        <f t="shared" ref="AP131:AP162" si="101">SQRT((G131^2)+(U131^2))</f>
        <v>0.33589953855282423</v>
      </c>
      <c r="AQ131" s="8" t="e">
        <f t="shared" ref="AQ131:AQ162" si="102">H131-V131</f>
        <v>#DIV/0!</v>
      </c>
      <c r="AR131" s="8" t="e">
        <f t="shared" ref="AR131:AR162" si="103">SQRT((I131^2)+(W131^2))</f>
        <v>#DIV/0!</v>
      </c>
      <c r="AT131" s="8">
        <f t="shared" si="67"/>
        <v>-0.20100000000000007</v>
      </c>
      <c r="AU131" s="8">
        <f t="shared" si="68"/>
        <v>0.10876886809499527</v>
      </c>
      <c r="AV131" s="8">
        <f t="shared" si="69"/>
        <v>-0.14049999999999985</v>
      </c>
      <c r="AW131" s="8">
        <f t="shared" si="70"/>
        <v>0.11137549102024198</v>
      </c>
      <c r="AX131" s="8" t="e">
        <f t="shared" si="71"/>
        <v>#DIV/0!</v>
      </c>
      <c r="AY131" s="8" t="e">
        <f t="shared" si="72"/>
        <v>#DIV/0!</v>
      </c>
      <c r="AZ131" s="7"/>
      <c r="BA131" s="9"/>
      <c r="BB131" s="10"/>
      <c r="BC131" s="10"/>
      <c r="BD131" s="10"/>
      <c r="BE131" s="10"/>
      <c r="BF131" s="10"/>
      <c r="BG131" s="27"/>
      <c r="BH131" s="10">
        <f t="shared" ref="BH131:BH162" si="104">AN131^2</f>
        <v>4.7303666666666806E-2</v>
      </c>
      <c r="BI131" s="10">
        <f t="shared" ref="BI131:BI162" si="105">AP131^2</f>
        <v>0.11282850000000025</v>
      </c>
      <c r="BJ131" s="10" t="e">
        <f t="shared" ref="BJ131:BJ162" si="106">AR131^2</f>
        <v>#DIV/0!</v>
      </c>
      <c r="BK131" s="10" t="e">
        <f>#REF!^2</f>
        <v>#REF!</v>
      </c>
      <c r="BL131" s="10" t="e">
        <f>#REF!^2</f>
        <v>#REF!</v>
      </c>
      <c r="BM131" s="10" t="e">
        <f t="shared" si="19"/>
        <v>#DIV/0!</v>
      </c>
      <c r="BN131" s="8"/>
      <c r="BO131" s="10">
        <f t="shared" ref="BO131:BO162" si="107">AU131^2</f>
        <v>1.1830666666666479E-2</v>
      </c>
      <c r="BP131" s="10">
        <f t="shared" ref="BP131:BP162" si="108">AW131^2</f>
        <v>1.2404500000000002E-2</v>
      </c>
      <c r="BQ131" s="10" t="e">
        <f t="shared" ref="BQ131:BQ162" si="109">AY131^2</f>
        <v>#DIV/0!</v>
      </c>
      <c r="BR131" s="10" t="e">
        <f>#REF!^2</f>
        <v>#REF!</v>
      </c>
      <c r="BS131" s="10" t="e">
        <f>#REF!^2</f>
        <v>#REF!</v>
      </c>
      <c r="BT131" s="10" t="e">
        <f t="shared" si="73"/>
        <v>#DIV/0!</v>
      </c>
    </row>
    <row r="132" spans="1:79" ht="15.75" customHeight="1" x14ac:dyDescent="0.25">
      <c r="A132" s="2">
        <f>'Raw Data'!B132</f>
        <v>827</v>
      </c>
      <c r="B132" s="2">
        <f>'Raw Data'!C132</f>
        <v>838</v>
      </c>
      <c r="C132" s="2" t="str">
        <f>'Raw Data'!D132</f>
        <v>TIGIIFKHGDDL</v>
      </c>
      <c r="D132" s="7">
        <f>AVERAGE('Raw Data'!J132,'Raw Data'!P132,'Raw Data'!V132)</f>
        <v>0.78266666666666662</v>
      </c>
      <c r="E132" s="7">
        <f>STDEV('Raw Data'!J132,'Raw Data'!P132,'Raw Data'!V132)</f>
        <v>7.0599811142334754E-2</v>
      </c>
      <c r="F132" s="7">
        <f>AVERAGE('Raw Data'!AB132,'Raw Data'!AH132,'Raw Data'!AN132)</f>
        <v>1.4910000000000001</v>
      </c>
      <c r="G132" s="7">
        <f>STDEV('Raw Data'!AB132,'Raw Data'!AH132,'Raw Data'!AN132)</f>
        <v>0.14000714267493655</v>
      </c>
      <c r="H132" s="7" t="e">
        <f>AVERAGE('Raw Data'!AT132,'Raw Data'!AZ132,'Raw Data'!BF132)</f>
        <v>#DIV/0!</v>
      </c>
      <c r="I132" s="7" t="e">
        <f>STDEV('Raw Data'!AT132,'Raw Data'!AZ132,'Raw Data'!BF132)</f>
        <v>#DIV/0!</v>
      </c>
      <c r="K132" s="7">
        <f>AVERAGE('Raw Data'!J305,'Raw Data'!P305,'Raw Data'!V305)</f>
        <v>0.81199999999999994</v>
      </c>
      <c r="L132" s="7">
        <f>STDEV('Raw Data'!J305,'Raw Data'!P305,'Raw Data'!V305)</f>
        <v>5.17397332811061E-2</v>
      </c>
      <c r="M132" s="7">
        <f>AVERAGE('Raw Data'!AB305,'Raw Data'!AH305,'Raw Data'!AN305)</f>
        <v>1.6915</v>
      </c>
      <c r="N132" s="7">
        <f>STDEV('Raw Data'!AB305,'Raw Data'!AH305,'Raw Data'!AN305)</f>
        <v>0.20859650045003147</v>
      </c>
      <c r="O132" s="7" t="e">
        <f>AVERAGE('Raw Data'!AT305,'Raw Data'!AZ305,'Raw Data'!BF305)</f>
        <v>#DIV/0!</v>
      </c>
      <c r="P132" s="7" t="e">
        <f>STDEV('Raw Data'!AT305,'Raw Data'!AZ305,'Raw Data'!BF305)</f>
        <v>#DIV/0!</v>
      </c>
      <c r="R132" s="7">
        <f>AVERAGE('Raw Data'!J478,'Raw Data'!P478,'Raw Data'!V478)</f>
        <v>0.85299999999999987</v>
      </c>
      <c r="S132" s="7">
        <f>STDEV('Raw Data'!J478,'Raw Data'!P478,'Raw Data'!V478)</f>
        <v>0.1115168148756057</v>
      </c>
      <c r="T132" s="7">
        <f>AVERAGE('Raw Data'!AB478,'Raw Data'!AH478,'Raw Data'!AN478)</f>
        <v>1.7469999999999999</v>
      </c>
      <c r="U132" s="7">
        <f>STDEV('Raw Data'!AB478,'Raw Data'!AH478,'Raw Data'!AN478)</f>
        <v>0.16829141392239846</v>
      </c>
      <c r="V132" s="7" t="e">
        <f>AVERAGE('Raw Data'!AT478,'Raw Data'!AZ478,'Raw Data'!BF478)</f>
        <v>#DIV/0!</v>
      </c>
      <c r="W132" s="7" t="e">
        <f>STDEV('Raw Data'!AT478,'Raw Data'!AZ478,'Raw Data'!BF478)</f>
        <v>#DIV/0!</v>
      </c>
      <c r="Y132" s="7">
        <f>AVERAGE('Raw Data'!J651,'Raw Data'!P651,'Raw Data'!V651)</f>
        <v>0.8570000000000001</v>
      </c>
      <c r="Z132" s="7">
        <f>STDEV('Raw Data'!J651,'Raw Data'!P651,'Raw Data'!V651)</f>
        <v>5.6204981985585593E-2</v>
      </c>
      <c r="AA132" s="7">
        <f>AVERAGE('Raw Data'!AB651,'Raw Data'!AH651,'Raw Data'!AN651)</f>
        <v>1.5739999999999998</v>
      </c>
      <c r="AB132" s="7">
        <f>STDEV('Raw Data'!AB651,'Raw Data'!AH651,'Raw Data'!AN651)</f>
        <v>6.0811183182043142E-2</v>
      </c>
      <c r="AC132" s="7" t="e">
        <f>AVERAGE('Raw Data'!AT651,'Raw Data'!AZ651,'Raw Data'!BF651)</f>
        <v>#DIV/0!</v>
      </c>
      <c r="AD132" s="7" t="e">
        <f>STDEV('Raw Data'!AT651,'Raw Data'!AZ651,'Raw Data'!BF651)</f>
        <v>#DIV/0!</v>
      </c>
      <c r="AF132" s="8">
        <f t="shared" si="92"/>
        <v>-2.9333333333333322E-2</v>
      </c>
      <c r="AG132" s="8">
        <f t="shared" si="93"/>
        <v>8.7529042799138007E-2</v>
      </c>
      <c r="AH132" s="8">
        <f t="shared" si="94"/>
        <v>-0.2004999999999999</v>
      </c>
      <c r="AI132" s="8">
        <f t="shared" si="95"/>
        <v>0.25122599387802214</v>
      </c>
      <c r="AJ132" s="8" t="e">
        <f t="shared" si="96"/>
        <v>#DIV/0!</v>
      </c>
      <c r="AK132" s="8" t="e">
        <f t="shared" si="97"/>
        <v>#DIV/0!</v>
      </c>
      <c r="AL132" s="26"/>
      <c r="AM132" s="8">
        <f t="shared" si="98"/>
        <v>-7.0333333333333248E-2</v>
      </c>
      <c r="AN132" s="8">
        <f t="shared" si="99"/>
        <v>0.13198611038034816</v>
      </c>
      <c r="AO132" s="8">
        <f t="shared" si="100"/>
        <v>-0.25599999999999978</v>
      </c>
      <c r="AP132" s="8">
        <f t="shared" si="101"/>
        <v>0.21891550881561611</v>
      </c>
      <c r="AQ132" s="8" t="e">
        <f t="shared" si="102"/>
        <v>#DIV/0!</v>
      </c>
      <c r="AR132" s="8" t="e">
        <f t="shared" si="103"/>
        <v>#DIV/0!</v>
      </c>
      <c r="AT132" s="8">
        <f t="shared" ref="AT132:AT175" si="110">K132-Y132</f>
        <v>-4.5000000000000151E-2</v>
      </c>
      <c r="AU132" s="8">
        <f t="shared" ref="AU132:AU175" si="111">SQRT((L132^2)+(Z132^2))</f>
        <v>7.6393717019137108E-2</v>
      </c>
      <c r="AV132" s="8">
        <f t="shared" ref="AV132:AV175" si="112">M132-AA132</f>
        <v>0.11750000000000016</v>
      </c>
      <c r="AW132" s="8">
        <f t="shared" ref="AW132:AW175" si="113">SQRT((N132^2)+(AB132^2))</f>
        <v>0.21727977356394679</v>
      </c>
      <c r="AX132" s="8" t="e">
        <f t="shared" ref="AX132:AX175" si="114">O132-AC132</f>
        <v>#DIV/0!</v>
      </c>
      <c r="AY132" s="8" t="e">
        <f t="shared" ref="AY132:AY175" si="115">SQRT((P132^2)+(AD132^2))</f>
        <v>#DIV/0!</v>
      </c>
      <c r="AZ132" s="7"/>
      <c r="BA132" s="9"/>
      <c r="BB132" s="10"/>
      <c r="BC132" s="10"/>
      <c r="BD132" s="10"/>
      <c r="BE132" s="10"/>
      <c r="BF132" s="10"/>
      <c r="BG132" s="27"/>
      <c r="BH132" s="10">
        <f t="shared" si="104"/>
        <v>1.7420333333333447E-2</v>
      </c>
      <c r="BI132" s="10">
        <f t="shared" si="105"/>
        <v>4.7924000000000098E-2</v>
      </c>
      <c r="BJ132" s="10" t="e">
        <f t="shared" si="106"/>
        <v>#DIV/0!</v>
      </c>
      <c r="BK132" s="10" t="e">
        <f>#REF!^2</f>
        <v>#REF!</v>
      </c>
      <c r="BL132" s="10" t="e">
        <f>#REF!^2</f>
        <v>#REF!</v>
      </c>
      <c r="BM132" s="10" t="e">
        <f t="shared" si="19"/>
        <v>#DIV/0!</v>
      </c>
      <c r="BN132" s="8"/>
      <c r="BO132" s="10">
        <f t="shared" si="107"/>
        <v>5.8359999999999983E-3</v>
      </c>
      <c r="BP132" s="10">
        <f t="shared" si="108"/>
        <v>4.7210499999999989E-2</v>
      </c>
      <c r="BQ132" s="10" t="e">
        <f t="shared" si="109"/>
        <v>#DIV/0!</v>
      </c>
      <c r="BR132" s="10" t="e">
        <f>#REF!^2</f>
        <v>#REF!</v>
      </c>
      <c r="BS132" s="10" t="e">
        <f>#REF!^2</f>
        <v>#REF!</v>
      </c>
      <c r="BT132" s="10" t="e">
        <f t="shared" ref="BT132:BT139" si="116">SQRT(SUM(BO132:BS132))</f>
        <v>#DIV/0!</v>
      </c>
    </row>
    <row r="133" spans="1:79" ht="15.75" customHeight="1" x14ac:dyDescent="0.25">
      <c r="A133" s="2">
        <f>'Raw Data'!B133</f>
        <v>828</v>
      </c>
      <c r="B133" s="2">
        <f>'Raw Data'!C133</f>
        <v>836</v>
      </c>
      <c r="C133" s="2" t="str">
        <f>'Raw Data'!D133</f>
        <v>IGIIFKHGD</v>
      </c>
      <c r="D133" s="7">
        <f>AVERAGE('Raw Data'!J133,'Raw Data'!P133,'Raw Data'!V133)</f>
        <v>9.5666666666666664E-2</v>
      </c>
      <c r="E133" s="7">
        <f>STDEV('Raw Data'!J133,'Raw Data'!P133,'Raw Data'!V133)</f>
        <v>1.8230011885167149E-2</v>
      </c>
      <c r="F133" s="7">
        <f>AVERAGE('Raw Data'!AB133,'Raw Data'!AH133,'Raw Data'!AN133)</f>
        <v>0.27749999999999997</v>
      </c>
      <c r="G133" s="7">
        <f>STDEV('Raw Data'!AB133,'Raw Data'!AH133,'Raw Data'!AN133)</f>
        <v>4.8790367901872141E-2</v>
      </c>
      <c r="H133" s="7" t="e">
        <f>AVERAGE('Raw Data'!AT133,'Raw Data'!AZ133,'Raw Data'!BF133)</f>
        <v>#DIV/0!</v>
      </c>
      <c r="I133" s="7" t="e">
        <f>STDEV('Raw Data'!AT133,'Raw Data'!AZ133,'Raw Data'!BF133)</f>
        <v>#DIV/0!</v>
      </c>
      <c r="K133" s="7">
        <f>AVERAGE('Raw Data'!J306,'Raw Data'!P306,'Raw Data'!V306)</f>
        <v>6.2E-2</v>
      </c>
      <c r="L133" s="7">
        <f>STDEV('Raw Data'!J306,'Raw Data'!P306,'Raw Data'!V306)</f>
        <v>3.3955853692699295E-2</v>
      </c>
      <c r="M133" s="7">
        <f>AVERAGE('Raw Data'!AB306,'Raw Data'!AH306,'Raw Data'!AN306)</f>
        <v>0.27349999999999997</v>
      </c>
      <c r="N133" s="7">
        <f>STDEV('Raw Data'!AB306,'Raw Data'!AH306,'Raw Data'!AN306)</f>
        <v>3.4648232278140817E-2</v>
      </c>
      <c r="O133" s="7" t="e">
        <f>AVERAGE('Raw Data'!AT306,'Raw Data'!AZ306,'Raw Data'!BF306)</f>
        <v>#DIV/0!</v>
      </c>
      <c r="P133" s="7" t="e">
        <f>STDEV('Raw Data'!AT306,'Raw Data'!AZ306,'Raw Data'!BF306)</f>
        <v>#DIV/0!</v>
      </c>
      <c r="R133" s="7">
        <f>AVERAGE('Raw Data'!J479,'Raw Data'!P479,'Raw Data'!V479)</f>
        <v>0.10133333333333333</v>
      </c>
      <c r="S133" s="7">
        <f>STDEV('Raw Data'!J479,'Raw Data'!P479,'Raw Data'!V479)</f>
        <v>4.8603840726153827E-2</v>
      </c>
      <c r="T133" s="7">
        <f>AVERAGE('Raw Data'!AB479,'Raw Data'!AH479,'Raw Data'!AN479)</f>
        <v>0.29249999999999998</v>
      </c>
      <c r="U133" s="7">
        <f>STDEV('Raw Data'!AB479,'Raw Data'!AH479,'Raw Data'!AN479)</f>
        <v>1.7677669529663664E-2</v>
      </c>
      <c r="V133" s="7" t="e">
        <f>AVERAGE('Raw Data'!AT479,'Raw Data'!AZ479,'Raw Data'!BF479)</f>
        <v>#DIV/0!</v>
      </c>
      <c r="W133" s="7" t="e">
        <f>STDEV('Raw Data'!AT479,'Raw Data'!AZ479,'Raw Data'!BF479)</f>
        <v>#DIV/0!</v>
      </c>
      <c r="Y133" s="7">
        <f>AVERAGE('Raw Data'!J652,'Raw Data'!P652,'Raw Data'!V652)</f>
        <v>0.14100000000000001</v>
      </c>
      <c r="Z133" s="7">
        <f>STDEV('Raw Data'!J652,'Raw Data'!P652,'Raw Data'!V652)</f>
        <v>3.7643060449437396E-2</v>
      </c>
      <c r="AA133" s="7">
        <f>AVERAGE('Raw Data'!AB652,'Raw Data'!AH652,'Raw Data'!AN652)</f>
        <v>0.25850000000000001</v>
      </c>
      <c r="AB133" s="7">
        <f>STDEV('Raw Data'!AB652,'Raw Data'!AH652,'Raw Data'!AN652)</f>
        <v>9.1923881554251269E-3</v>
      </c>
      <c r="AC133" s="7" t="e">
        <f>AVERAGE('Raw Data'!AT652,'Raw Data'!AZ652,'Raw Data'!BF652)</f>
        <v>#DIV/0!</v>
      </c>
      <c r="AD133" s="7" t="e">
        <f>STDEV('Raw Data'!AT652,'Raw Data'!AZ652,'Raw Data'!BF652)</f>
        <v>#DIV/0!</v>
      </c>
      <c r="AF133" s="8">
        <f t="shared" si="92"/>
        <v>3.3666666666666664E-2</v>
      </c>
      <c r="AG133" s="8">
        <f t="shared" si="93"/>
        <v>3.8540022487452391E-2</v>
      </c>
      <c r="AH133" s="8">
        <f t="shared" si="94"/>
        <v>4.0000000000000036E-3</v>
      </c>
      <c r="AI133" s="8">
        <f t="shared" si="95"/>
        <v>5.9841457201509012E-2</v>
      </c>
      <c r="AJ133" s="8" t="e">
        <f t="shared" si="96"/>
        <v>#DIV/0!</v>
      </c>
      <c r="AK133" s="8" t="e">
        <f t="shared" si="97"/>
        <v>#DIV/0!</v>
      </c>
      <c r="AL133" s="26"/>
      <c r="AM133" s="8">
        <f t="shared" si="98"/>
        <v>-5.6666666666666671E-3</v>
      </c>
      <c r="AN133" s="8">
        <f t="shared" si="99"/>
        <v>5.191017883485536E-2</v>
      </c>
      <c r="AO133" s="8">
        <f t="shared" si="100"/>
        <v>-1.5000000000000013E-2</v>
      </c>
      <c r="AP133" s="8">
        <f t="shared" si="101"/>
        <v>5.189412298131682E-2</v>
      </c>
      <c r="AQ133" s="8" t="e">
        <f t="shared" si="102"/>
        <v>#DIV/0!</v>
      </c>
      <c r="AR133" s="8" t="e">
        <f t="shared" si="103"/>
        <v>#DIV/0!</v>
      </c>
      <c r="AT133" s="8">
        <f t="shared" si="110"/>
        <v>-7.9000000000000015E-2</v>
      </c>
      <c r="AU133" s="8">
        <f t="shared" si="111"/>
        <v>5.0695167422546289E-2</v>
      </c>
      <c r="AV133" s="8">
        <f t="shared" si="112"/>
        <v>1.4999999999999958E-2</v>
      </c>
      <c r="AW133" s="8">
        <f t="shared" si="113"/>
        <v>3.5846896657869831E-2</v>
      </c>
      <c r="AX133" s="8" t="e">
        <f t="shared" si="114"/>
        <v>#DIV/0!</v>
      </c>
      <c r="AY133" s="8" t="e">
        <f t="shared" si="115"/>
        <v>#DIV/0!</v>
      </c>
      <c r="AZ133" s="7"/>
      <c r="BA133" s="9"/>
      <c r="BB133" s="10"/>
      <c r="BC133" s="10"/>
      <c r="BD133" s="10"/>
      <c r="BE133" s="10"/>
      <c r="BF133" s="10"/>
      <c r="BG133" s="27"/>
      <c r="BH133" s="10">
        <f t="shared" si="104"/>
        <v>2.6946666666666655E-3</v>
      </c>
      <c r="BI133" s="10">
        <f t="shared" si="105"/>
        <v>2.6930000000000343E-3</v>
      </c>
      <c r="BJ133" s="10" t="e">
        <f t="shared" si="106"/>
        <v>#DIV/0!</v>
      </c>
      <c r="BK133" s="10" t="e">
        <f>#REF!^2</f>
        <v>#REF!</v>
      </c>
      <c r="BL133" s="10" t="e">
        <f>#REF!^2</f>
        <v>#REF!</v>
      </c>
      <c r="BM133" s="10" t="e">
        <f t="shared" si="19"/>
        <v>#DIV/0!</v>
      </c>
      <c r="BN133" s="8"/>
      <c r="BO133" s="10">
        <f t="shared" si="107"/>
        <v>2.5699999999999985E-3</v>
      </c>
      <c r="BP133" s="10">
        <f t="shared" si="108"/>
        <v>1.2849999999999993E-3</v>
      </c>
      <c r="BQ133" s="10" t="e">
        <f t="shared" si="109"/>
        <v>#DIV/0!</v>
      </c>
      <c r="BR133" s="10" t="e">
        <f>#REF!^2</f>
        <v>#REF!</v>
      </c>
      <c r="BS133" s="10" t="e">
        <f>#REF!^2</f>
        <v>#REF!</v>
      </c>
      <c r="BT133" s="10" t="e">
        <f t="shared" si="116"/>
        <v>#DIV/0!</v>
      </c>
    </row>
    <row r="134" spans="1:79" ht="15.75" customHeight="1" x14ac:dyDescent="0.25">
      <c r="A134" s="2">
        <f>'Raw Data'!B134</f>
        <v>837</v>
      </c>
      <c r="B134" s="2">
        <f>'Raw Data'!C134</f>
        <v>843</v>
      </c>
      <c r="C134" s="2" t="str">
        <f>'Raw Data'!D134</f>
        <v>DLRQDML</v>
      </c>
      <c r="D134" s="7">
        <f>AVERAGE('Raw Data'!J134,'Raw Data'!P134,'Raw Data'!V134)</f>
        <v>0.42366666666666669</v>
      </c>
      <c r="E134" s="7">
        <f>STDEV('Raw Data'!J134,'Raw Data'!P134,'Raw Data'!V134)</f>
        <v>4.0698075302566021E-2</v>
      </c>
      <c r="F134" s="7">
        <f>AVERAGE('Raw Data'!AB134,'Raw Data'!AH134,'Raw Data'!AN134)</f>
        <v>1.234</v>
      </c>
      <c r="G134" s="7">
        <f>STDEV('Raw Data'!AB134,'Raw Data'!AH134,'Raw Data'!AN134)</f>
        <v>3.8183766184073445E-2</v>
      </c>
      <c r="H134" s="7" t="e">
        <f>AVERAGE('Raw Data'!AT134,'Raw Data'!AZ134,'Raw Data'!BF134)</f>
        <v>#DIV/0!</v>
      </c>
      <c r="I134" s="7" t="e">
        <f>STDEV('Raw Data'!AT134,'Raw Data'!AZ134,'Raw Data'!BF134)</f>
        <v>#DIV/0!</v>
      </c>
      <c r="K134" s="7">
        <f>AVERAGE('Raw Data'!J307,'Raw Data'!P307,'Raw Data'!V307)</f>
        <v>0.60766666666666669</v>
      </c>
      <c r="L134" s="7">
        <f>STDEV('Raw Data'!J307,'Raw Data'!P307,'Raw Data'!V307)</f>
        <v>2.1501937897160203E-2</v>
      </c>
      <c r="M134" s="7">
        <f>AVERAGE('Raw Data'!AB307,'Raw Data'!AH307,'Raw Data'!AN307)</f>
        <v>1.3574999999999999</v>
      </c>
      <c r="N134" s="7">
        <f>STDEV('Raw Data'!AB307,'Raw Data'!AH307,'Raw Data'!AN307)</f>
        <v>8.2731493398826059E-2</v>
      </c>
      <c r="O134" s="7" t="e">
        <f>AVERAGE('Raw Data'!AT307,'Raw Data'!AZ307,'Raw Data'!BF307)</f>
        <v>#DIV/0!</v>
      </c>
      <c r="P134" s="7" t="e">
        <f>STDEV('Raw Data'!AT307,'Raw Data'!AZ307,'Raw Data'!BF307)</f>
        <v>#DIV/0!</v>
      </c>
      <c r="R134" s="7">
        <f>AVERAGE('Raw Data'!J480,'Raw Data'!P480,'Raw Data'!V480)</f>
        <v>0.56499999999999995</v>
      </c>
      <c r="S134" s="7">
        <f>STDEV('Raw Data'!J480,'Raw Data'!P480,'Raw Data'!V480)</f>
        <v>7.7252831663312774E-2</v>
      </c>
      <c r="T134" s="7">
        <f>AVERAGE('Raw Data'!AB480,'Raw Data'!AH480,'Raw Data'!AN480)</f>
        <v>1.3519999999999999</v>
      </c>
      <c r="U134" s="7">
        <f>STDEV('Raw Data'!AB480,'Raw Data'!AH480,'Raw Data'!AN480)</f>
        <v>3.3941125496954154E-2</v>
      </c>
      <c r="V134" s="7" t="e">
        <f>AVERAGE('Raw Data'!AT480,'Raw Data'!AZ480,'Raw Data'!BF480)</f>
        <v>#DIV/0!</v>
      </c>
      <c r="W134" s="7" t="e">
        <f>STDEV('Raw Data'!AT480,'Raw Data'!AZ480,'Raw Data'!BF480)</f>
        <v>#DIV/0!</v>
      </c>
      <c r="Y134" s="7">
        <f>AVERAGE('Raw Data'!J653,'Raw Data'!P653,'Raw Data'!V653)</f>
        <v>0.58500000000000008</v>
      </c>
      <c r="Z134" s="7">
        <f>STDEV('Raw Data'!J653,'Raw Data'!P653,'Raw Data'!V653)</f>
        <v>0.10738715006926981</v>
      </c>
      <c r="AA134" s="7">
        <f>AVERAGE('Raw Data'!AB653,'Raw Data'!AH653,'Raw Data'!AN653)</f>
        <v>1.431</v>
      </c>
      <c r="AB134" s="7">
        <f>STDEV('Raw Data'!AB653,'Raw Data'!AH653,'Raw Data'!AN653)</f>
        <v>0.10182337649086277</v>
      </c>
      <c r="AC134" s="7" t="e">
        <f>AVERAGE('Raw Data'!AT653,'Raw Data'!AZ653,'Raw Data'!BF653)</f>
        <v>#DIV/0!</v>
      </c>
      <c r="AD134" s="7" t="e">
        <f>STDEV('Raw Data'!AT653,'Raw Data'!AZ653,'Raw Data'!BF653)</f>
        <v>#DIV/0!</v>
      </c>
      <c r="AF134" s="8">
        <f t="shared" si="92"/>
        <v>-0.184</v>
      </c>
      <c r="AG134" s="8">
        <f t="shared" si="93"/>
        <v>4.6028976380826335E-2</v>
      </c>
      <c r="AH134" s="8">
        <f t="shared" si="94"/>
        <v>-0.12349999999999994</v>
      </c>
      <c r="AI134" s="8">
        <f t="shared" si="95"/>
        <v>9.1118055290924593E-2</v>
      </c>
      <c r="AJ134" s="8" t="e">
        <f t="shared" si="96"/>
        <v>#DIV/0!</v>
      </c>
      <c r="AK134" s="8" t="e">
        <f t="shared" si="97"/>
        <v>#DIV/0!</v>
      </c>
      <c r="AL134" s="26"/>
      <c r="AM134" s="8">
        <f t="shared" si="98"/>
        <v>-0.14133333333333326</v>
      </c>
      <c r="AN134" s="8">
        <f t="shared" si="99"/>
        <v>8.7317428577194572E-2</v>
      </c>
      <c r="AO134" s="8">
        <f t="shared" si="100"/>
        <v>-0.11799999999999988</v>
      </c>
      <c r="AP134" s="8">
        <f t="shared" si="101"/>
        <v>5.1088159097779029E-2</v>
      </c>
      <c r="AQ134" s="8" t="e">
        <f t="shared" si="102"/>
        <v>#DIV/0!</v>
      </c>
      <c r="AR134" s="8" t="e">
        <f t="shared" si="103"/>
        <v>#DIV/0!</v>
      </c>
      <c r="AT134" s="8">
        <f t="shared" si="110"/>
        <v>2.2666666666666613E-2</v>
      </c>
      <c r="AU134" s="8">
        <f t="shared" si="111"/>
        <v>0.10951864377051612</v>
      </c>
      <c r="AV134" s="8">
        <f t="shared" si="112"/>
        <v>-7.3500000000000121E-2</v>
      </c>
      <c r="AW134" s="8">
        <f t="shared" si="113"/>
        <v>0.13119641763401921</v>
      </c>
      <c r="AX134" s="8" t="e">
        <f t="shared" si="114"/>
        <v>#DIV/0!</v>
      </c>
      <c r="AY134" s="8" t="e">
        <f t="shared" si="115"/>
        <v>#DIV/0!</v>
      </c>
      <c r="AZ134" s="7"/>
      <c r="BA134" s="9"/>
      <c r="BB134" s="10"/>
      <c r="BC134" s="10"/>
      <c r="BD134" s="10"/>
      <c r="BE134" s="10"/>
      <c r="BF134" s="10"/>
      <c r="BG134" s="27"/>
      <c r="BH134" s="10">
        <f t="shared" si="104"/>
        <v>7.624333333333475E-3</v>
      </c>
      <c r="BI134" s="10">
        <f t="shared" si="105"/>
        <v>2.6099999999999821E-3</v>
      </c>
      <c r="BJ134" s="10" t="e">
        <f t="shared" si="106"/>
        <v>#DIV/0!</v>
      </c>
      <c r="BK134" s="10" t="e">
        <f>#REF!^2</f>
        <v>#REF!</v>
      </c>
      <c r="BL134" s="10" t="e">
        <f>#REF!^2</f>
        <v>#REF!</v>
      </c>
      <c r="BM134" s="10" t="e">
        <f t="shared" si="19"/>
        <v>#DIV/0!</v>
      </c>
      <c r="BN134" s="8"/>
      <c r="BO134" s="10">
        <f t="shared" si="107"/>
        <v>1.1994333333333209E-2</v>
      </c>
      <c r="BP134" s="10">
        <f t="shared" si="108"/>
        <v>1.7212499999999985E-2</v>
      </c>
      <c r="BQ134" s="10" t="e">
        <f t="shared" si="109"/>
        <v>#DIV/0!</v>
      </c>
      <c r="BR134" s="10" t="e">
        <f>#REF!^2</f>
        <v>#REF!</v>
      </c>
      <c r="BS134" s="10" t="e">
        <f>#REF!^2</f>
        <v>#REF!</v>
      </c>
      <c r="BT134" s="10" t="e">
        <f t="shared" si="116"/>
        <v>#DIV/0!</v>
      </c>
    </row>
    <row r="135" spans="1:79" ht="15.75" customHeight="1" x14ac:dyDescent="0.25">
      <c r="A135" s="2">
        <f>'Raw Data'!B135</f>
        <v>844</v>
      </c>
      <c r="B135" s="2">
        <f>'Raw Data'!C135</f>
        <v>848</v>
      </c>
      <c r="C135" s="2" t="str">
        <f>'Raw Data'!D135</f>
        <v>ILQIL</v>
      </c>
      <c r="D135" s="7">
        <f>AVERAGE('Raw Data'!J135,'Raw Data'!P135,'Raw Data'!V135)</f>
        <v>1.7333333333333336E-2</v>
      </c>
      <c r="E135" s="7">
        <f>STDEV('Raw Data'!J135,'Raw Data'!P135,'Raw Data'!V135)</f>
        <v>1.9553345834749949E-2</v>
      </c>
      <c r="F135" s="7">
        <f>AVERAGE('Raw Data'!AB135,'Raw Data'!AH135,'Raw Data'!AN135)</f>
        <v>3.85E-2</v>
      </c>
      <c r="G135" s="7">
        <f>STDEV('Raw Data'!AB135,'Raw Data'!AH135,'Raw Data'!AN135)</f>
        <v>2.1920310216782965E-2</v>
      </c>
      <c r="H135" s="7" t="e">
        <f>AVERAGE('Raw Data'!AT135,'Raw Data'!AZ135,'Raw Data'!BF135)</f>
        <v>#DIV/0!</v>
      </c>
      <c r="I135" s="7" t="e">
        <f>STDEV('Raw Data'!AT135,'Raw Data'!AZ135,'Raw Data'!BF135)</f>
        <v>#DIV/0!</v>
      </c>
      <c r="K135" s="7">
        <f>AVERAGE('Raw Data'!J308,'Raw Data'!P308,'Raw Data'!V308)</f>
        <v>1.5666666666666669E-2</v>
      </c>
      <c r="L135" s="7">
        <f>STDEV('Raw Data'!J308,'Raw Data'!P308,'Raw Data'!V308)</f>
        <v>8.1445278152470785E-3</v>
      </c>
      <c r="M135" s="7">
        <f>AVERAGE('Raw Data'!AB308,'Raw Data'!AH308,'Raw Data'!AN308)</f>
        <v>0.02</v>
      </c>
      <c r="N135" s="7">
        <f>STDEV('Raw Data'!AB308,'Raw Data'!AH308,'Raw Data'!AN308)</f>
        <v>1.4142135623730963E-3</v>
      </c>
      <c r="O135" s="7" t="e">
        <f>AVERAGE('Raw Data'!AT308,'Raw Data'!AZ308,'Raw Data'!BF308)</f>
        <v>#DIV/0!</v>
      </c>
      <c r="P135" s="7" t="e">
        <f>STDEV('Raw Data'!AT308,'Raw Data'!AZ308,'Raw Data'!BF308)</f>
        <v>#DIV/0!</v>
      </c>
      <c r="R135" s="7">
        <f>AVERAGE('Raw Data'!J481,'Raw Data'!P481,'Raw Data'!V481)</f>
        <v>2.6333333333333334E-2</v>
      </c>
      <c r="S135" s="7">
        <f>STDEV('Raw Data'!J481,'Raw Data'!P481,'Raw Data'!V481)</f>
        <v>1.7473789896108212E-2</v>
      </c>
      <c r="T135" s="7">
        <f>AVERAGE('Raw Data'!AB481,'Raw Data'!AH481,'Raw Data'!AN481)</f>
        <v>1.4499999999999999E-2</v>
      </c>
      <c r="U135" s="7">
        <f>STDEV('Raw Data'!AB481,'Raw Data'!AH481,'Raw Data'!AN481)</f>
        <v>6.3639610306789329E-3</v>
      </c>
      <c r="V135" s="7" t="e">
        <f>AVERAGE('Raw Data'!AT481,'Raw Data'!AZ481,'Raw Data'!BF481)</f>
        <v>#DIV/0!</v>
      </c>
      <c r="W135" s="7" t="e">
        <f>STDEV('Raw Data'!AT481,'Raw Data'!AZ481,'Raw Data'!BF481)</f>
        <v>#DIV/0!</v>
      </c>
      <c r="Y135" s="7">
        <f>AVERAGE('Raw Data'!J654,'Raw Data'!P654,'Raw Data'!V654)</f>
        <v>2.2333333333333334E-2</v>
      </c>
      <c r="Z135" s="7">
        <f>STDEV('Raw Data'!J654,'Raw Data'!P654,'Raw Data'!V654)</f>
        <v>1.3316656236958775E-2</v>
      </c>
      <c r="AA135" s="7">
        <f>AVERAGE('Raw Data'!AB654,'Raw Data'!AH654,'Raw Data'!AN654)</f>
        <v>3.2500000000000001E-2</v>
      </c>
      <c r="AB135" s="7">
        <f>STDEV('Raw Data'!AB654,'Raw Data'!AH654,'Raw Data'!AN654)</f>
        <v>3.5355339059327407E-3</v>
      </c>
      <c r="AC135" s="7" t="e">
        <f>AVERAGE('Raw Data'!AT654,'Raw Data'!AZ654,'Raw Data'!BF654)</f>
        <v>#DIV/0!</v>
      </c>
      <c r="AD135" s="7" t="e">
        <f>STDEV('Raw Data'!AT654,'Raw Data'!AZ654,'Raw Data'!BF654)</f>
        <v>#DIV/0!</v>
      </c>
      <c r="AF135" s="8">
        <f t="shared" si="92"/>
        <v>1.666666666666667E-3</v>
      </c>
      <c r="AG135" s="8">
        <f t="shared" si="93"/>
        <v>2.1181753153756339E-2</v>
      </c>
      <c r="AH135" s="8">
        <f t="shared" si="94"/>
        <v>1.8499999999999999E-2</v>
      </c>
      <c r="AI135" s="8">
        <f t="shared" si="95"/>
        <v>2.1965882636488788E-2</v>
      </c>
      <c r="AJ135" s="8" t="e">
        <f t="shared" si="96"/>
        <v>#DIV/0!</v>
      </c>
      <c r="AK135" s="8" t="e">
        <f t="shared" si="97"/>
        <v>#DIV/0!</v>
      </c>
      <c r="AL135" s="26"/>
      <c r="AM135" s="8">
        <f t="shared" si="98"/>
        <v>-8.9999999999999976E-3</v>
      </c>
      <c r="AN135" s="8">
        <f t="shared" si="99"/>
        <v>2.6223399220289247E-2</v>
      </c>
      <c r="AO135" s="8">
        <f t="shared" si="100"/>
        <v>2.4E-2</v>
      </c>
      <c r="AP135" s="8">
        <f t="shared" si="101"/>
        <v>2.2825424421026648E-2</v>
      </c>
      <c r="AQ135" s="8" t="e">
        <f t="shared" si="102"/>
        <v>#DIV/0!</v>
      </c>
      <c r="AR135" s="8" t="e">
        <f t="shared" si="103"/>
        <v>#DIV/0!</v>
      </c>
      <c r="AT135" s="8">
        <f t="shared" si="110"/>
        <v>-6.6666666666666645E-3</v>
      </c>
      <c r="AU135" s="8">
        <f t="shared" si="111"/>
        <v>1.5609825965290786E-2</v>
      </c>
      <c r="AV135" s="8">
        <f t="shared" si="112"/>
        <v>-1.2500000000000001E-2</v>
      </c>
      <c r="AW135" s="8">
        <f t="shared" si="113"/>
        <v>3.8078865529319575E-3</v>
      </c>
      <c r="AX135" s="8" t="e">
        <f t="shared" si="114"/>
        <v>#DIV/0!</v>
      </c>
      <c r="AY135" s="8" t="e">
        <f t="shared" si="115"/>
        <v>#DIV/0!</v>
      </c>
      <c r="AZ135" s="7"/>
      <c r="BA135" s="9"/>
      <c r="BB135" s="10"/>
      <c r="BC135" s="10"/>
      <c r="BD135" s="10"/>
      <c r="BE135" s="10"/>
      <c r="BF135" s="10"/>
      <c r="BG135" s="27"/>
      <c r="BH135" s="10">
        <f t="shared" si="104"/>
        <v>6.8766666666666661E-4</v>
      </c>
      <c r="BI135" s="10">
        <f t="shared" si="105"/>
        <v>5.2099999999999965E-4</v>
      </c>
      <c r="BJ135" s="10" t="e">
        <f t="shared" si="106"/>
        <v>#DIV/0!</v>
      </c>
      <c r="BK135" s="10" t="e">
        <f>#REF!^2</f>
        <v>#REF!</v>
      </c>
      <c r="BL135" s="10" t="e">
        <f>#REF!^2</f>
        <v>#REF!</v>
      </c>
      <c r="BM135" s="10" t="e">
        <f t="shared" ref="BM135:BM139" si="117">SQRT(SUM(BH135:BL135))</f>
        <v>#DIV/0!</v>
      </c>
      <c r="BN135" s="8"/>
      <c r="BO135" s="10">
        <f t="shared" si="107"/>
        <v>2.4366666666666642E-4</v>
      </c>
      <c r="BP135" s="10">
        <f t="shared" si="108"/>
        <v>1.4500000000000025E-5</v>
      </c>
      <c r="BQ135" s="10" t="e">
        <f t="shared" si="109"/>
        <v>#DIV/0!</v>
      </c>
      <c r="BR135" s="10" t="e">
        <f>#REF!^2</f>
        <v>#REF!</v>
      </c>
      <c r="BS135" s="10" t="e">
        <f>#REF!^2</f>
        <v>#REF!</v>
      </c>
      <c r="BT135" s="10" t="e">
        <f t="shared" si="116"/>
        <v>#DIV/0!</v>
      </c>
    </row>
    <row r="136" spans="1:79" ht="15.75" customHeight="1" x14ac:dyDescent="0.25">
      <c r="A136" s="2">
        <f>'Raw Data'!B136</f>
        <v>854</v>
      </c>
      <c r="B136" s="2">
        <f>'Raw Data'!C136</f>
        <v>860</v>
      </c>
      <c r="C136" s="2" t="str">
        <f>'Raw Data'!D136</f>
        <v>IWETESL</v>
      </c>
      <c r="D136" s="7">
        <f>AVERAGE('Raw Data'!J136,'Raw Data'!P136,'Raw Data'!V136)</f>
        <v>0.41299999999999998</v>
      </c>
      <c r="E136" s="7">
        <f>STDEV('Raw Data'!J136,'Raw Data'!P136,'Raw Data'!V136)</f>
        <v>6.6835619246028197E-2</v>
      </c>
      <c r="F136" s="7">
        <f>AVERAGE('Raw Data'!AB136,'Raw Data'!AH136,'Raw Data'!AN136)</f>
        <v>1.3565</v>
      </c>
      <c r="G136" s="7">
        <f>STDEV('Raw Data'!AB136,'Raw Data'!AH136,'Raw Data'!AN136)</f>
        <v>7.778174593052108E-3</v>
      </c>
      <c r="H136" s="7" t="e">
        <f>AVERAGE('Raw Data'!AT136,'Raw Data'!AZ136,'Raw Data'!BF136)</f>
        <v>#DIV/0!</v>
      </c>
      <c r="I136" s="7" t="e">
        <f>STDEV('Raw Data'!AT136,'Raw Data'!AZ136,'Raw Data'!BF136)</f>
        <v>#DIV/0!</v>
      </c>
      <c r="K136" s="7">
        <f>AVERAGE('Raw Data'!J309,'Raw Data'!P309,'Raw Data'!V309)</f>
        <v>0.27633333333333332</v>
      </c>
      <c r="L136" s="7">
        <f>STDEV('Raw Data'!J309,'Raw Data'!P309,'Raw Data'!V309)</f>
        <v>3.4818577416852389E-2</v>
      </c>
      <c r="M136" s="7">
        <f>AVERAGE('Raw Data'!AB309,'Raw Data'!AH309,'Raw Data'!AN309)</f>
        <v>1.306</v>
      </c>
      <c r="N136" s="7">
        <f>STDEV('Raw Data'!AB309,'Raw Data'!AH309,'Raw Data'!AN309)</f>
        <v>7.2124891681027911E-2</v>
      </c>
      <c r="O136" s="7" t="e">
        <f>AVERAGE('Raw Data'!AT309,'Raw Data'!AZ309,'Raw Data'!BF309)</f>
        <v>#DIV/0!</v>
      </c>
      <c r="P136" s="7" t="e">
        <f>STDEV('Raw Data'!AT309,'Raw Data'!AZ309,'Raw Data'!BF309)</f>
        <v>#DIV/0!</v>
      </c>
      <c r="R136" s="7">
        <f>AVERAGE('Raw Data'!J482,'Raw Data'!P482,'Raw Data'!V482)</f>
        <v>0.32633333333333336</v>
      </c>
      <c r="S136" s="7">
        <f>STDEV('Raw Data'!J482,'Raw Data'!P482,'Raw Data'!V482)</f>
        <v>9.4516312525052253E-3</v>
      </c>
      <c r="T136" s="7">
        <f>AVERAGE('Raw Data'!AB482,'Raw Data'!AH482,'Raw Data'!AN482)</f>
        <v>1.4569999999999999</v>
      </c>
      <c r="U136" s="7">
        <f>STDEV('Raw Data'!AB482,'Raw Data'!AH482,'Raw Data'!AN482)</f>
        <v>2.1213203435596444E-2</v>
      </c>
      <c r="V136" s="7" t="e">
        <f>AVERAGE('Raw Data'!AT482,'Raw Data'!AZ482,'Raw Data'!BF482)</f>
        <v>#DIV/0!</v>
      </c>
      <c r="W136" s="7" t="e">
        <f>STDEV('Raw Data'!AT482,'Raw Data'!AZ482,'Raw Data'!BF482)</f>
        <v>#DIV/0!</v>
      </c>
      <c r="Y136" s="7">
        <f>AVERAGE('Raw Data'!J655,'Raw Data'!P655,'Raw Data'!V655)</f>
        <v>0.30133333333333334</v>
      </c>
      <c r="Z136" s="7">
        <f>STDEV('Raw Data'!J655,'Raw Data'!P655,'Raw Data'!V655)</f>
        <v>4.7752835866923429E-2</v>
      </c>
      <c r="AA136" s="7">
        <f>AVERAGE('Raw Data'!AB655,'Raw Data'!AH655,'Raw Data'!AN655)</f>
        <v>1.3334999999999999</v>
      </c>
      <c r="AB136" s="7">
        <f>STDEV('Raw Data'!AB655,'Raw Data'!AH655,'Raw Data'!AN655)</f>
        <v>7.9903066274079865E-2</v>
      </c>
      <c r="AC136" s="7" t="e">
        <f>AVERAGE('Raw Data'!AT655,'Raw Data'!AZ655,'Raw Data'!BF655)</f>
        <v>#DIV/0!</v>
      </c>
      <c r="AD136" s="7" t="e">
        <f>STDEV('Raw Data'!AT655,'Raw Data'!AZ655,'Raw Data'!BF655)</f>
        <v>#DIV/0!</v>
      </c>
      <c r="AF136" s="8">
        <f t="shared" si="92"/>
        <v>0.13666666666666666</v>
      </c>
      <c r="AG136" s="8">
        <f t="shared" si="93"/>
        <v>7.5361351721777117E-2</v>
      </c>
      <c r="AH136" s="8">
        <f t="shared" si="94"/>
        <v>5.0499999999999989E-2</v>
      </c>
      <c r="AI136" s="8">
        <f t="shared" si="95"/>
        <v>7.254309064273462E-2</v>
      </c>
      <c r="AJ136" s="8" t="e">
        <f t="shared" si="96"/>
        <v>#DIV/0!</v>
      </c>
      <c r="AK136" s="8" t="e">
        <f t="shared" si="97"/>
        <v>#DIV/0!</v>
      </c>
      <c r="AM136" s="8">
        <f t="shared" si="98"/>
        <v>8.6666666666666614E-2</v>
      </c>
      <c r="AN136" s="8">
        <f t="shared" si="99"/>
        <v>6.7500617281128536E-2</v>
      </c>
      <c r="AO136" s="8">
        <f t="shared" si="100"/>
        <v>-0.10049999999999981</v>
      </c>
      <c r="AP136" s="8">
        <f t="shared" si="101"/>
        <v>2.2594247055390055E-2</v>
      </c>
      <c r="AQ136" s="8" t="e">
        <f t="shared" si="102"/>
        <v>#DIV/0!</v>
      </c>
      <c r="AR136" s="8" t="e">
        <f t="shared" si="103"/>
        <v>#DIV/0!</v>
      </c>
      <c r="AT136" s="8">
        <f t="shared" si="110"/>
        <v>-2.5000000000000022E-2</v>
      </c>
      <c r="AU136" s="8">
        <f t="shared" si="111"/>
        <v>5.9098787353605416E-2</v>
      </c>
      <c r="AV136" s="8">
        <f t="shared" si="112"/>
        <v>-2.7499999999999858E-2</v>
      </c>
      <c r="AW136" s="8">
        <f t="shared" si="113"/>
        <v>0.10764060572107539</v>
      </c>
      <c r="AX136" s="8" t="e">
        <f t="shared" si="114"/>
        <v>#DIV/0!</v>
      </c>
      <c r="AY136" s="8" t="e">
        <f t="shared" si="115"/>
        <v>#DIV/0!</v>
      </c>
      <c r="BA136" s="9"/>
      <c r="BB136" s="10"/>
      <c r="BC136" s="10"/>
      <c r="BD136" s="10"/>
      <c r="BE136" s="10"/>
      <c r="BF136" s="10"/>
      <c r="BH136" s="10">
        <f t="shared" si="104"/>
        <v>4.5563333333333888E-3</v>
      </c>
      <c r="BI136" s="10">
        <f t="shared" si="105"/>
        <v>5.1050000000000216E-4</v>
      </c>
      <c r="BJ136" s="10" t="e">
        <f t="shared" si="106"/>
        <v>#DIV/0!</v>
      </c>
      <c r="BK136" s="10" t="e">
        <f>#REF!^2</f>
        <v>#REF!</v>
      </c>
      <c r="BL136" s="10" t="e">
        <f>#REF!^2</f>
        <v>#REF!</v>
      </c>
      <c r="BM136" s="10" t="e">
        <f t="shared" si="117"/>
        <v>#DIV/0!</v>
      </c>
      <c r="BN136" s="8"/>
      <c r="BO136" s="10">
        <f t="shared" si="107"/>
        <v>3.4926666666666713E-3</v>
      </c>
      <c r="BP136" s="10">
        <f t="shared" si="108"/>
        <v>1.1586500000000008E-2</v>
      </c>
      <c r="BQ136" s="10" t="e">
        <f t="shared" si="109"/>
        <v>#DIV/0!</v>
      </c>
      <c r="BR136" s="10" t="e">
        <f>#REF!^2</f>
        <v>#REF!</v>
      </c>
      <c r="BS136" s="10" t="e">
        <f>#REF!^2</f>
        <v>#REF!</v>
      </c>
      <c r="BT136" s="10" t="e">
        <f t="shared" si="116"/>
        <v>#DIV/0!</v>
      </c>
      <c r="BU136" s="7"/>
      <c r="BV136" s="7"/>
      <c r="BW136" s="7"/>
      <c r="BX136" s="8"/>
      <c r="BY136" s="7"/>
      <c r="BZ136" s="8"/>
      <c r="CA136" s="7"/>
    </row>
    <row r="137" spans="1:79" ht="15.75" customHeight="1" x14ac:dyDescent="0.25">
      <c r="A137" s="2">
        <f>'Raw Data'!B137</f>
        <v>861</v>
      </c>
      <c r="B137" s="2">
        <f>'Raw Data'!C137</f>
        <v>865</v>
      </c>
      <c r="C137" s="2" t="str">
        <f>'Raw Data'!D137</f>
        <v>DLCLL</v>
      </c>
      <c r="D137" s="7">
        <f>AVERAGE('Raw Data'!J137,'Raw Data'!P137,'Raw Data'!V137)</f>
        <v>7.9000000000000001E-2</v>
      </c>
      <c r="E137" s="7">
        <f>STDEV('Raw Data'!J137,'Raw Data'!P137,'Raw Data'!V137)</f>
        <v>1.3747727084867517E-2</v>
      </c>
      <c r="F137" s="7">
        <f>AVERAGE('Raw Data'!AB137,'Raw Data'!AH137,'Raw Data'!AN137)</f>
        <v>0.63250000000000006</v>
      </c>
      <c r="G137" s="7">
        <f>STDEV('Raw Data'!AB137,'Raw Data'!AH137,'Raw Data'!AN137)</f>
        <v>3.3234018715767762E-2</v>
      </c>
      <c r="H137" s="7" t="e">
        <f>AVERAGE('Raw Data'!AT137,'Raw Data'!AZ137,'Raw Data'!BF137)</f>
        <v>#DIV/0!</v>
      </c>
      <c r="I137" s="7" t="e">
        <f>STDEV('Raw Data'!AT137,'Raw Data'!AZ137,'Raw Data'!BF137)</f>
        <v>#DIV/0!</v>
      </c>
      <c r="K137" s="7">
        <f>AVERAGE('Raw Data'!J310,'Raw Data'!P310,'Raw Data'!V310)</f>
        <v>5.3666666666666668E-2</v>
      </c>
      <c r="L137" s="7">
        <f>STDEV('Raw Data'!J310,'Raw Data'!P310,'Raw Data'!V310)</f>
        <v>8.504900548115318E-3</v>
      </c>
      <c r="M137" s="7">
        <f>AVERAGE('Raw Data'!AB310,'Raw Data'!AH310,'Raw Data'!AN310)</f>
        <v>0.66700000000000004</v>
      </c>
      <c r="N137" s="7">
        <f>STDEV('Raw Data'!AB310,'Raw Data'!AH310,'Raw Data'!AN310)</f>
        <v>1.6970562748477157E-2</v>
      </c>
      <c r="O137" s="7" t="e">
        <f>AVERAGE('Raw Data'!AT310,'Raw Data'!AZ310,'Raw Data'!BF310)</f>
        <v>#DIV/0!</v>
      </c>
      <c r="P137" s="7" t="e">
        <f>STDEV('Raw Data'!AT310,'Raw Data'!AZ310,'Raw Data'!BF310)</f>
        <v>#DIV/0!</v>
      </c>
      <c r="R137" s="7">
        <f>AVERAGE('Raw Data'!J483,'Raw Data'!P483,'Raw Data'!V483)</f>
        <v>8.0666666666666664E-2</v>
      </c>
      <c r="S137" s="7">
        <f>STDEV('Raw Data'!J483,'Raw Data'!P483,'Raw Data'!V483)</f>
        <v>1.0785793124909017E-2</v>
      </c>
      <c r="T137" s="7">
        <f>AVERAGE('Raw Data'!AB483,'Raw Data'!AH483,'Raw Data'!AN483)</f>
        <v>0.74049999999999994</v>
      </c>
      <c r="U137" s="7">
        <f>STDEV('Raw Data'!AB483,'Raw Data'!AH483,'Raw Data'!AN483)</f>
        <v>2.1920310216782993E-2</v>
      </c>
      <c r="V137" s="7" t="e">
        <f>AVERAGE('Raw Data'!AT483,'Raw Data'!AZ483,'Raw Data'!BF483)</f>
        <v>#DIV/0!</v>
      </c>
      <c r="W137" s="7" t="e">
        <f>STDEV('Raw Data'!AT483,'Raw Data'!AZ483,'Raw Data'!BF483)</f>
        <v>#DIV/0!</v>
      </c>
      <c r="Y137" s="7">
        <f>AVERAGE('Raw Data'!J656,'Raw Data'!P656,'Raw Data'!V656)</f>
        <v>8.8000000000000009E-2</v>
      </c>
      <c r="Z137" s="7">
        <f>STDEV('Raw Data'!J656,'Raw Data'!P656,'Raw Data'!V656)</f>
        <v>2.4515301344262472E-2</v>
      </c>
      <c r="AA137" s="7">
        <f>AVERAGE('Raw Data'!AB656,'Raw Data'!AH656,'Raw Data'!AN656)</f>
        <v>0.65749999999999997</v>
      </c>
      <c r="AB137" s="7">
        <f>STDEV('Raw Data'!AB656,'Raw Data'!AH656,'Raw Data'!AN656)</f>
        <v>2.7577164466275381E-2</v>
      </c>
      <c r="AC137" s="7" t="e">
        <f>AVERAGE('Raw Data'!AT656,'Raw Data'!AZ656,'Raw Data'!BF656)</f>
        <v>#DIV/0!</v>
      </c>
      <c r="AD137" s="7" t="e">
        <f>STDEV('Raw Data'!AT656,'Raw Data'!AZ656,'Raw Data'!BF656)</f>
        <v>#DIV/0!</v>
      </c>
      <c r="AF137" s="8">
        <f t="shared" si="92"/>
        <v>2.5333333333333333E-2</v>
      </c>
      <c r="AG137" s="8">
        <f t="shared" si="93"/>
        <v>1.6165807537309486E-2</v>
      </c>
      <c r="AH137" s="8">
        <f t="shared" si="94"/>
        <v>-3.4499999999999975E-2</v>
      </c>
      <c r="AI137" s="8">
        <f t="shared" si="95"/>
        <v>3.7316216314090614E-2</v>
      </c>
      <c r="AJ137" s="8" t="e">
        <f t="shared" si="96"/>
        <v>#DIV/0!</v>
      </c>
      <c r="AK137" s="8" t="e">
        <f t="shared" si="97"/>
        <v>#DIV/0!</v>
      </c>
      <c r="AM137" s="8">
        <f t="shared" si="98"/>
        <v>-1.6666666666666635E-3</v>
      </c>
      <c r="AN137" s="8">
        <f t="shared" si="99"/>
        <v>1.7473789896108243E-2</v>
      </c>
      <c r="AO137" s="8">
        <f t="shared" si="100"/>
        <v>-0.10799999999999987</v>
      </c>
      <c r="AP137" s="8">
        <f t="shared" si="101"/>
        <v>3.9812058474788803E-2</v>
      </c>
      <c r="AQ137" s="8" t="e">
        <f t="shared" si="102"/>
        <v>#DIV/0!</v>
      </c>
      <c r="AR137" s="8" t="e">
        <f t="shared" si="103"/>
        <v>#DIV/0!</v>
      </c>
      <c r="AT137" s="8">
        <f t="shared" si="110"/>
        <v>-3.4333333333333341E-2</v>
      </c>
      <c r="AU137" s="8">
        <f t="shared" si="111"/>
        <v>2.5948667274704681E-2</v>
      </c>
      <c r="AV137" s="8">
        <f t="shared" si="112"/>
        <v>9.5000000000000639E-3</v>
      </c>
      <c r="AW137" s="8">
        <f t="shared" si="113"/>
        <v>3.238054971738439E-2</v>
      </c>
      <c r="AX137" s="8" t="e">
        <f t="shared" si="114"/>
        <v>#DIV/0!</v>
      </c>
      <c r="AY137" s="8" t="e">
        <f t="shared" si="115"/>
        <v>#DIV/0!</v>
      </c>
      <c r="BA137" s="9"/>
      <c r="BB137" s="10"/>
      <c r="BC137" s="10"/>
      <c r="BD137" s="10"/>
      <c r="BE137" s="10"/>
      <c r="BF137" s="10"/>
      <c r="BH137" s="10">
        <f t="shared" si="104"/>
        <v>3.0533333333333454E-4</v>
      </c>
      <c r="BI137" s="10">
        <f t="shared" si="105"/>
        <v>1.5850000000000029E-3</v>
      </c>
      <c r="BJ137" s="10" t="e">
        <f t="shared" si="106"/>
        <v>#DIV/0!</v>
      </c>
      <c r="BK137" s="10" t="e">
        <f>#REF!^2</f>
        <v>#REF!</v>
      </c>
      <c r="BL137" s="10" t="e">
        <f>#REF!^2</f>
        <v>#REF!</v>
      </c>
      <c r="BM137" s="10" t="e">
        <f t="shared" si="117"/>
        <v>#DIV/0!</v>
      </c>
      <c r="BN137" s="8"/>
      <c r="BO137" s="10">
        <f t="shared" si="107"/>
        <v>6.7333333333332961E-4</v>
      </c>
      <c r="BP137" s="10">
        <f t="shared" si="108"/>
        <v>1.0485000000000023E-3</v>
      </c>
      <c r="BQ137" s="10" t="e">
        <f t="shared" si="109"/>
        <v>#DIV/0!</v>
      </c>
      <c r="BR137" s="10" t="e">
        <f>#REF!^2</f>
        <v>#REF!</v>
      </c>
      <c r="BS137" s="10" t="e">
        <f>#REF!^2</f>
        <v>#REF!</v>
      </c>
      <c r="BT137" s="10" t="e">
        <f t="shared" si="116"/>
        <v>#DIV/0!</v>
      </c>
      <c r="BU137" s="7"/>
      <c r="BV137" s="7"/>
      <c r="BW137" s="7"/>
      <c r="BX137" s="8"/>
      <c r="BY137" s="7"/>
      <c r="BZ137" s="8"/>
      <c r="CA137" s="7"/>
    </row>
    <row r="138" spans="1:79" ht="15.75" customHeight="1" x14ac:dyDescent="0.25">
      <c r="A138" s="2">
        <f>'Raw Data'!B138</f>
        <v>863</v>
      </c>
      <c r="B138" s="2">
        <f>'Raw Data'!C138</f>
        <v>871</v>
      </c>
      <c r="C138" s="2" t="str">
        <f>'Raw Data'!D138</f>
        <v>CLLPYGCIS</v>
      </c>
      <c r="D138" s="7">
        <f>AVERAGE('Raw Data'!J138,'Raw Data'!P138,'Raw Data'!V138)</f>
        <v>0.33733333333333332</v>
      </c>
      <c r="E138" s="7">
        <f>STDEV('Raw Data'!J138,'Raw Data'!P138,'Raw Data'!V138)</f>
        <v>5.5247926054589155E-2</v>
      </c>
      <c r="F138" s="7">
        <f>AVERAGE('Raw Data'!AB138,'Raw Data'!AH138,'Raw Data'!AN138)</f>
        <v>1.1850000000000001</v>
      </c>
      <c r="G138" s="7">
        <f>STDEV('Raw Data'!AB138,'Raw Data'!AH138,'Raw Data'!AN138)</f>
        <v>0.134350288425444</v>
      </c>
      <c r="H138" s="7" t="e">
        <f>AVERAGE('Raw Data'!AT138,'Raw Data'!AZ138,'Raw Data'!BF138)</f>
        <v>#DIV/0!</v>
      </c>
      <c r="I138" s="7" t="e">
        <f>STDEV('Raw Data'!AT138,'Raw Data'!AZ138,'Raw Data'!BF138)</f>
        <v>#DIV/0!</v>
      </c>
      <c r="K138" s="7">
        <f>AVERAGE('Raw Data'!J311,'Raw Data'!P311,'Raw Data'!V311)</f>
        <v>0.314</v>
      </c>
      <c r="L138" s="7">
        <f>STDEV('Raw Data'!J311,'Raw Data'!P311,'Raw Data'!V311)</f>
        <v>0.10768472500777454</v>
      </c>
      <c r="M138" s="7">
        <f>AVERAGE('Raw Data'!AB311,'Raw Data'!AH311,'Raw Data'!AN311)</f>
        <v>1.2095</v>
      </c>
      <c r="N138" s="7">
        <f>STDEV('Raw Data'!AB311,'Raw Data'!AH311,'Raw Data'!AN311)</f>
        <v>6.8589357775095089E-2</v>
      </c>
      <c r="O138" s="7" t="e">
        <f>AVERAGE('Raw Data'!AT311,'Raw Data'!AZ311,'Raw Data'!BF311)</f>
        <v>#DIV/0!</v>
      </c>
      <c r="P138" s="7" t="e">
        <f>STDEV('Raw Data'!AT311,'Raw Data'!AZ311,'Raw Data'!BF311)</f>
        <v>#DIV/0!</v>
      </c>
      <c r="R138" s="7">
        <f>AVERAGE('Raw Data'!J484,'Raw Data'!P484,'Raw Data'!V484)</f>
        <v>0.4326666666666667</v>
      </c>
      <c r="S138" s="7">
        <f>STDEV('Raw Data'!J484,'Raw Data'!P484,'Raw Data'!V484)</f>
        <v>4.2910760111344246E-2</v>
      </c>
      <c r="T138" s="7">
        <f>AVERAGE('Raw Data'!AB484,'Raw Data'!AH484,'Raw Data'!AN484)</f>
        <v>1.1955</v>
      </c>
      <c r="U138" s="7">
        <f>STDEV('Raw Data'!AB484,'Raw Data'!AH484,'Raw Data'!AN484)</f>
        <v>3.3234018715767845E-2</v>
      </c>
      <c r="V138" s="7" t="e">
        <f>AVERAGE('Raw Data'!AT484,'Raw Data'!AZ484,'Raw Data'!BF484)</f>
        <v>#DIV/0!</v>
      </c>
      <c r="W138" s="7" t="e">
        <f>STDEV('Raw Data'!AT484,'Raw Data'!AZ484,'Raw Data'!BF484)</f>
        <v>#DIV/0!</v>
      </c>
      <c r="Y138" s="7">
        <f>AVERAGE('Raw Data'!J657,'Raw Data'!P657,'Raw Data'!V657)</f>
        <v>0.41733333333333333</v>
      </c>
      <c r="Z138" s="7">
        <f>STDEV('Raw Data'!J657,'Raw Data'!P657,'Raw Data'!V657)</f>
        <v>0.10307925753192695</v>
      </c>
      <c r="AA138" s="7">
        <f>AVERAGE('Raw Data'!AB657,'Raw Data'!AH657,'Raw Data'!AN657)</f>
        <v>1.1635</v>
      </c>
      <c r="AB138" s="7">
        <f>STDEV('Raw Data'!AB657,'Raw Data'!AH657,'Raw Data'!AN657)</f>
        <v>6.3639610306788549E-3</v>
      </c>
      <c r="AC138" s="7" t="e">
        <f>AVERAGE('Raw Data'!AT657,'Raw Data'!AZ657,'Raw Data'!BF657)</f>
        <v>#DIV/0!</v>
      </c>
      <c r="AD138" s="7" t="e">
        <f>STDEV('Raw Data'!AT657,'Raw Data'!AZ657,'Raw Data'!BF657)</f>
        <v>#DIV/0!</v>
      </c>
      <c r="AF138" s="8">
        <f t="shared" si="92"/>
        <v>2.3333333333333317E-2</v>
      </c>
      <c r="AG138" s="8">
        <f t="shared" si="93"/>
        <v>0.121030299236734</v>
      </c>
      <c r="AH138" s="8">
        <f t="shared" si="94"/>
        <v>-2.4499999999999966E-2</v>
      </c>
      <c r="AI138" s="8">
        <f t="shared" si="95"/>
        <v>0.15084594790712805</v>
      </c>
      <c r="AJ138" s="8" t="e">
        <f t="shared" si="96"/>
        <v>#DIV/0!</v>
      </c>
      <c r="AK138" s="8" t="e">
        <f t="shared" si="97"/>
        <v>#DIV/0!</v>
      </c>
      <c r="AM138" s="8">
        <f t="shared" si="98"/>
        <v>-9.5333333333333381E-2</v>
      </c>
      <c r="AN138" s="8">
        <f t="shared" si="99"/>
        <v>6.9954747277555671E-2</v>
      </c>
      <c r="AO138" s="8">
        <f t="shared" si="100"/>
        <v>-1.0499999999999954E-2</v>
      </c>
      <c r="AP138" s="8">
        <f t="shared" si="101"/>
        <v>0.13839978323682448</v>
      </c>
      <c r="AQ138" s="8" t="e">
        <f t="shared" si="102"/>
        <v>#DIV/0!</v>
      </c>
      <c r="AR138" s="8" t="e">
        <f t="shared" si="103"/>
        <v>#DIV/0!</v>
      </c>
      <c r="AT138" s="8">
        <f t="shared" si="110"/>
        <v>-0.10333333333333333</v>
      </c>
      <c r="AU138" s="8">
        <f t="shared" si="111"/>
        <v>0.14906821704620118</v>
      </c>
      <c r="AV138" s="8">
        <f t="shared" si="112"/>
        <v>4.6000000000000041E-2</v>
      </c>
      <c r="AW138" s="8">
        <f t="shared" si="113"/>
        <v>6.8883960397178062E-2</v>
      </c>
      <c r="AX138" s="8" t="e">
        <f t="shared" si="114"/>
        <v>#DIV/0!</v>
      </c>
      <c r="AY138" s="8" t="e">
        <f t="shared" si="115"/>
        <v>#DIV/0!</v>
      </c>
      <c r="BA138" s="9"/>
      <c r="BB138" s="10"/>
      <c r="BC138" s="10"/>
      <c r="BD138" s="10"/>
      <c r="BE138" s="10"/>
      <c r="BF138" s="10"/>
      <c r="BH138" s="10">
        <f t="shared" si="104"/>
        <v>4.8936666666666824E-3</v>
      </c>
      <c r="BI138" s="10">
        <f t="shared" si="105"/>
        <v>1.9154500000000001E-2</v>
      </c>
      <c r="BJ138" s="10" t="e">
        <f t="shared" si="106"/>
        <v>#DIV/0!</v>
      </c>
      <c r="BK138" s="10" t="e">
        <f>#REF!^2</f>
        <v>#REF!</v>
      </c>
      <c r="BL138" s="10" t="e">
        <f>#REF!^2</f>
        <v>#REF!</v>
      </c>
      <c r="BM138" s="10" t="e">
        <f t="shared" si="117"/>
        <v>#DIV/0!</v>
      </c>
      <c r="BN138" s="8"/>
      <c r="BO138" s="10">
        <f t="shared" si="107"/>
        <v>2.2221333333333346E-2</v>
      </c>
      <c r="BP138" s="10">
        <f t="shared" si="108"/>
        <v>4.7449999999999957E-3</v>
      </c>
      <c r="BQ138" s="10" t="e">
        <f t="shared" si="109"/>
        <v>#DIV/0!</v>
      </c>
      <c r="BR138" s="10" t="e">
        <f>#REF!^2</f>
        <v>#REF!</v>
      </c>
      <c r="BS138" s="10" t="e">
        <f>#REF!^2</f>
        <v>#REF!</v>
      </c>
      <c r="BT138" s="10" t="e">
        <f t="shared" si="116"/>
        <v>#DIV/0!</v>
      </c>
      <c r="BU138" s="7"/>
      <c r="BV138" s="7"/>
      <c r="BW138" s="7"/>
      <c r="BX138" s="8"/>
      <c r="BY138" s="7"/>
      <c r="BZ138" s="8"/>
      <c r="CA138" s="7"/>
    </row>
    <row r="139" spans="1:79" ht="15.75" customHeight="1" x14ac:dyDescent="0.25">
      <c r="A139" s="2">
        <f>'Raw Data'!B139</f>
        <v>866</v>
      </c>
      <c r="B139" s="2">
        <f>'Raw Data'!C139</f>
        <v>871</v>
      </c>
      <c r="C139" s="2" t="str">
        <f>'Raw Data'!D139</f>
        <v>PYGCIS</v>
      </c>
      <c r="D139" s="7">
        <f>AVERAGE('Raw Data'!J139,'Raw Data'!P139,'Raw Data'!V139)</f>
        <v>0.26266666666666666</v>
      </c>
      <c r="E139" s="7">
        <f>STDEV('Raw Data'!J139,'Raw Data'!P139,'Raw Data'!V139)</f>
        <v>2.3180451534284968E-2</v>
      </c>
      <c r="F139" s="7">
        <f>AVERAGE('Raw Data'!AB139,'Raw Data'!AH139,'Raw Data'!AN139)</f>
        <v>0.77400000000000002</v>
      </c>
      <c r="G139" s="7">
        <f>STDEV('Raw Data'!AB139,'Raw Data'!AH139,'Raw Data'!AN139)</f>
        <v>4.3840620433565985E-2</v>
      </c>
      <c r="H139" s="7" t="e">
        <f>AVERAGE('Raw Data'!AT139,'Raw Data'!AZ139,'Raw Data'!BF139)</f>
        <v>#DIV/0!</v>
      </c>
      <c r="I139" s="7" t="e">
        <f>STDEV('Raw Data'!AT139,'Raw Data'!AZ139,'Raw Data'!BF139)</f>
        <v>#DIV/0!</v>
      </c>
      <c r="K139" s="7">
        <f>AVERAGE('Raw Data'!J312,'Raw Data'!P312,'Raw Data'!V312)</f>
        <v>0.23766666666666669</v>
      </c>
      <c r="L139" s="7">
        <f>STDEV('Raw Data'!J312,'Raw Data'!P312,'Raw Data'!V312)</f>
        <v>3.2578111260988273E-2</v>
      </c>
      <c r="M139" s="7">
        <f>AVERAGE('Raw Data'!AB312,'Raw Data'!AH312,'Raw Data'!AN312)</f>
        <v>0.74</v>
      </c>
      <c r="N139" s="7">
        <f>STDEV('Raw Data'!AB312,'Raw Data'!AH312,'Raw Data'!AN312)</f>
        <v>3.9597979746446695E-2</v>
      </c>
      <c r="O139" s="7" t="e">
        <f>AVERAGE('Raw Data'!AT312,'Raw Data'!AZ312,'Raw Data'!BF312)</f>
        <v>#DIV/0!</v>
      </c>
      <c r="P139" s="7" t="e">
        <f>STDEV('Raw Data'!AT312,'Raw Data'!AZ312,'Raw Data'!BF312)</f>
        <v>#DIV/0!</v>
      </c>
      <c r="R139" s="7">
        <f>AVERAGE('Raw Data'!J485,'Raw Data'!P485,'Raw Data'!V485)</f>
        <v>0.3113333333333333</v>
      </c>
      <c r="S139" s="7">
        <f>STDEV('Raw Data'!J485,'Raw Data'!P485,'Raw Data'!V485)</f>
        <v>2.2120880030716099E-2</v>
      </c>
      <c r="T139" s="7">
        <f>AVERAGE('Raw Data'!AB485,'Raw Data'!AH485,'Raw Data'!AN485)</f>
        <v>0.91399999999999992</v>
      </c>
      <c r="U139" s="7">
        <f>STDEV('Raw Data'!AB485,'Raw Data'!AH485,'Raw Data'!AN485)</f>
        <v>5.0911688245431387E-2</v>
      </c>
      <c r="V139" s="7" t="e">
        <f>AVERAGE('Raw Data'!AT485,'Raw Data'!AZ485,'Raw Data'!BF485)</f>
        <v>#DIV/0!</v>
      </c>
      <c r="W139" s="7" t="e">
        <f>STDEV('Raw Data'!AT485,'Raw Data'!AZ485,'Raw Data'!BF485)</f>
        <v>#DIV/0!</v>
      </c>
      <c r="Y139" s="7">
        <f>AVERAGE('Raw Data'!J658,'Raw Data'!P658,'Raw Data'!V658)</f>
        <v>0.34433333333333332</v>
      </c>
      <c r="Z139" s="7">
        <f>STDEV('Raw Data'!J658,'Raw Data'!P658,'Raw Data'!V658)</f>
        <v>2.9365512652316034E-2</v>
      </c>
      <c r="AA139" s="7">
        <f>AVERAGE('Raw Data'!AB658,'Raw Data'!AH658,'Raw Data'!AN658)</f>
        <v>0.872</v>
      </c>
      <c r="AB139" s="7">
        <f>STDEV('Raw Data'!AB658,'Raw Data'!AH658,'Raw Data'!AN658)</f>
        <v>1.9798989873223347E-2</v>
      </c>
      <c r="AC139" s="7" t="e">
        <f>AVERAGE('Raw Data'!AT658,'Raw Data'!AZ658,'Raw Data'!BF658)</f>
        <v>#DIV/0!</v>
      </c>
      <c r="AD139" s="7" t="e">
        <f>STDEV('Raw Data'!AT658,'Raw Data'!AZ658,'Raw Data'!BF658)</f>
        <v>#DIV/0!</v>
      </c>
      <c r="AF139" s="8">
        <f t="shared" si="92"/>
        <v>2.4999999999999967E-2</v>
      </c>
      <c r="AG139" s="8">
        <f t="shared" si="93"/>
        <v>3.9983329859663581E-2</v>
      </c>
      <c r="AH139" s="8">
        <f t="shared" si="94"/>
        <v>3.400000000000003E-2</v>
      </c>
      <c r="AI139" s="8">
        <f t="shared" si="95"/>
        <v>5.9076221950967768E-2</v>
      </c>
      <c r="AJ139" s="8" t="e">
        <f t="shared" si="96"/>
        <v>#DIV/0!</v>
      </c>
      <c r="AK139" s="8" t="e">
        <f t="shared" si="97"/>
        <v>#DIV/0!</v>
      </c>
      <c r="AM139" s="8">
        <f t="shared" si="98"/>
        <v>-4.8666666666666636E-2</v>
      </c>
      <c r="AN139" s="8">
        <f t="shared" si="99"/>
        <v>3.2041639575194472E-2</v>
      </c>
      <c r="AO139" s="8">
        <f t="shared" si="100"/>
        <v>-0.1399999999999999</v>
      </c>
      <c r="AP139" s="8">
        <f t="shared" si="101"/>
        <v>6.7186308128963299E-2</v>
      </c>
      <c r="AQ139" s="8" t="e">
        <f t="shared" si="102"/>
        <v>#DIV/0!</v>
      </c>
      <c r="AR139" s="8" t="e">
        <f t="shared" si="103"/>
        <v>#DIV/0!</v>
      </c>
      <c r="AT139" s="8">
        <f t="shared" si="110"/>
        <v>-0.10666666666666663</v>
      </c>
      <c r="AU139" s="8">
        <f t="shared" si="111"/>
        <v>4.3859624561396596E-2</v>
      </c>
      <c r="AV139" s="8">
        <f t="shared" si="112"/>
        <v>-0.13200000000000001</v>
      </c>
      <c r="AW139" s="8">
        <f t="shared" si="113"/>
        <v>4.4271887242357352E-2</v>
      </c>
      <c r="AX139" s="8" t="e">
        <f t="shared" si="114"/>
        <v>#DIV/0!</v>
      </c>
      <c r="AY139" s="8" t="e">
        <f t="shared" si="115"/>
        <v>#DIV/0!</v>
      </c>
      <c r="BA139" s="9"/>
      <c r="BB139" s="10"/>
      <c r="BC139" s="10"/>
      <c r="BD139" s="10"/>
      <c r="BE139" s="10"/>
      <c r="BF139" s="10"/>
      <c r="BG139" s="8"/>
      <c r="BH139" s="10">
        <f t="shared" si="104"/>
        <v>1.0266666666666686E-3</v>
      </c>
      <c r="BI139" s="10">
        <f t="shared" si="105"/>
        <v>4.5139999999999998E-3</v>
      </c>
      <c r="BJ139" s="10" t="e">
        <f t="shared" si="106"/>
        <v>#DIV/0!</v>
      </c>
      <c r="BK139" s="10" t="e">
        <f>#REF!^2</f>
        <v>#REF!</v>
      </c>
      <c r="BL139" s="10" t="e">
        <f>#REF!^2</f>
        <v>#REF!</v>
      </c>
      <c r="BM139" s="10" t="e">
        <f t="shared" si="117"/>
        <v>#DIV/0!</v>
      </c>
      <c r="BN139" s="8"/>
      <c r="BO139" s="10">
        <f t="shared" si="107"/>
        <v>1.9236666666666636E-3</v>
      </c>
      <c r="BP139" s="10">
        <f t="shared" si="108"/>
        <v>1.9600000000000038E-3</v>
      </c>
      <c r="BQ139" s="10" t="e">
        <f t="shared" si="109"/>
        <v>#DIV/0!</v>
      </c>
      <c r="BR139" s="10" t="e">
        <f>#REF!^2</f>
        <v>#REF!</v>
      </c>
      <c r="BS139" s="10" t="e">
        <f>#REF!^2</f>
        <v>#REF!</v>
      </c>
      <c r="BT139" s="10" t="e">
        <f t="shared" si="116"/>
        <v>#DIV/0!</v>
      </c>
      <c r="BU139" s="8"/>
    </row>
    <row r="140" spans="1:79" ht="15.75" customHeight="1" x14ac:dyDescent="0.25">
      <c r="A140" s="2">
        <f>'Raw Data'!B140</f>
        <v>876</v>
      </c>
      <c r="B140" s="2">
        <f>'Raw Data'!C140</f>
        <v>880</v>
      </c>
      <c r="C140" s="2" t="str">
        <f>'Raw Data'!D140</f>
        <v>IGMIE</v>
      </c>
      <c r="D140" s="7">
        <f>AVERAGE('Raw Data'!J140,'Raw Data'!P140,'Raw Data'!V140)</f>
        <v>2.7666666666666669E-2</v>
      </c>
      <c r="E140" s="7">
        <f>STDEV('Raw Data'!J140,'Raw Data'!P140,'Raw Data'!V140)</f>
        <v>1.8339392937971891E-2</v>
      </c>
      <c r="F140" s="7">
        <f>AVERAGE('Raw Data'!AB140,'Raw Data'!AH140,'Raw Data'!AN140)</f>
        <v>5.5999999999999994E-2</v>
      </c>
      <c r="G140" s="7">
        <f>STDEV('Raw Data'!AB140,'Raw Data'!AH140,'Raw Data'!AN140)</f>
        <v>2.8284271247461922E-2</v>
      </c>
      <c r="H140" s="7" t="e">
        <f>AVERAGE('Raw Data'!AT140,'Raw Data'!AZ140,'Raw Data'!BF140)</f>
        <v>#DIV/0!</v>
      </c>
      <c r="I140" s="7" t="e">
        <f>STDEV('Raw Data'!AT140,'Raw Data'!AZ140,'Raw Data'!BF140)</f>
        <v>#DIV/0!</v>
      </c>
      <c r="K140" s="7">
        <f>AVERAGE('Raw Data'!J313,'Raw Data'!P313,'Raw Data'!V313)</f>
        <v>3.3666666666666671E-2</v>
      </c>
      <c r="L140" s="7">
        <f>STDEV('Raw Data'!J313,'Raw Data'!P313,'Raw Data'!V313)</f>
        <v>1.5275252316519481E-3</v>
      </c>
      <c r="M140" s="7">
        <f>AVERAGE('Raw Data'!AB313,'Raw Data'!AH313,'Raw Data'!AN313)</f>
        <v>3.7000000000000005E-2</v>
      </c>
      <c r="N140" s="7">
        <f>STDEV('Raw Data'!AB313,'Raw Data'!AH313,'Raw Data'!AN313)</f>
        <v>1.8384776310850229E-2</v>
      </c>
      <c r="O140" s="7" t="e">
        <f>AVERAGE('Raw Data'!AT313,'Raw Data'!AZ313,'Raw Data'!BF313)</f>
        <v>#DIV/0!</v>
      </c>
      <c r="P140" s="7" t="e">
        <f>STDEV('Raw Data'!AT313,'Raw Data'!AZ313,'Raw Data'!BF313)</f>
        <v>#DIV/0!</v>
      </c>
      <c r="R140" s="7">
        <f>AVERAGE('Raw Data'!J486,'Raw Data'!P486,'Raw Data'!V486)</f>
        <v>8.0333333333333326E-2</v>
      </c>
      <c r="S140" s="7">
        <f>STDEV('Raw Data'!J486,'Raw Data'!P486,'Raw Data'!V486)</f>
        <v>2.9501412395567337E-2</v>
      </c>
      <c r="T140" s="7">
        <f>AVERAGE('Raw Data'!AB486,'Raw Data'!AH486,'Raw Data'!AN486)</f>
        <v>8.0500000000000002E-2</v>
      </c>
      <c r="U140" s="7">
        <f>STDEV('Raw Data'!AB486,'Raw Data'!AH486,'Raw Data'!AN486)</f>
        <v>7.0710678118654816E-4</v>
      </c>
      <c r="V140" s="7" t="e">
        <f>AVERAGE('Raw Data'!AT486,'Raw Data'!AZ486,'Raw Data'!BF486)</f>
        <v>#DIV/0!</v>
      </c>
      <c r="W140" s="7" t="e">
        <f>STDEV('Raw Data'!AT486,'Raw Data'!AZ486,'Raw Data'!BF486)</f>
        <v>#DIV/0!</v>
      </c>
      <c r="Y140" s="7">
        <f>AVERAGE('Raw Data'!J659,'Raw Data'!P659,'Raw Data'!V659)</f>
        <v>7.2666666666666671E-2</v>
      </c>
      <c r="Z140" s="7">
        <f>STDEV('Raw Data'!J659,'Raw Data'!P659,'Raw Data'!V659)</f>
        <v>8.9628864398325001E-3</v>
      </c>
      <c r="AA140" s="7">
        <f>AVERAGE('Raw Data'!AB659,'Raw Data'!AH659,'Raw Data'!AN659)</f>
        <v>8.1499999999999989E-2</v>
      </c>
      <c r="AB140" s="7">
        <f>STDEV('Raw Data'!AB659,'Raw Data'!AH659,'Raw Data'!AN659)</f>
        <v>1.4849242404917622E-2</v>
      </c>
      <c r="AC140" s="7" t="e">
        <f>AVERAGE('Raw Data'!AT659,'Raw Data'!AZ659,'Raw Data'!BF659)</f>
        <v>#DIV/0!</v>
      </c>
      <c r="AD140" s="7" t="e">
        <f>STDEV('Raw Data'!AT659,'Raw Data'!AZ659,'Raw Data'!BF659)</f>
        <v>#DIV/0!</v>
      </c>
      <c r="AF140" s="8">
        <f t="shared" si="92"/>
        <v>-6.0000000000000019E-3</v>
      </c>
      <c r="AG140" s="8">
        <f t="shared" si="93"/>
        <v>1.8402898322456347E-2</v>
      </c>
      <c r="AH140" s="8">
        <f t="shared" si="94"/>
        <v>1.8999999999999989E-2</v>
      </c>
      <c r="AI140" s="8">
        <f t="shared" si="95"/>
        <v>3.3734255586866019E-2</v>
      </c>
      <c r="AJ140" s="8" t="e">
        <f t="shared" si="96"/>
        <v>#DIV/0!</v>
      </c>
      <c r="AK140" s="8" t="e">
        <f t="shared" si="97"/>
        <v>#DIV/0!</v>
      </c>
      <c r="AL140" s="38"/>
      <c r="AM140" s="8">
        <f t="shared" si="98"/>
        <v>-5.2666666666666653E-2</v>
      </c>
      <c r="AN140" s="8">
        <f t="shared" si="99"/>
        <v>3.4737107920301415E-2</v>
      </c>
      <c r="AO140" s="8">
        <f t="shared" si="100"/>
        <v>-2.4500000000000008E-2</v>
      </c>
      <c r="AP140" s="8">
        <f t="shared" si="101"/>
        <v>2.8293108701590238E-2</v>
      </c>
      <c r="AQ140" s="8" t="e">
        <f t="shared" si="102"/>
        <v>#DIV/0!</v>
      </c>
      <c r="AR140" s="8" t="e">
        <f t="shared" si="103"/>
        <v>#DIV/0!</v>
      </c>
      <c r="AS140" s="38"/>
      <c r="AT140" s="8">
        <f t="shared" si="110"/>
        <v>-3.9E-2</v>
      </c>
      <c r="AU140" s="8">
        <f t="shared" si="111"/>
        <v>9.092121131323903E-3</v>
      </c>
      <c r="AV140" s="8">
        <f t="shared" si="112"/>
        <v>-4.4499999999999984E-2</v>
      </c>
      <c r="AW140" s="8">
        <f t="shared" si="113"/>
        <v>2.363260459619302E-2</v>
      </c>
      <c r="AX140" s="8" t="e">
        <f t="shared" si="114"/>
        <v>#DIV/0!</v>
      </c>
      <c r="AY140" s="8" t="e">
        <f t="shared" si="115"/>
        <v>#DIV/0!</v>
      </c>
      <c r="AZ140" s="38"/>
      <c r="BA140" s="9"/>
      <c r="BB140" s="10"/>
      <c r="BC140" s="10"/>
      <c r="BD140" s="10"/>
      <c r="BE140" s="10"/>
      <c r="BF140" s="10"/>
      <c r="BG140" s="8"/>
      <c r="BH140" s="10">
        <f t="shared" si="104"/>
        <v>1.2066666666666673E-3</v>
      </c>
      <c r="BI140" s="10">
        <f t="shared" si="105"/>
        <v>8.005000000000013E-4</v>
      </c>
      <c r="BJ140" s="10" t="e">
        <f t="shared" si="106"/>
        <v>#DIV/0!</v>
      </c>
      <c r="BK140" s="10" t="e">
        <f>#REF!^2</f>
        <v>#REF!</v>
      </c>
      <c r="BL140" s="10" t="e">
        <f>#REF!^2</f>
        <v>#REF!</v>
      </c>
      <c r="BM140" s="10" t="e">
        <f t="shared" ref="BM140:BM175" si="118">SQRT(SUM(BH140:BL140))</f>
        <v>#DIV/0!</v>
      </c>
      <c r="BN140" s="8"/>
      <c r="BO140" s="10">
        <f t="shared" si="107"/>
        <v>8.2666666666666652E-5</v>
      </c>
      <c r="BP140" s="10">
        <f t="shared" si="108"/>
        <v>5.5850000000000344E-4</v>
      </c>
      <c r="BQ140" s="10" t="e">
        <f t="shared" si="109"/>
        <v>#DIV/0!</v>
      </c>
      <c r="BR140" s="10" t="e">
        <f>#REF!^2</f>
        <v>#REF!</v>
      </c>
      <c r="BS140" s="10" t="e">
        <f>#REF!^2</f>
        <v>#REF!</v>
      </c>
      <c r="BT140" s="10" t="e">
        <f t="shared" ref="BT140:BT175" si="119">SQRT(SUM(BO140:BS140))</f>
        <v>#DIV/0!</v>
      </c>
      <c r="BU140" s="8"/>
    </row>
    <row r="141" spans="1:79" ht="15.75" customHeight="1" x14ac:dyDescent="0.25">
      <c r="A141" s="2">
        <f>'Raw Data'!B141</f>
        <v>881</v>
      </c>
      <c r="B141" s="2">
        <f>'Raw Data'!C141</f>
        <v>890</v>
      </c>
      <c r="C141" s="2" t="str">
        <f>'Raw Data'!D141</f>
        <v>IVKDATTIAK</v>
      </c>
      <c r="D141" s="7">
        <f>AVERAGE('Raw Data'!J141,'Raw Data'!P141,'Raw Data'!V141)</f>
        <v>1.7469999999999999</v>
      </c>
      <c r="E141" s="7">
        <f>STDEV('Raw Data'!J141,'Raw Data'!P141,'Raw Data'!V141)</f>
        <v>8.60871651293037E-2</v>
      </c>
      <c r="F141" s="7">
        <f>AVERAGE('Raw Data'!AB141,'Raw Data'!AH141,'Raw Data'!AN141)</f>
        <v>2.3494999999999999</v>
      </c>
      <c r="G141" s="7">
        <f>STDEV('Raw Data'!AB141,'Raw Data'!AH141,'Raw Data'!AN141)</f>
        <v>3.1819805153394588E-2</v>
      </c>
      <c r="H141" s="7" t="e">
        <f>AVERAGE('Raw Data'!AT141,'Raw Data'!AZ141,'Raw Data'!BF141)</f>
        <v>#DIV/0!</v>
      </c>
      <c r="I141" s="7" t="e">
        <f>STDEV('Raw Data'!AT141,'Raw Data'!AZ141,'Raw Data'!BF141)</f>
        <v>#DIV/0!</v>
      </c>
      <c r="K141" s="7">
        <f>AVERAGE('Raw Data'!J314,'Raw Data'!P314,'Raw Data'!V314)</f>
        <v>1.7289999999999999</v>
      </c>
      <c r="L141" s="7">
        <f>STDEV('Raw Data'!J314,'Raw Data'!P314,'Raw Data'!V314)</f>
        <v>6.5597256040172899E-2</v>
      </c>
      <c r="M141" s="7">
        <f>AVERAGE('Raw Data'!AB314,'Raw Data'!AH314,'Raw Data'!AN314)</f>
        <v>2.4714999999999998</v>
      </c>
      <c r="N141" s="7">
        <f>STDEV('Raw Data'!AB314,'Raw Data'!AH314,'Raw Data'!AN314)</f>
        <v>8.2731493398826059E-2</v>
      </c>
      <c r="O141" s="7" t="e">
        <f>AVERAGE('Raw Data'!AT314,'Raw Data'!AZ314,'Raw Data'!BF314)</f>
        <v>#DIV/0!</v>
      </c>
      <c r="P141" s="7" t="e">
        <f>STDEV('Raw Data'!AT314,'Raw Data'!AZ314,'Raw Data'!BF314)</f>
        <v>#DIV/0!</v>
      </c>
      <c r="R141" s="7">
        <f>AVERAGE('Raw Data'!J487,'Raw Data'!P487,'Raw Data'!V487)</f>
        <v>1.7329999999999999</v>
      </c>
      <c r="S141" s="7">
        <f>STDEV('Raw Data'!J487,'Raw Data'!P487,'Raw Data'!V487)</f>
        <v>6.1147362984841781E-2</v>
      </c>
      <c r="T141" s="7">
        <f>AVERAGE('Raw Data'!AB487,'Raw Data'!AH487,'Raw Data'!AN487)</f>
        <v>2.3810000000000002</v>
      </c>
      <c r="U141" s="7">
        <f>STDEV('Raw Data'!AB487,'Raw Data'!AH487,'Raw Data'!AN487)</f>
        <v>7.9195959492893084E-2</v>
      </c>
      <c r="V141" s="7" t="e">
        <f>AVERAGE('Raw Data'!AT487,'Raw Data'!AZ487,'Raw Data'!BF487)</f>
        <v>#DIV/0!</v>
      </c>
      <c r="W141" s="7" t="e">
        <f>STDEV('Raw Data'!AT487,'Raw Data'!AZ487,'Raw Data'!BF487)</f>
        <v>#DIV/0!</v>
      </c>
      <c r="Y141" s="7">
        <f>AVERAGE('Raw Data'!J660,'Raw Data'!P660,'Raw Data'!V660)</f>
        <v>1.9306666666666665</v>
      </c>
      <c r="Z141" s="7">
        <f>STDEV('Raw Data'!J660,'Raw Data'!P660,'Raw Data'!V660)</f>
        <v>6.809062588442949E-2</v>
      </c>
      <c r="AA141" s="7">
        <f>AVERAGE('Raw Data'!AB660,'Raw Data'!AH660,'Raw Data'!AN660)</f>
        <v>2.54</v>
      </c>
      <c r="AB141" s="7">
        <f>STDEV('Raw Data'!AB660,'Raw Data'!AH660,'Raw Data'!AN660)</f>
        <v>9.0509667991878165E-2</v>
      </c>
      <c r="AC141" s="7" t="e">
        <f>AVERAGE('Raw Data'!AT660,'Raw Data'!AZ660,'Raw Data'!BF660)</f>
        <v>#DIV/0!</v>
      </c>
      <c r="AD141" s="7" t="e">
        <f>STDEV('Raw Data'!AT660,'Raw Data'!AZ660,'Raw Data'!BF660)</f>
        <v>#DIV/0!</v>
      </c>
      <c r="AF141" s="8">
        <f t="shared" si="92"/>
        <v>1.8000000000000016E-2</v>
      </c>
      <c r="AG141" s="8">
        <f t="shared" si="93"/>
        <v>0.10823123393919151</v>
      </c>
      <c r="AH141" s="8">
        <f t="shared" si="94"/>
        <v>-0.12199999999999989</v>
      </c>
      <c r="AI141" s="8">
        <f t="shared" si="95"/>
        <v>8.8639720216164924E-2</v>
      </c>
      <c r="AJ141" s="8" t="e">
        <f t="shared" si="96"/>
        <v>#DIV/0!</v>
      </c>
      <c r="AK141" s="8" t="e">
        <f t="shared" si="97"/>
        <v>#DIV/0!</v>
      </c>
      <c r="AL141" s="38"/>
      <c r="AM141" s="8">
        <f t="shared" si="98"/>
        <v>1.4000000000000012E-2</v>
      </c>
      <c r="AN141" s="8">
        <f t="shared" si="99"/>
        <v>0.10559356040971439</v>
      </c>
      <c r="AO141" s="8">
        <f t="shared" si="100"/>
        <v>-3.1500000000000306E-2</v>
      </c>
      <c r="AP141" s="8">
        <f t="shared" si="101"/>
        <v>8.5349282363708007E-2</v>
      </c>
      <c r="AQ141" s="8" t="e">
        <f t="shared" si="102"/>
        <v>#DIV/0!</v>
      </c>
      <c r="AR141" s="8" t="e">
        <f t="shared" si="103"/>
        <v>#DIV/0!</v>
      </c>
      <c r="AS141" s="38"/>
      <c r="AT141" s="8">
        <f t="shared" si="110"/>
        <v>-0.20166666666666666</v>
      </c>
      <c r="AU141" s="8">
        <f t="shared" si="111"/>
        <v>9.4548047749984446E-2</v>
      </c>
      <c r="AV141" s="8">
        <f t="shared" si="112"/>
        <v>-6.8500000000000227E-2</v>
      </c>
      <c r="AW141" s="8">
        <f t="shared" si="113"/>
        <v>0.12262340722716857</v>
      </c>
      <c r="AX141" s="8" t="e">
        <f t="shared" si="114"/>
        <v>#DIV/0!</v>
      </c>
      <c r="AY141" s="8" t="e">
        <f t="shared" si="115"/>
        <v>#DIV/0!</v>
      </c>
      <c r="AZ141" s="38"/>
      <c r="BA141" s="9"/>
      <c r="BB141" s="10"/>
      <c r="BC141" s="10"/>
      <c r="BD141" s="10"/>
      <c r="BE141" s="10"/>
      <c r="BF141" s="10"/>
      <c r="BG141" s="8"/>
      <c r="BH141" s="10">
        <f t="shared" si="104"/>
        <v>1.1150000000000002E-2</v>
      </c>
      <c r="BI141" s="10">
        <f t="shared" si="105"/>
        <v>7.2844999999999585E-3</v>
      </c>
      <c r="BJ141" s="10" t="e">
        <f t="shared" si="106"/>
        <v>#DIV/0!</v>
      </c>
      <c r="BK141" s="10" t="e">
        <f>#REF!^2</f>
        <v>#REF!</v>
      </c>
      <c r="BL141" s="10" t="e">
        <f>#REF!^2</f>
        <v>#REF!</v>
      </c>
      <c r="BM141" s="10" t="e">
        <f t="shared" si="118"/>
        <v>#DIV/0!</v>
      </c>
      <c r="BN141" s="8"/>
      <c r="BO141" s="10">
        <f t="shared" si="107"/>
        <v>8.9393333333333391E-3</v>
      </c>
      <c r="BP141" s="10">
        <f t="shared" si="108"/>
        <v>1.5036500000000015E-2</v>
      </c>
      <c r="BQ141" s="10" t="e">
        <f t="shared" si="109"/>
        <v>#DIV/0!</v>
      </c>
      <c r="BR141" s="10" t="e">
        <f>#REF!^2</f>
        <v>#REF!</v>
      </c>
      <c r="BS141" s="10" t="e">
        <f>#REF!^2</f>
        <v>#REF!</v>
      </c>
      <c r="BT141" s="10" t="e">
        <f t="shared" si="119"/>
        <v>#DIV/0!</v>
      </c>
      <c r="BU141" s="8"/>
    </row>
    <row r="142" spans="1:79" ht="15.75" customHeight="1" x14ac:dyDescent="0.25">
      <c r="A142" s="2">
        <f>'Raw Data'!B142</f>
        <v>891</v>
      </c>
      <c r="B142" s="2">
        <f>'Raw Data'!C142</f>
        <v>904</v>
      </c>
      <c r="C142" s="2" t="str">
        <f>'Raw Data'!D142</f>
        <v>IQQSTVGNTGAFKD</v>
      </c>
      <c r="D142" s="7">
        <f>AVERAGE('Raw Data'!J142,'Raw Data'!P142,'Raw Data'!V142)</f>
        <v>7.9570000000000007</v>
      </c>
      <c r="E142" s="7">
        <f>STDEV('Raw Data'!J142,'Raw Data'!P142,'Raw Data'!V142)</f>
        <v>0.29371414674816076</v>
      </c>
      <c r="F142" s="7">
        <f>AVERAGE('Raw Data'!AB142,'Raw Data'!AH142,'Raw Data'!AN142)</f>
        <v>8.1180000000000003</v>
      </c>
      <c r="G142" s="7">
        <f>STDEV('Raw Data'!AB142,'Raw Data'!AH142,'Raw Data'!AN142)</f>
        <v>0.37193816690412385</v>
      </c>
      <c r="H142" s="7" t="e">
        <f>AVERAGE('Raw Data'!AT142,'Raw Data'!AZ142,'Raw Data'!BF142)</f>
        <v>#DIV/0!</v>
      </c>
      <c r="I142" s="7" t="e">
        <f>STDEV('Raw Data'!AT142,'Raw Data'!AZ142,'Raw Data'!BF142)</f>
        <v>#DIV/0!</v>
      </c>
      <c r="K142" s="7">
        <f>AVERAGE('Raw Data'!J315,'Raw Data'!P315,'Raw Data'!V315)</f>
        <v>7.9813333333333345</v>
      </c>
      <c r="L142" s="7">
        <f>STDEV('Raw Data'!J315,'Raw Data'!P315,'Raw Data'!V315)</f>
        <v>0.36810913236883108</v>
      </c>
      <c r="M142" s="7">
        <f>AVERAGE('Raw Data'!AB315,'Raw Data'!AH315,'Raw Data'!AN315)</f>
        <v>8.1995000000000005</v>
      </c>
      <c r="N142" s="7">
        <f>STDEV('Raw Data'!AB315,'Raw Data'!AH315,'Raw Data'!AN315)</f>
        <v>0.26657925650732889</v>
      </c>
      <c r="O142" s="7" t="e">
        <f>AVERAGE('Raw Data'!AT315,'Raw Data'!AZ315,'Raw Data'!BF315)</f>
        <v>#DIV/0!</v>
      </c>
      <c r="P142" s="7" t="e">
        <f>STDEV('Raw Data'!AT315,'Raw Data'!AZ315,'Raw Data'!BF315)</f>
        <v>#DIV/0!</v>
      </c>
      <c r="R142" s="7">
        <f>AVERAGE('Raw Data'!J488,'Raw Data'!P488,'Raw Data'!V488)</f>
        <v>8.2476666666666656</v>
      </c>
      <c r="S142" s="7">
        <f>STDEV('Raw Data'!J488,'Raw Data'!P488,'Raw Data'!V488)</f>
        <v>0.57943104277673396</v>
      </c>
      <c r="T142" s="7">
        <f>AVERAGE('Raw Data'!AB488,'Raw Data'!AH488,'Raw Data'!AN488)</f>
        <v>9.1395000000000017</v>
      </c>
      <c r="U142" s="7">
        <f>STDEV('Raw Data'!AB488,'Raw Data'!AH488,'Raw Data'!AN488)</f>
        <v>0.14495689014324228</v>
      </c>
      <c r="V142" s="7" t="e">
        <f>AVERAGE('Raw Data'!AT488,'Raw Data'!AZ488,'Raw Data'!BF488)</f>
        <v>#DIV/0!</v>
      </c>
      <c r="W142" s="7" t="e">
        <f>STDEV('Raw Data'!AT488,'Raw Data'!AZ488,'Raw Data'!BF488)</f>
        <v>#DIV/0!</v>
      </c>
      <c r="Y142" s="7">
        <f>AVERAGE('Raw Data'!J661,'Raw Data'!P661,'Raw Data'!V661)</f>
        <v>8.7829999999999995</v>
      </c>
      <c r="Z142" s="7">
        <f>STDEV('Raw Data'!J661,'Raw Data'!P661,'Raw Data'!V661)</f>
        <v>0.11798728745080959</v>
      </c>
      <c r="AA142" s="7">
        <f>AVERAGE('Raw Data'!AB661,'Raw Data'!AH661,'Raw Data'!AN661)</f>
        <v>9.004999999999999</v>
      </c>
      <c r="AB142" s="7">
        <f>STDEV('Raw Data'!AB661,'Raw Data'!AH661,'Raw Data'!AN661)</f>
        <v>0.17819090885901046</v>
      </c>
      <c r="AC142" s="7" t="e">
        <f>AVERAGE('Raw Data'!AT661,'Raw Data'!AZ661,'Raw Data'!BF661)</f>
        <v>#DIV/0!</v>
      </c>
      <c r="AD142" s="7" t="e">
        <f>STDEV('Raw Data'!AT661,'Raw Data'!AZ661,'Raw Data'!BF661)</f>
        <v>#DIV/0!</v>
      </c>
      <c r="AF142" s="8">
        <f t="shared" si="92"/>
        <v>-2.4333333333333762E-2</v>
      </c>
      <c r="AG142" s="8">
        <f t="shared" si="93"/>
        <v>0.47092709980774489</v>
      </c>
      <c r="AH142" s="8">
        <f t="shared" si="94"/>
        <v>-8.1500000000000128E-2</v>
      </c>
      <c r="AI142" s="8">
        <f t="shared" si="95"/>
        <v>0.45760517916649518</v>
      </c>
      <c r="AJ142" s="8" t="e">
        <f t="shared" si="96"/>
        <v>#DIV/0!</v>
      </c>
      <c r="AK142" s="8" t="e">
        <f t="shared" si="97"/>
        <v>#DIV/0!</v>
      </c>
      <c r="AL142" s="38"/>
      <c r="AM142" s="8">
        <f t="shared" si="98"/>
        <v>-0.29066666666666485</v>
      </c>
      <c r="AN142" s="8">
        <f t="shared" si="99"/>
        <v>0.64962168477763538</v>
      </c>
      <c r="AO142" s="8">
        <f t="shared" si="100"/>
        <v>-1.0215000000000014</v>
      </c>
      <c r="AP142" s="8">
        <f t="shared" si="101"/>
        <v>0.39918729939716258</v>
      </c>
      <c r="AQ142" s="8" t="e">
        <f t="shared" si="102"/>
        <v>#DIV/0!</v>
      </c>
      <c r="AR142" s="8" t="e">
        <f t="shared" si="103"/>
        <v>#DIV/0!</v>
      </c>
      <c r="AS142" s="38"/>
      <c r="AT142" s="8">
        <f t="shared" si="110"/>
        <v>-0.80166666666666497</v>
      </c>
      <c r="AU142" s="8">
        <f t="shared" si="111"/>
        <v>0.38655573121263326</v>
      </c>
      <c r="AV142" s="8">
        <f t="shared" si="112"/>
        <v>-0.80549999999999855</v>
      </c>
      <c r="AW142" s="8">
        <f t="shared" si="113"/>
        <v>0.32065012084825484</v>
      </c>
      <c r="AX142" s="8" t="e">
        <f t="shared" si="114"/>
        <v>#DIV/0!</v>
      </c>
      <c r="AY142" s="8" t="e">
        <f t="shared" si="115"/>
        <v>#DIV/0!</v>
      </c>
      <c r="AZ142" s="38"/>
      <c r="BA142" s="9"/>
      <c r="BB142" s="10"/>
      <c r="BC142" s="10"/>
      <c r="BD142" s="10"/>
      <c r="BE142" s="10"/>
      <c r="BF142" s="10"/>
      <c r="BG142" s="8"/>
      <c r="BH142" s="10">
        <f t="shared" si="104"/>
        <v>0.42200833333333349</v>
      </c>
      <c r="BI142" s="10">
        <f t="shared" si="105"/>
        <v>0.15935049999999992</v>
      </c>
      <c r="BJ142" s="10" t="e">
        <f t="shared" si="106"/>
        <v>#DIV/0!</v>
      </c>
      <c r="BK142" s="10" t="e">
        <f>#REF!^2</f>
        <v>#REF!</v>
      </c>
      <c r="BL142" s="10" t="e">
        <f>#REF!^2</f>
        <v>#REF!</v>
      </c>
      <c r="BM142" s="10" t="e">
        <f t="shared" si="118"/>
        <v>#DIV/0!</v>
      </c>
      <c r="BN142" s="8"/>
      <c r="BO142" s="10">
        <f t="shared" si="107"/>
        <v>0.14942533333333358</v>
      </c>
      <c r="BP142" s="10">
        <f t="shared" si="108"/>
        <v>0.10281650000000044</v>
      </c>
      <c r="BQ142" s="10" t="e">
        <f t="shared" si="109"/>
        <v>#DIV/0!</v>
      </c>
      <c r="BR142" s="10" t="e">
        <f>#REF!^2</f>
        <v>#REF!</v>
      </c>
      <c r="BS142" s="10" t="e">
        <f>#REF!^2</f>
        <v>#REF!</v>
      </c>
      <c r="BT142" s="10" t="e">
        <f t="shared" si="119"/>
        <v>#DIV/0!</v>
      </c>
      <c r="BU142" s="8"/>
    </row>
    <row r="143" spans="1:79" ht="15.75" customHeight="1" x14ac:dyDescent="0.25">
      <c r="A143" s="2">
        <f>'Raw Data'!B143</f>
        <v>891</v>
      </c>
      <c r="B143" s="2">
        <f>'Raw Data'!C143</f>
        <v>907</v>
      </c>
      <c r="C143" s="2" t="str">
        <f>'Raw Data'!D143</f>
        <v>IQQSTVGNTGAFKDEVL</v>
      </c>
      <c r="D143" s="7">
        <f>AVERAGE('Raw Data'!J143,'Raw Data'!P143,'Raw Data'!V143)</f>
        <v>7.41</v>
      </c>
      <c r="E143" s="7">
        <f>STDEV('Raw Data'!J143,'Raw Data'!P143,'Raw Data'!V143)</f>
        <v>0.2200522665186613</v>
      </c>
      <c r="F143" s="7">
        <f>AVERAGE('Raw Data'!AB143,'Raw Data'!AH143,'Raw Data'!AN143)</f>
        <v>8.5730000000000004</v>
      </c>
      <c r="G143" s="7">
        <f>STDEV('Raw Data'!AB143,'Raw Data'!AH143,'Raw Data'!AN143)</f>
        <v>1.2727922061358338E-2</v>
      </c>
      <c r="H143" s="7" t="e">
        <f>AVERAGE('Raw Data'!AT143,'Raw Data'!AZ143,'Raw Data'!BF143)</f>
        <v>#DIV/0!</v>
      </c>
      <c r="I143" s="7" t="e">
        <f>STDEV('Raw Data'!AT143,'Raw Data'!AZ143,'Raw Data'!BF143)</f>
        <v>#DIV/0!</v>
      </c>
      <c r="K143" s="7">
        <f>AVERAGE('Raw Data'!J316,'Raw Data'!P316,'Raw Data'!V316)</f>
        <v>7.4383333333333326</v>
      </c>
      <c r="L143" s="7">
        <f>STDEV('Raw Data'!J316,'Raw Data'!P316,'Raw Data'!V316)</f>
        <v>0.392694962195001</v>
      </c>
      <c r="M143" s="7">
        <f>AVERAGE('Raw Data'!AB316,'Raw Data'!AH316,'Raw Data'!AN316)</f>
        <v>8.4774999999999991</v>
      </c>
      <c r="N143" s="7">
        <f>STDEV('Raw Data'!AB316,'Raw Data'!AH316,'Raw Data'!AN316)</f>
        <v>0.14495689014324228</v>
      </c>
      <c r="O143" s="7" t="e">
        <f>AVERAGE('Raw Data'!AT316,'Raw Data'!AZ316,'Raw Data'!BF316)</f>
        <v>#DIV/0!</v>
      </c>
      <c r="P143" s="7" t="e">
        <f>STDEV('Raw Data'!AT316,'Raw Data'!AZ316,'Raw Data'!BF316)</f>
        <v>#DIV/0!</v>
      </c>
      <c r="R143" s="7">
        <f>AVERAGE('Raw Data'!J489,'Raw Data'!P489,'Raw Data'!V489)</f>
        <v>7.905666666666666</v>
      </c>
      <c r="S143" s="7">
        <f>STDEV('Raw Data'!J489,'Raw Data'!P489,'Raw Data'!V489)</f>
        <v>0.1243878343461824</v>
      </c>
      <c r="T143" s="7">
        <f>AVERAGE('Raw Data'!AB489,'Raw Data'!AH489,'Raw Data'!AN489)</f>
        <v>8.9579999999999984</v>
      </c>
      <c r="U143" s="7">
        <f>STDEV('Raw Data'!AB489,'Raw Data'!AH489,'Raw Data'!AN489)</f>
        <v>3.3941125496954314E-2</v>
      </c>
      <c r="V143" s="7" t="e">
        <f>AVERAGE('Raw Data'!AT489,'Raw Data'!AZ489,'Raw Data'!BF489)</f>
        <v>#DIV/0!</v>
      </c>
      <c r="W143" s="7" t="e">
        <f>STDEV('Raw Data'!AT489,'Raw Data'!AZ489,'Raw Data'!BF489)</f>
        <v>#DIV/0!</v>
      </c>
      <c r="Y143" s="7">
        <f>AVERAGE('Raw Data'!J662,'Raw Data'!P662,'Raw Data'!V662)</f>
        <v>7.9480000000000004</v>
      </c>
      <c r="Z143" s="7">
        <f>STDEV('Raw Data'!J662,'Raw Data'!P662,'Raw Data'!V662)</f>
        <v>0.12812884140582839</v>
      </c>
      <c r="AA143" s="7">
        <f>AVERAGE('Raw Data'!AB662,'Raw Data'!AH662,'Raw Data'!AN662)</f>
        <v>8.5025000000000013</v>
      </c>
      <c r="AB143" s="7">
        <f>STDEV('Raw Data'!AB662,'Raw Data'!AH662,'Raw Data'!AN662)</f>
        <v>0.15344217151748119</v>
      </c>
      <c r="AC143" s="7" t="e">
        <f>AVERAGE('Raw Data'!AT662,'Raw Data'!AZ662,'Raw Data'!BF662)</f>
        <v>#DIV/0!</v>
      </c>
      <c r="AD143" s="7" t="e">
        <f>STDEV('Raw Data'!AT662,'Raw Data'!AZ662,'Raw Data'!BF662)</f>
        <v>#DIV/0!</v>
      </c>
      <c r="AF143" s="8">
        <f t="shared" si="92"/>
        <v>-2.8333333333332433E-2</v>
      </c>
      <c r="AG143" s="8">
        <f t="shared" si="93"/>
        <v>0.45014701302278259</v>
      </c>
      <c r="AH143" s="8">
        <f t="shared" si="94"/>
        <v>9.5500000000001251E-2</v>
      </c>
      <c r="AI143" s="8">
        <f t="shared" si="95"/>
        <v>0.14551460407807879</v>
      </c>
      <c r="AJ143" s="8" t="e">
        <f t="shared" si="96"/>
        <v>#DIV/0!</v>
      </c>
      <c r="AK143" s="8" t="e">
        <f t="shared" si="97"/>
        <v>#DIV/0!</v>
      </c>
      <c r="AL143" s="38"/>
      <c r="AM143" s="8">
        <f t="shared" si="98"/>
        <v>-0.49566666666666581</v>
      </c>
      <c r="AN143" s="8">
        <f t="shared" si="99"/>
        <v>0.25277526250274818</v>
      </c>
      <c r="AO143" s="8">
        <f t="shared" si="100"/>
        <v>-0.38499999999999801</v>
      </c>
      <c r="AP143" s="8">
        <f t="shared" si="101"/>
        <v>3.6249137920783915E-2</v>
      </c>
      <c r="AQ143" s="8" t="e">
        <f t="shared" si="102"/>
        <v>#DIV/0!</v>
      </c>
      <c r="AR143" s="8" t="e">
        <f t="shared" si="103"/>
        <v>#DIV/0!</v>
      </c>
      <c r="AS143" s="38"/>
      <c r="AT143" s="8">
        <f t="shared" si="110"/>
        <v>-0.50966666666666782</v>
      </c>
      <c r="AU143" s="8">
        <f t="shared" si="111"/>
        <v>0.41306940498339162</v>
      </c>
      <c r="AV143" s="8">
        <f t="shared" si="112"/>
        <v>-2.5000000000002132E-2</v>
      </c>
      <c r="AW143" s="8">
        <f t="shared" si="113"/>
        <v>0.2110852908186644</v>
      </c>
      <c r="AX143" s="8" t="e">
        <f t="shared" si="114"/>
        <v>#DIV/0!</v>
      </c>
      <c r="AY143" s="8" t="e">
        <f t="shared" si="115"/>
        <v>#DIV/0!</v>
      </c>
      <c r="AZ143" s="38"/>
      <c r="BA143" s="9"/>
      <c r="BB143" s="10"/>
      <c r="BC143" s="10"/>
      <c r="BD143" s="10"/>
      <c r="BE143" s="10"/>
      <c r="BF143" s="10"/>
      <c r="BG143" s="8"/>
      <c r="BH143" s="10">
        <f t="shared" si="104"/>
        <v>6.3895333333333248E-2</v>
      </c>
      <c r="BI143" s="10">
        <f t="shared" si="105"/>
        <v>1.3140000000000144E-3</v>
      </c>
      <c r="BJ143" s="10" t="e">
        <f t="shared" si="106"/>
        <v>#DIV/0!</v>
      </c>
      <c r="BK143" s="10" t="e">
        <f>#REF!^2</f>
        <v>#REF!</v>
      </c>
      <c r="BL143" s="10" t="e">
        <f>#REF!^2</f>
        <v>#REF!</v>
      </c>
      <c r="BM143" s="10" t="e">
        <f t="shared" si="118"/>
        <v>#DIV/0!</v>
      </c>
      <c r="BN143" s="8"/>
      <c r="BO143" s="10">
        <f t="shared" si="107"/>
        <v>0.17062633333333319</v>
      </c>
      <c r="BP143" s="10">
        <f t="shared" si="108"/>
        <v>4.4557000000000124E-2</v>
      </c>
      <c r="BQ143" s="10" t="e">
        <f t="shared" si="109"/>
        <v>#DIV/0!</v>
      </c>
      <c r="BR143" s="10" t="e">
        <f>#REF!^2</f>
        <v>#REF!</v>
      </c>
      <c r="BS143" s="10" t="e">
        <f>#REF!^2</f>
        <v>#REF!</v>
      </c>
      <c r="BT143" s="10" t="e">
        <f t="shared" si="119"/>
        <v>#DIV/0!</v>
      </c>
      <c r="BU143" s="8"/>
    </row>
    <row r="144" spans="1:79" ht="15.75" customHeight="1" x14ac:dyDescent="0.25">
      <c r="A144" s="2">
        <f>'Raw Data'!B144</f>
        <v>908</v>
      </c>
      <c r="B144" s="2">
        <f>'Raw Data'!C144</f>
        <v>912</v>
      </c>
      <c r="C144" s="2" t="str">
        <f>'Raw Data'!D144</f>
        <v>NHWLK</v>
      </c>
      <c r="D144" s="7">
        <f>AVERAGE('Raw Data'!J144,'Raw Data'!P144,'Raw Data'!V144)</f>
        <v>5.0999999999999997E-2</v>
      </c>
      <c r="E144" s="7">
        <f>STDEV('Raw Data'!J144,'Raw Data'!P144,'Raw Data'!V144)</f>
        <v>1.9313207915827958E-2</v>
      </c>
      <c r="F144" s="7">
        <f>AVERAGE('Raw Data'!AB144,'Raw Data'!AH144,'Raw Data'!AN144)</f>
        <v>0.1235</v>
      </c>
      <c r="G144" s="7">
        <f>STDEV('Raw Data'!AB144,'Raw Data'!AH144,'Raw Data'!AN144)</f>
        <v>7.7781745930520299E-3</v>
      </c>
      <c r="H144" s="7" t="e">
        <f>AVERAGE('Raw Data'!AT144,'Raw Data'!AZ144,'Raw Data'!BF144)</f>
        <v>#DIV/0!</v>
      </c>
      <c r="I144" s="7" t="e">
        <f>STDEV('Raw Data'!AT144,'Raw Data'!AZ144,'Raw Data'!BF144)</f>
        <v>#DIV/0!</v>
      </c>
      <c r="K144" s="7">
        <f>AVERAGE('Raw Data'!J317,'Raw Data'!P317,'Raw Data'!V317)</f>
        <v>6.3999999999999987E-2</v>
      </c>
      <c r="L144" s="7">
        <f>STDEV('Raw Data'!J317,'Raw Data'!P317,'Raw Data'!V317)</f>
        <v>3.2695565448543636E-2</v>
      </c>
      <c r="M144" s="7">
        <f>AVERAGE('Raw Data'!AB317,'Raw Data'!AH317,'Raw Data'!AN317)</f>
        <v>0.124</v>
      </c>
      <c r="N144" s="7">
        <f>STDEV('Raw Data'!AB317,'Raw Data'!AH317,'Raw Data'!AN317)</f>
        <v>3.6769552621700508E-2</v>
      </c>
      <c r="O144" s="7" t="e">
        <f>AVERAGE('Raw Data'!AT317,'Raw Data'!AZ317,'Raw Data'!BF317)</f>
        <v>#DIV/0!</v>
      </c>
      <c r="P144" s="7" t="e">
        <f>STDEV('Raw Data'!AT317,'Raw Data'!AZ317,'Raw Data'!BF317)</f>
        <v>#DIV/0!</v>
      </c>
      <c r="R144" s="7">
        <f>AVERAGE('Raw Data'!J490,'Raw Data'!P490,'Raw Data'!V490)</f>
        <v>0.107</v>
      </c>
      <c r="S144" s="7">
        <f>STDEV('Raw Data'!J490,'Raw Data'!P490,'Raw Data'!V490)</f>
        <v>8.8357229472182969E-2</v>
      </c>
      <c r="T144" s="7">
        <f>AVERAGE('Raw Data'!AB490,'Raw Data'!AH490,'Raw Data'!AN490)</f>
        <v>0.1275</v>
      </c>
      <c r="U144" s="7">
        <f>STDEV('Raw Data'!AB490,'Raw Data'!AH490,'Raw Data'!AN490)</f>
        <v>2.3334523779155989E-2</v>
      </c>
      <c r="V144" s="7" t="e">
        <f>AVERAGE('Raw Data'!AT490,'Raw Data'!AZ490,'Raw Data'!BF490)</f>
        <v>#DIV/0!</v>
      </c>
      <c r="W144" s="7" t="e">
        <f>STDEV('Raw Data'!AT490,'Raw Data'!AZ490,'Raw Data'!BF490)</f>
        <v>#DIV/0!</v>
      </c>
      <c r="Y144" s="7">
        <f>AVERAGE('Raw Data'!J663,'Raw Data'!P663,'Raw Data'!V663)</f>
        <v>6.2666666666666662E-2</v>
      </c>
      <c r="Z144" s="7">
        <f>STDEV('Raw Data'!J663,'Raw Data'!P663,'Raw Data'!V663)</f>
        <v>6.7159015279657994E-2</v>
      </c>
      <c r="AA144" s="7">
        <f>AVERAGE('Raw Data'!AB663,'Raw Data'!AH663,'Raw Data'!AN663)</f>
        <v>0.1125</v>
      </c>
      <c r="AB144" s="7">
        <f>STDEV('Raw Data'!AB663,'Raw Data'!AH663,'Raw Data'!AN663)</f>
        <v>2.4748737341529204E-2</v>
      </c>
      <c r="AC144" s="7" t="e">
        <f>AVERAGE('Raw Data'!AT663,'Raw Data'!AZ663,'Raw Data'!BF663)</f>
        <v>#DIV/0!</v>
      </c>
      <c r="AD144" s="7" t="e">
        <f>STDEV('Raw Data'!AT663,'Raw Data'!AZ663,'Raw Data'!BF663)</f>
        <v>#DIV/0!</v>
      </c>
      <c r="AF144" s="8">
        <f t="shared" si="92"/>
        <v>-1.2999999999999991E-2</v>
      </c>
      <c r="AG144" s="8">
        <f t="shared" si="93"/>
        <v>3.7973675092095052E-2</v>
      </c>
      <c r="AH144" s="8">
        <f t="shared" si="94"/>
        <v>-5.0000000000000044E-4</v>
      </c>
      <c r="AI144" s="8">
        <f t="shared" si="95"/>
        <v>3.7583240945932309E-2</v>
      </c>
      <c r="AJ144" s="8" t="e">
        <f t="shared" si="96"/>
        <v>#DIV/0!</v>
      </c>
      <c r="AK144" s="8" t="e">
        <f t="shared" si="97"/>
        <v>#DIV/0!</v>
      </c>
      <c r="AL144" s="38"/>
      <c r="AM144" s="8">
        <f t="shared" si="98"/>
        <v>-5.6000000000000001E-2</v>
      </c>
      <c r="AN144" s="8">
        <f t="shared" si="99"/>
        <v>9.0443352436760091E-2</v>
      </c>
      <c r="AO144" s="8">
        <f t="shared" si="100"/>
        <v>-4.0000000000000036E-3</v>
      </c>
      <c r="AP144" s="8">
        <f t="shared" si="101"/>
        <v>2.4596747752497611E-2</v>
      </c>
      <c r="AQ144" s="8" t="e">
        <f t="shared" si="102"/>
        <v>#DIV/0!</v>
      </c>
      <c r="AR144" s="8" t="e">
        <f t="shared" si="103"/>
        <v>#DIV/0!</v>
      </c>
      <c r="AS144" s="38"/>
      <c r="AT144" s="8">
        <f t="shared" si="110"/>
        <v>1.3333333333333253E-3</v>
      </c>
      <c r="AU144" s="8">
        <f t="shared" si="111"/>
        <v>7.4694935125035999E-2</v>
      </c>
      <c r="AV144" s="8">
        <f t="shared" si="112"/>
        <v>1.1499999999999996E-2</v>
      </c>
      <c r="AW144" s="8">
        <f t="shared" si="113"/>
        <v>4.4322680424360675E-2</v>
      </c>
      <c r="AX144" s="8" t="e">
        <f t="shared" si="114"/>
        <v>#DIV/0!</v>
      </c>
      <c r="AY144" s="8" t="e">
        <f t="shared" si="115"/>
        <v>#DIV/0!</v>
      </c>
      <c r="AZ144" s="38"/>
      <c r="BA144" s="9"/>
      <c r="BB144" s="10"/>
      <c r="BC144" s="10"/>
      <c r="BD144" s="10"/>
      <c r="BE144" s="10"/>
      <c r="BF144" s="10"/>
      <c r="BG144" s="8"/>
      <c r="BH144" s="10">
        <f t="shared" si="104"/>
        <v>8.179999999999998E-3</v>
      </c>
      <c r="BI144" s="10">
        <f t="shared" si="105"/>
        <v>6.0499999999999627E-4</v>
      </c>
      <c r="BJ144" s="10" t="e">
        <f t="shared" si="106"/>
        <v>#DIV/0!</v>
      </c>
      <c r="BK144" s="10" t="e">
        <f>#REF!^2</f>
        <v>#REF!</v>
      </c>
      <c r="BL144" s="10" t="e">
        <f>#REF!^2</f>
        <v>#REF!</v>
      </c>
      <c r="BM144" s="10" t="e">
        <f t="shared" si="118"/>
        <v>#DIV/0!</v>
      </c>
      <c r="BN144" s="8"/>
      <c r="BO144" s="10">
        <f t="shared" si="107"/>
        <v>5.5793333333333363E-3</v>
      </c>
      <c r="BP144" s="10">
        <f t="shared" si="108"/>
        <v>1.9645000000000049E-3</v>
      </c>
      <c r="BQ144" s="10" t="e">
        <f t="shared" si="109"/>
        <v>#DIV/0!</v>
      </c>
      <c r="BR144" s="10" t="e">
        <f>#REF!^2</f>
        <v>#REF!</v>
      </c>
      <c r="BS144" s="10" t="e">
        <f>#REF!^2</f>
        <v>#REF!</v>
      </c>
      <c r="BT144" s="10" t="e">
        <f t="shared" si="119"/>
        <v>#DIV/0!</v>
      </c>
      <c r="BU144" s="8"/>
    </row>
    <row r="145" spans="1:73" ht="15.75" customHeight="1" x14ac:dyDescent="0.25">
      <c r="A145" s="2">
        <f>'Raw Data'!B145</f>
        <v>913</v>
      </c>
      <c r="B145" s="2">
        <f>'Raw Data'!C145</f>
        <v>920</v>
      </c>
      <c r="C145" s="2" t="str">
        <f>'Raw Data'!D145</f>
        <v>EKSPTEEK</v>
      </c>
      <c r="D145" s="7">
        <f>AVERAGE('Raw Data'!J145,'Raw Data'!P145,'Raw Data'!V145)</f>
        <v>2.2666666666666671</v>
      </c>
      <c r="E145" s="7">
        <f>STDEV('Raw Data'!J145,'Raw Data'!P145,'Raw Data'!V145)</f>
        <v>5.020292156173127E-2</v>
      </c>
      <c r="F145" s="7">
        <f>AVERAGE('Raw Data'!AB145,'Raw Data'!AH145,'Raw Data'!AN145)</f>
        <v>2.8180000000000001</v>
      </c>
      <c r="G145" s="7">
        <f>STDEV('Raw Data'!AB145,'Raw Data'!AH145,'Raw Data'!AN145)</f>
        <v>3.3941125496954314E-2</v>
      </c>
      <c r="H145" s="7" t="e">
        <f>AVERAGE('Raw Data'!AT145,'Raw Data'!AZ145,'Raw Data'!BF145)</f>
        <v>#DIV/0!</v>
      </c>
      <c r="I145" s="7" t="e">
        <f>STDEV('Raw Data'!AT145,'Raw Data'!AZ145,'Raw Data'!BF145)</f>
        <v>#DIV/0!</v>
      </c>
      <c r="K145" s="7">
        <f>AVERAGE('Raw Data'!J318,'Raw Data'!P318,'Raw Data'!V318)</f>
        <v>2.2496666666666667</v>
      </c>
      <c r="L145" s="7">
        <f>STDEV('Raw Data'!J318,'Raw Data'!P318,'Raw Data'!V318)</f>
        <v>0.18321117142066773</v>
      </c>
      <c r="M145" s="7">
        <f>AVERAGE('Raw Data'!AB318,'Raw Data'!AH318,'Raw Data'!AN318)</f>
        <v>2.6829999999999998</v>
      </c>
      <c r="N145" s="7">
        <f>STDEV('Raw Data'!AB318,'Raw Data'!AH318,'Raw Data'!AN318)</f>
        <v>0.23617366491630692</v>
      </c>
      <c r="O145" s="7" t="e">
        <f>AVERAGE('Raw Data'!AT318,'Raw Data'!AZ318,'Raw Data'!BF318)</f>
        <v>#DIV/0!</v>
      </c>
      <c r="P145" s="7" t="e">
        <f>STDEV('Raw Data'!AT318,'Raw Data'!AZ318,'Raw Data'!BF318)</f>
        <v>#DIV/0!</v>
      </c>
      <c r="R145" s="7">
        <f>AVERAGE('Raw Data'!J491,'Raw Data'!P491,'Raw Data'!V491)</f>
        <v>2.2526666666666668</v>
      </c>
      <c r="S145" s="7">
        <f>STDEV('Raw Data'!J491,'Raw Data'!P491,'Raw Data'!V491)</f>
        <v>3.0005555041247346E-2</v>
      </c>
      <c r="T145" s="7">
        <f>AVERAGE('Raw Data'!AB491,'Raw Data'!AH491,'Raw Data'!AN491)</f>
        <v>3.0220000000000002</v>
      </c>
      <c r="U145" s="7">
        <f>STDEV('Raw Data'!AB491,'Raw Data'!AH491,'Raw Data'!AN491)</f>
        <v>1.4142135623730963E-2</v>
      </c>
      <c r="V145" s="7" t="e">
        <f>AVERAGE('Raw Data'!AT491,'Raw Data'!AZ491,'Raw Data'!BF491)</f>
        <v>#DIV/0!</v>
      </c>
      <c r="W145" s="7" t="e">
        <f>STDEV('Raw Data'!AT491,'Raw Data'!AZ491,'Raw Data'!BF491)</f>
        <v>#DIV/0!</v>
      </c>
      <c r="Y145" s="7">
        <f>AVERAGE('Raw Data'!J664,'Raw Data'!P664,'Raw Data'!V664)</f>
        <v>2.448</v>
      </c>
      <c r="Z145" s="7">
        <f>STDEV('Raw Data'!J664,'Raw Data'!P664,'Raw Data'!V664)</f>
        <v>7.9221209281353289E-2</v>
      </c>
      <c r="AA145" s="7">
        <f>AVERAGE('Raw Data'!AB664,'Raw Data'!AH664,'Raw Data'!AN664)</f>
        <v>3.0545</v>
      </c>
      <c r="AB145" s="7">
        <f>STDEV('Raw Data'!AB664,'Raw Data'!AH664,'Raw Data'!AN664)</f>
        <v>0.11808683245815331</v>
      </c>
      <c r="AC145" s="7" t="e">
        <f>AVERAGE('Raw Data'!AT664,'Raw Data'!AZ664,'Raw Data'!BF664)</f>
        <v>#DIV/0!</v>
      </c>
      <c r="AD145" s="7" t="e">
        <f>STDEV('Raw Data'!AT664,'Raw Data'!AZ664,'Raw Data'!BF664)</f>
        <v>#DIV/0!</v>
      </c>
      <c r="AF145" s="8">
        <f t="shared" si="92"/>
        <v>1.7000000000000348E-2</v>
      </c>
      <c r="AG145" s="8">
        <f t="shared" si="93"/>
        <v>0.18996490904023994</v>
      </c>
      <c r="AH145" s="8">
        <f t="shared" si="94"/>
        <v>0.13500000000000023</v>
      </c>
      <c r="AI145" s="8">
        <f t="shared" si="95"/>
        <v>0.23860008382228207</v>
      </c>
      <c r="AJ145" s="8" t="e">
        <f t="shared" si="96"/>
        <v>#DIV/0!</v>
      </c>
      <c r="AK145" s="8" t="e">
        <f t="shared" si="97"/>
        <v>#DIV/0!</v>
      </c>
      <c r="AL145" s="38"/>
      <c r="AM145" s="8">
        <f t="shared" si="98"/>
        <v>1.4000000000000234E-2</v>
      </c>
      <c r="AN145" s="8">
        <f t="shared" si="99"/>
        <v>5.8486465670842744E-2</v>
      </c>
      <c r="AO145" s="8">
        <f t="shared" si="100"/>
        <v>-0.20400000000000018</v>
      </c>
      <c r="AP145" s="8">
        <f t="shared" si="101"/>
        <v>3.6769552621700508E-2</v>
      </c>
      <c r="AQ145" s="8" t="e">
        <f t="shared" si="102"/>
        <v>#DIV/0!</v>
      </c>
      <c r="AR145" s="8" t="e">
        <f t="shared" si="103"/>
        <v>#DIV/0!</v>
      </c>
      <c r="AS145" s="38"/>
      <c r="AT145" s="8">
        <f t="shared" si="110"/>
        <v>-0.19833333333333325</v>
      </c>
      <c r="AU145" s="8">
        <f t="shared" si="111"/>
        <v>0.1996054441475314</v>
      </c>
      <c r="AV145" s="8">
        <f t="shared" si="112"/>
        <v>-0.37150000000000016</v>
      </c>
      <c r="AW145" s="8">
        <f t="shared" si="113"/>
        <v>0.26405018462405966</v>
      </c>
      <c r="AX145" s="8" t="e">
        <f t="shared" si="114"/>
        <v>#DIV/0!</v>
      </c>
      <c r="AY145" s="8" t="e">
        <f t="shared" si="115"/>
        <v>#DIV/0!</v>
      </c>
      <c r="AZ145" s="38"/>
      <c r="BA145" s="9"/>
      <c r="BB145" s="10"/>
      <c r="BC145" s="10"/>
      <c r="BD145" s="10"/>
      <c r="BE145" s="10"/>
      <c r="BF145" s="10"/>
      <c r="BG145" s="8"/>
      <c r="BH145" s="10">
        <f t="shared" si="104"/>
        <v>3.4206666666666669E-3</v>
      </c>
      <c r="BI145" s="10">
        <f t="shared" si="105"/>
        <v>1.3520000000000027E-3</v>
      </c>
      <c r="BJ145" s="10" t="e">
        <f t="shared" si="106"/>
        <v>#DIV/0!</v>
      </c>
      <c r="BK145" s="10" t="e">
        <f>#REF!^2</f>
        <v>#REF!</v>
      </c>
      <c r="BL145" s="10" t="e">
        <f>#REF!^2</f>
        <v>#REF!</v>
      </c>
      <c r="BM145" s="10" t="e">
        <f t="shared" si="118"/>
        <v>#DIV/0!</v>
      </c>
      <c r="BN145" s="8"/>
      <c r="BO145" s="10">
        <f t="shared" si="107"/>
        <v>3.9842333333333278E-2</v>
      </c>
      <c r="BP145" s="10">
        <f t="shared" si="108"/>
        <v>6.9722499999999993E-2</v>
      </c>
      <c r="BQ145" s="10" t="e">
        <f t="shared" si="109"/>
        <v>#DIV/0!</v>
      </c>
      <c r="BR145" s="10" t="e">
        <f>#REF!^2</f>
        <v>#REF!</v>
      </c>
      <c r="BS145" s="10" t="e">
        <f>#REF!^2</f>
        <v>#REF!</v>
      </c>
      <c r="BT145" s="10" t="e">
        <f t="shared" si="119"/>
        <v>#DIV/0!</v>
      </c>
      <c r="BU145" s="8"/>
    </row>
    <row r="146" spans="1:73" ht="15.75" customHeight="1" x14ac:dyDescent="0.25">
      <c r="A146" s="2">
        <f>'Raw Data'!B146</f>
        <v>925</v>
      </c>
      <c r="B146" s="2">
        <f>'Raw Data'!C146</f>
        <v>930</v>
      </c>
      <c r="C146" s="2" t="str">
        <f>'Raw Data'!D146</f>
        <v>VERFVY</v>
      </c>
      <c r="D146" s="7">
        <f>AVERAGE('Raw Data'!J146,'Raw Data'!P146,'Raw Data'!V146)</f>
        <v>7.5333333333333322E-2</v>
      </c>
      <c r="E146" s="7">
        <f>STDEV('Raw Data'!J146,'Raw Data'!P146,'Raw Data'!V146)</f>
        <v>1.6258331197676321E-2</v>
      </c>
      <c r="F146" s="7">
        <f>AVERAGE('Raw Data'!AB146,'Raw Data'!AH146,'Raw Data'!AN146)</f>
        <v>8.5499999999999993E-2</v>
      </c>
      <c r="G146" s="7">
        <f>STDEV('Raw Data'!AB146,'Raw Data'!AH146,'Raw Data'!AN146)</f>
        <v>1.3435028842544472E-2</v>
      </c>
      <c r="H146" s="7" t="e">
        <f>AVERAGE('Raw Data'!AT146,'Raw Data'!AZ146,'Raw Data'!BF146)</f>
        <v>#DIV/0!</v>
      </c>
      <c r="I146" s="7" t="e">
        <f>STDEV('Raw Data'!AT146,'Raw Data'!AZ146,'Raw Data'!BF146)</f>
        <v>#DIV/0!</v>
      </c>
      <c r="K146" s="7">
        <f>AVERAGE('Raw Data'!J319,'Raw Data'!P319,'Raw Data'!V319)</f>
        <v>5.3999999999999999E-2</v>
      </c>
      <c r="L146" s="7">
        <f>STDEV('Raw Data'!J319,'Raw Data'!P319,'Raw Data'!V319)</f>
        <v>3.7242448899072148E-2</v>
      </c>
      <c r="M146" s="7">
        <f>AVERAGE('Raw Data'!AB319,'Raw Data'!AH319,'Raw Data'!AN319)</f>
        <v>7.0500000000000007E-2</v>
      </c>
      <c r="N146" s="7">
        <f>STDEV('Raw Data'!AB319,'Raw Data'!AH319,'Raw Data'!AN319)</f>
        <v>1.2020815280171258E-2</v>
      </c>
      <c r="O146" s="7" t="e">
        <f>AVERAGE('Raw Data'!AT319,'Raw Data'!AZ319,'Raw Data'!BF319)</f>
        <v>#DIV/0!</v>
      </c>
      <c r="P146" s="7" t="e">
        <f>STDEV('Raw Data'!AT319,'Raw Data'!AZ319,'Raw Data'!BF319)</f>
        <v>#DIV/0!</v>
      </c>
      <c r="R146" s="7">
        <f>AVERAGE('Raw Data'!J492,'Raw Data'!P492,'Raw Data'!V492)</f>
        <v>9.4333333333333338E-2</v>
      </c>
      <c r="S146" s="7">
        <f>STDEV('Raw Data'!J492,'Raw Data'!P492,'Raw Data'!V492)</f>
        <v>3.494757979221641E-2</v>
      </c>
      <c r="T146" s="7">
        <f>AVERAGE('Raw Data'!AB492,'Raw Data'!AH492,'Raw Data'!AN492)</f>
        <v>0.13250000000000001</v>
      </c>
      <c r="U146" s="7">
        <f>STDEV('Raw Data'!AB492,'Raw Data'!AH492,'Raw Data'!AN492)</f>
        <v>2.3334523779155989E-2</v>
      </c>
      <c r="V146" s="7" t="e">
        <f>AVERAGE('Raw Data'!AT492,'Raw Data'!AZ492,'Raw Data'!BF492)</f>
        <v>#DIV/0!</v>
      </c>
      <c r="W146" s="7" t="e">
        <f>STDEV('Raw Data'!AT492,'Raw Data'!AZ492,'Raw Data'!BF492)</f>
        <v>#DIV/0!</v>
      </c>
      <c r="Y146" s="7">
        <f>AVERAGE('Raw Data'!J665,'Raw Data'!P665,'Raw Data'!V665)</f>
        <v>9.5000000000000015E-2</v>
      </c>
      <c r="Z146" s="7">
        <f>STDEV('Raw Data'!J665,'Raw Data'!P665,'Raw Data'!V665)</f>
        <v>7.9372539331937792E-3</v>
      </c>
      <c r="AA146" s="7">
        <f>AVERAGE('Raw Data'!AB665,'Raw Data'!AH665,'Raw Data'!AN665)</f>
        <v>8.0500000000000002E-2</v>
      </c>
      <c r="AB146" s="7">
        <f>STDEV('Raw Data'!AB665,'Raw Data'!AH665,'Raw Data'!AN665)</f>
        <v>2.1213203435596446E-3</v>
      </c>
      <c r="AC146" s="7" t="e">
        <f>AVERAGE('Raw Data'!AT665,'Raw Data'!AZ665,'Raw Data'!BF665)</f>
        <v>#DIV/0!</v>
      </c>
      <c r="AD146" s="7" t="e">
        <f>STDEV('Raw Data'!AT665,'Raw Data'!AZ665,'Raw Data'!BF665)</f>
        <v>#DIV/0!</v>
      </c>
      <c r="AF146" s="8">
        <f t="shared" si="92"/>
        <v>2.1333333333333322E-2</v>
      </c>
      <c r="AG146" s="8">
        <f t="shared" si="93"/>
        <v>4.0636600907720311E-2</v>
      </c>
      <c r="AH146" s="8">
        <f t="shared" si="94"/>
        <v>1.4999999999999986E-2</v>
      </c>
      <c r="AI146" s="8">
        <f t="shared" si="95"/>
        <v>1.8027756377319962E-2</v>
      </c>
      <c r="AJ146" s="8" t="e">
        <f t="shared" si="96"/>
        <v>#DIV/0!</v>
      </c>
      <c r="AK146" s="8" t="e">
        <f t="shared" si="97"/>
        <v>#DIV/0!</v>
      </c>
      <c r="AL146" s="38"/>
      <c r="AM146" s="8">
        <f t="shared" si="98"/>
        <v>-1.9000000000000017E-2</v>
      </c>
      <c r="AN146" s="8">
        <f t="shared" si="99"/>
        <v>3.8544346753663736E-2</v>
      </c>
      <c r="AO146" s="8">
        <f t="shared" si="100"/>
        <v>-4.7000000000000014E-2</v>
      </c>
      <c r="AP146" s="8">
        <f t="shared" si="101"/>
        <v>2.6925824035672483E-2</v>
      </c>
      <c r="AQ146" s="8" t="e">
        <f t="shared" si="102"/>
        <v>#DIV/0!</v>
      </c>
      <c r="AR146" s="8" t="e">
        <f t="shared" si="103"/>
        <v>#DIV/0!</v>
      </c>
      <c r="AS146" s="38"/>
      <c r="AT146" s="8">
        <f t="shared" si="110"/>
        <v>-4.1000000000000016E-2</v>
      </c>
      <c r="AU146" s="8">
        <f t="shared" si="111"/>
        <v>3.8078865529319543E-2</v>
      </c>
      <c r="AV146" s="8">
        <f t="shared" si="112"/>
        <v>-9.999999999999995E-3</v>
      </c>
      <c r="AW146" s="8">
        <f t="shared" si="113"/>
        <v>1.2206555615733654E-2</v>
      </c>
      <c r="AX146" s="8" t="e">
        <f t="shared" si="114"/>
        <v>#DIV/0!</v>
      </c>
      <c r="AY146" s="8" t="e">
        <f t="shared" si="115"/>
        <v>#DIV/0!</v>
      </c>
      <c r="AZ146" s="38"/>
      <c r="BA146" s="9"/>
      <c r="BB146" s="10"/>
      <c r="BC146" s="10"/>
      <c r="BD146" s="10"/>
      <c r="BE146" s="10"/>
      <c r="BF146" s="10"/>
      <c r="BG146" s="8"/>
      <c r="BH146" s="10">
        <f t="shared" si="104"/>
        <v>1.4856666666666681E-3</v>
      </c>
      <c r="BI146" s="10">
        <f t="shared" si="105"/>
        <v>7.24999999999998E-4</v>
      </c>
      <c r="BJ146" s="10" t="e">
        <f t="shared" si="106"/>
        <v>#DIV/0!</v>
      </c>
      <c r="BK146" s="10" t="e">
        <f>#REF!^2</f>
        <v>#REF!</v>
      </c>
      <c r="BL146" s="10" t="e">
        <f>#REF!^2</f>
        <v>#REF!</v>
      </c>
      <c r="BM146" s="10" t="e">
        <f t="shared" si="118"/>
        <v>#DIV/0!</v>
      </c>
      <c r="BN146" s="8"/>
      <c r="BO146" s="10">
        <f t="shared" si="107"/>
        <v>1.4500000000000001E-3</v>
      </c>
      <c r="BP146" s="10">
        <f t="shared" si="108"/>
        <v>1.489999999999988E-4</v>
      </c>
      <c r="BQ146" s="10" t="e">
        <f t="shared" si="109"/>
        <v>#DIV/0!</v>
      </c>
      <c r="BR146" s="10" t="e">
        <f>#REF!^2</f>
        <v>#REF!</v>
      </c>
      <c r="BS146" s="10" t="e">
        <f>#REF!^2</f>
        <v>#REF!</v>
      </c>
      <c r="BT146" s="10" t="e">
        <f t="shared" si="119"/>
        <v>#DIV/0!</v>
      </c>
      <c r="BU146" s="8"/>
    </row>
    <row r="147" spans="1:73" ht="15.75" customHeight="1" x14ac:dyDescent="0.25">
      <c r="A147" s="2">
        <f>'Raw Data'!B147</f>
        <v>939</v>
      </c>
      <c r="B147" s="2">
        <f>'Raw Data'!C147</f>
        <v>945</v>
      </c>
      <c r="C147" s="2" t="str">
        <f>'Raw Data'!D147</f>
        <v>TFVLGIG</v>
      </c>
      <c r="D147" s="7">
        <f>AVERAGE('Raw Data'!J147,'Raw Data'!P147,'Raw Data'!V147)</f>
        <v>0.12266666666666666</v>
      </c>
      <c r="E147" s="7">
        <f>STDEV('Raw Data'!J147,'Raw Data'!P147,'Raw Data'!V147)</f>
        <v>3.165964834506748E-2</v>
      </c>
      <c r="F147" s="7">
        <f>AVERAGE('Raw Data'!AB147,'Raw Data'!AH147,'Raw Data'!AN147)</f>
        <v>0.60799999999999998</v>
      </c>
      <c r="G147" s="7">
        <f>STDEV('Raw Data'!AB147,'Raw Data'!AH147,'Raw Data'!AN147)</f>
        <v>3.2526911934581217E-2</v>
      </c>
      <c r="H147" s="7" t="e">
        <f>AVERAGE('Raw Data'!AT147,'Raw Data'!AZ147,'Raw Data'!BF147)</f>
        <v>#DIV/0!</v>
      </c>
      <c r="I147" s="7" t="e">
        <f>STDEV('Raw Data'!AT147,'Raw Data'!AZ147,'Raw Data'!BF147)</f>
        <v>#DIV/0!</v>
      </c>
      <c r="K147" s="7">
        <f>AVERAGE('Raw Data'!J320,'Raw Data'!P320,'Raw Data'!V320)</f>
        <v>0.23799999999999999</v>
      </c>
      <c r="L147" s="7">
        <f>STDEV('Raw Data'!J320,'Raw Data'!P320,'Raw Data'!V320)</f>
        <v>7.7736735202862881E-2</v>
      </c>
      <c r="M147" s="7">
        <f>AVERAGE('Raw Data'!AB320,'Raw Data'!AH320,'Raw Data'!AN320)</f>
        <v>0.77099999999999991</v>
      </c>
      <c r="N147" s="7">
        <f>STDEV('Raw Data'!AB320,'Raw Data'!AH320,'Raw Data'!AN320)</f>
        <v>0.2390020920410533</v>
      </c>
      <c r="O147" s="7" t="e">
        <f>AVERAGE('Raw Data'!AT320,'Raw Data'!AZ320,'Raw Data'!BF320)</f>
        <v>#DIV/0!</v>
      </c>
      <c r="P147" s="7" t="e">
        <f>STDEV('Raw Data'!AT320,'Raw Data'!AZ320,'Raw Data'!BF320)</f>
        <v>#DIV/0!</v>
      </c>
      <c r="R147" s="7">
        <f>AVERAGE('Raw Data'!J493,'Raw Data'!P493,'Raw Data'!V493)</f>
        <v>0.14333333333333334</v>
      </c>
      <c r="S147" s="7">
        <f>STDEV('Raw Data'!J493,'Raw Data'!P493,'Raw Data'!V493)</f>
        <v>1.10151410945722E-2</v>
      </c>
      <c r="T147" s="7">
        <f>AVERAGE('Raw Data'!AB493,'Raw Data'!AH493,'Raw Data'!AN493)</f>
        <v>0.72799999999999998</v>
      </c>
      <c r="U147" s="7">
        <f>STDEV('Raw Data'!AB493,'Raw Data'!AH493,'Raw Data'!AN493)</f>
        <v>3.111269837220812E-2</v>
      </c>
      <c r="V147" s="7" t="e">
        <f>AVERAGE('Raw Data'!AT493,'Raw Data'!AZ493,'Raw Data'!BF493)</f>
        <v>#DIV/0!</v>
      </c>
      <c r="W147" s="7" t="e">
        <f>STDEV('Raw Data'!AT493,'Raw Data'!AZ493,'Raw Data'!BF493)</f>
        <v>#DIV/0!</v>
      </c>
      <c r="Y147" s="7">
        <f>AVERAGE('Raw Data'!J666,'Raw Data'!P666,'Raw Data'!V666)</f>
        <v>0.27833333333333332</v>
      </c>
      <c r="Z147" s="7">
        <f>STDEV('Raw Data'!J666,'Raw Data'!P666,'Raw Data'!V666)</f>
        <v>8.4299070773842771E-2</v>
      </c>
      <c r="AA147" s="7">
        <f>AVERAGE('Raw Data'!AB666,'Raw Data'!AH666,'Raw Data'!AN666)</f>
        <v>0.82650000000000001</v>
      </c>
      <c r="AB147" s="7">
        <f>STDEV('Raw Data'!AB666,'Raw Data'!AH666,'Raw Data'!AN666)</f>
        <v>7.2831998462214373E-2</v>
      </c>
      <c r="AC147" s="7" t="e">
        <f>AVERAGE('Raw Data'!AT666,'Raw Data'!AZ666,'Raw Data'!BF666)</f>
        <v>#DIV/0!</v>
      </c>
      <c r="AD147" s="7" t="e">
        <f>STDEV('Raw Data'!AT666,'Raw Data'!AZ666,'Raw Data'!BF666)</f>
        <v>#DIV/0!</v>
      </c>
      <c r="AF147" s="8">
        <f t="shared" si="92"/>
        <v>-0.11533333333333333</v>
      </c>
      <c r="AG147" s="8">
        <f t="shared" si="93"/>
        <v>8.3936483922864888E-2</v>
      </c>
      <c r="AH147" s="8">
        <f t="shared" si="94"/>
        <v>-0.16299999999999992</v>
      </c>
      <c r="AI147" s="8">
        <f t="shared" si="95"/>
        <v>0.241205306740959</v>
      </c>
      <c r="AJ147" s="8" t="e">
        <f t="shared" si="96"/>
        <v>#DIV/0!</v>
      </c>
      <c r="AK147" s="8" t="e">
        <f t="shared" si="97"/>
        <v>#DIV/0!</v>
      </c>
      <c r="AL147" s="38"/>
      <c r="AM147" s="8">
        <f t="shared" si="98"/>
        <v>-2.066666666666668E-2</v>
      </c>
      <c r="AN147" s="8">
        <f t="shared" si="99"/>
        <v>3.3521137609971823E-2</v>
      </c>
      <c r="AO147" s="8">
        <f t="shared" si="100"/>
        <v>-0.12</v>
      </c>
      <c r="AP147" s="8">
        <f t="shared" si="101"/>
        <v>4.5011109739707643E-2</v>
      </c>
      <c r="AQ147" s="8" t="e">
        <f t="shared" si="102"/>
        <v>#DIV/0!</v>
      </c>
      <c r="AR147" s="8" t="e">
        <f t="shared" si="103"/>
        <v>#DIV/0!</v>
      </c>
      <c r="AS147" s="38"/>
      <c r="AT147" s="8">
        <f t="shared" si="110"/>
        <v>-4.0333333333333332E-2</v>
      </c>
      <c r="AU147" s="8">
        <f t="shared" si="111"/>
        <v>0.11467054257015345</v>
      </c>
      <c r="AV147" s="8">
        <f t="shared" si="112"/>
        <v>-5.5500000000000105E-2</v>
      </c>
      <c r="AW147" s="8">
        <f t="shared" si="113"/>
        <v>0.24985295675656935</v>
      </c>
      <c r="AX147" s="8" t="e">
        <f t="shared" si="114"/>
        <v>#DIV/0!</v>
      </c>
      <c r="AY147" s="8" t="e">
        <f t="shared" si="115"/>
        <v>#DIV/0!</v>
      </c>
      <c r="AZ147" s="38"/>
      <c r="BA147" s="9"/>
      <c r="BB147" s="10"/>
      <c r="BC147" s="10"/>
      <c r="BD147" s="10"/>
      <c r="BE147" s="10"/>
      <c r="BF147" s="10"/>
      <c r="BG147" s="8"/>
      <c r="BH147" s="10">
        <f t="shared" si="104"/>
        <v>1.1236666666666673E-3</v>
      </c>
      <c r="BI147" s="10">
        <f t="shared" si="105"/>
        <v>2.0260000000000044E-3</v>
      </c>
      <c r="BJ147" s="10" t="e">
        <f t="shared" si="106"/>
        <v>#DIV/0!</v>
      </c>
      <c r="BK147" s="10" t="e">
        <f>#REF!^2</f>
        <v>#REF!</v>
      </c>
      <c r="BL147" s="10" t="e">
        <f>#REF!^2</f>
        <v>#REF!</v>
      </c>
      <c r="BM147" s="10" t="e">
        <f t="shared" si="118"/>
        <v>#DIV/0!</v>
      </c>
      <c r="BN147" s="8"/>
      <c r="BO147" s="10">
        <f t="shared" si="107"/>
        <v>1.3149333333333376E-2</v>
      </c>
      <c r="BP147" s="10">
        <f t="shared" si="108"/>
        <v>6.2426500000000114E-2</v>
      </c>
      <c r="BQ147" s="10" t="e">
        <f t="shared" si="109"/>
        <v>#DIV/0!</v>
      </c>
      <c r="BR147" s="10" t="e">
        <f>#REF!^2</f>
        <v>#REF!</v>
      </c>
      <c r="BS147" s="10" t="e">
        <f>#REF!^2</f>
        <v>#REF!</v>
      </c>
      <c r="BT147" s="10" t="e">
        <f t="shared" si="119"/>
        <v>#DIV/0!</v>
      </c>
      <c r="BU147" s="8"/>
    </row>
    <row r="148" spans="1:73" ht="15.75" customHeight="1" x14ac:dyDescent="0.25">
      <c r="A148" s="2">
        <f>'Raw Data'!B148</f>
        <v>939</v>
      </c>
      <c r="B148" s="2">
        <f>'Raw Data'!C148</f>
        <v>950</v>
      </c>
      <c r="C148" s="2" t="str">
        <f>'Raw Data'!D148</f>
        <v>TFVLGIGDRHND</v>
      </c>
      <c r="D148" s="7">
        <f>AVERAGE('Raw Data'!J148,'Raw Data'!P148,'Raw Data'!V148)</f>
        <v>0.2213333333333333</v>
      </c>
      <c r="E148" s="7">
        <f>STDEV('Raw Data'!J148,'Raw Data'!P148,'Raw Data'!V148)</f>
        <v>1.877054430040145E-2</v>
      </c>
      <c r="F148" s="7">
        <f>AVERAGE('Raw Data'!AB148,'Raw Data'!AH148,'Raw Data'!AN148)</f>
        <v>0.98699999999999999</v>
      </c>
      <c r="G148" s="7">
        <f>STDEV('Raw Data'!AB148,'Raw Data'!AH148,'Raw Data'!AN148)</f>
        <v>0.21778888860545695</v>
      </c>
      <c r="H148" s="7" t="e">
        <f>AVERAGE('Raw Data'!AT148,'Raw Data'!AZ148,'Raw Data'!BF148)</f>
        <v>#DIV/0!</v>
      </c>
      <c r="I148" s="7" t="e">
        <f>STDEV('Raw Data'!AT148,'Raw Data'!AZ148,'Raw Data'!BF148)</f>
        <v>#DIV/0!</v>
      </c>
      <c r="K148" s="7">
        <f>AVERAGE('Raw Data'!J321,'Raw Data'!P321,'Raw Data'!V321)</f>
        <v>0.18633333333333332</v>
      </c>
      <c r="L148" s="7">
        <f>STDEV('Raw Data'!J321,'Raw Data'!P321,'Raw Data'!V321)</f>
        <v>6.8002450936222494E-2</v>
      </c>
      <c r="M148" s="7">
        <f>AVERAGE('Raw Data'!AB321,'Raw Data'!AH321,'Raw Data'!AN321)</f>
        <v>0.92100000000000004</v>
      </c>
      <c r="N148" s="7">
        <f>STDEV('Raw Data'!AB321,'Raw Data'!AH321,'Raw Data'!AN321)</f>
        <v>1.555634918610406E-2</v>
      </c>
      <c r="O148" s="7" t="e">
        <f>AVERAGE('Raw Data'!AT321,'Raw Data'!AZ321,'Raw Data'!BF321)</f>
        <v>#DIV/0!</v>
      </c>
      <c r="P148" s="7" t="e">
        <f>STDEV('Raw Data'!AT321,'Raw Data'!AZ321,'Raw Data'!BF321)</f>
        <v>#DIV/0!</v>
      </c>
      <c r="R148" s="7">
        <f>AVERAGE('Raw Data'!J494,'Raw Data'!P494,'Raw Data'!V494)</f>
        <v>0.5033333333333333</v>
      </c>
      <c r="S148" s="7">
        <f>STDEV('Raw Data'!J494,'Raw Data'!P494,'Raw Data'!V494)</f>
        <v>0.19456704071690401</v>
      </c>
      <c r="T148" s="7">
        <f>AVERAGE('Raw Data'!AB494,'Raw Data'!AH494,'Raw Data'!AN494)</f>
        <v>1.266</v>
      </c>
      <c r="U148" s="7">
        <f>STDEV('Raw Data'!AB494,'Raw Data'!AH494,'Raw Data'!AN494)</f>
        <v>0.21920310216782957</v>
      </c>
      <c r="V148" s="7" t="e">
        <f>AVERAGE('Raw Data'!AT494,'Raw Data'!AZ494,'Raw Data'!BF494)</f>
        <v>#DIV/0!</v>
      </c>
      <c r="W148" s="7" t="e">
        <f>STDEV('Raw Data'!AT494,'Raw Data'!AZ494,'Raw Data'!BF494)</f>
        <v>#DIV/0!</v>
      </c>
      <c r="Y148" s="7">
        <f>AVERAGE('Raw Data'!J667,'Raw Data'!P667,'Raw Data'!V667)</f>
        <v>0.19999999999999998</v>
      </c>
      <c r="Z148" s="7">
        <f>STDEV('Raw Data'!J667,'Raw Data'!P667,'Raw Data'!V667)</f>
        <v>5.5973207876626088E-2</v>
      </c>
      <c r="AA148" s="7">
        <f>AVERAGE('Raw Data'!AB667,'Raw Data'!AH667,'Raw Data'!AN667)</f>
        <v>0.73399999999999999</v>
      </c>
      <c r="AB148" s="7">
        <f>STDEV('Raw Data'!AB667,'Raw Data'!AH667,'Raw Data'!AN667)</f>
        <v>2.1213203435596444E-2</v>
      </c>
      <c r="AC148" s="7" t="e">
        <f>AVERAGE('Raw Data'!AT667,'Raw Data'!AZ667,'Raw Data'!BF667)</f>
        <v>#DIV/0!</v>
      </c>
      <c r="AD148" s="7" t="e">
        <f>STDEV('Raw Data'!AT667,'Raw Data'!AZ667,'Raw Data'!BF667)</f>
        <v>#DIV/0!</v>
      </c>
      <c r="AF148" s="8">
        <f t="shared" si="92"/>
        <v>3.4999999999999976E-2</v>
      </c>
      <c r="AG148" s="8">
        <f t="shared" si="93"/>
        <v>7.054549359574061E-2</v>
      </c>
      <c r="AH148" s="8">
        <f t="shared" si="94"/>
        <v>6.5999999999999948E-2</v>
      </c>
      <c r="AI148" s="8">
        <f t="shared" si="95"/>
        <v>0.2183437656540716</v>
      </c>
      <c r="AJ148" s="8" t="e">
        <f t="shared" si="96"/>
        <v>#DIV/0!</v>
      </c>
      <c r="AK148" s="8" t="e">
        <f t="shared" si="97"/>
        <v>#DIV/0!</v>
      </c>
      <c r="AL148" s="38"/>
      <c r="AM148" s="8">
        <f t="shared" si="98"/>
        <v>-0.28200000000000003</v>
      </c>
      <c r="AN148" s="8">
        <f t="shared" si="99"/>
        <v>0.19547037286163527</v>
      </c>
      <c r="AO148" s="8">
        <f t="shared" si="100"/>
        <v>-0.27900000000000003</v>
      </c>
      <c r="AP148" s="8">
        <f t="shared" si="101"/>
        <v>0.30900161811874072</v>
      </c>
      <c r="AQ148" s="8" t="e">
        <f t="shared" si="102"/>
        <v>#DIV/0!</v>
      </c>
      <c r="AR148" s="8" t="e">
        <f t="shared" si="103"/>
        <v>#DIV/0!</v>
      </c>
      <c r="AS148" s="38"/>
      <c r="AT148" s="8">
        <f t="shared" si="110"/>
        <v>-1.366666666666666E-2</v>
      </c>
      <c r="AU148" s="8">
        <f t="shared" si="111"/>
        <v>8.8075724994650731E-2</v>
      </c>
      <c r="AV148" s="8">
        <f t="shared" si="112"/>
        <v>0.18700000000000006</v>
      </c>
      <c r="AW148" s="8">
        <f t="shared" si="113"/>
        <v>2.6305892875931835E-2</v>
      </c>
      <c r="AX148" s="8" t="e">
        <f t="shared" si="114"/>
        <v>#DIV/0!</v>
      </c>
      <c r="AY148" s="8" t="e">
        <f t="shared" si="115"/>
        <v>#DIV/0!</v>
      </c>
      <c r="AZ148" s="38"/>
      <c r="BA148" s="9"/>
      <c r="BB148" s="10"/>
      <c r="BC148" s="10"/>
      <c r="BD148" s="10"/>
      <c r="BE148" s="10"/>
      <c r="BF148" s="10"/>
      <c r="BG148" s="8"/>
      <c r="BH148" s="10">
        <f t="shared" si="104"/>
        <v>3.8208666666666717E-2</v>
      </c>
      <c r="BI148" s="10">
        <f t="shared" si="105"/>
        <v>9.5482000000000067E-2</v>
      </c>
      <c r="BJ148" s="10" t="e">
        <f t="shared" si="106"/>
        <v>#DIV/0!</v>
      </c>
      <c r="BK148" s="10" t="e">
        <f>#REF!^2</f>
        <v>#REF!</v>
      </c>
      <c r="BL148" s="10" t="e">
        <f>#REF!^2</f>
        <v>#REF!</v>
      </c>
      <c r="BM148" s="10" t="e">
        <f t="shared" si="118"/>
        <v>#DIV/0!</v>
      </c>
      <c r="BN148" s="8"/>
      <c r="BO148" s="10">
        <f t="shared" si="107"/>
        <v>7.7573333333333435E-3</v>
      </c>
      <c r="BP148" s="10">
        <f t="shared" si="108"/>
        <v>6.9200000000000121E-4</v>
      </c>
      <c r="BQ148" s="10" t="e">
        <f t="shared" si="109"/>
        <v>#DIV/0!</v>
      </c>
      <c r="BR148" s="10" t="e">
        <f>#REF!^2</f>
        <v>#REF!</v>
      </c>
      <c r="BS148" s="10" t="e">
        <f>#REF!^2</f>
        <v>#REF!</v>
      </c>
      <c r="BT148" s="10" t="e">
        <f t="shared" si="119"/>
        <v>#DIV/0!</v>
      </c>
      <c r="BU148" s="8"/>
    </row>
    <row r="149" spans="1:73" ht="15.75" customHeight="1" x14ac:dyDescent="0.25">
      <c r="A149" s="2">
        <f>'Raw Data'!B149</f>
        <v>940</v>
      </c>
      <c r="B149" s="2">
        <f>'Raw Data'!C149</f>
        <v>945</v>
      </c>
      <c r="C149" s="2" t="str">
        <f>'Raw Data'!D149</f>
        <v>FVLGIG</v>
      </c>
      <c r="D149" s="7">
        <f>AVERAGE('Raw Data'!J149,'Raw Data'!P149,'Raw Data'!V149)</f>
        <v>9.0000000000000011E-2</v>
      </c>
      <c r="E149" s="7">
        <f>STDEV('Raw Data'!J149,'Raw Data'!P149,'Raw Data'!V149)</f>
        <v>6.557438524301999E-3</v>
      </c>
      <c r="F149" s="7">
        <f>AVERAGE('Raw Data'!AB149,'Raw Data'!AH149,'Raw Data'!AN149)</f>
        <v>0.54249999999999998</v>
      </c>
      <c r="G149" s="7">
        <f>STDEV('Raw Data'!AB149,'Raw Data'!AH149,'Raw Data'!AN149)</f>
        <v>4.030508652763317E-2</v>
      </c>
      <c r="H149" s="7" t="e">
        <f>AVERAGE('Raw Data'!AT149,'Raw Data'!AZ149,'Raw Data'!BF149)</f>
        <v>#DIV/0!</v>
      </c>
      <c r="I149" s="7" t="e">
        <f>STDEV('Raw Data'!AT149,'Raw Data'!AZ149,'Raw Data'!BF149)</f>
        <v>#DIV/0!</v>
      </c>
      <c r="K149" s="7">
        <f>AVERAGE('Raw Data'!J322,'Raw Data'!P322,'Raw Data'!V322)</f>
        <v>0.11499999999999999</v>
      </c>
      <c r="L149" s="7">
        <f>STDEV('Raw Data'!J322,'Raw Data'!P322,'Raw Data'!V322)</f>
        <v>4.6508063816933995E-2</v>
      </c>
      <c r="M149" s="7">
        <f>AVERAGE('Raw Data'!AB322,'Raw Data'!AH322,'Raw Data'!AN322)</f>
        <v>0.59099999999999997</v>
      </c>
      <c r="N149" s="7">
        <f>STDEV('Raw Data'!AB322,'Raw Data'!AH322,'Raw Data'!AN322)</f>
        <v>6.2225396744416156E-2</v>
      </c>
      <c r="O149" s="7" t="e">
        <f>AVERAGE('Raw Data'!AT322,'Raw Data'!AZ322,'Raw Data'!BF322)</f>
        <v>#DIV/0!</v>
      </c>
      <c r="P149" s="7" t="e">
        <f>STDEV('Raw Data'!AT322,'Raw Data'!AZ322,'Raw Data'!BF322)</f>
        <v>#DIV/0!</v>
      </c>
      <c r="R149" s="7">
        <f>AVERAGE('Raw Data'!J495,'Raw Data'!P495,'Raw Data'!V495)</f>
        <v>0.13400000000000001</v>
      </c>
      <c r="S149" s="7">
        <f>STDEV('Raw Data'!J495,'Raw Data'!P495,'Raw Data'!V495)</f>
        <v>2.7513632984395159E-2</v>
      </c>
      <c r="T149" s="7">
        <f>AVERAGE('Raw Data'!AB495,'Raw Data'!AH495,'Raw Data'!AN495)</f>
        <v>0.67399999999999993</v>
      </c>
      <c r="U149" s="7">
        <f>STDEV('Raw Data'!AB495,'Raw Data'!AH495,'Raw Data'!AN495)</f>
        <v>0.10606601717798309</v>
      </c>
      <c r="V149" s="7" t="e">
        <f>AVERAGE('Raw Data'!AT495,'Raw Data'!AZ495,'Raw Data'!BF495)</f>
        <v>#DIV/0!</v>
      </c>
      <c r="W149" s="7" t="e">
        <f>STDEV('Raw Data'!AT495,'Raw Data'!AZ495,'Raw Data'!BF495)</f>
        <v>#DIV/0!</v>
      </c>
      <c r="Y149" s="7">
        <f>AVERAGE('Raw Data'!J668,'Raw Data'!P668,'Raw Data'!V668)</f>
        <v>0.11966666666666666</v>
      </c>
      <c r="Z149" s="7">
        <f>STDEV('Raw Data'!J668,'Raw Data'!P668,'Raw Data'!V668)</f>
        <v>2.8023799409311646E-2</v>
      </c>
      <c r="AA149" s="7">
        <f>AVERAGE('Raw Data'!AB668,'Raw Data'!AH668,'Raw Data'!AN668)</f>
        <v>0.63949999999999996</v>
      </c>
      <c r="AB149" s="7">
        <f>STDEV('Raw Data'!AB668,'Raw Data'!AH668,'Raw Data'!AN668)</f>
        <v>2.1920310216782993E-2</v>
      </c>
      <c r="AC149" s="7" t="e">
        <f>AVERAGE('Raw Data'!AT668,'Raw Data'!AZ668,'Raw Data'!BF668)</f>
        <v>#DIV/0!</v>
      </c>
      <c r="AD149" s="7" t="e">
        <f>STDEV('Raw Data'!AT668,'Raw Data'!AZ668,'Raw Data'!BF668)</f>
        <v>#DIV/0!</v>
      </c>
      <c r="AF149" s="8">
        <f t="shared" si="92"/>
        <v>-2.4999999999999981E-2</v>
      </c>
      <c r="AG149" s="8">
        <f t="shared" si="93"/>
        <v>4.6968074263269571E-2</v>
      </c>
      <c r="AH149" s="8">
        <f t="shared" si="94"/>
        <v>-4.8499999999999988E-2</v>
      </c>
      <c r="AI149" s="8">
        <f t="shared" si="95"/>
        <v>7.4138384120508008E-2</v>
      </c>
      <c r="AJ149" s="8" t="e">
        <f t="shared" si="96"/>
        <v>#DIV/0!</v>
      </c>
      <c r="AK149" s="8" t="e">
        <f t="shared" si="97"/>
        <v>#DIV/0!</v>
      </c>
      <c r="AL149" s="38"/>
      <c r="AM149" s="8">
        <f t="shared" si="98"/>
        <v>-4.3999999999999997E-2</v>
      </c>
      <c r="AN149" s="8">
        <f t="shared" si="99"/>
        <v>2.8284271247461853E-2</v>
      </c>
      <c r="AO149" s="8">
        <f t="shared" si="100"/>
        <v>-0.13149999999999995</v>
      </c>
      <c r="AP149" s="8">
        <f t="shared" si="101"/>
        <v>0.11346585389446553</v>
      </c>
      <c r="AQ149" s="8" t="e">
        <f t="shared" si="102"/>
        <v>#DIV/0!</v>
      </c>
      <c r="AR149" s="8" t="e">
        <f t="shared" si="103"/>
        <v>#DIV/0!</v>
      </c>
      <c r="AS149" s="38"/>
      <c r="AT149" s="8">
        <f t="shared" si="110"/>
        <v>-4.6666666666666662E-3</v>
      </c>
      <c r="AU149" s="8">
        <f t="shared" si="111"/>
        <v>5.429855737801273E-2</v>
      </c>
      <c r="AV149" s="8">
        <f t="shared" si="112"/>
        <v>-4.8499999999999988E-2</v>
      </c>
      <c r="AW149" s="8">
        <f t="shared" si="113"/>
        <v>6.597347952018294E-2</v>
      </c>
      <c r="AX149" s="8" t="e">
        <f t="shared" si="114"/>
        <v>#DIV/0!</v>
      </c>
      <c r="AY149" s="8" t="e">
        <f t="shared" si="115"/>
        <v>#DIV/0!</v>
      </c>
      <c r="AZ149" s="38"/>
      <c r="BA149" s="9"/>
      <c r="BB149" s="10"/>
      <c r="BC149" s="10"/>
      <c r="BD149" s="10"/>
      <c r="BE149" s="10"/>
      <c r="BF149" s="10"/>
      <c r="BG149" s="8"/>
      <c r="BH149" s="10">
        <f t="shared" si="104"/>
        <v>7.9999999999999733E-4</v>
      </c>
      <c r="BI149" s="10">
        <f t="shared" si="105"/>
        <v>1.28745000000002E-2</v>
      </c>
      <c r="BJ149" s="10" t="e">
        <f t="shared" si="106"/>
        <v>#DIV/0!</v>
      </c>
      <c r="BK149" s="10" t="e">
        <f>#REF!^2</f>
        <v>#REF!</v>
      </c>
      <c r="BL149" s="10" t="e">
        <f>#REF!^2</f>
        <v>#REF!</v>
      </c>
      <c r="BM149" s="10" t="e">
        <f t="shared" si="118"/>
        <v>#DIV/0!</v>
      </c>
      <c r="BN149" s="8"/>
      <c r="BO149" s="10">
        <f t="shared" si="107"/>
        <v>2.9483333333333406E-3</v>
      </c>
      <c r="BP149" s="10">
        <f t="shared" si="108"/>
        <v>4.3524999999999979E-3</v>
      </c>
      <c r="BQ149" s="10" t="e">
        <f t="shared" si="109"/>
        <v>#DIV/0!</v>
      </c>
      <c r="BR149" s="10" t="e">
        <f>#REF!^2</f>
        <v>#REF!</v>
      </c>
      <c r="BS149" s="10" t="e">
        <f>#REF!^2</f>
        <v>#REF!</v>
      </c>
      <c r="BT149" s="10" t="e">
        <f t="shared" si="119"/>
        <v>#DIV/0!</v>
      </c>
      <c r="BU149" s="8"/>
    </row>
    <row r="150" spans="1:73" ht="15.75" customHeight="1" x14ac:dyDescent="0.25">
      <c r="A150" s="2">
        <f>'Raw Data'!B150</f>
        <v>954</v>
      </c>
      <c r="B150" s="2">
        <f>'Raw Data'!C150</f>
        <v>960</v>
      </c>
      <c r="C150" s="2" t="str">
        <f>'Raw Data'!D150</f>
        <v>ITETGNL</v>
      </c>
      <c r="D150" s="7">
        <f>AVERAGE('Raw Data'!J150,'Raw Data'!P150,'Raw Data'!V150)</f>
        <v>0.49333333333333335</v>
      </c>
      <c r="E150" s="7">
        <f>STDEV('Raw Data'!J150,'Raw Data'!P150,'Raw Data'!V150)</f>
        <v>3.3501243758005957E-2</v>
      </c>
      <c r="F150" s="7">
        <f>AVERAGE('Raw Data'!AB150,'Raw Data'!AH150,'Raw Data'!AN150)</f>
        <v>1.1775</v>
      </c>
      <c r="G150" s="7">
        <f>STDEV('Raw Data'!AB150,'Raw Data'!AH150,'Raw Data'!AN150)</f>
        <v>1.3435028842544494E-2</v>
      </c>
      <c r="H150" s="7" t="e">
        <f>AVERAGE('Raw Data'!AT150,'Raw Data'!AZ150,'Raw Data'!BF150)</f>
        <v>#DIV/0!</v>
      </c>
      <c r="I150" s="7" t="e">
        <f>STDEV('Raw Data'!AT150,'Raw Data'!AZ150,'Raw Data'!BF150)</f>
        <v>#DIV/0!</v>
      </c>
      <c r="K150" s="7">
        <f>AVERAGE('Raw Data'!J323,'Raw Data'!P323,'Raw Data'!V323)</f>
        <v>0.52833333333333332</v>
      </c>
      <c r="L150" s="7">
        <f>STDEV('Raw Data'!J323,'Raw Data'!P323,'Raw Data'!V323)</f>
        <v>8.9478116505284894E-2</v>
      </c>
      <c r="M150" s="7">
        <f>AVERAGE('Raw Data'!AB323,'Raw Data'!AH323,'Raw Data'!AN323)</f>
        <v>1.1910000000000001</v>
      </c>
      <c r="N150" s="7">
        <f>STDEV('Raw Data'!AB323,'Raw Data'!AH323,'Raw Data'!AN323)</f>
        <v>9.4752308678997296E-2</v>
      </c>
      <c r="O150" s="7" t="e">
        <f>AVERAGE('Raw Data'!AT323,'Raw Data'!AZ323,'Raw Data'!BF323)</f>
        <v>#DIV/0!</v>
      </c>
      <c r="P150" s="7" t="e">
        <f>STDEV('Raw Data'!AT323,'Raw Data'!AZ323,'Raw Data'!BF323)</f>
        <v>#DIV/0!</v>
      </c>
      <c r="R150" s="7">
        <f>AVERAGE('Raw Data'!J496,'Raw Data'!P496,'Raw Data'!V496)</f>
        <v>0.55866666666666664</v>
      </c>
      <c r="S150" s="7">
        <f>STDEV('Raw Data'!J496,'Raw Data'!P496,'Raw Data'!V496)</f>
        <v>2.6083200212652806E-2</v>
      </c>
      <c r="T150" s="7">
        <f>AVERAGE('Raw Data'!AB496,'Raw Data'!AH496,'Raw Data'!AN496)</f>
        <v>1.363</v>
      </c>
      <c r="U150" s="7">
        <f>STDEV('Raw Data'!AB496,'Raw Data'!AH496,'Raw Data'!AN496)</f>
        <v>1.2727922061357868E-2</v>
      </c>
      <c r="V150" s="7" t="e">
        <f>AVERAGE('Raw Data'!AT496,'Raw Data'!AZ496,'Raw Data'!BF496)</f>
        <v>#DIV/0!</v>
      </c>
      <c r="W150" s="7" t="e">
        <f>STDEV('Raw Data'!AT496,'Raw Data'!AZ496,'Raw Data'!BF496)</f>
        <v>#DIV/0!</v>
      </c>
      <c r="Y150" s="7">
        <f>AVERAGE('Raw Data'!J669,'Raw Data'!P669,'Raw Data'!V669)</f>
        <v>0.59833333333333327</v>
      </c>
      <c r="Z150" s="7">
        <f>STDEV('Raw Data'!J669,'Raw Data'!P669,'Raw Data'!V669)</f>
        <v>1.715614564327704E-2</v>
      </c>
      <c r="AA150" s="7">
        <f>AVERAGE('Raw Data'!AB669,'Raw Data'!AH669,'Raw Data'!AN669)</f>
        <v>1.2995000000000001</v>
      </c>
      <c r="AB150" s="7">
        <f>STDEV('Raw Data'!AB669,'Raw Data'!AH669,'Raw Data'!AN669)</f>
        <v>2.616295090390236E-2</v>
      </c>
      <c r="AC150" s="7" t="e">
        <f>AVERAGE('Raw Data'!AT669,'Raw Data'!AZ669,'Raw Data'!BF669)</f>
        <v>#DIV/0!</v>
      </c>
      <c r="AD150" s="7" t="e">
        <f>STDEV('Raw Data'!AT669,'Raw Data'!AZ669,'Raw Data'!BF669)</f>
        <v>#DIV/0!</v>
      </c>
      <c r="AF150" s="8">
        <f t="shared" si="92"/>
        <v>-3.4999999999999976E-2</v>
      </c>
      <c r="AG150" s="8">
        <f t="shared" si="93"/>
        <v>9.5544056155611637E-2</v>
      </c>
      <c r="AH150" s="8">
        <f t="shared" si="94"/>
        <v>-1.3500000000000068E-2</v>
      </c>
      <c r="AI150" s="8">
        <f t="shared" si="95"/>
        <v>9.5700052246589645E-2</v>
      </c>
      <c r="AJ150" s="8" t="e">
        <f t="shared" si="96"/>
        <v>#DIV/0!</v>
      </c>
      <c r="AK150" s="8" t="e">
        <f t="shared" si="97"/>
        <v>#DIV/0!</v>
      </c>
      <c r="AL150" s="38"/>
      <c r="AM150" s="8">
        <f t="shared" si="98"/>
        <v>-6.5333333333333299E-2</v>
      </c>
      <c r="AN150" s="8">
        <f t="shared" si="99"/>
        <v>4.2457822208241729E-2</v>
      </c>
      <c r="AO150" s="8">
        <f t="shared" si="100"/>
        <v>-0.1855</v>
      </c>
      <c r="AP150" s="8">
        <f t="shared" si="101"/>
        <v>1.850675552332182E-2</v>
      </c>
      <c r="AQ150" s="8" t="e">
        <f t="shared" si="102"/>
        <v>#DIV/0!</v>
      </c>
      <c r="AR150" s="8" t="e">
        <f t="shared" si="103"/>
        <v>#DIV/0!</v>
      </c>
      <c r="AS150" s="38"/>
      <c r="AT150" s="8">
        <f t="shared" si="110"/>
        <v>-6.9999999999999951E-2</v>
      </c>
      <c r="AU150" s="8">
        <f t="shared" si="111"/>
        <v>9.1107994526642241E-2</v>
      </c>
      <c r="AV150" s="8">
        <f t="shared" si="112"/>
        <v>-0.10850000000000004</v>
      </c>
      <c r="AW150" s="8">
        <f t="shared" si="113"/>
        <v>9.8298016256687451E-2</v>
      </c>
      <c r="AX150" s="8" t="e">
        <f t="shared" si="114"/>
        <v>#DIV/0!</v>
      </c>
      <c r="AY150" s="8" t="e">
        <f t="shared" si="115"/>
        <v>#DIV/0!</v>
      </c>
      <c r="AZ150" s="38"/>
      <c r="BA150" s="9"/>
      <c r="BB150" s="10"/>
      <c r="BC150" s="10"/>
      <c r="BD150" s="10"/>
      <c r="BE150" s="10"/>
      <c r="BF150" s="10"/>
      <c r="BG150" s="8"/>
      <c r="BH150" s="10">
        <f t="shared" si="104"/>
        <v>1.8026666666666644E-3</v>
      </c>
      <c r="BI150" s="10">
        <f t="shared" si="105"/>
        <v>3.4250000000000269E-4</v>
      </c>
      <c r="BJ150" s="10" t="e">
        <f t="shared" si="106"/>
        <v>#DIV/0!</v>
      </c>
      <c r="BK150" s="10" t="e">
        <f>#REF!^2</f>
        <v>#REF!</v>
      </c>
      <c r="BL150" s="10" t="e">
        <f>#REF!^2</f>
        <v>#REF!</v>
      </c>
      <c r="BM150" s="10" t="e">
        <f t="shared" si="118"/>
        <v>#DIV/0!</v>
      </c>
      <c r="BN150" s="8"/>
      <c r="BO150" s="10">
        <f t="shared" si="107"/>
        <v>8.3006666666666732E-3</v>
      </c>
      <c r="BP150" s="10">
        <f t="shared" si="108"/>
        <v>9.6624999999999905E-3</v>
      </c>
      <c r="BQ150" s="10" t="e">
        <f t="shared" si="109"/>
        <v>#DIV/0!</v>
      </c>
      <c r="BR150" s="10" t="e">
        <f>#REF!^2</f>
        <v>#REF!</v>
      </c>
      <c r="BS150" s="10" t="e">
        <f>#REF!^2</f>
        <v>#REF!</v>
      </c>
      <c r="BT150" s="10" t="e">
        <f t="shared" si="119"/>
        <v>#DIV/0!</v>
      </c>
      <c r="BU150" s="8"/>
    </row>
    <row r="151" spans="1:73" ht="15.75" customHeight="1" x14ac:dyDescent="0.25">
      <c r="A151" s="2">
        <f>'Raw Data'!B151</f>
        <v>976</v>
      </c>
      <c r="B151" s="2">
        <f>'Raw Data'!C151</f>
        <v>992</v>
      </c>
      <c r="C151" s="2" t="str">
        <f>'Raw Data'!D151</f>
        <v>LGINKERVPFVLTPDFL</v>
      </c>
      <c r="D151" s="7">
        <f>AVERAGE('Raw Data'!J151,'Raw Data'!P151,'Raw Data'!V151)</f>
        <v>2.7663333333333338</v>
      </c>
      <c r="E151" s="7">
        <f>STDEV('Raw Data'!J151,'Raw Data'!P151,'Raw Data'!V151)</f>
        <v>8.7922314194596396E-2</v>
      </c>
      <c r="F151" s="7">
        <f>AVERAGE('Raw Data'!AB151,'Raw Data'!AH151,'Raw Data'!AN151)</f>
        <v>3.4710000000000001</v>
      </c>
      <c r="G151" s="7">
        <f>STDEV('Raw Data'!AB151,'Raw Data'!AH151,'Raw Data'!AN151)</f>
        <v>8.9095454429504908E-2</v>
      </c>
      <c r="H151" s="7" t="e">
        <f>AVERAGE('Raw Data'!AT151,'Raw Data'!AZ151,'Raw Data'!BF151)</f>
        <v>#DIV/0!</v>
      </c>
      <c r="I151" s="7" t="e">
        <f>STDEV('Raw Data'!AT151,'Raw Data'!AZ151,'Raw Data'!BF151)</f>
        <v>#DIV/0!</v>
      </c>
      <c r="K151" s="7">
        <f>AVERAGE('Raw Data'!J324,'Raw Data'!P324,'Raw Data'!V324)</f>
        <v>2.6920000000000002</v>
      </c>
      <c r="L151" s="7">
        <f>STDEV('Raw Data'!J324,'Raw Data'!P324,'Raw Data'!V324)</f>
        <v>8.7641314458422048E-2</v>
      </c>
      <c r="M151" s="7">
        <f>AVERAGE('Raw Data'!AB324,'Raw Data'!AH324,'Raw Data'!AN324)</f>
        <v>3.4539999999999997</v>
      </c>
      <c r="N151" s="7">
        <f>STDEV('Raw Data'!AB324,'Raw Data'!AH324,'Raw Data'!AN324)</f>
        <v>4.3840620433565826E-2</v>
      </c>
      <c r="O151" s="7" t="e">
        <f>AVERAGE('Raw Data'!AT324,'Raw Data'!AZ324,'Raw Data'!BF324)</f>
        <v>#DIV/0!</v>
      </c>
      <c r="P151" s="7" t="e">
        <f>STDEV('Raw Data'!AT324,'Raw Data'!AZ324,'Raw Data'!BF324)</f>
        <v>#DIV/0!</v>
      </c>
      <c r="R151" s="7">
        <f>AVERAGE('Raw Data'!J497,'Raw Data'!P497,'Raw Data'!V497)</f>
        <v>2.9850000000000008</v>
      </c>
      <c r="S151" s="7">
        <f>STDEV('Raw Data'!J497,'Raw Data'!P497,'Raw Data'!V497)</f>
        <v>0.10497142468310129</v>
      </c>
      <c r="T151" s="7">
        <f>AVERAGE('Raw Data'!AB497,'Raw Data'!AH497,'Raw Data'!AN497)</f>
        <v>3.8109999999999999</v>
      </c>
      <c r="U151" s="7">
        <f>STDEV('Raw Data'!AB497,'Raw Data'!AH497,'Raw Data'!AN497)</f>
        <v>5.5154328932550914E-2</v>
      </c>
      <c r="V151" s="7" t="e">
        <f>AVERAGE('Raw Data'!AT497,'Raw Data'!AZ497,'Raw Data'!BF497)</f>
        <v>#DIV/0!</v>
      </c>
      <c r="W151" s="7" t="e">
        <f>STDEV('Raw Data'!AT497,'Raw Data'!AZ497,'Raw Data'!BF497)</f>
        <v>#DIV/0!</v>
      </c>
      <c r="Y151" s="7">
        <f>AVERAGE('Raw Data'!J670,'Raw Data'!P670,'Raw Data'!V670)</f>
        <v>2.8560000000000003</v>
      </c>
      <c r="Z151" s="7">
        <f>STDEV('Raw Data'!J670,'Raw Data'!P670,'Raw Data'!V670)</f>
        <v>9.0702811422799845E-2</v>
      </c>
      <c r="AA151" s="7">
        <f>AVERAGE('Raw Data'!AB670,'Raw Data'!AH670,'Raw Data'!AN670)</f>
        <v>3.5545</v>
      </c>
      <c r="AB151" s="7">
        <f>STDEV('Raw Data'!AB670,'Raw Data'!AH670,'Raw Data'!AN670)</f>
        <v>3.0405591591021647E-2</v>
      </c>
      <c r="AC151" s="7" t="e">
        <f>AVERAGE('Raw Data'!AT670,'Raw Data'!AZ670,'Raw Data'!BF670)</f>
        <v>#DIV/0!</v>
      </c>
      <c r="AD151" s="7" t="e">
        <f>STDEV('Raw Data'!AT670,'Raw Data'!AZ670,'Raw Data'!BF670)</f>
        <v>#DIV/0!</v>
      </c>
      <c r="AF151" s="8">
        <f t="shared" si="92"/>
        <v>7.4333333333333584E-2</v>
      </c>
      <c r="AG151" s="8">
        <f t="shared" si="93"/>
        <v>0.12414239136303661</v>
      </c>
      <c r="AH151" s="8">
        <f t="shared" si="94"/>
        <v>1.7000000000000348E-2</v>
      </c>
      <c r="AI151" s="8">
        <f t="shared" si="95"/>
        <v>9.9297532698451152E-2</v>
      </c>
      <c r="AJ151" s="8" t="e">
        <f t="shared" si="96"/>
        <v>#DIV/0!</v>
      </c>
      <c r="AK151" s="8" t="e">
        <f t="shared" si="97"/>
        <v>#DIV/0!</v>
      </c>
      <c r="AL151" s="38"/>
      <c r="AM151" s="8">
        <f t="shared" si="98"/>
        <v>-0.21866666666666701</v>
      </c>
      <c r="AN151" s="8">
        <f t="shared" si="99"/>
        <v>0.13692820503217493</v>
      </c>
      <c r="AO151" s="8">
        <f t="shared" si="100"/>
        <v>-0.33999999999999986</v>
      </c>
      <c r="AP151" s="8">
        <f t="shared" si="101"/>
        <v>0.10478549517943792</v>
      </c>
      <c r="AQ151" s="8" t="e">
        <f t="shared" si="102"/>
        <v>#DIV/0!</v>
      </c>
      <c r="AR151" s="8" t="e">
        <f t="shared" si="103"/>
        <v>#DIV/0!</v>
      </c>
      <c r="AS151" s="38"/>
      <c r="AT151" s="8">
        <f t="shared" si="110"/>
        <v>-0.16400000000000015</v>
      </c>
      <c r="AU151" s="8">
        <f t="shared" si="111"/>
        <v>0.12612692020342051</v>
      </c>
      <c r="AV151" s="8">
        <f t="shared" si="112"/>
        <v>-0.10050000000000026</v>
      </c>
      <c r="AW151" s="8">
        <f t="shared" si="113"/>
        <v>5.3352600686377004E-2</v>
      </c>
      <c r="AX151" s="8" t="e">
        <f t="shared" si="114"/>
        <v>#DIV/0!</v>
      </c>
      <c r="AY151" s="8" t="e">
        <f t="shared" si="115"/>
        <v>#DIV/0!</v>
      </c>
      <c r="AZ151" s="38"/>
      <c r="BA151" s="9"/>
      <c r="BB151" s="10"/>
      <c r="BC151" s="10"/>
      <c r="BD151" s="10"/>
      <c r="BE151" s="10"/>
      <c r="BF151" s="10"/>
      <c r="BG151" s="8"/>
      <c r="BH151" s="10">
        <f t="shared" si="104"/>
        <v>1.8749333333333337E-2</v>
      </c>
      <c r="BI151" s="10">
        <f t="shared" si="105"/>
        <v>1.0980000000000007E-2</v>
      </c>
      <c r="BJ151" s="10" t="e">
        <f t="shared" si="106"/>
        <v>#DIV/0!</v>
      </c>
      <c r="BK151" s="10" t="e">
        <f>#REF!^2</f>
        <v>#REF!</v>
      </c>
      <c r="BL151" s="10" t="e">
        <f>#REF!^2</f>
        <v>#REF!</v>
      </c>
      <c r="BM151" s="10" t="e">
        <f t="shared" si="118"/>
        <v>#DIV/0!</v>
      </c>
      <c r="BN151" s="8"/>
      <c r="BO151" s="10">
        <f t="shared" si="107"/>
        <v>1.5908000000000005E-2</v>
      </c>
      <c r="BP151" s="10">
        <f t="shared" si="108"/>
        <v>2.8464999999999957E-3</v>
      </c>
      <c r="BQ151" s="10" t="e">
        <f t="shared" si="109"/>
        <v>#DIV/0!</v>
      </c>
      <c r="BR151" s="10" t="e">
        <f>#REF!^2</f>
        <v>#REF!</v>
      </c>
      <c r="BS151" s="10" t="e">
        <f>#REF!^2</f>
        <v>#REF!</v>
      </c>
      <c r="BT151" s="10" t="e">
        <f t="shared" si="119"/>
        <v>#DIV/0!</v>
      </c>
      <c r="BU151" s="8"/>
    </row>
    <row r="152" spans="1:73" ht="15.75" customHeight="1" x14ac:dyDescent="0.25">
      <c r="A152" s="2">
        <f>'Raw Data'!B152</f>
        <v>976</v>
      </c>
      <c r="B152" s="2">
        <f>'Raw Data'!C152</f>
        <v>992</v>
      </c>
      <c r="C152" s="2" t="str">
        <f>'Raw Data'!D152</f>
        <v>LGINKERVPFVLTPDFL</v>
      </c>
      <c r="D152" s="7">
        <f>AVERAGE('Raw Data'!J152,'Raw Data'!P152,'Raw Data'!V152)</f>
        <v>2.7409999999999997</v>
      </c>
      <c r="E152" s="7">
        <f>STDEV('Raw Data'!J152,'Raw Data'!P152,'Raw Data'!V152)</f>
        <v>9.5393920141694774E-2</v>
      </c>
      <c r="F152" s="7">
        <f>AVERAGE('Raw Data'!AB152,'Raw Data'!AH152,'Raw Data'!AN152)</f>
        <v>3.4824999999999999</v>
      </c>
      <c r="G152" s="7">
        <f>STDEV('Raw Data'!AB152,'Raw Data'!AH152,'Raw Data'!AN152)</f>
        <v>6.8589357775095089E-2</v>
      </c>
      <c r="H152" s="7" t="e">
        <f>AVERAGE('Raw Data'!AT152,'Raw Data'!AZ152,'Raw Data'!BF152)</f>
        <v>#DIV/0!</v>
      </c>
      <c r="I152" s="7" t="e">
        <f>STDEV('Raw Data'!AT152,'Raw Data'!AZ152,'Raw Data'!BF152)</f>
        <v>#DIV/0!</v>
      </c>
      <c r="K152" s="7">
        <f>AVERAGE('Raw Data'!J325,'Raw Data'!P325,'Raw Data'!V325)</f>
        <v>2.6273333333333331</v>
      </c>
      <c r="L152" s="7">
        <f>STDEV('Raw Data'!J325,'Raw Data'!P325,'Raw Data'!V325)</f>
        <v>0.13651495644556064</v>
      </c>
      <c r="M152" s="7">
        <f>AVERAGE('Raw Data'!AB325,'Raw Data'!AH325,'Raw Data'!AN325)</f>
        <v>3.4299999999999997</v>
      </c>
      <c r="N152" s="7">
        <f>STDEV('Raw Data'!AB325,'Raw Data'!AH325,'Raw Data'!AN325)</f>
        <v>9.8994949366115175E-3</v>
      </c>
      <c r="O152" s="7" t="e">
        <f>AVERAGE('Raw Data'!AT325,'Raw Data'!AZ325,'Raw Data'!BF325)</f>
        <v>#DIV/0!</v>
      </c>
      <c r="P152" s="7" t="e">
        <f>STDEV('Raw Data'!AT325,'Raw Data'!AZ325,'Raw Data'!BF325)</f>
        <v>#DIV/0!</v>
      </c>
      <c r="R152" s="7">
        <f>AVERAGE('Raw Data'!J498,'Raw Data'!P498,'Raw Data'!V498)</f>
        <v>3.0096666666666665</v>
      </c>
      <c r="S152" s="7">
        <f>STDEV('Raw Data'!J498,'Raw Data'!P498,'Raw Data'!V498)</f>
        <v>0.12223065627465705</v>
      </c>
      <c r="T152" s="7">
        <f>AVERAGE('Raw Data'!AB498,'Raw Data'!AH498,'Raw Data'!AN498)</f>
        <v>3.8454999999999999</v>
      </c>
      <c r="U152" s="7">
        <f>STDEV('Raw Data'!AB498,'Raw Data'!AH498,'Raw Data'!AN498)</f>
        <v>0.11242997820866092</v>
      </c>
      <c r="V152" s="7" t="e">
        <f>AVERAGE('Raw Data'!AT498,'Raw Data'!AZ498,'Raw Data'!BF498)</f>
        <v>#DIV/0!</v>
      </c>
      <c r="W152" s="7" t="e">
        <f>STDEV('Raw Data'!AT498,'Raw Data'!AZ498,'Raw Data'!BF498)</f>
        <v>#DIV/0!</v>
      </c>
      <c r="Y152" s="7">
        <f>AVERAGE('Raw Data'!J671,'Raw Data'!P671,'Raw Data'!V671)</f>
        <v>2.870333333333333</v>
      </c>
      <c r="Z152" s="7">
        <f>STDEV('Raw Data'!J671,'Raw Data'!P671,'Raw Data'!V671)</f>
        <v>7.3792501877448943E-2</v>
      </c>
      <c r="AA152" s="7">
        <f>AVERAGE('Raw Data'!AB671,'Raw Data'!AH671,'Raw Data'!AN671)</f>
        <v>3.5404999999999998</v>
      </c>
      <c r="AB152" s="7">
        <f>STDEV('Raw Data'!AB671,'Raw Data'!AH671,'Raw Data'!AN671)</f>
        <v>2.1920310216783073E-2</v>
      </c>
      <c r="AC152" s="7" t="e">
        <f>AVERAGE('Raw Data'!AT671,'Raw Data'!AZ671,'Raw Data'!BF671)</f>
        <v>#DIV/0!</v>
      </c>
      <c r="AD152" s="7" t="e">
        <f>STDEV('Raw Data'!AT671,'Raw Data'!AZ671,'Raw Data'!BF671)</f>
        <v>#DIV/0!</v>
      </c>
      <c r="AF152" s="8">
        <f t="shared" si="92"/>
        <v>0.11366666666666658</v>
      </c>
      <c r="AG152" s="8">
        <f t="shared" si="93"/>
        <v>0.16654228692237102</v>
      </c>
      <c r="AH152" s="8">
        <f t="shared" si="94"/>
        <v>5.2500000000000213E-2</v>
      </c>
      <c r="AI152" s="8">
        <f t="shared" si="95"/>
        <v>6.9300072150034545E-2</v>
      </c>
      <c r="AJ152" s="8" t="e">
        <f t="shared" si="96"/>
        <v>#DIV/0!</v>
      </c>
      <c r="AK152" s="8" t="e">
        <f t="shared" si="97"/>
        <v>#DIV/0!</v>
      </c>
      <c r="AL152" s="38"/>
      <c r="AM152" s="8">
        <f t="shared" si="98"/>
        <v>-0.26866666666666683</v>
      </c>
      <c r="AN152" s="8">
        <f t="shared" si="99"/>
        <v>0.15504945447609095</v>
      </c>
      <c r="AO152" s="8">
        <f t="shared" si="100"/>
        <v>-0.36299999999999999</v>
      </c>
      <c r="AP152" s="8">
        <f t="shared" si="101"/>
        <v>0.13170041761513121</v>
      </c>
      <c r="AQ152" s="8" t="e">
        <f t="shared" si="102"/>
        <v>#DIV/0!</v>
      </c>
      <c r="AR152" s="8" t="e">
        <f t="shared" si="103"/>
        <v>#DIV/0!</v>
      </c>
      <c r="AS152" s="38"/>
      <c r="AT152" s="8">
        <f t="shared" si="110"/>
        <v>-0.24299999999999988</v>
      </c>
      <c r="AU152" s="8">
        <f t="shared" si="111"/>
        <v>0.15518268803789495</v>
      </c>
      <c r="AV152" s="8">
        <f t="shared" si="112"/>
        <v>-0.11050000000000004</v>
      </c>
      <c r="AW152" s="8">
        <f t="shared" si="113"/>
        <v>2.4052026941611418E-2</v>
      </c>
      <c r="AX152" s="8" t="e">
        <f t="shared" si="114"/>
        <v>#DIV/0!</v>
      </c>
      <c r="AY152" s="8" t="e">
        <f t="shared" si="115"/>
        <v>#DIV/0!</v>
      </c>
      <c r="AZ152" s="38"/>
      <c r="BA152" s="9"/>
      <c r="BB152" s="10"/>
      <c r="BC152" s="10"/>
      <c r="BD152" s="10"/>
      <c r="BE152" s="10"/>
      <c r="BF152" s="10"/>
      <c r="BG152" s="8"/>
      <c r="BH152" s="10">
        <f t="shared" si="104"/>
        <v>2.40403333333334E-2</v>
      </c>
      <c r="BI152" s="10">
        <f t="shared" si="105"/>
        <v>1.7344999999999965E-2</v>
      </c>
      <c r="BJ152" s="10" t="e">
        <f t="shared" si="106"/>
        <v>#DIV/0!</v>
      </c>
      <c r="BK152" s="10" t="e">
        <f>#REF!^2</f>
        <v>#REF!</v>
      </c>
      <c r="BL152" s="10" t="e">
        <f>#REF!^2</f>
        <v>#REF!</v>
      </c>
      <c r="BM152" s="10" t="e">
        <f t="shared" si="118"/>
        <v>#DIV/0!</v>
      </c>
      <c r="BN152" s="8"/>
      <c r="BO152" s="10">
        <f t="shared" si="107"/>
        <v>2.4081666666666623E-2</v>
      </c>
      <c r="BP152" s="10">
        <f t="shared" si="108"/>
        <v>5.7850000000000154E-4</v>
      </c>
      <c r="BQ152" s="10" t="e">
        <f t="shared" si="109"/>
        <v>#DIV/0!</v>
      </c>
      <c r="BR152" s="10" t="e">
        <f>#REF!^2</f>
        <v>#REF!</v>
      </c>
      <c r="BS152" s="10" t="e">
        <f>#REF!^2</f>
        <v>#REF!</v>
      </c>
      <c r="BT152" s="10" t="e">
        <f t="shared" si="119"/>
        <v>#DIV/0!</v>
      </c>
      <c r="BU152" s="8"/>
    </row>
    <row r="153" spans="1:73" ht="15.75" customHeight="1" x14ac:dyDescent="0.25">
      <c r="A153" s="2">
        <f>'Raw Data'!B153</f>
        <v>980</v>
      </c>
      <c r="B153" s="2">
        <f>'Raw Data'!C153</f>
        <v>992</v>
      </c>
      <c r="C153" s="2" t="str">
        <f>'Raw Data'!D153</f>
        <v>KERVPFVLTPDFL</v>
      </c>
      <c r="D153" s="7">
        <f>AVERAGE('Raw Data'!J153,'Raw Data'!P153,'Raw Data'!V153)</f>
        <v>0.65566666666666673</v>
      </c>
      <c r="E153" s="7">
        <f>STDEV('Raw Data'!J153,'Raw Data'!P153,'Raw Data'!V153)</f>
        <v>2.4583192089989745E-2</v>
      </c>
      <c r="F153" s="7">
        <f>AVERAGE('Raw Data'!AB153,'Raw Data'!AH153,'Raw Data'!AN153)</f>
        <v>1.3054999999999999</v>
      </c>
      <c r="G153" s="7">
        <f>STDEV('Raw Data'!AB153,'Raw Data'!AH153,'Raw Data'!AN153)</f>
        <v>3.1819805153394748E-2</v>
      </c>
      <c r="H153" s="7" t="e">
        <f>AVERAGE('Raw Data'!AT153,'Raw Data'!AZ153,'Raw Data'!BF153)</f>
        <v>#DIV/0!</v>
      </c>
      <c r="I153" s="7" t="e">
        <f>STDEV('Raw Data'!AT153,'Raw Data'!AZ153,'Raw Data'!BF153)</f>
        <v>#DIV/0!</v>
      </c>
      <c r="K153" s="7">
        <f>AVERAGE('Raw Data'!J326,'Raw Data'!P326,'Raw Data'!V326)</f>
        <v>0.64599999999999991</v>
      </c>
      <c r="L153" s="7">
        <f>STDEV('Raw Data'!J326,'Raw Data'!P326,'Raw Data'!V326)</f>
        <v>6.3929648833698421E-2</v>
      </c>
      <c r="M153" s="7">
        <f>AVERAGE('Raw Data'!AB326,'Raw Data'!AH326,'Raw Data'!AN326)</f>
        <v>1.2690000000000001</v>
      </c>
      <c r="N153" s="7">
        <f>STDEV('Raw Data'!AB326,'Raw Data'!AH326,'Raw Data'!AN326)</f>
        <v>2.9698484809835023E-2</v>
      </c>
      <c r="O153" s="7" t="e">
        <f>AVERAGE('Raw Data'!AT326,'Raw Data'!AZ326,'Raw Data'!BF326)</f>
        <v>#DIV/0!</v>
      </c>
      <c r="P153" s="7" t="e">
        <f>STDEV('Raw Data'!AT326,'Raw Data'!AZ326,'Raw Data'!BF326)</f>
        <v>#DIV/0!</v>
      </c>
      <c r="R153" s="7">
        <f>AVERAGE('Raw Data'!J499,'Raw Data'!P499,'Raw Data'!V499)</f>
        <v>0.82</v>
      </c>
      <c r="S153" s="7">
        <f>STDEV('Raw Data'!J499,'Raw Data'!P499,'Raw Data'!V499)</f>
        <v>1.058300524425833E-2</v>
      </c>
      <c r="T153" s="7">
        <f>AVERAGE('Raw Data'!AB499,'Raw Data'!AH499,'Raw Data'!AN499)</f>
        <v>1.4870000000000001</v>
      </c>
      <c r="U153" s="7">
        <f>STDEV('Raw Data'!AB499,'Raw Data'!AH499,'Raw Data'!AN499)</f>
        <v>7.0710678118654814E-3</v>
      </c>
      <c r="V153" s="7" t="e">
        <f>AVERAGE('Raw Data'!AT499,'Raw Data'!AZ499,'Raw Data'!BF499)</f>
        <v>#DIV/0!</v>
      </c>
      <c r="W153" s="7" t="e">
        <f>STDEV('Raw Data'!AT499,'Raw Data'!AZ499,'Raw Data'!BF499)</f>
        <v>#DIV/0!</v>
      </c>
      <c r="Y153" s="7">
        <f>AVERAGE('Raw Data'!J672,'Raw Data'!P672,'Raw Data'!V672)</f>
        <v>0.7316666666666668</v>
      </c>
      <c r="Z153" s="7">
        <f>STDEV('Raw Data'!J672,'Raw Data'!P672,'Raw Data'!V672)</f>
        <v>6.3571482075953936E-2</v>
      </c>
      <c r="AA153" s="7">
        <f>AVERAGE('Raw Data'!AB672,'Raw Data'!AH672,'Raw Data'!AN672)</f>
        <v>1.4015</v>
      </c>
      <c r="AB153" s="7">
        <f>STDEV('Raw Data'!AB672,'Raw Data'!AH672,'Raw Data'!AN672)</f>
        <v>2.7577164466275457E-2</v>
      </c>
      <c r="AC153" s="7" t="e">
        <f>AVERAGE('Raw Data'!AT672,'Raw Data'!AZ672,'Raw Data'!BF672)</f>
        <v>#DIV/0!</v>
      </c>
      <c r="AD153" s="7" t="e">
        <f>STDEV('Raw Data'!AT672,'Raw Data'!AZ672,'Raw Data'!BF672)</f>
        <v>#DIV/0!</v>
      </c>
      <c r="AF153" s="8">
        <f t="shared" si="92"/>
        <v>9.6666666666668233E-3</v>
      </c>
      <c r="AG153" s="8">
        <f t="shared" si="93"/>
        <v>6.8493308675616857E-2</v>
      </c>
      <c r="AH153" s="8">
        <f t="shared" si="94"/>
        <v>3.6499999999999755E-2</v>
      </c>
      <c r="AI153" s="8">
        <f t="shared" si="95"/>
        <v>4.3525854385640828E-2</v>
      </c>
      <c r="AJ153" s="8" t="e">
        <f t="shared" si="96"/>
        <v>#DIV/0!</v>
      </c>
      <c r="AK153" s="8" t="e">
        <f t="shared" si="97"/>
        <v>#DIV/0!</v>
      </c>
      <c r="AL153" s="38"/>
      <c r="AM153" s="8">
        <f t="shared" si="98"/>
        <v>-0.16433333333333322</v>
      </c>
      <c r="AN153" s="8">
        <f t="shared" si="99"/>
        <v>2.6764404221527774E-2</v>
      </c>
      <c r="AO153" s="8">
        <f t="shared" si="100"/>
        <v>-0.18150000000000022</v>
      </c>
      <c r="AP153" s="8">
        <f t="shared" si="101"/>
        <v>3.2596012026013352E-2</v>
      </c>
      <c r="AQ153" s="8" t="e">
        <f t="shared" si="102"/>
        <v>#DIV/0!</v>
      </c>
      <c r="AR153" s="8" t="e">
        <f t="shared" si="103"/>
        <v>#DIV/0!</v>
      </c>
      <c r="AS153" s="38"/>
      <c r="AT153" s="8">
        <f t="shared" si="110"/>
        <v>-8.5666666666666891E-2</v>
      </c>
      <c r="AU153" s="8">
        <f t="shared" si="111"/>
        <v>9.0157269997118539E-2</v>
      </c>
      <c r="AV153" s="8">
        <f t="shared" si="112"/>
        <v>-0.13249999999999984</v>
      </c>
      <c r="AW153" s="8">
        <f t="shared" si="113"/>
        <v>4.0527768258318976E-2</v>
      </c>
      <c r="AX153" s="8" t="e">
        <f t="shared" si="114"/>
        <v>#DIV/0!</v>
      </c>
      <c r="AY153" s="8" t="e">
        <f t="shared" si="115"/>
        <v>#DIV/0!</v>
      </c>
      <c r="AZ153" s="38"/>
      <c r="BA153" s="9"/>
      <c r="BB153" s="10"/>
      <c r="BC153" s="10"/>
      <c r="BD153" s="10"/>
      <c r="BE153" s="10"/>
      <c r="BF153" s="10"/>
      <c r="BG153" s="8"/>
      <c r="BH153" s="10">
        <f t="shared" si="104"/>
        <v>7.1633333333333369E-4</v>
      </c>
      <c r="BI153" s="10">
        <f t="shared" si="105"/>
        <v>1.062500000000007E-3</v>
      </c>
      <c r="BJ153" s="10" t="e">
        <f t="shared" si="106"/>
        <v>#DIV/0!</v>
      </c>
      <c r="BK153" s="10" t="e">
        <f>#REF!^2</f>
        <v>#REF!</v>
      </c>
      <c r="BL153" s="10" t="e">
        <f>#REF!^2</f>
        <v>#REF!</v>
      </c>
      <c r="BM153" s="10" t="e">
        <f t="shared" si="118"/>
        <v>#DIV/0!</v>
      </c>
      <c r="BN153" s="8"/>
      <c r="BO153" s="10">
        <f t="shared" si="107"/>
        <v>8.1283333333333312E-3</v>
      </c>
      <c r="BP153" s="10">
        <f t="shared" si="108"/>
        <v>1.6425000000000072E-3</v>
      </c>
      <c r="BQ153" s="10" t="e">
        <f t="shared" si="109"/>
        <v>#DIV/0!</v>
      </c>
      <c r="BR153" s="10" t="e">
        <f>#REF!^2</f>
        <v>#REF!</v>
      </c>
      <c r="BS153" s="10" t="e">
        <f>#REF!^2</f>
        <v>#REF!</v>
      </c>
      <c r="BT153" s="10" t="e">
        <f t="shared" si="119"/>
        <v>#DIV/0!</v>
      </c>
      <c r="BU153" s="8"/>
    </row>
    <row r="154" spans="1:73" ht="15.75" customHeight="1" x14ac:dyDescent="0.25">
      <c r="A154" s="2">
        <f>'Raw Data'!B154</f>
        <v>980</v>
      </c>
      <c r="B154" s="2">
        <f>'Raw Data'!C154</f>
        <v>992</v>
      </c>
      <c r="C154" s="2" t="str">
        <f>'Raw Data'!D154</f>
        <v>KERVPFVLTPDFL</v>
      </c>
      <c r="D154" s="7">
        <f>AVERAGE('Raw Data'!J154,'Raw Data'!P154,'Raw Data'!V154)</f>
        <v>0.6343333333333333</v>
      </c>
      <c r="E154" s="7">
        <f>STDEV('Raw Data'!J154,'Raw Data'!P154,'Raw Data'!V154)</f>
        <v>5.9180514811323942E-2</v>
      </c>
      <c r="F154" s="7">
        <f>AVERAGE('Raw Data'!AB154,'Raw Data'!AH154,'Raw Data'!AN154)</f>
        <v>1.2559999999999998</v>
      </c>
      <c r="G154" s="7">
        <f>STDEV('Raw Data'!AB154,'Raw Data'!AH154,'Raw Data'!AN154)</f>
        <v>1.4142135623730963E-3</v>
      </c>
      <c r="H154" s="7" t="e">
        <f>AVERAGE('Raw Data'!AT154,'Raw Data'!AZ154,'Raw Data'!BF154)</f>
        <v>#DIV/0!</v>
      </c>
      <c r="I154" s="7" t="e">
        <f>STDEV('Raw Data'!AT154,'Raw Data'!AZ154,'Raw Data'!BF154)</f>
        <v>#DIV/0!</v>
      </c>
      <c r="K154" s="7">
        <f>AVERAGE('Raw Data'!J327,'Raw Data'!P327,'Raw Data'!V327)</f>
        <v>0.63533333333333342</v>
      </c>
      <c r="L154" s="7">
        <f>STDEV('Raw Data'!J327,'Raw Data'!P327,'Raw Data'!V327)</f>
        <v>3.6295086903509896E-2</v>
      </c>
      <c r="M154" s="7">
        <f>AVERAGE('Raw Data'!AB327,'Raw Data'!AH327,'Raw Data'!AN327)</f>
        <v>1.3005</v>
      </c>
      <c r="N154" s="7">
        <f>STDEV('Raw Data'!AB327,'Raw Data'!AH327,'Raw Data'!AN327)</f>
        <v>6.8589357775095089E-2</v>
      </c>
      <c r="O154" s="7" t="e">
        <f>AVERAGE('Raw Data'!AT327,'Raw Data'!AZ327,'Raw Data'!BF327)</f>
        <v>#DIV/0!</v>
      </c>
      <c r="P154" s="7" t="e">
        <f>STDEV('Raw Data'!AT327,'Raw Data'!AZ327,'Raw Data'!BF327)</f>
        <v>#DIV/0!</v>
      </c>
      <c r="R154" s="7">
        <f>AVERAGE('Raw Data'!J500,'Raw Data'!P500,'Raw Data'!V500)</f>
        <v>0.81</v>
      </c>
      <c r="S154" s="7">
        <f>STDEV('Raw Data'!J500,'Raw Data'!P500,'Raw Data'!V500)</f>
        <v>1.1789826122551545E-2</v>
      </c>
      <c r="T154" s="7">
        <f>AVERAGE('Raw Data'!AB500,'Raw Data'!AH500,'Raw Data'!AN500)</f>
        <v>1.4670000000000001</v>
      </c>
      <c r="U154" s="7">
        <f>STDEV('Raw Data'!AB500,'Raw Data'!AH500,'Raw Data'!AN500)</f>
        <v>4.8083261120685117E-2</v>
      </c>
      <c r="V154" s="7" t="e">
        <f>AVERAGE('Raw Data'!AT500,'Raw Data'!AZ500,'Raw Data'!BF500)</f>
        <v>#DIV/0!</v>
      </c>
      <c r="W154" s="7" t="e">
        <f>STDEV('Raw Data'!AT500,'Raw Data'!AZ500,'Raw Data'!BF500)</f>
        <v>#DIV/0!</v>
      </c>
      <c r="Y154" s="7">
        <f>AVERAGE('Raw Data'!J673,'Raw Data'!P673,'Raw Data'!V673)</f>
        <v>0.73399999999999999</v>
      </c>
      <c r="Z154" s="7">
        <f>STDEV('Raw Data'!J673,'Raw Data'!P673,'Raw Data'!V673)</f>
        <v>3.2419130154894685E-2</v>
      </c>
      <c r="AA154" s="7">
        <f>AVERAGE('Raw Data'!AB673,'Raw Data'!AH673,'Raw Data'!AN673)</f>
        <v>1.363</v>
      </c>
      <c r="AB154" s="7">
        <f>STDEV('Raw Data'!AB673,'Raw Data'!AH673,'Raw Data'!AN673)</f>
        <v>3.2526911934581057E-2</v>
      </c>
      <c r="AC154" s="7" t="e">
        <f>AVERAGE('Raw Data'!AT673,'Raw Data'!AZ673,'Raw Data'!BF673)</f>
        <v>#DIV/0!</v>
      </c>
      <c r="AD154" s="7" t="e">
        <f>STDEV('Raw Data'!AT673,'Raw Data'!AZ673,'Raw Data'!BF673)</f>
        <v>#DIV/0!</v>
      </c>
      <c r="AF154" s="8">
        <f t="shared" si="92"/>
        <v>-1.0000000000001119E-3</v>
      </c>
      <c r="AG154" s="8">
        <f t="shared" si="93"/>
        <v>6.9423819159325051E-2</v>
      </c>
      <c r="AH154" s="8">
        <f t="shared" si="94"/>
        <v>-4.4500000000000206E-2</v>
      </c>
      <c r="AI154" s="8">
        <f t="shared" si="95"/>
        <v>6.8603935747156647E-2</v>
      </c>
      <c r="AJ154" s="8" t="e">
        <f t="shared" si="96"/>
        <v>#DIV/0!</v>
      </c>
      <c r="AK154" s="8" t="e">
        <f t="shared" si="97"/>
        <v>#DIV/0!</v>
      </c>
      <c r="AL154" s="38"/>
      <c r="AM154" s="8">
        <f t="shared" si="98"/>
        <v>-0.17566666666666675</v>
      </c>
      <c r="AN154" s="8">
        <f t="shared" si="99"/>
        <v>6.0343461396685984E-2</v>
      </c>
      <c r="AO154" s="8">
        <f t="shared" si="100"/>
        <v>-0.2110000000000003</v>
      </c>
      <c r="AP154" s="8">
        <f t="shared" si="101"/>
        <v>4.8104053883222656E-2</v>
      </c>
      <c r="AQ154" s="8" t="e">
        <f t="shared" si="102"/>
        <v>#DIV/0!</v>
      </c>
      <c r="AR154" s="8" t="e">
        <f t="shared" si="103"/>
        <v>#DIV/0!</v>
      </c>
      <c r="AS154" s="38"/>
      <c r="AT154" s="8">
        <f t="shared" si="110"/>
        <v>-9.8666666666666569E-2</v>
      </c>
      <c r="AU154" s="8">
        <f t="shared" si="111"/>
        <v>4.8665525100766528E-2</v>
      </c>
      <c r="AV154" s="8">
        <f t="shared" si="112"/>
        <v>-6.25E-2</v>
      </c>
      <c r="AW154" s="8">
        <f t="shared" si="113"/>
        <v>7.5911132253444799E-2</v>
      </c>
      <c r="AX154" s="8" t="e">
        <f t="shared" si="114"/>
        <v>#DIV/0!</v>
      </c>
      <c r="AY154" s="8" t="e">
        <f t="shared" si="115"/>
        <v>#DIV/0!</v>
      </c>
      <c r="AZ154" s="38"/>
      <c r="BA154" s="9"/>
      <c r="BB154" s="10"/>
      <c r="BC154" s="10"/>
      <c r="BD154" s="10"/>
      <c r="BE154" s="10"/>
      <c r="BF154" s="10"/>
      <c r="BG154" s="8"/>
      <c r="BH154" s="10">
        <f t="shared" si="104"/>
        <v>3.6413333333333315E-3</v>
      </c>
      <c r="BI154" s="10">
        <f t="shared" si="105"/>
        <v>2.3139999999999888E-3</v>
      </c>
      <c r="BJ154" s="10" t="e">
        <f t="shared" si="106"/>
        <v>#DIV/0!</v>
      </c>
      <c r="BK154" s="10" t="e">
        <f>#REF!^2</f>
        <v>#REF!</v>
      </c>
      <c r="BL154" s="10" t="e">
        <f>#REF!^2</f>
        <v>#REF!</v>
      </c>
      <c r="BM154" s="10" t="e">
        <f t="shared" si="118"/>
        <v>#DIV/0!</v>
      </c>
      <c r="BN154" s="8"/>
      <c r="BO154" s="10">
        <f t="shared" si="107"/>
        <v>2.3683333333333369E-3</v>
      </c>
      <c r="BP154" s="10">
        <f t="shared" si="108"/>
        <v>5.7624999999999873E-3</v>
      </c>
      <c r="BQ154" s="10" t="e">
        <f t="shared" si="109"/>
        <v>#DIV/0!</v>
      </c>
      <c r="BR154" s="10" t="e">
        <f>#REF!^2</f>
        <v>#REF!</v>
      </c>
      <c r="BS154" s="10" t="e">
        <f>#REF!^2</f>
        <v>#REF!</v>
      </c>
      <c r="BT154" s="10" t="e">
        <f t="shared" si="119"/>
        <v>#DIV/0!</v>
      </c>
      <c r="BU154" s="8"/>
    </row>
    <row r="155" spans="1:73" ht="15.75" customHeight="1" x14ac:dyDescent="0.25">
      <c r="A155" s="2">
        <f>'Raw Data'!B155</f>
        <v>981</v>
      </c>
      <c r="B155" s="2">
        <f>'Raw Data'!C155</f>
        <v>992</v>
      </c>
      <c r="C155" s="2" t="str">
        <f>'Raw Data'!D155</f>
        <v>ERVPFVLTPDFL</v>
      </c>
      <c r="D155" s="7">
        <f>AVERAGE('Raw Data'!J155,'Raw Data'!P155,'Raw Data'!V155)</f>
        <v>0.29666666666666663</v>
      </c>
      <c r="E155" s="7">
        <f>STDEV('Raw Data'!J155,'Raw Data'!P155,'Raw Data'!V155)</f>
        <v>1.6072751268321604E-2</v>
      </c>
      <c r="F155" s="7">
        <f>AVERAGE('Raw Data'!AB155,'Raw Data'!AH155,'Raw Data'!AN155)</f>
        <v>0.89549999999999996</v>
      </c>
      <c r="G155" s="7">
        <f>STDEV('Raw Data'!AB155,'Raw Data'!AH155,'Raw Data'!AN155)</f>
        <v>4.8790367901871821E-2</v>
      </c>
      <c r="H155" s="7" t="e">
        <f>AVERAGE('Raw Data'!AT155,'Raw Data'!AZ155,'Raw Data'!BF155)</f>
        <v>#DIV/0!</v>
      </c>
      <c r="I155" s="7" t="e">
        <f>STDEV('Raw Data'!AT155,'Raw Data'!AZ155,'Raw Data'!BF155)</f>
        <v>#DIV/0!</v>
      </c>
      <c r="K155" s="7">
        <f>AVERAGE('Raw Data'!J328,'Raw Data'!P328,'Raw Data'!V328)</f>
        <v>0.32833333333333337</v>
      </c>
      <c r="L155" s="7">
        <f>STDEV('Raw Data'!J328,'Raw Data'!P328,'Raw Data'!V328)</f>
        <v>2.0305992547357394E-2</v>
      </c>
      <c r="M155" s="7">
        <f>AVERAGE('Raw Data'!AB328,'Raw Data'!AH328,'Raw Data'!AN328)</f>
        <v>0.98699999999999999</v>
      </c>
      <c r="N155" s="7">
        <f>STDEV('Raw Data'!AB328,'Raw Data'!AH328,'Raw Data'!AN328)</f>
        <v>2.9698484809835023E-2</v>
      </c>
      <c r="O155" s="7" t="e">
        <f>AVERAGE('Raw Data'!AT328,'Raw Data'!AZ328,'Raw Data'!BF328)</f>
        <v>#DIV/0!</v>
      </c>
      <c r="P155" s="7" t="e">
        <f>STDEV('Raw Data'!AT328,'Raw Data'!AZ328,'Raw Data'!BF328)</f>
        <v>#DIV/0!</v>
      </c>
      <c r="R155" s="7">
        <f>AVERAGE('Raw Data'!J501,'Raw Data'!P501,'Raw Data'!V501)</f>
        <v>0.42933333333333334</v>
      </c>
      <c r="S155" s="7">
        <f>STDEV('Raw Data'!J501,'Raw Data'!P501,'Raw Data'!V501)</f>
        <v>2.0404247923737205E-2</v>
      </c>
      <c r="T155" s="7">
        <f>AVERAGE('Raw Data'!AB501,'Raw Data'!AH501,'Raw Data'!AN501)</f>
        <v>1.103</v>
      </c>
      <c r="U155" s="7">
        <f>STDEV('Raw Data'!AB501,'Raw Data'!AH501,'Raw Data'!AN501)</f>
        <v>7.6367532368147209E-2</v>
      </c>
      <c r="V155" s="7" t="e">
        <f>AVERAGE('Raw Data'!AT501,'Raw Data'!AZ501,'Raw Data'!BF501)</f>
        <v>#DIV/0!</v>
      </c>
      <c r="W155" s="7" t="e">
        <f>STDEV('Raw Data'!AT501,'Raw Data'!AZ501,'Raw Data'!BF501)</f>
        <v>#DIV/0!</v>
      </c>
      <c r="Y155" s="7">
        <f>AVERAGE('Raw Data'!J674,'Raw Data'!P674,'Raw Data'!V674)</f>
        <v>0.38400000000000006</v>
      </c>
      <c r="Z155" s="7">
        <f>STDEV('Raw Data'!J674,'Raw Data'!P674,'Raw Data'!V674)</f>
        <v>2.9308701779505689E-2</v>
      </c>
      <c r="AA155" s="7">
        <f>AVERAGE('Raw Data'!AB674,'Raw Data'!AH674,'Raw Data'!AN674)</f>
        <v>1.1360000000000001</v>
      </c>
      <c r="AB155" s="7">
        <f>STDEV('Raw Data'!AB674,'Raw Data'!AH674,'Raw Data'!AN674)</f>
        <v>0.14000714267493655</v>
      </c>
      <c r="AC155" s="7" t="e">
        <f>AVERAGE('Raw Data'!AT674,'Raw Data'!AZ674,'Raw Data'!BF674)</f>
        <v>#DIV/0!</v>
      </c>
      <c r="AD155" s="7" t="e">
        <f>STDEV('Raw Data'!AT674,'Raw Data'!AZ674,'Raw Data'!BF674)</f>
        <v>#DIV/0!</v>
      </c>
      <c r="AF155" s="8">
        <f t="shared" si="92"/>
        <v>-3.1666666666666732E-2</v>
      </c>
      <c r="AG155" s="8">
        <f t="shared" si="93"/>
        <v>2.5897232799406731E-2</v>
      </c>
      <c r="AH155" s="8">
        <f t="shared" si="94"/>
        <v>-9.1500000000000026E-2</v>
      </c>
      <c r="AI155" s="8">
        <f t="shared" si="95"/>
        <v>5.7118298293979367E-2</v>
      </c>
      <c r="AJ155" s="8" t="e">
        <f t="shared" si="96"/>
        <v>#DIV/0!</v>
      </c>
      <c r="AK155" s="8" t="e">
        <f t="shared" si="97"/>
        <v>#DIV/0!</v>
      </c>
      <c r="AL155" s="38"/>
      <c r="AM155" s="8">
        <f t="shared" si="98"/>
        <v>-0.13266666666666671</v>
      </c>
      <c r="AN155" s="8">
        <f t="shared" si="99"/>
        <v>2.5974346318370898E-2</v>
      </c>
      <c r="AO155" s="8">
        <f t="shared" si="100"/>
        <v>-0.20750000000000002</v>
      </c>
      <c r="AP155" s="8">
        <f t="shared" si="101"/>
        <v>9.0622844801959368E-2</v>
      </c>
      <c r="AQ155" s="8" t="e">
        <f t="shared" si="102"/>
        <v>#DIV/0!</v>
      </c>
      <c r="AR155" s="8" t="e">
        <f t="shared" si="103"/>
        <v>#DIV/0!</v>
      </c>
      <c r="AS155" s="38"/>
      <c r="AT155" s="8">
        <f t="shared" si="110"/>
        <v>-5.5666666666666698E-2</v>
      </c>
      <c r="AU155" s="8">
        <f t="shared" si="111"/>
        <v>3.5655761572757551E-2</v>
      </c>
      <c r="AV155" s="8">
        <f t="shared" si="112"/>
        <v>-0.14900000000000013</v>
      </c>
      <c r="AW155" s="8">
        <f t="shared" si="113"/>
        <v>0.14312232530251889</v>
      </c>
      <c r="AX155" s="8" t="e">
        <f t="shared" si="114"/>
        <v>#DIV/0!</v>
      </c>
      <c r="AY155" s="8" t="e">
        <f t="shared" si="115"/>
        <v>#DIV/0!</v>
      </c>
      <c r="AZ155" s="38"/>
      <c r="BA155" s="9"/>
      <c r="BB155" s="10"/>
      <c r="BC155" s="10"/>
      <c r="BD155" s="10"/>
      <c r="BE155" s="10"/>
      <c r="BF155" s="10"/>
      <c r="BG155" s="8"/>
      <c r="BH155" s="10">
        <f t="shared" si="104"/>
        <v>6.7466666666666781E-4</v>
      </c>
      <c r="BI155" s="10">
        <f t="shared" si="105"/>
        <v>8.2125000000000132E-3</v>
      </c>
      <c r="BJ155" s="10" t="e">
        <f t="shared" si="106"/>
        <v>#DIV/0!</v>
      </c>
      <c r="BK155" s="10" t="e">
        <f>#REF!^2</f>
        <v>#REF!</v>
      </c>
      <c r="BL155" s="10" t="e">
        <f>#REF!^2</f>
        <v>#REF!</v>
      </c>
      <c r="BM155" s="10" t="e">
        <f t="shared" si="118"/>
        <v>#DIV/0!</v>
      </c>
      <c r="BN155" s="8"/>
      <c r="BO155" s="10">
        <f t="shared" si="107"/>
        <v>1.271333333333334E-3</v>
      </c>
      <c r="BP155" s="10">
        <f t="shared" si="108"/>
        <v>2.048400000000004E-2</v>
      </c>
      <c r="BQ155" s="10" t="e">
        <f t="shared" si="109"/>
        <v>#DIV/0!</v>
      </c>
      <c r="BR155" s="10" t="e">
        <f>#REF!^2</f>
        <v>#REF!</v>
      </c>
      <c r="BS155" s="10" t="e">
        <f>#REF!^2</f>
        <v>#REF!</v>
      </c>
      <c r="BT155" s="10" t="e">
        <f t="shared" si="119"/>
        <v>#DIV/0!</v>
      </c>
    </row>
    <row r="156" spans="1:73" ht="15.75" customHeight="1" x14ac:dyDescent="0.25">
      <c r="A156" s="2">
        <f>'Raw Data'!B156</f>
        <v>983</v>
      </c>
      <c r="B156" s="2">
        <f>'Raw Data'!C156</f>
        <v>992</v>
      </c>
      <c r="C156" s="2" t="str">
        <f>'Raw Data'!D156</f>
        <v>VPFVLTPDFL</v>
      </c>
      <c r="D156" s="7">
        <f>AVERAGE('Raw Data'!J156,'Raw Data'!P156,'Raw Data'!V156)</f>
        <v>5.3333333333333332E-3</v>
      </c>
      <c r="E156" s="7">
        <f>STDEV('Raw Data'!J156,'Raw Data'!P156,'Raw Data'!V156)</f>
        <v>4.9328828623162466E-3</v>
      </c>
      <c r="F156" s="7">
        <f>AVERAGE('Raw Data'!AB156,'Raw Data'!AH156,'Raw Data'!AN156)</f>
        <v>0.105</v>
      </c>
      <c r="G156" s="7">
        <f>STDEV('Raw Data'!AB156,'Raw Data'!AH156,'Raw Data'!AN156)</f>
        <v>5.3740115370177595E-2</v>
      </c>
      <c r="H156" s="7" t="e">
        <f>AVERAGE('Raw Data'!AT156,'Raw Data'!AZ156,'Raw Data'!BF156)</f>
        <v>#DIV/0!</v>
      </c>
      <c r="I156" s="7" t="e">
        <f>STDEV('Raw Data'!AT156,'Raw Data'!AZ156,'Raw Data'!BF156)</f>
        <v>#DIV/0!</v>
      </c>
      <c r="K156" s="7">
        <f>AVERAGE('Raw Data'!J329,'Raw Data'!P329,'Raw Data'!V329)</f>
        <v>5.4333333333333338E-2</v>
      </c>
      <c r="L156" s="7">
        <f>STDEV('Raw Data'!J329,'Raw Data'!P329,'Raw Data'!V329)</f>
        <v>4.0004166449675374E-2</v>
      </c>
      <c r="M156" s="7">
        <f>AVERAGE('Raw Data'!AB329,'Raw Data'!AH329,'Raw Data'!AN329)</f>
        <v>4.9999999999999992E-3</v>
      </c>
      <c r="N156" s="7">
        <f>STDEV('Raw Data'!AB329,'Raw Data'!AH329,'Raw Data'!AN329)</f>
        <v>5.656854249492381E-3</v>
      </c>
      <c r="O156" s="7" t="e">
        <f>AVERAGE('Raw Data'!AT329,'Raw Data'!AZ329,'Raw Data'!BF329)</f>
        <v>#DIV/0!</v>
      </c>
      <c r="P156" s="7" t="e">
        <f>STDEV('Raw Data'!AT329,'Raw Data'!AZ329,'Raw Data'!BF329)</f>
        <v>#DIV/0!</v>
      </c>
      <c r="R156" s="7">
        <f>AVERAGE('Raw Data'!J502,'Raw Data'!P502,'Raw Data'!V502)</f>
        <v>0.15566666666666668</v>
      </c>
      <c r="S156" s="7">
        <f>STDEV('Raw Data'!J502,'Raw Data'!P502,'Raw Data'!V502)</f>
        <v>0.11132984026456395</v>
      </c>
      <c r="T156" s="7">
        <f>AVERAGE('Raw Data'!AB502,'Raw Data'!AH502,'Raw Data'!AN502)</f>
        <v>0.19750000000000001</v>
      </c>
      <c r="U156" s="7">
        <f>STDEV('Raw Data'!AB502,'Raw Data'!AH502,'Raw Data'!AN502)</f>
        <v>6.3639610306789329E-3</v>
      </c>
      <c r="V156" s="7" t="e">
        <f>AVERAGE('Raw Data'!AT502,'Raw Data'!AZ502,'Raw Data'!BF502)</f>
        <v>#DIV/0!</v>
      </c>
      <c r="W156" s="7" t="e">
        <f>STDEV('Raw Data'!AT502,'Raw Data'!AZ502,'Raw Data'!BF502)</f>
        <v>#DIV/0!</v>
      </c>
      <c r="Y156" s="7">
        <f>AVERAGE('Raw Data'!J675,'Raw Data'!P675,'Raw Data'!V675)</f>
        <v>1.0666666666666666E-2</v>
      </c>
      <c r="Z156" s="7">
        <f>STDEV('Raw Data'!J675,'Raw Data'!P675,'Raw Data'!V675)</f>
        <v>1.0785793124908958E-2</v>
      </c>
      <c r="AA156" s="7">
        <f>AVERAGE('Raw Data'!AB675,'Raw Data'!AH675,'Raw Data'!AN675)</f>
        <v>8.0000000000000002E-3</v>
      </c>
      <c r="AB156" s="7">
        <f>STDEV('Raw Data'!AB675,'Raw Data'!AH675,'Raw Data'!AN675)</f>
        <v>1.131370849898476E-2</v>
      </c>
      <c r="AC156" s="7" t="e">
        <f>AVERAGE('Raw Data'!AT675,'Raw Data'!AZ675,'Raw Data'!BF675)</f>
        <v>#DIV/0!</v>
      </c>
      <c r="AD156" s="7" t="e">
        <f>STDEV('Raw Data'!AT675,'Raw Data'!AZ675,'Raw Data'!BF675)</f>
        <v>#DIV/0!</v>
      </c>
      <c r="AF156" s="8">
        <f t="shared" si="92"/>
        <v>-4.9000000000000002E-2</v>
      </c>
      <c r="AG156" s="8">
        <f t="shared" si="93"/>
        <v>4.0307154038292832E-2</v>
      </c>
      <c r="AH156" s="8">
        <f t="shared" si="94"/>
        <v>9.9999999999999992E-2</v>
      </c>
      <c r="AI156" s="8">
        <f t="shared" si="95"/>
        <v>5.4037024344425165E-2</v>
      </c>
      <c r="AJ156" s="8" t="e">
        <f t="shared" si="96"/>
        <v>#DIV/0!</v>
      </c>
      <c r="AK156" s="8" t="e">
        <f t="shared" si="97"/>
        <v>#DIV/0!</v>
      </c>
      <c r="AL156" s="38"/>
      <c r="AM156" s="8">
        <f t="shared" si="98"/>
        <v>-0.15033333333333335</v>
      </c>
      <c r="AN156" s="8">
        <f t="shared" si="99"/>
        <v>0.11143907154434955</v>
      </c>
      <c r="AO156" s="8">
        <f t="shared" si="100"/>
        <v>-9.2500000000000013E-2</v>
      </c>
      <c r="AP156" s="8">
        <f t="shared" si="101"/>
        <v>5.4115616969595742E-2</v>
      </c>
      <c r="AQ156" s="8" t="e">
        <f t="shared" si="102"/>
        <v>#DIV/0!</v>
      </c>
      <c r="AR156" s="8" t="e">
        <f t="shared" si="103"/>
        <v>#DIV/0!</v>
      </c>
      <c r="AS156" s="38"/>
      <c r="AT156" s="8">
        <f t="shared" si="110"/>
        <v>4.3666666666666673E-2</v>
      </c>
      <c r="AU156" s="8">
        <f t="shared" si="111"/>
        <v>4.1432676315520167E-2</v>
      </c>
      <c r="AV156" s="8">
        <f t="shared" si="112"/>
        <v>-3.0000000000000009E-3</v>
      </c>
      <c r="AW156" s="8">
        <f t="shared" si="113"/>
        <v>1.2649110640673518E-2</v>
      </c>
      <c r="AX156" s="8" t="e">
        <f t="shared" si="114"/>
        <v>#DIV/0!</v>
      </c>
      <c r="AY156" s="8" t="e">
        <f t="shared" si="115"/>
        <v>#DIV/0!</v>
      </c>
      <c r="AZ156" s="38"/>
      <c r="BA156" s="9"/>
      <c r="BB156" s="10"/>
      <c r="BC156" s="10"/>
      <c r="BD156" s="10"/>
      <c r="BE156" s="10"/>
      <c r="BF156" s="10"/>
      <c r="BG156" s="8"/>
      <c r="BH156" s="10">
        <f t="shared" si="104"/>
        <v>1.2418666666666658E-2</v>
      </c>
      <c r="BI156" s="10">
        <f t="shared" si="105"/>
        <v>2.9284999999999988E-3</v>
      </c>
      <c r="BJ156" s="10" t="e">
        <f t="shared" si="106"/>
        <v>#DIV/0!</v>
      </c>
      <c r="BK156" s="10" t="e">
        <f>#REF!^2</f>
        <v>#REF!</v>
      </c>
      <c r="BL156" s="10" t="e">
        <f>#REF!^2</f>
        <v>#REF!</v>
      </c>
      <c r="BM156" s="10" t="e">
        <f t="shared" si="118"/>
        <v>#DIV/0!</v>
      </c>
      <c r="BN156" s="8"/>
      <c r="BO156" s="10">
        <f t="shared" si="107"/>
        <v>1.7166666666666658E-3</v>
      </c>
      <c r="BP156" s="10">
        <f t="shared" si="108"/>
        <v>1.6000000000000001E-4</v>
      </c>
      <c r="BQ156" s="10" t="e">
        <f t="shared" si="109"/>
        <v>#DIV/0!</v>
      </c>
      <c r="BR156" s="10" t="e">
        <f>#REF!^2</f>
        <v>#REF!</v>
      </c>
      <c r="BS156" s="10" t="e">
        <f>#REF!^2</f>
        <v>#REF!</v>
      </c>
      <c r="BT156" s="10" t="e">
        <f t="shared" si="119"/>
        <v>#DIV/0!</v>
      </c>
    </row>
    <row r="157" spans="1:73" ht="15.75" customHeight="1" x14ac:dyDescent="0.25">
      <c r="A157" s="2">
        <f>'Raw Data'!B157</f>
        <v>988</v>
      </c>
      <c r="B157" s="2">
        <f>'Raw Data'!C157</f>
        <v>992</v>
      </c>
      <c r="C157" s="2" t="str">
        <f>'Raw Data'!D157</f>
        <v>TPDFL</v>
      </c>
      <c r="D157" s="7">
        <f>AVERAGE('Raw Data'!J157,'Raw Data'!P157,'Raw Data'!V157)</f>
        <v>4.6666666666666662E-2</v>
      </c>
      <c r="E157" s="7">
        <f>STDEV('Raw Data'!J157,'Raw Data'!P157,'Raw Data'!V157)</f>
        <v>8.5049005481154204E-3</v>
      </c>
      <c r="F157" s="7">
        <f>AVERAGE('Raw Data'!AB157,'Raw Data'!AH157,'Raw Data'!AN157)</f>
        <v>9.6500000000000002E-2</v>
      </c>
      <c r="G157" s="7">
        <f>STDEV('Raw Data'!AB157,'Raw Data'!AH157,'Raw Data'!AN157)</f>
        <v>2.1920310216782934E-2</v>
      </c>
      <c r="H157" s="7" t="e">
        <f>AVERAGE('Raw Data'!AT157,'Raw Data'!AZ157,'Raw Data'!BF157)</f>
        <v>#DIV/0!</v>
      </c>
      <c r="I157" s="7" t="e">
        <f>STDEV('Raw Data'!AT157,'Raw Data'!AZ157,'Raw Data'!BF157)</f>
        <v>#DIV/0!</v>
      </c>
      <c r="K157" s="7">
        <f>AVERAGE('Raw Data'!J330,'Raw Data'!P330,'Raw Data'!V330)</f>
        <v>4.9666666666666665E-2</v>
      </c>
      <c r="L157" s="7">
        <f>STDEV('Raw Data'!J330,'Raw Data'!P330,'Raw Data'!V330)</f>
        <v>8.3864970836061044E-3</v>
      </c>
      <c r="M157" s="7">
        <f>AVERAGE('Raw Data'!AB330,'Raw Data'!AH330,'Raw Data'!AN330)</f>
        <v>8.7999999999999995E-2</v>
      </c>
      <c r="N157" s="7">
        <f>STDEV('Raw Data'!AB330,'Raw Data'!AH330,'Raw Data'!AN330)</f>
        <v>4.2426406871192847E-2</v>
      </c>
      <c r="O157" s="7" t="e">
        <f>AVERAGE('Raw Data'!AT330,'Raw Data'!AZ330,'Raw Data'!BF330)</f>
        <v>#DIV/0!</v>
      </c>
      <c r="P157" s="7" t="e">
        <f>STDEV('Raw Data'!AT330,'Raw Data'!AZ330,'Raw Data'!BF330)</f>
        <v>#DIV/0!</v>
      </c>
      <c r="R157" s="7">
        <f>AVERAGE('Raw Data'!J503,'Raw Data'!P503,'Raw Data'!V503)</f>
        <v>5.2333333333333336E-2</v>
      </c>
      <c r="S157" s="7">
        <f>STDEV('Raw Data'!J503,'Raw Data'!P503,'Raw Data'!V503)</f>
        <v>3.4034296427770228E-2</v>
      </c>
      <c r="T157" s="7">
        <f>AVERAGE('Raw Data'!AB503,'Raw Data'!AH503,'Raw Data'!AN503)</f>
        <v>0.155</v>
      </c>
      <c r="U157" s="7">
        <f>STDEV('Raw Data'!AB503,'Raw Data'!AH503,'Raw Data'!AN503)</f>
        <v>8.4852813742385784E-3</v>
      </c>
      <c r="V157" s="7" t="e">
        <f>AVERAGE('Raw Data'!AT503,'Raw Data'!AZ503,'Raw Data'!BF503)</f>
        <v>#DIV/0!</v>
      </c>
      <c r="W157" s="7" t="e">
        <f>STDEV('Raw Data'!AT503,'Raw Data'!AZ503,'Raw Data'!BF503)</f>
        <v>#DIV/0!</v>
      </c>
      <c r="Y157" s="7">
        <f>AVERAGE('Raw Data'!J676,'Raw Data'!P676,'Raw Data'!V676)</f>
        <v>8.1000000000000003E-2</v>
      </c>
      <c r="Z157" s="7">
        <f>STDEV('Raw Data'!J676,'Raw Data'!P676,'Raw Data'!V676)</f>
        <v>1.8357559750685832E-2</v>
      </c>
      <c r="AA157" s="7">
        <f>AVERAGE('Raw Data'!AB676,'Raw Data'!AH676,'Raw Data'!AN676)</f>
        <v>0.14050000000000001</v>
      </c>
      <c r="AB157" s="7">
        <f>STDEV('Raw Data'!AB676,'Raw Data'!AH676,'Raw Data'!AN676)</f>
        <v>1.6263455967290587E-2</v>
      </c>
      <c r="AC157" s="7" t="e">
        <f>AVERAGE('Raw Data'!AT676,'Raw Data'!AZ676,'Raw Data'!BF676)</f>
        <v>#DIV/0!</v>
      </c>
      <c r="AD157" s="7" t="e">
        <f>STDEV('Raw Data'!AT676,'Raw Data'!AZ676,'Raw Data'!BF676)</f>
        <v>#DIV/0!</v>
      </c>
      <c r="AF157" s="8">
        <f t="shared" si="92"/>
        <v>-3.0000000000000027E-3</v>
      </c>
      <c r="AG157" s="8">
        <f t="shared" si="93"/>
        <v>1.1944315244779321E-2</v>
      </c>
      <c r="AH157" s="8">
        <f t="shared" si="94"/>
        <v>8.5000000000000075E-3</v>
      </c>
      <c r="AI157" s="8">
        <f t="shared" si="95"/>
        <v>4.7754580932094857E-2</v>
      </c>
      <c r="AJ157" s="8" t="e">
        <f t="shared" si="96"/>
        <v>#DIV/0!</v>
      </c>
      <c r="AK157" s="8" t="e">
        <f t="shared" si="97"/>
        <v>#DIV/0!</v>
      </c>
      <c r="AL157" s="38"/>
      <c r="AM157" s="8">
        <f t="shared" si="98"/>
        <v>-5.666666666666674E-3</v>
      </c>
      <c r="AN157" s="8">
        <f t="shared" si="99"/>
        <v>3.5080858978460992E-2</v>
      </c>
      <c r="AO157" s="8">
        <f t="shared" si="100"/>
        <v>-5.8499999999999996E-2</v>
      </c>
      <c r="AP157" s="8">
        <f t="shared" si="101"/>
        <v>2.3505318547086283E-2</v>
      </c>
      <c r="AQ157" s="8" t="e">
        <f t="shared" si="102"/>
        <v>#DIV/0!</v>
      </c>
      <c r="AR157" s="8" t="e">
        <f t="shared" si="103"/>
        <v>#DIV/0!</v>
      </c>
      <c r="AS157" s="38"/>
      <c r="AT157" s="8">
        <f t="shared" si="110"/>
        <v>-3.1333333333333338E-2</v>
      </c>
      <c r="AU157" s="8">
        <f t="shared" si="111"/>
        <v>2.0182500670960824E-2</v>
      </c>
      <c r="AV157" s="8">
        <f t="shared" si="112"/>
        <v>-5.2500000000000019E-2</v>
      </c>
      <c r="AW157" s="8">
        <f t="shared" si="113"/>
        <v>4.5436769251345321E-2</v>
      </c>
      <c r="AX157" s="8" t="e">
        <f t="shared" si="114"/>
        <v>#DIV/0!</v>
      </c>
      <c r="AY157" s="8" t="e">
        <f t="shared" si="115"/>
        <v>#DIV/0!</v>
      </c>
      <c r="AZ157" s="38"/>
      <c r="BA157" s="9"/>
      <c r="BB157" s="10"/>
      <c r="BC157" s="10"/>
      <c r="BD157" s="10"/>
      <c r="BE157" s="10"/>
      <c r="BF157" s="10"/>
      <c r="BG157" s="8"/>
      <c r="BH157" s="10">
        <f t="shared" si="104"/>
        <v>1.2306666666666672E-3</v>
      </c>
      <c r="BI157" s="10">
        <f t="shared" si="105"/>
        <v>5.5249999999999841E-4</v>
      </c>
      <c r="BJ157" s="10" t="e">
        <f t="shared" si="106"/>
        <v>#DIV/0!</v>
      </c>
      <c r="BK157" s="10" t="e">
        <f>#REF!^2</f>
        <v>#REF!</v>
      </c>
      <c r="BL157" s="10" t="e">
        <f>#REF!^2</f>
        <v>#REF!</v>
      </c>
      <c r="BM157" s="10" t="e">
        <f t="shared" si="118"/>
        <v>#DIV/0!</v>
      </c>
      <c r="BN157" s="8"/>
      <c r="BO157" s="10">
        <f t="shared" si="107"/>
        <v>4.0733333333333409E-4</v>
      </c>
      <c r="BP157" s="10">
        <f t="shared" si="108"/>
        <v>2.0644999999999995E-3</v>
      </c>
      <c r="BQ157" s="10" t="e">
        <f t="shared" si="109"/>
        <v>#DIV/0!</v>
      </c>
      <c r="BR157" s="10" t="e">
        <f>#REF!^2</f>
        <v>#REF!</v>
      </c>
      <c r="BS157" s="10" t="e">
        <f>#REF!^2</f>
        <v>#REF!</v>
      </c>
      <c r="BT157" s="10" t="e">
        <f t="shared" si="119"/>
        <v>#DIV/0!</v>
      </c>
    </row>
    <row r="158" spans="1:73" ht="15.75" customHeight="1" x14ac:dyDescent="0.25">
      <c r="A158" s="2">
        <f>'Raw Data'!B158</f>
        <v>993</v>
      </c>
      <c r="B158" s="2">
        <f>'Raw Data'!C158</f>
        <v>1000</v>
      </c>
      <c r="C158" s="2" t="str">
        <f>'Raw Data'!D158</f>
        <v>FVMGTSGK</v>
      </c>
      <c r="D158" s="7">
        <f>AVERAGE('Raw Data'!J158,'Raw Data'!P158,'Raw Data'!V158)</f>
        <v>2.3893333333333331</v>
      </c>
      <c r="E158" s="7">
        <f>STDEV('Raw Data'!J158,'Raw Data'!P158,'Raw Data'!V158)</f>
        <v>0.16159929867834619</v>
      </c>
      <c r="F158" s="7">
        <f>AVERAGE('Raw Data'!AB158,'Raw Data'!AH158,'Raw Data'!AN158)</f>
        <v>2.7130000000000001</v>
      </c>
      <c r="G158" s="7">
        <f>STDEV('Raw Data'!AB158,'Raw Data'!AH158,'Raw Data'!AN158)</f>
        <v>0</v>
      </c>
      <c r="H158" s="7" t="e">
        <f>AVERAGE('Raw Data'!AT158,'Raw Data'!AZ158,'Raw Data'!BF158)</f>
        <v>#DIV/0!</v>
      </c>
      <c r="I158" s="7" t="e">
        <f>STDEV('Raw Data'!AT158,'Raw Data'!AZ158,'Raw Data'!BF158)</f>
        <v>#DIV/0!</v>
      </c>
      <c r="K158" s="7">
        <f>AVERAGE('Raw Data'!J331,'Raw Data'!P331,'Raw Data'!V331)</f>
        <v>2.4436666666666667</v>
      </c>
      <c r="L158" s="7">
        <f>STDEV('Raw Data'!J331,'Raw Data'!P331,'Raw Data'!V331)</f>
        <v>0.20511541466533761</v>
      </c>
      <c r="M158" s="7">
        <f>AVERAGE('Raw Data'!AB331,'Raw Data'!AH331,'Raw Data'!AN331)</f>
        <v>2.7210000000000001</v>
      </c>
      <c r="N158" s="7">
        <f>STDEV('Raw Data'!AB331,'Raw Data'!AH331,'Raw Data'!AN331)</f>
        <v>0.24183051916579931</v>
      </c>
      <c r="O158" s="7" t="e">
        <f>AVERAGE('Raw Data'!AT331,'Raw Data'!AZ331,'Raw Data'!BF331)</f>
        <v>#DIV/0!</v>
      </c>
      <c r="P158" s="7" t="e">
        <f>STDEV('Raw Data'!AT331,'Raw Data'!AZ331,'Raw Data'!BF331)</f>
        <v>#DIV/0!</v>
      </c>
      <c r="R158" s="7">
        <f>AVERAGE('Raw Data'!J504,'Raw Data'!P504,'Raw Data'!V504)</f>
        <v>2.44</v>
      </c>
      <c r="S158" s="7">
        <f>STDEV('Raw Data'!J504,'Raw Data'!P504,'Raw Data'!V504)</f>
        <v>0.26922295593058199</v>
      </c>
      <c r="T158" s="7">
        <f>AVERAGE('Raw Data'!AB504,'Raw Data'!AH504,'Raw Data'!AN504)</f>
        <v>3.1239999999999997</v>
      </c>
      <c r="U158" s="7">
        <f>STDEV('Raw Data'!AB504,'Raw Data'!AH504,'Raw Data'!AN504)</f>
        <v>2.8284271247461927E-3</v>
      </c>
      <c r="V158" s="7" t="e">
        <f>AVERAGE('Raw Data'!AT504,'Raw Data'!AZ504,'Raw Data'!BF504)</f>
        <v>#DIV/0!</v>
      </c>
      <c r="W158" s="7" t="e">
        <f>STDEV('Raw Data'!AT504,'Raw Data'!AZ504,'Raw Data'!BF504)</f>
        <v>#DIV/0!</v>
      </c>
      <c r="Y158" s="7">
        <f>AVERAGE('Raw Data'!J677,'Raw Data'!P677,'Raw Data'!V677)</f>
        <v>2.6973333333333329</v>
      </c>
      <c r="Z158" s="7">
        <f>STDEV('Raw Data'!J677,'Raw Data'!P677,'Raw Data'!V677)</f>
        <v>3.1214312956291998E-2</v>
      </c>
      <c r="AA158" s="7">
        <f>AVERAGE('Raw Data'!AB677,'Raw Data'!AH677,'Raw Data'!AN677)</f>
        <v>3.1224999999999996</v>
      </c>
      <c r="AB158" s="7">
        <f>STDEV('Raw Data'!AB677,'Raw Data'!AH677,'Raw Data'!AN677)</f>
        <v>0.15344217151748088</v>
      </c>
      <c r="AC158" s="7" t="e">
        <f>AVERAGE('Raw Data'!AT677,'Raw Data'!AZ677,'Raw Data'!BF677)</f>
        <v>#DIV/0!</v>
      </c>
      <c r="AD158" s="7" t="e">
        <f>STDEV('Raw Data'!AT677,'Raw Data'!AZ677,'Raw Data'!BF677)</f>
        <v>#DIV/0!</v>
      </c>
      <c r="AF158" s="8">
        <f t="shared" si="92"/>
        <v>-5.4333333333333567E-2</v>
      </c>
      <c r="AG158" s="8">
        <f t="shared" si="93"/>
        <v>0.26112576791015235</v>
      </c>
      <c r="AH158" s="8">
        <f t="shared" si="94"/>
        <v>-8.0000000000000071E-3</v>
      </c>
      <c r="AI158" s="8">
        <f t="shared" si="95"/>
        <v>0.24183051916579931</v>
      </c>
      <c r="AJ158" s="8" t="e">
        <f t="shared" si="96"/>
        <v>#DIV/0!</v>
      </c>
      <c r="AK158" s="8" t="e">
        <f t="shared" si="97"/>
        <v>#DIV/0!</v>
      </c>
      <c r="AL158" s="38"/>
      <c r="AM158" s="8">
        <f t="shared" si="98"/>
        <v>-5.066666666666686E-2</v>
      </c>
      <c r="AN158" s="8">
        <f t="shared" si="99"/>
        <v>0.31399893842708038</v>
      </c>
      <c r="AO158" s="8">
        <f t="shared" si="100"/>
        <v>-0.41099999999999959</v>
      </c>
      <c r="AP158" s="8">
        <f t="shared" si="101"/>
        <v>2.8284271247461927E-3</v>
      </c>
      <c r="AQ158" s="8" t="e">
        <f t="shared" si="102"/>
        <v>#DIV/0!</v>
      </c>
      <c r="AR158" s="8" t="e">
        <f t="shared" si="103"/>
        <v>#DIV/0!</v>
      </c>
      <c r="AS158" s="38"/>
      <c r="AT158" s="8">
        <f t="shared" si="110"/>
        <v>-0.25366666666666626</v>
      </c>
      <c r="AU158" s="8">
        <f t="shared" si="111"/>
        <v>0.20747690634542135</v>
      </c>
      <c r="AV158" s="8">
        <f t="shared" si="112"/>
        <v>-0.40149999999999952</v>
      </c>
      <c r="AW158" s="8">
        <f t="shared" si="113"/>
        <v>0.286402688534867</v>
      </c>
      <c r="AX158" s="8" t="e">
        <f t="shared" si="114"/>
        <v>#DIV/0!</v>
      </c>
      <c r="AY158" s="8" t="e">
        <f t="shared" si="115"/>
        <v>#DIV/0!</v>
      </c>
      <c r="AZ158" s="38"/>
      <c r="BA158" s="9"/>
      <c r="BB158" s="10"/>
      <c r="BC158" s="10"/>
      <c r="BD158" s="10"/>
      <c r="BE158" s="10"/>
      <c r="BF158" s="10"/>
      <c r="BG158" s="8"/>
      <c r="BH158" s="10">
        <f t="shared" si="104"/>
        <v>9.859533333333341E-2</v>
      </c>
      <c r="BI158" s="10">
        <f t="shared" si="105"/>
        <v>8.0000000000000149E-6</v>
      </c>
      <c r="BJ158" s="10" t="e">
        <f t="shared" si="106"/>
        <v>#DIV/0!</v>
      </c>
      <c r="BK158" s="10" t="e">
        <f>#REF!^2</f>
        <v>#REF!</v>
      </c>
      <c r="BL158" s="10" t="e">
        <f>#REF!^2</f>
        <v>#REF!</v>
      </c>
      <c r="BM158" s="10" t="e">
        <f t="shared" si="118"/>
        <v>#DIV/0!</v>
      </c>
      <c r="BN158" s="8"/>
      <c r="BO158" s="10">
        <f t="shared" si="107"/>
        <v>4.304666666666674E-2</v>
      </c>
      <c r="BP158" s="10">
        <f t="shared" si="108"/>
        <v>8.2026500000000044E-2</v>
      </c>
      <c r="BQ158" s="10" t="e">
        <f t="shared" si="109"/>
        <v>#DIV/0!</v>
      </c>
      <c r="BR158" s="10" t="e">
        <f>#REF!^2</f>
        <v>#REF!</v>
      </c>
      <c r="BS158" s="10" t="e">
        <f>#REF!^2</f>
        <v>#REF!</v>
      </c>
      <c r="BT158" s="10" t="e">
        <f t="shared" si="119"/>
        <v>#DIV/0!</v>
      </c>
    </row>
    <row r="159" spans="1:73" ht="15.75" customHeight="1" x14ac:dyDescent="0.25">
      <c r="A159" s="2">
        <f>'Raw Data'!B159</f>
        <v>993</v>
      </c>
      <c r="B159" s="2">
        <f>'Raw Data'!C159</f>
        <v>1008</v>
      </c>
      <c r="C159" s="2" t="str">
        <f>'Raw Data'!D159</f>
        <v>FVMGTSGKKTSPHFQK</v>
      </c>
      <c r="D159" s="7">
        <f>AVERAGE('Raw Data'!J159,'Raw Data'!P159,'Raw Data'!V159)</f>
        <v>2.3446666666666665</v>
      </c>
      <c r="E159" s="7">
        <f>STDEV('Raw Data'!J159,'Raw Data'!P159,'Raw Data'!V159)</f>
        <v>0.15651304524969592</v>
      </c>
      <c r="F159" s="7">
        <f>AVERAGE('Raw Data'!AB159,'Raw Data'!AH159,'Raw Data'!AN159)</f>
        <v>3.3574999999999999</v>
      </c>
      <c r="G159" s="7">
        <f>STDEV('Raw Data'!AB159,'Raw Data'!AH159,'Raw Data'!AN159)</f>
        <v>0.10394469683442266</v>
      </c>
      <c r="H159" s="7" t="e">
        <f>AVERAGE('Raw Data'!AT159,'Raw Data'!AZ159,'Raw Data'!BF159)</f>
        <v>#DIV/0!</v>
      </c>
      <c r="I159" s="7" t="e">
        <f>STDEV('Raw Data'!AT159,'Raw Data'!AZ159,'Raw Data'!BF159)</f>
        <v>#DIV/0!</v>
      </c>
      <c r="K159" s="7">
        <f>AVERAGE('Raw Data'!J332,'Raw Data'!P332,'Raw Data'!V332)</f>
        <v>2.3563333333333332</v>
      </c>
      <c r="L159" s="7">
        <f>STDEV('Raw Data'!J332,'Raw Data'!P332,'Raw Data'!V332)</f>
        <v>0.11551767541520783</v>
      </c>
      <c r="M159" s="7">
        <f>AVERAGE('Raw Data'!AB332,'Raw Data'!AH332,'Raw Data'!AN332)</f>
        <v>3.3559999999999999</v>
      </c>
      <c r="N159" s="7">
        <f>STDEV('Raw Data'!AB332,'Raw Data'!AH332,'Raw Data'!AN332)</f>
        <v>5.0911688245431463E-2</v>
      </c>
      <c r="O159" s="7" t="e">
        <f>AVERAGE('Raw Data'!AT332,'Raw Data'!AZ332,'Raw Data'!BF332)</f>
        <v>#DIV/0!</v>
      </c>
      <c r="P159" s="7" t="e">
        <f>STDEV('Raw Data'!AT332,'Raw Data'!AZ332,'Raw Data'!BF332)</f>
        <v>#DIV/0!</v>
      </c>
      <c r="R159" s="7">
        <f>AVERAGE('Raw Data'!J505,'Raw Data'!P505,'Raw Data'!V505)</f>
        <v>2.5436666666666663</v>
      </c>
      <c r="S159" s="7">
        <f>STDEV('Raw Data'!J505,'Raw Data'!P505,'Raw Data'!V505)</f>
        <v>0.11173778829623109</v>
      </c>
      <c r="T159" s="7">
        <f>AVERAGE('Raw Data'!AB505,'Raw Data'!AH505,'Raw Data'!AN505)</f>
        <v>3.5525000000000002</v>
      </c>
      <c r="U159" s="7">
        <f>STDEV('Raw Data'!AB505,'Raw Data'!AH505,'Raw Data'!AN505)</f>
        <v>0.10535891039679528</v>
      </c>
      <c r="V159" s="7" t="e">
        <f>AVERAGE('Raw Data'!AT505,'Raw Data'!AZ505,'Raw Data'!BF505)</f>
        <v>#DIV/0!</v>
      </c>
      <c r="W159" s="7" t="e">
        <f>STDEV('Raw Data'!AT505,'Raw Data'!AZ505,'Raw Data'!BF505)</f>
        <v>#DIV/0!</v>
      </c>
      <c r="Y159" s="7">
        <f>AVERAGE('Raw Data'!J678,'Raw Data'!P678,'Raw Data'!V678)</f>
        <v>2.6003333333333334</v>
      </c>
      <c r="Z159" s="7">
        <f>STDEV('Raw Data'!J678,'Raw Data'!P678,'Raw Data'!V678)</f>
        <v>0.10636885509082683</v>
      </c>
      <c r="AA159" s="7">
        <f>AVERAGE('Raw Data'!AB678,'Raw Data'!AH678,'Raw Data'!AN678)</f>
        <v>3.5060000000000002</v>
      </c>
      <c r="AB159" s="7">
        <f>STDEV('Raw Data'!AB678,'Raw Data'!AH678,'Raw Data'!AN678)</f>
        <v>0.13717871555019051</v>
      </c>
      <c r="AC159" s="7" t="e">
        <f>AVERAGE('Raw Data'!AT678,'Raw Data'!AZ678,'Raw Data'!BF678)</f>
        <v>#DIV/0!</v>
      </c>
      <c r="AD159" s="7" t="e">
        <f>STDEV('Raw Data'!AT678,'Raw Data'!AZ678,'Raw Data'!BF678)</f>
        <v>#DIV/0!</v>
      </c>
      <c r="AF159" s="8">
        <f t="shared" si="92"/>
        <v>-1.1666666666666714E-2</v>
      </c>
      <c r="AG159" s="8">
        <f t="shared" si="93"/>
        <v>0.19452677622031028</v>
      </c>
      <c r="AH159" s="8">
        <f t="shared" si="94"/>
        <v>1.5000000000000568E-3</v>
      </c>
      <c r="AI159" s="8">
        <f t="shared" si="95"/>
        <v>0.11574325034316274</v>
      </c>
      <c r="AJ159" s="8" t="e">
        <f t="shared" si="96"/>
        <v>#DIV/0!</v>
      </c>
      <c r="AK159" s="8" t="e">
        <f t="shared" si="97"/>
        <v>#DIV/0!</v>
      </c>
      <c r="AL159" s="38"/>
      <c r="AM159" s="8">
        <f t="shared" si="98"/>
        <v>-0.19899999999999984</v>
      </c>
      <c r="AN159" s="8">
        <f t="shared" si="99"/>
        <v>0.19230617948122913</v>
      </c>
      <c r="AO159" s="8">
        <f t="shared" si="100"/>
        <v>-0.19500000000000028</v>
      </c>
      <c r="AP159" s="8">
        <f t="shared" si="101"/>
        <v>0.14800337833982025</v>
      </c>
      <c r="AQ159" s="8" t="e">
        <f t="shared" si="102"/>
        <v>#DIV/0!</v>
      </c>
      <c r="AR159" s="8" t="e">
        <f t="shared" si="103"/>
        <v>#DIV/0!</v>
      </c>
      <c r="AS159" s="38"/>
      <c r="AT159" s="8">
        <f t="shared" si="110"/>
        <v>-0.24400000000000022</v>
      </c>
      <c r="AU159" s="8">
        <f t="shared" si="111"/>
        <v>0.1570307825449094</v>
      </c>
      <c r="AV159" s="8">
        <f t="shared" si="112"/>
        <v>-0.15000000000000036</v>
      </c>
      <c r="AW159" s="8">
        <f t="shared" si="113"/>
        <v>0.14632156368765364</v>
      </c>
      <c r="AX159" s="8" t="e">
        <f t="shared" si="114"/>
        <v>#DIV/0!</v>
      </c>
      <c r="AY159" s="8" t="e">
        <f t="shared" si="115"/>
        <v>#DIV/0!</v>
      </c>
      <c r="AZ159" s="38"/>
      <c r="BA159" s="9"/>
      <c r="BB159" s="10"/>
      <c r="BC159" s="10"/>
      <c r="BD159" s="10"/>
      <c r="BE159" s="10"/>
      <c r="BF159" s="10"/>
      <c r="BG159" s="8"/>
      <c r="BH159" s="10">
        <f t="shared" si="104"/>
        <v>3.6981666666666711E-2</v>
      </c>
      <c r="BI159" s="10">
        <f t="shared" si="105"/>
        <v>2.1904999999999973E-2</v>
      </c>
      <c r="BJ159" s="10" t="e">
        <f t="shared" si="106"/>
        <v>#DIV/0!</v>
      </c>
      <c r="BK159" s="10" t="e">
        <f>#REF!^2</f>
        <v>#REF!</v>
      </c>
      <c r="BL159" s="10" t="e">
        <f>#REF!^2</f>
        <v>#REF!</v>
      </c>
      <c r="BM159" s="10" t="e">
        <f t="shared" si="118"/>
        <v>#DIV/0!</v>
      </c>
      <c r="BN159" s="8"/>
      <c r="BO159" s="10">
        <f t="shared" si="107"/>
        <v>2.4658666666666624E-2</v>
      </c>
      <c r="BP159" s="10">
        <f t="shared" si="108"/>
        <v>2.1410000000000082E-2</v>
      </c>
      <c r="BQ159" s="10" t="e">
        <f t="shared" si="109"/>
        <v>#DIV/0!</v>
      </c>
      <c r="BR159" s="10" t="e">
        <f>#REF!^2</f>
        <v>#REF!</v>
      </c>
      <c r="BS159" s="10" t="e">
        <f>#REF!^2</f>
        <v>#REF!</v>
      </c>
      <c r="BT159" s="10" t="e">
        <f t="shared" si="119"/>
        <v>#DIV/0!</v>
      </c>
    </row>
    <row r="160" spans="1:73" ht="15.75" customHeight="1" x14ac:dyDescent="0.25">
      <c r="A160" s="2">
        <f>'Raw Data'!B160</f>
        <v>996</v>
      </c>
      <c r="B160" s="2">
        <f>'Raw Data'!C160</f>
        <v>1008</v>
      </c>
      <c r="C160" s="2" t="str">
        <f>'Raw Data'!D160</f>
        <v>GTSGKKTSPHFQK</v>
      </c>
      <c r="D160" s="7">
        <f>AVERAGE('Raw Data'!J160,'Raw Data'!P160,'Raw Data'!V160)</f>
        <v>2.0873333333333335</v>
      </c>
      <c r="E160" s="7">
        <f>STDEV('Raw Data'!J160,'Raw Data'!P160,'Raw Data'!V160)</f>
        <v>6.0928920336186271E-2</v>
      </c>
      <c r="F160" s="7">
        <f>AVERAGE('Raw Data'!AB160,'Raw Data'!AH160,'Raw Data'!AN160)</f>
        <v>2.6295000000000002</v>
      </c>
      <c r="G160" s="7">
        <f>STDEV('Raw Data'!AB160,'Raw Data'!AH160,'Raw Data'!AN160)</f>
        <v>0.1760695885154504</v>
      </c>
      <c r="H160" s="7" t="e">
        <f>AVERAGE('Raw Data'!AT160,'Raw Data'!AZ160,'Raw Data'!BF160)</f>
        <v>#DIV/0!</v>
      </c>
      <c r="I160" s="7" t="e">
        <f>STDEV('Raw Data'!AT160,'Raw Data'!AZ160,'Raw Data'!BF160)</f>
        <v>#DIV/0!</v>
      </c>
      <c r="K160" s="7">
        <f>AVERAGE('Raw Data'!J333,'Raw Data'!P333,'Raw Data'!V333)</f>
        <v>2.0656666666666665</v>
      </c>
      <c r="L160" s="7">
        <f>STDEV('Raw Data'!J333,'Raw Data'!P333,'Raw Data'!V333)</f>
        <v>0.19181849059288664</v>
      </c>
      <c r="M160" s="7">
        <f>AVERAGE('Raw Data'!AB333,'Raw Data'!AH333,'Raw Data'!AN333)</f>
        <v>2.6894999999999998</v>
      </c>
      <c r="N160" s="7">
        <f>STDEV('Raw Data'!AB333,'Raw Data'!AH333,'Raw Data'!AN333)</f>
        <v>0.15344217151748088</v>
      </c>
      <c r="O160" s="7" t="e">
        <f>AVERAGE('Raw Data'!AT333,'Raw Data'!AZ333,'Raw Data'!BF333)</f>
        <v>#DIV/0!</v>
      </c>
      <c r="P160" s="7" t="e">
        <f>STDEV('Raw Data'!AT333,'Raw Data'!AZ333,'Raw Data'!BF333)</f>
        <v>#DIV/0!</v>
      </c>
      <c r="R160" s="7">
        <f>AVERAGE('Raw Data'!J506,'Raw Data'!P506,'Raw Data'!V506)</f>
        <v>2.0256666666666669</v>
      </c>
      <c r="S160" s="7">
        <f>STDEV('Raw Data'!J506,'Raw Data'!P506,'Raw Data'!V506)</f>
        <v>0.11428619047519852</v>
      </c>
      <c r="T160" s="7">
        <f>AVERAGE('Raw Data'!AB506,'Raw Data'!AH506,'Raw Data'!AN506)</f>
        <v>3.0815000000000001</v>
      </c>
      <c r="U160" s="7">
        <f>STDEV('Raw Data'!AB506,'Raw Data'!AH506,'Raw Data'!AN506)</f>
        <v>9.6873629022557015E-2</v>
      </c>
      <c r="V160" s="7" t="e">
        <f>AVERAGE('Raw Data'!AT506,'Raw Data'!AZ506,'Raw Data'!BF506)</f>
        <v>#DIV/0!</v>
      </c>
      <c r="W160" s="7" t="e">
        <f>STDEV('Raw Data'!AT506,'Raw Data'!AZ506,'Raw Data'!BF506)</f>
        <v>#DIV/0!</v>
      </c>
      <c r="Y160" s="7">
        <f>AVERAGE('Raw Data'!J679,'Raw Data'!P679,'Raw Data'!V679)</f>
        <v>2.3560000000000003</v>
      </c>
      <c r="Z160" s="7">
        <f>STDEV('Raw Data'!J679,'Raw Data'!P679,'Raw Data'!V679)</f>
        <v>0.15652156400956396</v>
      </c>
      <c r="AA160" s="7">
        <f>AVERAGE('Raw Data'!AB679,'Raw Data'!AH679,'Raw Data'!AN679)</f>
        <v>3.1014999999999997</v>
      </c>
      <c r="AB160" s="7">
        <f>STDEV('Raw Data'!AB679,'Raw Data'!AH679,'Raw Data'!AN679)</f>
        <v>9.2630988335437564E-2</v>
      </c>
      <c r="AC160" s="7" t="e">
        <f>AVERAGE('Raw Data'!AT679,'Raw Data'!AZ679,'Raw Data'!BF679)</f>
        <v>#DIV/0!</v>
      </c>
      <c r="AD160" s="7" t="e">
        <f>STDEV('Raw Data'!AT679,'Raw Data'!AZ679,'Raw Data'!BF679)</f>
        <v>#DIV/0!</v>
      </c>
      <c r="AF160" s="8">
        <f t="shared" si="92"/>
        <v>2.1666666666666945E-2</v>
      </c>
      <c r="AG160" s="8">
        <f t="shared" si="93"/>
        <v>0.20126268075991305</v>
      </c>
      <c r="AH160" s="8">
        <f t="shared" si="94"/>
        <v>-5.9999999999999609E-2</v>
      </c>
      <c r="AI160" s="8">
        <f t="shared" si="95"/>
        <v>0.23354871012274944</v>
      </c>
      <c r="AJ160" s="8" t="e">
        <f t="shared" si="96"/>
        <v>#DIV/0!</v>
      </c>
      <c r="AK160" s="8" t="e">
        <f t="shared" si="97"/>
        <v>#DIV/0!</v>
      </c>
      <c r="AL160" s="38"/>
      <c r="AM160" s="8">
        <f t="shared" si="98"/>
        <v>6.1666666666666536E-2</v>
      </c>
      <c r="AN160" s="8">
        <f t="shared" si="99"/>
        <v>0.12951319109135828</v>
      </c>
      <c r="AO160" s="8">
        <f t="shared" si="100"/>
        <v>-0.45199999999999996</v>
      </c>
      <c r="AP160" s="8">
        <f t="shared" si="101"/>
        <v>0.20096019506359966</v>
      </c>
      <c r="AQ160" s="8" t="e">
        <f t="shared" si="102"/>
        <v>#DIV/0!</v>
      </c>
      <c r="AR160" s="8" t="e">
        <f t="shared" si="103"/>
        <v>#DIV/0!</v>
      </c>
      <c r="AS160" s="38"/>
      <c r="AT160" s="8">
        <f t="shared" si="110"/>
        <v>-0.29033333333333378</v>
      </c>
      <c r="AU160" s="8">
        <f t="shared" si="111"/>
        <v>0.24757490449020347</v>
      </c>
      <c r="AV160" s="8">
        <f t="shared" si="112"/>
        <v>-0.41199999999999992</v>
      </c>
      <c r="AW160" s="8">
        <f t="shared" si="113"/>
        <v>0.17923448328934918</v>
      </c>
      <c r="AX160" s="8" t="e">
        <f t="shared" si="114"/>
        <v>#DIV/0!</v>
      </c>
      <c r="AY160" s="8" t="e">
        <f t="shared" si="115"/>
        <v>#DIV/0!</v>
      </c>
      <c r="AZ160" s="38"/>
      <c r="BA160" s="9"/>
      <c r="BB160" s="10"/>
      <c r="BC160" s="10"/>
      <c r="BD160" s="10"/>
      <c r="BE160" s="10"/>
      <c r="BF160" s="10"/>
      <c r="BG160" s="8"/>
      <c r="BH160" s="10">
        <f t="shared" si="104"/>
        <v>1.6773666666666687E-2</v>
      </c>
      <c r="BI160" s="10">
        <f t="shared" si="105"/>
        <v>4.0385000000000025E-2</v>
      </c>
      <c r="BJ160" s="10" t="e">
        <f t="shared" si="106"/>
        <v>#DIV/0!</v>
      </c>
      <c r="BK160" s="10" t="e">
        <f>#REF!^2</f>
        <v>#REF!</v>
      </c>
      <c r="BL160" s="10" t="e">
        <f>#REF!^2</f>
        <v>#REF!</v>
      </c>
      <c r="BM160" s="10" t="e">
        <f t="shared" si="118"/>
        <v>#DIV/0!</v>
      </c>
      <c r="BN160" s="8"/>
      <c r="BO160" s="10">
        <f t="shared" si="107"/>
        <v>6.1293333333333373E-2</v>
      </c>
      <c r="BP160" s="10">
        <f t="shared" si="108"/>
        <v>3.2124999999999994E-2</v>
      </c>
      <c r="BQ160" s="10" t="e">
        <f t="shared" si="109"/>
        <v>#DIV/0!</v>
      </c>
      <c r="BR160" s="10" t="e">
        <f>#REF!^2</f>
        <v>#REF!</v>
      </c>
      <c r="BS160" s="10" t="e">
        <f>#REF!^2</f>
        <v>#REF!</v>
      </c>
      <c r="BT160" s="10" t="e">
        <f t="shared" si="119"/>
        <v>#DIV/0!</v>
      </c>
    </row>
    <row r="161" spans="1:72" ht="15.75" customHeight="1" x14ac:dyDescent="0.25">
      <c r="A161" s="2">
        <f>'Raw Data'!B161</f>
        <v>1009</v>
      </c>
      <c r="B161" s="2">
        <f>'Raw Data'!C161</f>
        <v>1013</v>
      </c>
      <c r="C161" s="2" t="str">
        <f>'Raw Data'!D161</f>
        <v>FQDIC</v>
      </c>
      <c r="D161" s="7">
        <f>AVERAGE('Raw Data'!J161,'Raw Data'!P161,'Raw Data'!V161)</f>
        <v>3.4666666666666665E-2</v>
      </c>
      <c r="E161" s="7">
        <f>STDEV('Raw Data'!J161,'Raw Data'!P161,'Raw Data'!V161)</f>
        <v>1.0263202878893769E-2</v>
      </c>
      <c r="F161" s="7">
        <f>AVERAGE('Raw Data'!AB161,'Raw Data'!AH161,'Raw Data'!AN161)</f>
        <v>1.7000000000000001E-2</v>
      </c>
      <c r="G161" s="7">
        <f>STDEV('Raw Data'!AB161,'Raw Data'!AH161,'Raw Data'!AN161)</f>
        <v>8.4852813742385645E-3</v>
      </c>
      <c r="H161" s="7" t="e">
        <f>AVERAGE('Raw Data'!AT161,'Raw Data'!AZ161,'Raw Data'!BF161)</f>
        <v>#DIV/0!</v>
      </c>
      <c r="I161" s="7" t="e">
        <f>STDEV('Raw Data'!AT161,'Raw Data'!AZ161,'Raw Data'!BF161)</f>
        <v>#DIV/0!</v>
      </c>
      <c r="K161" s="7">
        <f>AVERAGE('Raw Data'!J334,'Raw Data'!P334,'Raw Data'!V334)</f>
        <v>4.9999999999999996E-2</v>
      </c>
      <c r="L161" s="7">
        <f>STDEV('Raw Data'!J334,'Raw Data'!P334,'Raw Data'!V334)</f>
        <v>9.5393920141694528E-3</v>
      </c>
      <c r="M161" s="7">
        <f>AVERAGE('Raw Data'!AB334,'Raw Data'!AH334,'Raw Data'!AN334)</f>
        <v>3.3000000000000002E-2</v>
      </c>
      <c r="N161" s="7">
        <f>STDEV('Raw Data'!AB334,'Raw Data'!AH334,'Raw Data'!AN334)</f>
        <v>1.5556349186104032E-2</v>
      </c>
      <c r="O161" s="7" t="e">
        <f>AVERAGE('Raw Data'!AT334,'Raw Data'!AZ334,'Raw Data'!BF334)</f>
        <v>#DIV/0!</v>
      </c>
      <c r="P161" s="7" t="e">
        <f>STDEV('Raw Data'!AT334,'Raw Data'!AZ334,'Raw Data'!BF334)</f>
        <v>#DIV/0!</v>
      </c>
      <c r="R161" s="7">
        <f>AVERAGE('Raw Data'!J507,'Raw Data'!P507,'Raw Data'!V507)</f>
        <v>5.0666666666666665E-2</v>
      </c>
      <c r="S161" s="7">
        <f>STDEV('Raw Data'!J507,'Raw Data'!P507,'Raw Data'!V507)</f>
        <v>2.4027761721253458E-2</v>
      </c>
      <c r="T161" s="7">
        <f>AVERAGE('Raw Data'!AB507,'Raw Data'!AH507,'Raw Data'!AN507)</f>
        <v>4.5999999999999999E-2</v>
      </c>
      <c r="U161" s="7">
        <f>STDEV('Raw Data'!AB507,'Raw Data'!AH507,'Raw Data'!AN507)</f>
        <v>2.2627416997969527E-2</v>
      </c>
      <c r="V161" s="7" t="e">
        <f>AVERAGE('Raw Data'!AT507,'Raw Data'!AZ507,'Raw Data'!BF507)</f>
        <v>#DIV/0!</v>
      </c>
      <c r="W161" s="7" t="e">
        <f>STDEV('Raw Data'!AT507,'Raw Data'!AZ507,'Raw Data'!BF507)</f>
        <v>#DIV/0!</v>
      </c>
      <c r="Y161" s="7">
        <f>AVERAGE('Raw Data'!J680,'Raw Data'!P680,'Raw Data'!V680)</f>
        <v>7.566666666666666E-2</v>
      </c>
      <c r="Z161" s="7">
        <f>STDEV('Raw Data'!J680,'Raw Data'!P680,'Raw Data'!V680)</f>
        <v>3.5118845842842497E-3</v>
      </c>
      <c r="AA161" s="7">
        <f>AVERAGE('Raw Data'!AB680,'Raw Data'!AH680,'Raw Data'!AN680)</f>
        <v>8.5999999999999993E-2</v>
      </c>
      <c r="AB161" s="7">
        <f>STDEV('Raw Data'!AB680,'Raw Data'!AH680,'Raw Data'!AN680)</f>
        <v>4.2426406871192788E-3</v>
      </c>
      <c r="AC161" s="7" t="e">
        <f>AVERAGE('Raw Data'!AT680,'Raw Data'!AZ680,'Raw Data'!BF680)</f>
        <v>#DIV/0!</v>
      </c>
      <c r="AD161" s="7" t="e">
        <f>STDEV('Raw Data'!AT680,'Raw Data'!AZ680,'Raw Data'!BF680)</f>
        <v>#DIV/0!</v>
      </c>
      <c r="AF161" s="8">
        <f t="shared" si="92"/>
        <v>-1.5333333333333331E-2</v>
      </c>
      <c r="AG161" s="8">
        <f t="shared" si="93"/>
        <v>1.40118997046558E-2</v>
      </c>
      <c r="AH161" s="8">
        <f t="shared" si="94"/>
        <v>-1.6E-2</v>
      </c>
      <c r="AI161" s="8">
        <f t="shared" si="95"/>
        <v>1.7720045146669337E-2</v>
      </c>
      <c r="AJ161" s="8" t="e">
        <f t="shared" si="96"/>
        <v>#DIV/0!</v>
      </c>
      <c r="AK161" s="8" t="e">
        <f t="shared" si="97"/>
        <v>#DIV/0!</v>
      </c>
      <c r="AL161" s="38"/>
      <c r="AM161" s="8">
        <f t="shared" si="98"/>
        <v>-1.6E-2</v>
      </c>
      <c r="AN161" s="8">
        <f t="shared" si="99"/>
        <v>2.6127890589687227E-2</v>
      </c>
      <c r="AO161" s="8">
        <f t="shared" si="100"/>
        <v>-2.8999999999999998E-2</v>
      </c>
      <c r="AP161" s="8">
        <f t="shared" si="101"/>
        <v>2.4166091947189147E-2</v>
      </c>
      <c r="AQ161" s="8" t="e">
        <f t="shared" si="102"/>
        <v>#DIV/0!</v>
      </c>
      <c r="AR161" s="8" t="e">
        <f t="shared" si="103"/>
        <v>#DIV/0!</v>
      </c>
      <c r="AS161" s="38"/>
      <c r="AT161" s="8">
        <f t="shared" si="110"/>
        <v>-2.5666666666666664E-2</v>
      </c>
      <c r="AU161" s="8">
        <f t="shared" si="111"/>
        <v>1.0165300454651268E-2</v>
      </c>
      <c r="AV161" s="8">
        <f t="shared" si="112"/>
        <v>-5.2999999999999992E-2</v>
      </c>
      <c r="AW161" s="8">
        <f t="shared" si="113"/>
        <v>1.6124515496597085E-2</v>
      </c>
      <c r="AX161" s="8" t="e">
        <f t="shared" si="114"/>
        <v>#DIV/0!</v>
      </c>
      <c r="AY161" s="8" t="e">
        <f t="shared" si="115"/>
        <v>#DIV/0!</v>
      </c>
      <c r="AZ161" s="38"/>
      <c r="BA161" s="9"/>
      <c r="BB161" s="10"/>
      <c r="BC161" s="10"/>
      <c r="BD161" s="10"/>
      <c r="BE161" s="10"/>
      <c r="BF161" s="10"/>
      <c r="BG161" s="8"/>
      <c r="BH161" s="10">
        <f t="shared" si="104"/>
        <v>6.8266666666666638E-4</v>
      </c>
      <c r="BI161" s="10">
        <f t="shared" si="105"/>
        <v>5.840000000000001E-4</v>
      </c>
      <c r="BJ161" s="10" t="e">
        <f t="shared" si="106"/>
        <v>#DIV/0!</v>
      </c>
      <c r="BK161" s="10" t="e">
        <f>#REF!^2</f>
        <v>#REF!</v>
      </c>
      <c r="BL161" s="10" t="e">
        <f>#REF!^2</f>
        <v>#REF!</v>
      </c>
      <c r="BM161" s="10" t="e">
        <f t="shared" si="118"/>
        <v>#DIV/0!</v>
      </c>
      <c r="BN161" s="8"/>
      <c r="BO161" s="10">
        <f t="shared" si="107"/>
        <v>1.0333333333333329E-4</v>
      </c>
      <c r="BP161" s="10">
        <f t="shared" si="108"/>
        <v>2.5999999999999954E-4</v>
      </c>
      <c r="BQ161" s="10" t="e">
        <f t="shared" si="109"/>
        <v>#DIV/0!</v>
      </c>
      <c r="BR161" s="10" t="e">
        <f>#REF!^2</f>
        <v>#REF!</v>
      </c>
      <c r="BS161" s="10" t="e">
        <f>#REF!^2</f>
        <v>#REF!</v>
      </c>
      <c r="BT161" s="10" t="e">
        <f t="shared" si="119"/>
        <v>#DIV/0!</v>
      </c>
    </row>
    <row r="162" spans="1:72" ht="15.75" customHeight="1" x14ac:dyDescent="0.25">
      <c r="A162" s="2">
        <f>'Raw Data'!B162</f>
        <v>1018</v>
      </c>
      <c r="B162" s="2">
        <f>'Raw Data'!C162</f>
        <v>1025</v>
      </c>
      <c r="C162" s="2" t="str">
        <f>'Raw Data'!D162</f>
        <v>LALRHHTN</v>
      </c>
      <c r="D162" s="7">
        <f>AVERAGE('Raw Data'!J162,'Raw Data'!P162,'Raw Data'!V162)</f>
        <v>0.31066666666666665</v>
      </c>
      <c r="E162" s="7">
        <f>STDEV('Raw Data'!J162,'Raw Data'!P162,'Raw Data'!V162)</f>
        <v>1.8770544300401464E-2</v>
      </c>
      <c r="F162" s="7">
        <f>AVERAGE('Raw Data'!AB162,'Raw Data'!AH162,'Raw Data'!AN162)</f>
        <v>0.32700000000000001</v>
      </c>
      <c r="G162" s="7">
        <f>STDEV('Raw Data'!AB162,'Raw Data'!AH162,'Raw Data'!AN162)</f>
        <v>9.8994949366116736E-3</v>
      </c>
      <c r="H162" s="7" t="e">
        <f>AVERAGE('Raw Data'!AT162,'Raw Data'!AZ162,'Raw Data'!BF162)</f>
        <v>#DIV/0!</v>
      </c>
      <c r="I162" s="7" t="e">
        <f>STDEV('Raw Data'!AT162,'Raw Data'!AZ162,'Raw Data'!BF162)</f>
        <v>#DIV/0!</v>
      </c>
      <c r="K162" s="7">
        <f>AVERAGE('Raw Data'!J335,'Raw Data'!P335,'Raw Data'!V335)</f>
        <v>0.29033333333333333</v>
      </c>
      <c r="L162" s="7">
        <f>STDEV('Raw Data'!J335,'Raw Data'!P335,'Raw Data'!V335)</f>
        <v>1.3428824718989105E-2</v>
      </c>
      <c r="M162" s="7">
        <f>AVERAGE('Raw Data'!AB335,'Raw Data'!AH335,'Raw Data'!AN335)</f>
        <v>0.30200000000000005</v>
      </c>
      <c r="N162" s="7">
        <f>STDEV('Raw Data'!AB335,'Raw Data'!AH335,'Raw Data'!AN335)</f>
        <v>3.2526911934581175E-2</v>
      </c>
      <c r="O162" s="7" t="e">
        <f>AVERAGE('Raw Data'!AT335,'Raw Data'!AZ335,'Raw Data'!BF335)</f>
        <v>#DIV/0!</v>
      </c>
      <c r="P162" s="7" t="e">
        <f>STDEV('Raw Data'!AT335,'Raw Data'!AZ335,'Raw Data'!BF335)</f>
        <v>#DIV/0!</v>
      </c>
      <c r="R162" s="7">
        <f>AVERAGE('Raw Data'!J508,'Raw Data'!P508,'Raw Data'!V508)</f>
        <v>0.33566666666666672</v>
      </c>
      <c r="S162" s="7">
        <f>STDEV('Raw Data'!J508,'Raw Data'!P508,'Raw Data'!V508)</f>
        <v>2.6274195198584732E-2</v>
      </c>
      <c r="T162" s="7">
        <f>AVERAGE('Raw Data'!AB508,'Raw Data'!AH508,'Raw Data'!AN508)</f>
        <v>0.34450000000000003</v>
      </c>
      <c r="U162" s="7">
        <f>STDEV('Raw Data'!AB508,'Raw Data'!AH508,'Raw Data'!AN508)</f>
        <v>2.3334523779156052E-2</v>
      </c>
      <c r="V162" s="7" t="e">
        <f>AVERAGE('Raw Data'!AT508,'Raw Data'!AZ508,'Raw Data'!BF508)</f>
        <v>#DIV/0!</v>
      </c>
      <c r="W162" s="7" t="e">
        <f>STDEV('Raw Data'!AT508,'Raw Data'!AZ508,'Raw Data'!BF508)</f>
        <v>#DIV/0!</v>
      </c>
      <c r="Y162" s="7">
        <f>AVERAGE('Raw Data'!J681,'Raw Data'!P681,'Raw Data'!V681)</f>
        <v>0.33133333333333331</v>
      </c>
      <c r="Z162" s="7">
        <f>STDEV('Raw Data'!J681,'Raw Data'!P681,'Raw Data'!V681)</f>
        <v>2.7135462651912405E-2</v>
      </c>
      <c r="AA162" s="7">
        <f>AVERAGE('Raw Data'!AB681,'Raw Data'!AH681,'Raw Data'!AN681)</f>
        <v>0.33300000000000002</v>
      </c>
      <c r="AB162" s="7">
        <f>STDEV('Raw Data'!AB681,'Raw Data'!AH681,'Raw Data'!AN681)</f>
        <v>9.8994949366116736E-3</v>
      </c>
      <c r="AC162" s="7" t="e">
        <f>AVERAGE('Raw Data'!AT681,'Raw Data'!AZ681,'Raw Data'!BF681)</f>
        <v>#DIV/0!</v>
      </c>
      <c r="AD162" s="7" t="e">
        <f>STDEV('Raw Data'!AT681,'Raw Data'!AZ681,'Raw Data'!BF681)</f>
        <v>#DIV/0!</v>
      </c>
      <c r="AF162" s="8">
        <f t="shared" si="92"/>
        <v>2.0333333333333314E-2</v>
      </c>
      <c r="AG162" s="8">
        <f t="shared" si="93"/>
        <v>2.3079572497485015E-2</v>
      </c>
      <c r="AH162" s="8">
        <f t="shared" si="94"/>
        <v>2.4999999999999967E-2</v>
      </c>
      <c r="AI162" s="8">
        <f t="shared" si="95"/>
        <v>3.3999999999999996E-2</v>
      </c>
      <c r="AJ162" s="8" t="e">
        <f t="shared" si="96"/>
        <v>#DIV/0!</v>
      </c>
      <c r="AK162" s="8" t="e">
        <f t="shared" si="97"/>
        <v>#DIV/0!</v>
      </c>
      <c r="AL162" s="38"/>
      <c r="AM162" s="8">
        <f t="shared" si="98"/>
        <v>-2.5000000000000078E-2</v>
      </c>
      <c r="AN162" s="8">
        <f t="shared" si="99"/>
        <v>3.2290349435499563E-2</v>
      </c>
      <c r="AO162" s="8">
        <f t="shared" si="100"/>
        <v>-1.7500000000000016E-2</v>
      </c>
      <c r="AP162" s="8">
        <f t="shared" si="101"/>
        <v>2.5347583711273141E-2</v>
      </c>
      <c r="AQ162" s="8" t="e">
        <f t="shared" si="102"/>
        <v>#DIV/0!</v>
      </c>
      <c r="AR162" s="8" t="e">
        <f t="shared" si="103"/>
        <v>#DIV/0!</v>
      </c>
      <c r="AS162" s="38"/>
      <c r="AT162" s="8">
        <f t="shared" si="110"/>
        <v>-4.0999999999999981E-2</v>
      </c>
      <c r="AU162" s="8">
        <f t="shared" si="111"/>
        <v>3.0276503540974904E-2</v>
      </c>
      <c r="AV162" s="8">
        <f t="shared" si="112"/>
        <v>-3.0999999999999972E-2</v>
      </c>
      <c r="AW162" s="8">
        <f t="shared" si="113"/>
        <v>3.3999999999999996E-2</v>
      </c>
      <c r="AX162" s="8" t="e">
        <f t="shared" si="114"/>
        <v>#DIV/0!</v>
      </c>
      <c r="AY162" s="8" t="e">
        <f t="shared" si="115"/>
        <v>#DIV/0!</v>
      </c>
      <c r="AZ162" s="38"/>
      <c r="BA162" s="9"/>
      <c r="BB162" s="10"/>
      <c r="BC162" s="10"/>
      <c r="BD162" s="10"/>
      <c r="BE162" s="10"/>
      <c r="BF162" s="10"/>
      <c r="BG162" s="8"/>
      <c r="BH162" s="10">
        <f t="shared" si="104"/>
        <v>1.042666666666667E-3</v>
      </c>
      <c r="BI162" s="10">
        <f t="shared" si="105"/>
        <v>6.4249999999999941E-4</v>
      </c>
      <c r="BJ162" s="10" t="e">
        <f t="shared" si="106"/>
        <v>#DIV/0!</v>
      </c>
      <c r="BK162" s="10" t="e">
        <f>#REF!^2</f>
        <v>#REF!</v>
      </c>
      <c r="BL162" s="10" t="e">
        <f>#REF!^2</f>
        <v>#REF!</v>
      </c>
      <c r="BM162" s="10" t="e">
        <f t="shared" si="118"/>
        <v>#DIV/0!</v>
      </c>
      <c r="BN162" s="8"/>
      <c r="BO162" s="10">
        <f t="shared" si="107"/>
        <v>9.1666666666666589E-4</v>
      </c>
      <c r="BP162" s="10">
        <f t="shared" si="108"/>
        <v>1.1559999999999997E-3</v>
      </c>
      <c r="BQ162" s="10" t="e">
        <f t="shared" si="109"/>
        <v>#DIV/0!</v>
      </c>
      <c r="BR162" s="10" t="e">
        <f>#REF!^2</f>
        <v>#REF!</v>
      </c>
      <c r="BS162" s="10" t="e">
        <f>#REF!^2</f>
        <v>#REF!</v>
      </c>
      <c r="BT162" s="10" t="e">
        <f t="shared" si="119"/>
        <v>#DIV/0!</v>
      </c>
    </row>
    <row r="163" spans="1:72" ht="15.75" customHeight="1" x14ac:dyDescent="0.25">
      <c r="A163" s="2">
        <f>'Raw Data'!B163</f>
        <v>1031</v>
      </c>
      <c r="B163" s="2">
        <f>'Raw Data'!C163</f>
        <v>1035</v>
      </c>
      <c r="C163" s="2" t="str">
        <f>'Raw Data'!D163</f>
        <v>FSMML</v>
      </c>
      <c r="D163" s="7">
        <f>AVERAGE('Raw Data'!J163,'Raw Data'!P163,'Raw Data'!V163)</f>
        <v>2.6666666666666668E-2</v>
      </c>
      <c r="E163" s="7">
        <f>STDEV('Raw Data'!J163,'Raw Data'!P163,'Raw Data'!V163)</f>
        <v>4.9328828623162466E-3</v>
      </c>
      <c r="F163" s="7">
        <f>AVERAGE('Raw Data'!AB163,'Raw Data'!AH163,'Raw Data'!AN163)</f>
        <v>7.0999999999999994E-2</v>
      </c>
      <c r="G163" s="7">
        <f>STDEV('Raw Data'!AB163,'Raw Data'!AH163,'Raw Data'!AN163)</f>
        <v>0</v>
      </c>
      <c r="H163" s="7" t="e">
        <f>AVERAGE('Raw Data'!AT163,'Raw Data'!AZ163,'Raw Data'!BF163)</f>
        <v>#DIV/0!</v>
      </c>
      <c r="I163" s="7" t="e">
        <f>STDEV('Raw Data'!AT163,'Raw Data'!AZ163,'Raw Data'!BF163)</f>
        <v>#DIV/0!</v>
      </c>
      <c r="K163" s="7">
        <f>AVERAGE('Raw Data'!J336,'Raw Data'!P336,'Raw Data'!V336)</f>
        <v>2.1000000000000001E-2</v>
      </c>
      <c r="L163" s="7">
        <f>STDEV('Raw Data'!J336,'Raw Data'!P336,'Raw Data'!V336)</f>
        <v>1.153256259467079E-2</v>
      </c>
      <c r="M163" s="7">
        <f>AVERAGE('Raw Data'!AB336,'Raw Data'!AH336,'Raw Data'!AN336)</f>
        <v>4.0500000000000001E-2</v>
      </c>
      <c r="N163" s="7">
        <f>STDEV('Raw Data'!AB336,'Raw Data'!AH336,'Raw Data'!AN336)</f>
        <v>7.7781745930520368E-3</v>
      </c>
      <c r="O163" s="7" t="e">
        <f>AVERAGE('Raw Data'!AT336,'Raw Data'!AZ336,'Raw Data'!BF336)</f>
        <v>#DIV/0!</v>
      </c>
      <c r="P163" s="7" t="e">
        <f>STDEV('Raw Data'!AT336,'Raw Data'!AZ336,'Raw Data'!BF336)</f>
        <v>#DIV/0!</v>
      </c>
      <c r="R163" s="7">
        <f>AVERAGE('Raw Data'!J509,'Raw Data'!P509,'Raw Data'!V509)</f>
        <v>3.7333333333333336E-2</v>
      </c>
      <c r="S163" s="7">
        <f>STDEV('Raw Data'!J509,'Raw Data'!P509,'Raw Data'!V509)</f>
        <v>1.474222959166397E-2</v>
      </c>
      <c r="T163" s="7">
        <f>AVERAGE('Raw Data'!AB509,'Raw Data'!AH509,'Raw Data'!AN509)</f>
        <v>8.2500000000000004E-2</v>
      </c>
      <c r="U163" s="7">
        <f>STDEV('Raw Data'!AB509,'Raw Data'!AH509,'Raw Data'!AN509)</f>
        <v>3.5355339059327407E-3</v>
      </c>
      <c r="V163" s="7" t="e">
        <f>AVERAGE('Raw Data'!AT509,'Raw Data'!AZ509,'Raw Data'!BF509)</f>
        <v>#DIV/0!</v>
      </c>
      <c r="W163" s="7" t="e">
        <f>STDEV('Raw Data'!AT509,'Raw Data'!AZ509,'Raw Data'!BF509)</f>
        <v>#DIV/0!</v>
      </c>
      <c r="Y163" s="7">
        <f>AVERAGE('Raw Data'!J682,'Raw Data'!P682,'Raw Data'!V682)</f>
        <v>1.7666666666666667E-2</v>
      </c>
      <c r="Z163" s="7">
        <f>STDEV('Raw Data'!J682,'Raw Data'!P682,'Raw Data'!V682)</f>
        <v>5.773502691896245E-3</v>
      </c>
      <c r="AA163" s="7">
        <f>AVERAGE('Raw Data'!AB682,'Raw Data'!AH682,'Raw Data'!AN682)</f>
        <v>2.0500000000000001E-2</v>
      </c>
      <c r="AB163" s="7">
        <f>STDEV('Raw Data'!AB682,'Raw Data'!AH682,'Raw Data'!AN682)</f>
        <v>6.3639610306789243E-3</v>
      </c>
      <c r="AC163" s="7" t="e">
        <f>AVERAGE('Raw Data'!AT682,'Raw Data'!AZ682,'Raw Data'!BF682)</f>
        <v>#DIV/0!</v>
      </c>
      <c r="AD163" s="7" t="e">
        <f>STDEV('Raw Data'!AT682,'Raw Data'!AZ682,'Raw Data'!BF682)</f>
        <v>#DIV/0!</v>
      </c>
      <c r="AF163" s="8">
        <f t="shared" ref="AF163:AF175" si="120">D163-K163</f>
        <v>5.6666666666666671E-3</v>
      </c>
      <c r="AG163" s="8">
        <f t="shared" ref="AG163:AG175" si="121">SQRT((E163^2)+(L163^2))</f>
        <v>1.2543258481484514E-2</v>
      </c>
      <c r="AH163" s="8">
        <f t="shared" ref="AH163:AH175" si="122">F163-M163</f>
        <v>3.0499999999999992E-2</v>
      </c>
      <c r="AI163" s="8">
        <f t="shared" ref="AI163:AI175" si="123">SQRT((G163^2)+(N163^2))</f>
        <v>7.7781745930520368E-3</v>
      </c>
      <c r="AJ163" s="8" t="e">
        <f t="shared" ref="AJ163:AJ175" si="124">H163-O163</f>
        <v>#DIV/0!</v>
      </c>
      <c r="AK163" s="8" t="e">
        <f t="shared" ref="AK163:AK175" si="125">SQRT((I163^2)+(P163^2))</f>
        <v>#DIV/0!</v>
      </c>
      <c r="AL163" s="38"/>
      <c r="AM163" s="8">
        <f t="shared" ref="AM163:AM175" si="126">D163-R163</f>
        <v>-1.0666666666666668E-2</v>
      </c>
      <c r="AN163" s="8">
        <f t="shared" ref="AN163:AN175" si="127">SQRT((E163^2)+(S163^2))</f>
        <v>1.5545631755148009E-2</v>
      </c>
      <c r="AO163" s="8">
        <f t="shared" ref="AO163:AO175" si="128">F163-T163</f>
        <v>-1.150000000000001E-2</v>
      </c>
      <c r="AP163" s="8">
        <f t="shared" ref="AP163:AP175" si="129">SQRT((G163^2)+(U163^2))</f>
        <v>3.5355339059327407E-3</v>
      </c>
      <c r="AQ163" s="8" t="e">
        <f t="shared" ref="AQ163:AQ175" si="130">H163-V163</f>
        <v>#DIV/0!</v>
      </c>
      <c r="AR163" s="8" t="e">
        <f t="shared" ref="AR163:AR175" si="131">SQRT((I163^2)+(W163^2))</f>
        <v>#DIV/0!</v>
      </c>
      <c r="AS163" s="38"/>
      <c r="AT163" s="8">
        <f t="shared" si="110"/>
        <v>3.333333333333334E-3</v>
      </c>
      <c r="AU163" s="8">
        <f t="shared" si="111"/>
        <v>1.2897028081435391E-2</v>
      </c>
      <c r="AV163" s="8">
        <f t="shared" si="112"/>
        <v>0.02</v>
      </c>
      <c r="AW163" s="8">
        <f t="shared" si="113"/>
        <v>1.0049875621120899E-2</v>
      </c>
      <c r="AX163" s="8" t="e">
        <f t="shared" si="114"/>
        <v>#DIV/0!</v>
      </c>
      <c r="AY163" s="8" t="e">
        <f t="shared" si="115"/>
        <v>#DIV/0!</v>
      </c>
      <c r="AZ163" s="38"/>
      <c r="BA163" s="9"/>
      <c r="BB163" s="10"/>
      <c r="BC163" s="10"/>
      <c r="BD163" s="10"/>
      <c r="BE163" s="10"/>
      <c r="BF163" s="10"/>
      <c r="BG163" s="8"/>
      <c r="BH163" s="10">
        <f t="shared" ref="BH163:BH175" si="132">AN163^2</f>
        <v>2.4166666666666618E-4</v>
      </c>
      <c r="BI163" s="10">
        <f t="shared" ref="BI163:BI175" si="133">AP163^2</f>
        <v>1.2500000000000023E-5</v>
      </c>
      <c r="BJ163" s="10" t="e">
        <f t="shared" ref="BJ163:BJ175" si="134">AR163^2</f>
        <v>#DIV/0!</v>
      </c>
      <c r="BK163" s="10" t="e">
        <f>#REF!^2</f>
        <v>#REF!</v>
      </c>
      <c r="BL163" s="10" t="e">
        <f>#REF!^2</f>
        <v>#REF!</v>
      </c>
      <c r="BM163" s="10" t="e">
        <f t="shared" si="118"/>
        <v>#DIV/0!</v>
      </c>
      <c r="BN163" s="8"/>
      <c r="BO163" s="10">
        <f t="shared" ref="BO163:BO175" si="135">AU163^2</f>
        <v>1.6633333333333303E-4</v>
      </c>
      <c r="BP163" s="10">
        <f t="shared" ref="BP163:BP175" si="136">AW163^2</f>
        <v>1.0100000000000018E-4</v>
      </c>
      <c r="BQ163" s="10" t="e">
        <f t="shared" ref="BQ163:BQ175" si="137">AY163^2</f>
        <v>#DIV/0!</v>
      </c>
      <c r="BR163" s="10" t="e">
        <f>#REF!^2</f>
        <v>#REF!</v>
      </c>
      <c r="BS163" s="10" t="e">
        <f>#REF!^2</f>
        <v>#REF!</v>
      </c>
      <c r="BT163" s="10" t="e">
        <f t="shared" si="119"/>
        <v>#DIV/0!</v>
      </c>
    </row>
    <row r="164" spans="1:72" ht="15.75" customHeight="1" x14ac:dyDescent="0.25">
      <c r="A164" s="2">
        <f>'Raw Data'!B164</f>
        <v>1034</v>
      </c>
      <c r="B164" s="2">
        <f>'Raw Data'!C164</f>
        <v>1042</v>
      </c>
      <c r="C164" s="2" t="str">
        <f>'Raw Data'!D164</f>
        <v>MLMTGMPQL</v>
      </c>
      <c r="D164" s="7">
        <f>AVERAGE('Raw Data'!J164,'Raw Data'!P164,'Raw Data'!V164)</f>
        <v>2.5310000000000001</v>
      </c>
      <c r="E164" s="7">
        <f>STDEV('Raw Data'!J164,'Raw Data'!P164,'Raw Data'!V164)</f>
        <v>7.5019997334044158E-2</v>
      </c>
      <c r="F164" s="7">
        <f>AVERAGE('Raw Data'!AB164,'Raw Data'!AH164,'Raw Data'!AN164)</f>
        <v>3.8360000000000003</v>
      </c>
      <c r="G164" s="7">
        <f>STDEV('Raw Data'!AB164,'Raw Data'!AH164,'Raw Data'!AN164)</f>
        <v>7.0710678118656384E-3</v>
      </c>
      <c r="H164" s="7" t="e">
        <f>AVERAGE('Raw Data'!AT164,'Raw Data'!AZ164,'Raw Data'!BF164)</f>
        <v>#DIV/0!</v>
      </c>
      <c r="I164" s="7" t="e">
        <f>STDEV('Raw Data'!AT164,'Raw Data'!AZ164,'Raw Data'!BF164)</f>
        <v>#DIV/0!</v>
      </c>
      <c r="K164" s="7">
        <f>AVERAGE('Raw Data'!J337,'Raw Data'!P337,'Raw Data'!V337)</f>
        <v>2.5249999999999999</v>
      </c>
      <c r="L164" s="7">
        <f>STDEV('Raw Data'!J337,'Raw Data'!P337,'Raw Data'!V337)</f>
        <v>0.10829127388668033</v>
      </c>
      <c r="M164" s="7">
        <f>AVERAGE('Raw Data'!AB337,'Raw Data'!AH337,'Raw Data'!AN337)</f>
        <v>3.952</v>
      </c>
      <c r="N164" s="7">
        <f>STDEV('Raw Data'!AB337,'Raw Data'!AH337,'Raw Data'!AN337)</f>
        <v>0.11737972567696683</v>
      </c>
      <c r="O164" s="7" t="e">
        <f>AVERAGE('Raw Data'!AT337,'Raw Data'!AZ337,'Raw Data'!BF337)</f>
        <v>#DIV/0!</v>
      </c>
      <c r="P164" s="7" t="e">
        <f>STDEV('Raw Data'!AT337,'Raw Data'!AZ337,'Raw Data'!BF337)</f>
        <v>#DIV/0!</v>
      </c>
      <c r="R164" s="7">
        <f>AVERAGE('Raw Data'!J510,'Raw Data'!P510,'Raw Data'!V510)</f>
        <v>2.9266666666666663</v>
      </c>
      <c r="S164" s="7">
        <f>STDEV('Raw Data'!J510,'Raw Data'!P510,'Raw Data'!V510)</f>
        <v>2.0840665376454098E-2</v>
      </c>
      <c r="T164" s="7">
        <f>AVERAGE('Raw Data'!AB510,'Raw Data'!AH510,'Raw Data'!AN510)</f>
        <v>4.25</v>
      </c>
      <c r="U164" s="7">
        <f>STDEV('Raw Data'!AB510,'Raw Data'!AH510,'Raw Data'!AN510)</f>
        <v>2.5455844122715419E-2</v>
      </c>
      <c r="V164" s="7" t="e">
        <f>AVERAGE('Raw Data'!AT510,'Raw Data'!AZ510,'Raw Data'!BF510)</f>
        <v>#DIV/0!</v>
      </c>
      <c r="W164" s="7" t="e">
        <f>STDEV('Raw Data'!AT510,'Raw Data'!AZ510,'Raw Data'!BF510)</f>
        <v>#DIV/0!</v>
      </c>
      <c r="Y164" s="7">
        <f>AVERAGE('Raw Data'!J683,'Raw Data'!P683,'Raw Data'!V683)</f>
        <v>2.6993333333333331</v>
      </c>
      <c r="Z164" s="7">
        <f>STDEV('Raw Data'!J683,'Raw Data'!P683,'Raw Data'!V683)</f>
        <v>5.9045180441195645E-2</v>
      </c>
      <c r="AA164" s="7">
        <f>AVERAGE('Raw Data'!AB683,'Raw Data'!AH683,'Raw Data'!AN683)</f>
        <v>4.0495000000000001</v>
      </c>
      <c r="AB164" s="7">
        <f>STDEV('Raw Data'!AB683,'Raw Data'!AH683,'Raw Data'!AN683)</f>
        <v>3.6062445840514032E-2</v>
      </c>
      <c r="AC164" s="7" t="e">
        <f>AVERAGE('Raw Data'!AT683,'Raw Data'!AZ683,'Raw Data'!BF683)</f>
        <v>#DIV/0!</v>
      </c>
      <c r="AD164" s="7" t="e">
        <f>STDEV('Raw Data'!AT683,'Raw Data'!AZ683,'Raw Data'!BF683)</f>
        <v>#DIV/0!</v>
      </c>
      <c r="AF164" s="8">
        <f t="shared" si="120"/>
        <v>6.0000000000002274E-3</v>
      </c>
      <c r="AG164" s="8">
        <f t="shared" si="121"/>
        <v>0.1317383770964255</v>
      </c>
      <c r="AH164" s="8">
        <f t="shared" si="122"/>
        <v>-0.11599999999999966</v>
      </c>
      <c r="AI164" s="8">
        <f t="shared" si="123"/>
        <v>0.11759251676871275</v>
      </c>
      <c r="AJ164" s="8" t="e">
        <f t="shared" si="124"/>
        <v>#DIV/0!</v>
      </c>
      <c r="AK164" s="8" t="e">
        <f t="shared" si="125"/>
        <v>#DIV/0!</v>
      </c>
      <c r="AL164" s="38"/>
      <c r="AM164" s="8">
        <f t="shared" si="126"/>
        <v>-0.39566666666666617</v>
      </c>
      <c r="AN164" s="8">
        <f t="shared" si="127"/>
        <v>7.7860987235799456E-2</v>
      </c>
      <c r="AO164" s="8">
        <f t="shared" si="128"/>
        <v>-0.4139999999999997</v>
      </c>
      <c r="AP164" s="8">
        <f t="shared" si="129"/>
        <v>2.6419689627245575E-2</v>
      </c>
      <c r="AQ164" s="8" t="e">
        <f t="shared" si="130"/>
        <v>#DIV/0!</v>
      </c>
      <c r="AR164" s="8" t="e">
        <f t="shared" si="131"/>
        <v>#DIV/0!</v>
      </c>
      <c r="AS164" s="38"/>
      <c r="AT164" s="8">
        <f t="shared" si="110"/>
        <v>-0.17433333333333323</v>
      </c>
      <c r="AU164" s="8">
        <f t="shared" si="111"/>
        <v>0.12334234201333039</v>
      </c>
      <c r="AV164" s="8">
        <f t="shared" si="112"/>
        <v>-9.7500000000000142E-2</v>
      </c>
      <c r="AW164" s="8">
        <f t="shared" si="113"/>
        <v>0.12279454385272985</v>
      </c>
      <c r="AX164" s="8" t="e">
        <f t="shared" si="114"/>
        <v>#DIV/0!</v>
      </c>
      <c r="AY164" s="8" t="e">
        <f t="shared" si="115"/>
        <v>#DIV/0!</v>
      </c>
      <c r="AZ164" s="38"/>
      <c r="BA164" s="9"/>
      <c r="BB164" s="10"/>
      <c r="BC164" s="10"/>
      <c r="BD164" s="10"/>
      <c r="BE164" s="10"/>
      <c r="BF164" s="10"/>
      <c r="BG164" s="8"/>
      <c r="BH164" s="10">
        <f t="shared" si="132"/>
        <v>6.0623333333333258E-3</v>
      </c>
      <c r="BI164" s="10">
        <f t="shared" si="133"/>
        <v>6.9799999999998737E-4</v>
      </c>
      <c r="BJ164" s="10" t="e">
        <f t="shared" si="134"/>
        <v>#DIV/0!</v>
      </c>
      <c r="BK164" s="10" t="e">
        <f>#REF!^2</f>
        <v>#REF!</v>
      </c>
      <c r="BL164" s="10" t="e">
        <f>#REF!^2</f>
        <v>#REF!</v>
      </c>
      <c r="BM164" s="10" t="e">
        <f t="shared" si="118"/>
        <v>#DIV/0!</v>
      </c>
      <c r="BN164" s="8"/>
      <c r="BO164" s="10">
        <f t="shared" si="135"/>
        <v>1.5213333333333367E-2</v>
      </c>
      <c r="BP164" s="10">
        <f t="shared" si="136"/>
        <v>1.5078499999999995E-2</v>
      </c>
      <c r="BQ164" s="10" t="e">
        <f t="shared" si="137"/>
        <v>#DIV/0!</v>
      </c>
      <c r="BR164" s="10" t="e">
        <f>#REF!^2</f>
        <v>#REF!</v>
      </c>
      <c r="BS164" s="10" t="e">
        <f>#REF!^2</f>
        <v>#REF!</v>
      </c>
      <c r="BT164" s="10" t="e">
        <f t="shared" si="119"/>
        <v>#DIV/0!</v>
      </c>
    </row>
    <row r="165" spans="1:72" ht="15.75" customHeight="1" x14ac:dyDescent="0.25">
      <c r="A165" s="2">
        <f>'Raw Data'!B165</f>
        <v>1035</v>
      </c>
      <c r="B165" s="2">
        <f>'Raw Data'!C165</f>
        <v>1042</v>
      </c>
      <c r="C165" s="2" t="str">
        <f>'Raw Data'!D165</f>
        <v>LMTGMPQL</v>
      </c>
      <c r="D165" s="7">
        <f>AVERAGE('Raw Data'!J165,'Raw Data'!P165,'Raw Data'!V165)</f>
        <v>2.504</v>
      </c>
      <c r="E165" s="7">
        <f>STDEV('Raw Data'!J165,'Raw Data'!P165,'Raw Data'!V165)</f>
        <v>6.7549981495186109E-2</v>
      </c>
      <c r="F165" s="7">
        <f>AVERAGE('Raw Data'!AB165,'Raw Data'!AH165,'Raw Data'!AN165)</f>
        <v>3.3810000000000002</v>
      </c>
      <c r="G165" s="7">
        <f>STDEV('Raw Data'!AB165,'Raw Data'!AH165,'Raw Data'!AN165)</f>
        <v>2.5455844122715735E-2</v>
      </c>
      <c r="H165" s="7" t="e">
        <f>AVERAGE('Raw Data'!AT165,'Raw Data'!AZ165,'Raw Data'!BF165)</f>
        <v>#DIV/0!</v>
      </c>
      <c r="I165" s="7" t="e">
        <f>STDEV('Raw Data'!AT165,'Raw Data'!AZ165,'Raw Data'!BF165)</f>
        <v>#DIV/0!</v>
      </c>
      <c r="K165" s="7">
        <f>AVERAGE('Raw Data'!J338,'Raw Data'!P338,'Raw Data'!V338)</f>
        <v>2.2696666666666667</v>
      </c>
      <c r="L165" s="7">
        <f>STDEV('Raw Data'!J338,'Raw Data'!P338,'Raw Data'!V338)</f>
        <v>0.10940901851919399</v>
      </c>
      <c r="M165" s="7">
        <f>AVERAGE('Raw Data'!AB338,'Raw Data'!AH338,'Raw Data'!AN338)</f>
        <v>3.2774999999999999</v>
      </c>
      <c r="N165" s="7">
        <f>STDEV('Raw Data'!AB338,'Raw Data'!AH338,'Raw Data'!AN338)</f>
        <v>0.15202795795510762</v>
      </c>
      <c r="O165" s="7" t="e">
        <f>AVERAGE('Raw Data'!AT338,'Raw Data'!AZ338,'Raw Data'!BF338)</f>
        <v>#DIV/0!</v>
      </c>
      <c r="P165" s="7" t="e">
        <f>STDEV('Raw Data'!AT338,'Raw Data'!AZ338,'Raw Data'!BF338)</f>
        <v>#DIV/0!</v>
      </c>
      <c r="R165" s="7">
        <f>AVERAGE('Raw Data'!J511,'Raw Data'!P511,'Raw Data'!V511)</f>
        <v>2.6350000000000002</v>
      </c>
      <c r="S165" s="7">
        <f>STDEV('Raw Data'!J511,'Raw Data'!P511,'Raw Data'!V511)</f>
        <v>6.5886265640116459E-2</v>
      </c>
      <c r="T165" s="7">
        <f>AVERAGE('Raw Data'!AB511,'Raw Data'!AH511,'Raw Data'!AN511)</f>
        <v>3.8140000000000001</v>
      </c>
      <c r="U165" s="7">
        <f>STDEV('Raw Data'!AB511,'Raw Data'!AH511,'Raw Data'!AN511)</f>
        <v>8.4852813742385784E-3</v>
      </c>
      <c r="V165" s="7" t="e">
        <f>AVERAGE('Raw Data'!AT511,'Raw Data'!AZ511,'Raw Data'!BF511)</f>
        <v>#DIV/0!</v>
      </c>
      <c r="W165" s="7" t="e">
        <f>STDEV('Raw Data'!AT511,'Raw Data'!AZ511,'Raw Data'!BF511)</f>
        <v>#DIV/0!</v>
      </c>
      <c r="Y165" s="7">
        <f>AVERAGE('Raw Data'!J684,'Raw Data'!P684,'Raw Data'!V684)</f>
        <v>2.4940000000000002</v>
      </c>
      <c r="Z165" s="7">
        <f>STDEV('Raw Data'!J684,'Raw Data'!P684,'Raw Data'!V684)</f>
        <v>1.2288205727444582E-2</v>
      </c>
      <c r="AA165" s="7">
        <f>AVERAGE('Raw Data'!AB684,'Raw Data'!AH684,'Raw Data'!AN684)</f>
        <v>3.6479999999999997</v>
      </c>
      <c r="AB165" s="7">
        <f>STDEV('Raw Data'!AB684,'Raw Data'!AH684,'Raw Data'!AN684)</f>
        <v>2.1213203435596288E-2</v>
      </c>
      <c r="AC165" s="7" t="e">
        <f>AVERAGE('Raw Data'!AT684,'Raw Data'!AZ684,'Raw Data'!BF684)</f>
        <v>#DIV/0!</v>
      </c>
      <c r="AD165" s="7" t="e">
        <f>STDEV('Raw Data'!AT684,'Raw Data'!AZ684,'Raw Data'!BF684)</f>
        <v>#DIV/0!</v>
      </c>
      <c r="AF165" s="8">
        <f t="shared" si="120"/>
        <v>0.23433333333333328</v>
      </c>
      <c r="AG165" s="8">
        <f t="shared" si="121"/>
        <v>0.12858201014657267</v>
      </c>
      <c r="AH165" s="8">
        <f t="shared" si="122"/>
        <v>0.10350000000000037</v>
      </c>
      <c r="AI165" s="8">
        <f t="shared" si="123"/>
        <v>0.15414441280824931</v>
      </c>
      <c r="AJ165" s="8" t="e">
        <f t="shared" si="124"/>
        <v>#DIV/0!</v>
      </c>
      <c r="AK165" s="8" t="e">
        <f t="shared" si="125"/>
        <v>#DIV/0!</v>
      </c>
      <c r="AL165" s="38"/>
      <c r="AM165" s="8">
        <f t="shared" si="126"/>
        <v>-0.13100000000000023</v>
      </c>
      <c r="AN165" s="8">
        <f t="shared" si="127"/>
        <v>9.436100889668346E-2</v>
      </c>
      <c r="AO165" s="8">
        <f t="shared" si="128"/>
        <v>-0.43299999999999983</v>
      </c>
      <c r="AP165" s="8">
        <f t="shared" si="129"/>
        <v>2.6832815729997503E-2</v>
      </c>
      <c r="AQ165" s="8" t="e">
        <f t="shared" si="130"/>
        <v>#DIV/0!</v>
      </c>
      <c r="AR165" s="8" t="e">
        <f t="shared" si="131"/>
        <v>#DIV/0!</v>
      </c>
      <c r="AS165" s="38"/>
      <c r="AT165" s="8">
        <f t="shared" si="110"/>
        <v>-0.2243333333333335</v>
      </c>
      <c r="AU165" s="8">
        <f t="shared" si="111"/>
        <v>0.11009692699314243</v>
      </c>
      <c r="AV165" s="8">
        <f t="shared" si="112"/>
        <v>-0.37049999999999983</v>
      </c>
      <c r="AW165" s="8">
        <f t="shared" si="113"/>
        <v>0.15350081433008739</v>
      </c>
      <c r="AX165" s="8" t="e">
        <f t="shared" si="114"/>
        <v>#DIV/0!</v>
      </c>
      <c r="AY165" s="8" t="e">
        <f t="shared" si="115"/>
        <v>#DIV/0!</v>
      </c>
      <c r="AZ165" s="38"/>
      <c r="BA165" s="9"/>
      <c r="BB165" s="10"/>
      <c r="BC165" s="10"/>
      <c r="BD165" s="10"/>
      <c r="BE165" s="10"/>
      <c r="BF165" s="10"/>
      <c r="BG165" s="8"/>
      <c r="BH165" s="10">
        <f t="shared" si="132"/>
        <v>8.9039999999999744E-3</v>
      </c>
      <c r="BI165" s="10">
        <f t="shared" si="133"/>
        <v>7.2000000000000145E-4</v>
      </c>
      <c r="BJ165" s="10" t="e">
        <f t="shared" si="134"/>
        <v>#DIV/0!</v>
      </c>
      <c r="BK165" s="10" t="e">
        <f>#REF!^2</f>
        <v>#REF!</v>
      </c>
      <c r="BL165" s="10" t="e">
        <f>#REF!^2</f>
        <v>#REF!</v>
      </c>
      <c r="BM165" s="10" t="e">
        <f t="shared" si="118"/>
        <v>#DIV/0!</v>
      </c>
      <c r="BN165" s="8"/>
      <c r="BO165" s="10">
        <f t="shared" si="135"/>
        <v>1.2121333333333333E-2</v>
      </c>
      <c r="BP165" s="10">
        <f t="shared" si="136"/>
        <v>2.3562499999999962E-2</v>
      </c>
      <c r="BQ165" s="10" t="e">
        <f t="shared" si="137"/>
        <v>#DIV/0!</v>
      </c>
      <c r="BR165" s="10" t="e">
        <f>#REF!^2</f>
        <v>#REF!</v>
      </c>
      <c r="BS165" s="10" t="e">
        <f>#REF!^2</f>
        <v>#REF!</v>
      </c>
      <c r="BT165" s="10" t="e">
        <f t="shared" si="119"/>
        <v>#DIV/0!</v>
      </c>
    </row>
    <row r="166" spans="1:72" ht="15.75" customHeight="1" x14ac:dyDescent="0.25">
      <c r="A166" s="2">
        <f>'Raw Data'!B166</f>
        <v>1036</v>
      </c>
      <c r="B166" s="2">
        <f>'Raw Data'!C166</f>
        <v>1042</v>
      </c>
      <c r="C166" s="2" t="str">
        <f>'Raw Data'!D166</f>
        <v>MTGMPQL</v>
      </c>
      <c r="D166" s="7">
        <f>AVERAGE('Raw Data'!J166,'Raw Data'!P166,'Raw Data'!V166)</f>
        <v>2.5713333333333335</v>
      </c>
      <c r="E166" s="7">
        <f>STDEV('Raw Data'!J166,'Raw Data'!P166,'Raw Data'!V166)</f>
        <v>9.0400958696981407E-2</v>
      </c>
      <c r="F166" s="7">
        <f>AVERAGE('Raw Data'!AB166,'Raw Data'!AH166,'Raw Data'!AN166)</f>
        <v>3.1269999999999998</v>
      </c>
      <c r="G166" s="7">
        <f>STDEV('Raw Data'!AB166,'Raw Data'!AH166,'Raw Data'!AN166)</f>
        <v>2.6870057685088673E-2</v>
      </c>
      <c r="H166" s="7" t="e">
        <f>AVERAGE('Raw Data'!AT166,'Raw Data'!AZ166,'Raw Data'!BF166)</f>
        <v>#DIV/0!</v>
      </c>
      <c r="I166" s="7" t="e">
        <f>STDEV('Raw Data'!AT166,'Raw Data'!AZ166,'Raw Data'!BF166)</f>
        <v>#DIV/0!</v>
      </c>
      <c r="K166" s="7">
        <f>AVERAGE('Raw Data'!J339,'Raw Data'!P339,'Raw Data'!V339)</f>
        <v>2.4166666666666665</v>
      </c>
      <c r="L166" s="7">
        <f>STDEV('Raw Data'!J339,'Raw Data'!P339,'Raw Data'!V339)</f>
        <v>0.1273040978654392</v>
      </c>
      <c r="M166" s="7">
        <f>AVERAGE('Raw Data'!AB339,'Raw Data'!AH339,'Raw Data'!AN339)</f>
        <v>3.1180000000000003</v>
      </c>
      <c r="N166" s="7">
        <f>STDEV('Raw Data'!AB339,'Raw Data'!AH339,'Raw Data'!AN339)</f>
        <v>7.6367532368147209E-2</v>
      </c>
      <c r="O166" s="7" t="e">
        <f>AVERAGE('Raw Data'!AT339,'Raw Data'!AZ339,'Raw Data'!BF339)</f>
        <v>#DIV/0!</v>
      </c>
      <c r="P166" s="7" t="e">
        <f>STDEV('Raw Data'!AT339,'Raw Data'!AZ339,'Raw Data'!BF339)</f>
        <v>#DIV/0!</v>
      </c>
      <c r="R166" s="7">
        <f>AVERAGE('Raw Data'!J512,'Raw Data'!P512,'Raw Data'!V512)</f>
        <v>2.7453333333333334</v>
      </c>
      <c r="S166" s="7">
        <f>STDEV('Raw Data'!J512,'Raw Data'!P512,'Raw Data'!V512)</f>
        <v>8.6927172583337486E-2</v>
      </c>
      <c r="T166" s="7">
        <f>AVERAGE('Raw Data'!AB512,'Raw Data'!AH512,'Raw Data'!AN512)</f>
        <v>3.5465</v>
      </c>
      <c r="U166" s="7">
        <f>STDEV('Raw Data'!AB512,'Raw Data'!AH512,'Raw Data'!AN512)</f>
        <v>4.0305086527633482E-2</v>
      </c>
      <c r="V166" s="7" t="e">
        <f>AVERAGE('Raw Data'!AT512,'Raw Data'!AZ512,'Raw Data'!BF512)</f>
        <v>#DIV/0!</v>
      </c>
      <c r="W166" s="7" t="e">
        <f>STDEV('Raw Data'!AT512,'Raw Data'!AZ512,'Raw Data'!BF512)</f>
        <v>#DIV/0!</v>
      </c>
      <c r="Y166" s="7">
        <f>AVERAGE('Raw Data'!J685,'Raw Data'!P685,'Raw Data'!V685)</f>
        <v>2.6583333333333332</v>
      </c>
      <c r="Z166" s="7">
        <f>STDEV('Raw Data'!J685,'Raw Data'!P685,'Raw Data'!V685)</f>
        <v>3.9208842540086886E-2</v>
      </c>
      <c r="AA166" s="7">
        <f>AVERAGE('Raw Data'!AB685,'Raw Data'!AH685,'Raw Data'!AN685)</f>
        <v>3.4550000000000001</v>
      </c>
      <c r="AB166" s="7">
        <f>STDEV('Raw Data'!AB685,'Raw Data'!AH685,'Raw Data'!AN685)</f>
        <v>8.2024386617639583E-2</v>
      </c>
      <c r="AC166" s="7" t="e">
        <f>AVERAGE('Raw Data'!AT685,'Raw Data'!AZ685,'Raw Data'!BF685)</f>
        <v>#DIV/0!</v>
      </c>
      <c r="AD166" s="7" t="e">
        <f>STDEV('Raw Data'!AT685,'Raw Data'!AZ685,'Raw Data'!BF685)</f>
        <v>#DIV/0!</v>
      </c>
      <c r="AF166" s="8">
        <f t="shared" si="120"/>
        <v>0.15466666666666695</v>
      </c>
      <c r="AG166" s="8">
        <f t="shared" si="121"/>
        <v>0.1561366922496652</v>
      </c>
      <c r="AH166" s="8">
        <f t="shared" si="122"/>
        <v>8.9999999999994529E-3</v>
      </c>
      <c r="AI166" s="8">
        <f t="shared" si="123"/>
        <v>8.0956778592036413E-2</v>
      </c>
      <c r="AJ166" s="8" t="e">
        <f t="shared" si="124"/>
        <v>#DIV/0!</v>
      </c>
      <c r="AK166" s="8" t="e">
        <f t="shared" si="125"/>
        <v>#DIV/0!</v>
      </c>
      <c r="AL166" s="38"/>
      <c r="AM166" s="8">
        <f t="shared" si="126"/>
        <v>-0.17399999999999993</v>
      </c>
      <c r="AN166" s="8">
        <f t="shared" si="127"/>
        <v>0.12541398114511268</v>
      </c>
      <c r="AO166" s="8">
        <f t="shared" si="128"/>
        <v>-0.41950000000000021</v>
      </c>
      <c r="AP166" s="8">
        <f t="shared" si="129"/>
        <v>4.8440685379131605E-2</v>
      </c>
      <c r="AQ166" s="8" t="e">
        <f t="shared" si="130"/>
        <v>#DIV/0!</v>
      </c>
      <c r="AR166" s="8" t="e">
        <f t="shared" si="131"/>
        <v>#DIV/0!</v>
      </c>
      <c r="AS166" s="38"/>
      <c r="AT166" s="8">
        <f t="shared" si="110"/>
        <v>-0.2416666666666667</v>
      </c>
      <c r="AU166" s="8">
        <f t="shared" si="111"/>
        <v>0.13320535524770258</v>
      </c>
      <c r="AV166" s="8">
        <f t="shared" si="112"/>
        <v>-0.33699999999999974</v>
      </c>
      <c r="AW166" s="8">
        <f t="shared" si="113"/>
        <v>0.1120714058089753</v>
      </c>
      <c r="AX166" s="8" t="e">
        <f t="shared" si="114"/>
        <v>#DIV/0!</v>
      </c>
      <c r="AY166" s="8" t="e">
        <f t="shared" si="115"/>
        <v>#DIV/0!</v>
      </c>
      <c r="AZ166" s="38"/>
      <c r="BA166" s="9"/>
      <c r="BB166" s="10"/>
      <c r="BC166" s="10"/>
      <c r="BD166" s="10"/>
      <c r="BE166" s="10"/>
      <c r="BF166" s="10"/>
      <c r="BG166" s="8"/>
      <c r="BH166" s="10">
        <f t="shared" si="132"/>
        <v>1.5728666666666679E-2</v>
      </c>
      <c r="BI166" s="10">
        <f t="shared" si="133"/>
        <v>2.3465000000000144E-3</v>
      </c>
      <c r="BJ166" s="10" t="e">
        <f t="shared" si="134"/>
        <v>#DIV/0!</v>
      </c>
      <c r="BK166" s="10" t="e">
        <f>#REF!^2</f>
        <v>#REF!</v>
      </c>
      <c r="BL166" s="10" t="e">
        <f>#REF!^2</f>
        <v>#REF!</v>
      </c>
      <c r="BM166" s="10" t="e">
        <f t="shared" si="118"/>
        <v>#DIV/0!</v>
      </c>
      <c r="BN166" s="8"/>
      <c r="BO166" s="10">
        <f t="shared" si="135"/>
        <v>1.7743666666666644E-2</v>
      </c>
      <c r="BP166" s="10">
        <f t="shared" si="136"/>
        <v>1.2560000000000023E-2</v>
      </c>
      <c r="BQ166" s="10" t="e">
        <f t="shared" si="137"/>
        <v>#DIV/0!</v>
      </c>
      <c r="BR166" s="10" t="e">
        <f>#REF!^2</f>
        <v>#REF!</v>
      </c>
      <c r="BS166" s="10" t="e">
        <f>#REF!^2</f>
        <v>#REF!</v>
      </c>
      <c r="BT166" s="10" t="e">
        <f t="shared" si="119"/>
        <v>#DIV/0!</v>
      </c>
    </row>
    <row r="167" spans="1:72" ht="15.75" customHeight="1" x14ac:dyDescent="0.25">
      <c r="A167" s="2">
        <f>'Raw Data'!B167</f>
        <v>1053</v>
      </c>
      <c r="B167" s="2">
        <f>'Raw Data'!C167</f>
        <v>1063</v>
      </c>
      <c r="C167" s="2" t="str">
        <f>'Raw Data'!D167</f>
        <v>DALTVGKNEED</v>
      </c>
      <c r="D167" s="7">
        <f>AVERAGE('Raw Data'!J167,'Raw Data'!P167,'Raw Data'!V167)</f>
        <v>2.8846666666666665</v>
      </c>
      <c r="E167" s="7">
        <f>STDEV('Raw Data'!J167,'Raw Data'!P167,'Raw Data'!V167)</f>
        <v>0.12135210477504431</v>
      </c>
      <c r="F167" s="7">
        <f>AVERAGE('Raw Data'!AB167,'Raw Data'!AH167,'Raw Data'!AN167)</f>
        <v>3.6015000000000001</v>
      </c>
      <c r="G167" s="7">
        <f>STDEV('Raw Data'!AB167,'Raw Data'!AH167,'Raw Data'!AN167)</f>
        <v>3.1819805153394588E-2</v>
      </c>
      <c r="H167" s="7" t="e">
        <f>AVERAGE('Raw Data'!AT167,'Raw Data'!AZ167,'Raw Data'!BF167)</f>
        <v>#DIV/0!</v>
      </c>
      <c r="I167" s="7" t="e">
        <f>STDEV('Raw Data'!AT167,'Raw Data'!AZ167,'Raw Data'!BF167)</f>
        <v>#DIV/0!</v>
      </c>
      <c r="K167" s="7">
        <f>AVERAGE('Raw Data'!J340,'Raw Data'!P340,'Raw Data'!V340)</f>
        <v>2.7789999999999999</v>
      </c>
      <c r="L167" s="7">
        <f>STDEV('Raw Data'!J340,'Raw Data'!P340,'Raw Data'!V340)</f>
        <v>2.2338307903688744E-2</v>
      </c>
      <c r="M167" s="7">
        <f>AVERAGE('Raw Data'!AB340,'Raw Data'!AH340,'Raw Data'!AN340)</f>
        <v>3.3885000000000001</v>
      </c>
      <c r="N167" s="7">
        <f>STDEV('Raw Data'!AB340,'Raw Data'!AH340,'Raw Data'!AN340)</f>
        <v>9.9702056147303209E-2</v>
      </c>
      <c r="O167" s="7" t="e">
        <f>AVERAGE('Raw Data'!AT340,'Raw Data'!AZ340,'Raw Data'!BF340)</f>
        <v>#DIV/0!</v>
      </c>
      <c r="P167" s="7" t="e">
        <f>STDEV('Raw Data'!AT340,'Raw Data'!AZ340,'Raw Data'!BF340)</f>
        <v>#DIV/0!</v>
      </c>
      <c r="R167" s="7">
        <f>AVERAGE('Raw Data'!J513,'Raw Data'!P513,'Raw Data'!V513)</f>
        <v>2.8813333333333335</v>
      </c>
      <c r="S167" s="7">
        <f>STDEV('Raw Data'!J513,'Raw Data'!P513,'Raw Data'!V513)</f>
        <v>6.4259888992538247E-2</v>
      </c>
      <c r="T167" s="7">
        <f>AVERAGE('Raw Data'!AB513,'Raw Data'!AH513,'Raw Data'!AN513)</f>
        <v>3.7130000000000001</v>
      </c>
      <c r="U167" s="7">
        <f>STDEV('Raw Data'!AB513,'Raw Data'!AH513,'Raw Data'!AN513)</f>
        <v>7.2124891681027745E-2</v>
      </c>
      <c r="V167" s="7" t="e">
        <f>AVERAGE('Raw Data'!AT513,'Raw Data'!AZ513,'Raw Data'!BF513)</f>
        <v>#DIV/0!</v>
      </c>
      <c r="W167" s="7" t="e">
        <f>STDEV('Raw Data'!AT513,'Raw Data'!AZ513,'Raw Data'!BF513)</f>
        <v>#DIV/0!</v>
      </c>
      <c r="Y167" s="7">
        <f>AVERAGE('Raw Data'!J686,'Raw Data'!P686,'Raw Data'!V686)</f>
        <v>2.9793333333333334</v>
      </c>
      <c r="Z167" s="7">
        <f>STDEV('Raw Data'!J686,'Raw Data'!P686,'Raw Data'!V686)</f>
        <v>7.6513615346115491E-2</v>
      </c>
      <c r="AA167" s="7">
        <f>AVERAGE('Raw Data'!AB686,'Raw Data'!AH686,'Raw Data'!AN686)</f>
        <v>3.6814999999999998</v>
      </c>
      <c r="AB167" s="7">
        <f>STDEV('Raw Data'!AB686,'Raw Data'!AH686,'Raw Data'!AN686)</f>
        <v>3.4648232278140782E-2</v>
      </c>
      <c r="AC167" s="7" t="e">
        <f>AVERAGE('Raw Data'!AT686,'Raw Data'!AZ686,'Raw Data'!BF686)</f>
        <v>#DIV/0!</v>
      </c>
      <c r="AD167" s="7" t="e">
        <f>STDEV('Raw Data'!AT686,'Raw Data'!AZ686,'Raw Data'!BF686)</f>
        <v>#DIV/0!</v>
      </c>
      <c r="AF167" s="8">
        <f t="shared" si="120"/>
        <v>0.10566666666666658</v>
      </c>
      <c r="AG167" s="8">
        <f t="shared" si="121"/>
        <v>0.12339097751996836</v>
      </c>
      <c r="AH167" s="8">
        <f t="shared" si="122"/>
        <v>0.21300000000000008</v>
      </c>
      <c r="AI167" s="8">
        <f t="shared" si="123"/>
        <v>0.10465658125507443</v>
      </c>
      <c r="AJ167" s="8" t="e">
        <f t="shared" si="124"/>
        <v>#DIV/0!</v>
      </c>
      <c r="AK167" s="8" t="e">
        <f t="shared" si="125"/>
        <v>#DIV/0!</v>
      </c>
      <c r="AL167" s="38"/>
      <c r="AM167" s="8">
        <f t="shared" si="126"/>
        <v>3.3333333333329662E-3</v>
      </c>
      <c r="AN167" s="8">
        <f t="shared" si="127"/>
        <v>0.13731593740956172</v>
      </c>
      <c r="AO167" s="8">
        <f t="shared" si="128"/>
        <v>-0.11149999999999993</v>
      </c>
      <c r="AP167" s="8">
        <f t="shared" si="129"/>
        <v>7.8832100060825361E-2</v>
      </c>
      <c r="AQ167" s="8" t="e">
        <f t="shared" si="130"/>
        <v>#DIV/0!</v>
      </c>
      <c r="AR167" s="8" t="e">
        <f t="shared" si="131"/>
        <v>#DIV/0!</v>
      </c>
      <c r="AS167" s="38"/>
      <c r="AT167" s="8">
        <f t="shared" si="110"/>
        <v>-0.20033333333333347</v>
      </c>
      <c r="AU167" s="8">
        <f t="shared" si="111"/>
        <v>7.9707799701994805E-2</v>
      </c>
      <c r="AV167" s="8">
        <f t="shared" si="112"/>
        <v>-0.29299999999999971</v>
      </c>
      <c r="AW167" s="8">
        <f t="shared" si="113"/>
        <v>0.10555093557141025</v>
      </c>
      <c r="AX167" s="8" t="e">
        <f t="shared" si="114"/>
        <v>#DIV/0!</v>
      </c>
      <c r="AY167" s="8" t="e">
        <f t="shared" si="115"/>
        <v>#DIV/0!</v>
      </c>
      <c r="AZ167" s="38"/>
      <c r="BA167" s="9"/>
      <c r="BB167" s="10"/>
      <c r="BC167" s="10"/>
      <c r="BD167" s="10"/>
      <c r="BE167" s="10"/>
      <c r="BF167" s="10"/>
      <c r="BG167" s="8"/>
      <c r="BH167" s="10">
        <f t="shared" si="132"/>
        <v>1.885566666666667E-2</v>
      </c>
      <c r="BI167" s="10">
        <f t="shared" si="133"/>
        <v>6.2144999999999822E-3</v>
      </c>
      <c r="BJ167" s="10" t="e">
        <f t="shared" si="134"/>
        <v>#DIV/0!</v>
      </c>
      <c r="BK167" s="10" t="e">
        <f>#REF!^2</f>
        <v>#REF!</v>
      </c>
      <c r="BL167" s="10" t="e">
        <f>#REF!^2</f>
        <v>#REF!</v>
      </c>
      <c r="BM167" s="10" t="e">
        <f t="shared" si="118"/>
        <v>#DIV/0!</v>
      </c>
      <c r="BN167" s="8"/>
      <c r="BO167" s="10">
        <f t="shared" si="135"/>
        <v>6.3533333333333228E-3</v>
      </c>
      <c r="BP167" s="10">
        <f t="shared" si="136"/>
        <v>1.1140999999999998E-2</v>
      </c>
      <c r="BQ167" s="10" t="e">
        <f t="shared" si="137"/>
        <v>#DIV/0!</v>
      </c>
      <c r="BR167" s="10" t="e">
        <f>#REF!^2</f>
        <v>#REF!</v>
      </c>
      <c r="BS167" s="10" t="e">
        <f>#REF!^2</f>
        <v>#REF!</v>
      </c>
      <c r="BT167" s="10" t="e">
        <f t="shared" si="119"/>
        <v>#DIV/0!</v>
      </c>
    </row>
    <row r="168" spans="1:72" ht="15.75" customHeight="1" x14ac:dyDescent="0.25">
      <c r="A168" s="2">
        <f>'Raw Data'!B168</f>
        <v>1053</v>
      </c>
      <c r="B168" s="2">
        <f>'Raw Data'!C168</f>
        <v>1066</v>
      </c>
      <c r="C168" s="2" t="str">
        <f>'Raw Data'!D168</f>
        <v>DALTVGKNEEDAKK</v>
      </c>
      <c r="D168" s="7">
        <f>AVERAGE('Raw Data'!J168,'Raw Data'!P168,'Raw Data'!V168)</f>
        <v>2.6780000000000004</v>
      </c>
      <c r="E168" s="7">
        <f>STDEV('Raw Data'!J168,'Raw Data'!P168,'Raw Data'!V168)</f>
        <v>0.14146024176424984</v>
      </c>
      <c r="F168" s="7">
        <f>AVERAGE('Raw Data'!AB168,'Raw Data'!AH168,'Raw Data'!AN168)</f>
        <v>3.375</v>
      </c>
      <c r="G168" s="7">
        <f>STDEV('Raw Data'!AB168,'Raw Data'!AH168,'Raw Data'!AN168)</f>
        <v>0.17253405460951743</v>
      </c>
      <c r="H168" s="7" t="e">
        <f>AVERAGE('Raw Data'!AT168,'Raw Data'!AZ168,'Raw Data'!BF168)</f>
        <v>#DIV/0!</v>
      </c>
      <c r="I168" s="7" t="e">
        <f>STDEV('Raw Data'!AT168,'Raw Data'!AZ168,'Raw Data'!BF168)</f>
        <v>#DIV/0!</v>
      </c>
      <c r="K168" s="7">
        <f>AVERAGE('Raw Data'!J341,'Raw Data'!P341,'Raw Data'!V341)</f>
        <v>2.5253333333333337</v>
      </c>
      <c r="L168" s="7">
        <f>STDEV('Raw Data'!J341,'Raw Data'!P341,'Raw Data'!V341)</f>
        <v>9.6707462655853657E-2</v>
      </c>
      <c r="M168" s="7">
        <f>AVERAGE('Raw Data'!AB341,'Raw Data'!AH341,'Raw Data'!AN341)</f>
        <v>3.3134999999999999</v>
      </c>
      <c r="N168" s="7">
        <f>STDEV('Raw Data'!AB341,'Raw Data'!AH341,'Raw Data'!AN341)</f>
        <v>0.24112341238461285</v>
      </c>
      <c r="O168" s="7" t="e">
        <f>AVERAGE('Raw Data'!AT341,'Raw Data'!AZ341,'Raw Data'!BF341)</f>
        <v>#DIV/0!</v>
      </c>
      <c r="P168" s="7" t="e">
        <f>STDEV('Raw Data'!AT341,'Raw Data'!AZ341,'Raw Data'!BF341)</f>
        <v>#DIV/0!</v>
      </c>
      <c r="R168" s="7">
        <f>AVERAGE('Raw Data'!J514,'Raw Data'!P514,'Raw Data'!V514)</f>
        <v>2.9140000000000001</v>
      </c>
      <c r="S168" s="7">
        <f>STDEV('Raw Data'!J514,'Raw Data'!P514,'Raw Data'!V514)</f>
        <v>0.10888526071052969</v>
      </c>
      <c r="T168" s="7">
        <f>AVERAGE('Raw Data'!AB514,'Raw Data'!AH514,'Raw Data'!AN514)</f>
        <v>3.7084999999999999</v>
      </c>
      <c r="U168" s="7">
        <f>STDEV('Raw Data'!AB514,'Raw Data'!AH514,'Raw Data'!AN514)</f>
        <v>0.22415284963613569</v>
      </c>
      <c r="V168" s="7" t="e">
        <f>AVERAGE('Raw Data'!AT514,'Raw Data'!AZ514,'Raw Data'!BF514)</f>
        <v>#DIV/0!</v>
      </c>
      <c r="W168" s="7" t="e">
        <f>STDEV('Raw Data'!AT514,'Raw Data'!AZ514,'Raw Data'!BF514)</f>
        <v>#DIV/0!</v>
      </c>
      <c r="Y168" s="7">
        <f>AVERAGE('Raw Data'!J687,'Raw Data'!P687,'Raw Data'!V687)</f>
        <v>2.7376666666666671</v>
      </c>
      <c r="Z168" s="7">
        <f>STDEV('Raw Data'!J687,'Raw Data'!P687,'Raw Data'!V687)</f>
        <v>0.10208003396028702</v>
      </c>
      <c r="AA168" s="7">
        <f>AVERAGE('Raw Data'!AB687,'Raw Data'!AH687,'Raw Data'!AN687)</f>
        <v>3.6535000000000002</v>
      </c>
      <c r="AB168" s="7">
        <f>STDEV('Raw Data'!AB687,'Raw Data'!AH687,'Raw Data'!AN687)</f>
        <v>9.5459415460184077E-2</v>
      </c>
      <c r="AC168" s="7" t="e">
        <f>AVERAGE('Raw Data'!AT687,'Raw Data'!AZ687,'Raw Data'!BF687)</f>
        <v>#DIV/0!</v>
      </c>
      <c r="AD168" s="7" t="e">
        <f>STDEV('Raw Data'!AT687,'Raw Data'!AZ687,'Raw Data'!BF687)</f>
        <v>#DIV/0!</v>
      </c>
      <c r="AF168" s="8">
        <f t="shared" si="120"/>
        <v>0.15266666666666673</v>
      </c>
      <c r="AG168" s="8">
        <f t="shared" si="121"/>
        <v>0.171357326465294</v>
      </c>
      <c r="AH168" s="8">
        <f t="shared" si="122"/>
        <v>6.150000000000011E-2</v>
      </c>
      <c r="AI168" s="8">
        <f t="shared" si="123"/>
        <v>0.29649367615515854</v>
      </c>
      <c r="AJ168" s="8" t="e">
        <f t="shared" si="124"/>
        <v>#DIV/0!</v>
      </c>
      <c r="AK168" s="8" t="e">
        <f t="shared" si="125"/>
        <v>#DIV/0!</v>
      </c>
      <c r="AL168" s="38"/>
      <c r="AM168" s="8">
        <f t="shared" si="126"/>
        <v>-0.23599999999999977</v>
      </c>
      <c r="AN168" s="8">
        <f t="shared" si="127"/>
        <v>0.17851330482627908</v>
      </c>
      <c r="AO168" s="8">
        <f t="shared" si="128"/>
        <v>-0.33349999999999991</v>
      </c>
      <c r="AP168" s="8">
        <f t="shared" si="129"/>
        <v>0.28286480869843106</v>
      </c>
      <c r="AQ168" s="8" t="e">
        <f t="shared" si="130"/>
        <v>#DIV/0!</v>
      </c>
      <c r="AR168" s="8" t="e">
        <f t="shared" si="131"/>
        <v>#DIV/0!</v>
      </c>
      <c r="AS168" s="38"/>
      <c r="AT168" s="8">
        <f t="shared" si="110"/>
        <v>-0.21233333333333348</v>
      </c>
      <c r="AU168" s="8">
        <f t="shared" si="111"/>
        <v>0.14061531448127079</v>
      </c>
      <c r="AV168" s="8">
        <f t="shared" si="112"/>
        <v>-0.3400000000000003</v>
      </c>
      <c r="AW168" s="8">
        <f t="shared" si="113"/>
        <v>0.25933183375744695</v>
      </c>
      <c r="AX168" s="8" t="e">
        <f t="shared" si="114"/>
        <v>#DIV/0!</v>
      </c>
      <c r="AY168" s="8" t="e">
        <f t="shared" si="115"/>
        <v>#DIV/0!</v>
      </c>
      <c r="AZ168" s="38"/>
      <c r="BA168" s="9"/>
      <c r="BB168" s="10"/>
      <c r="BC168" s="10"/>
      <c r="BD168" s="10"/>
      <c r="BE168" s="10"/>
      <c r="BF168" s="10"/>
      <c r="BG168" s="8"/>
      <c r="BH168" s="10">
        <f t="shared" si="132"/>
        <v>3.1867000000000034E-2</v>
      </c>
      <c r="BI168" s="10">
        <f t="shared" si="133"/>
        <v>8.00125E-2</v>
      </c>
      <c r="BJ168" s="10" t="e">
        <f t="shared" si="134"/>
        <v>#DIV/0!</v>
      </c>
      <c r="BK168" s="10" t="e">
        <f>#REF!^2</f>
        <v>#REF!</v>
      </c>
      <c r="BL168" s="10" t="e">
        <f>#REF!^2</f>
        <v>#REF!</v>
      </c>
      <c r="BM168" s="10" t="e">
        <f t="shared" si="118"/>
        <v>#DIV/0!</v>
      </c>
      <c r="BN168" s="8"/>
      <c r="BO168" s="10">
        <f t="shared" si="135"/>
        <v>1.9772666666666685E-2</v>
      </c>
      <c r="BP168" s="10">
        <f t="shared" si="136"/>
        <v>6.7253000000000104E-2</v>
      </c>
      <c r="BQ168" s="10" t="e">
        <f t="shared" si="137"/>
        <v>#DIV/0!</v>
      </c>
      <c r="BR168" s="10" t="e">
        <f>#REF!^2</f>
        <v>#REF!</v>
      </c>
      <c r="BS168" s="10" t="e">
        <f>#REF!^2</f>
        <v>#REF!</v>
      </c>
      <c r="BT168" s="10" t="e">
        <f t="shared" si="119"/>
        <v>#DIV/0!</v>
      </c>
    </row>
    <row r="169" spans="1:72" ht="15.75" customHeight="1" x14ac:dyDescent="0.25">
      <c r="A169" s="2">
        <f>'Raw Data'!B169</f>
        <v>1055</v>
      </c>
      <c r="B169" s="2">
        <f>'Raw Data'!C169</f>
        <v>1063</v>
      </c>
      <c r="C169" s="2" t="str">
        <f>'Raw Data'!D169</f>
        <v>LTVGKNEED</v>
      </c>
      <c r="D169" s="7">
        <f>AVERAGE('Raw Data'!J169,'Raw Data'!P169,'Raw Data'!V169)</f>
        <v>2.6819999999999999</v>
      </c>
      <c r="E169" s="7">
        <f>STDEV('Raw Data'!J169,'Raw Data'!P169,'Raw Data'!V169)</f>
        <v>0.12701181047445942</v>
      </c>
      <c r="F169" s="7">
        <f>AVERAGE('Raw Data'!AB169,'Raw Data'!AH169,'Raw Data'!AN169)</f>
        <v>3.3955000000000002</v>
      </c>
      <c r="G169" s="7">
        <f>STDEV('Raw Data'!AB169,'Raw Data'!AH169,'Raw Data'!AN169)</f>
        <v>0.10818733752154179</v>
      </c>
      <c r="H169" s="7" t="e">
        <f>AVERAGE('Raw Data'!AT169,'Raw Data'!AZ169,'Raw Data'!BF169)</f>
        <v>#DIV/0!</v>
      </c>
      <c r="I169" s="7" t="e">
        <f>STDEV('Raw Data'!AT169,'Raw Data'!AZ169,'Raw Data'!BF169)</f>
        <v>#DIV/0!</v>
      </c>
      <c r="K169" s="7">
        <f>AVERAGE('Raw Data'!J342,'Raw Data'!P342,'Raw Data'!V342)</f>
        <v>2.5126666666666666</v>
      </c>
      <c r="L169" s="7">
        <f>STDEV('Raw Data'!J342,'Raw Data'!P342,'Raw Data'!V342)</f>
        <v>8.0251687417358053E-2</v>
      </c>
      <c r="M169" s="7">
        <f>AVERAGE('Raw Data'!AB342,'Raw Data'!AH342,'Raw Data'!AN342)</f>
        <v>3.4119999999999999</v>
      </c>
      <c r="N169" s="7">
        <f>STDEV('Raw Data'!AB342,'Raw Data'!AH342,'Raw Data'!AN342)</f>
        <v>2.9698484809834867E-2</v>
      </c>
      <c r="O169" s="7" t="e">
        <f>AVERAGE('Raw Data'!AT342,'Raw Data'!AZ342,'Raw Data'!BF342)</f>
        <v>#DIV/0!</v>
      </c>
      <c r="P169" s="7" t="e">
        <f>STDEV('Raw Data'!AT342,'Raw Data'!AZ342,'Raw Data'!BF342)</f>
        <v>#DIV/0!</v>
      </c>
      <c r="R169" s="7">
        <f>AVERAGE('Raw Data'!J515,'Raw Data'!P515,'Raw Data'!V515)</f>
        <v>2.7370000000000001</v>
      </c>
      <c r="S169" s="7">
        <f>STDEV('Raw Data'!J515,'Raw Data'!P515,'Raw Data'!V515)</f>
        <v>0.17294796905427956</v>
      </c>
      <c r="T169" s="7">
        <f>AVERAGE('Raw Data'!AB515,'Raw Data'!AH515,'Raw Data'!AN515)</f>
        <v>3.6585000000000001</v>
      </c>
      <c r="U169" s="7">
        <f>STDEV('Raw Data'!AB515,'Raw Data'!AH515,'Raw Data'!AN515)</f>
        <v>7.5660425586960733E-2</v>
      </c>
      <c r="V169" s="7" t="e">
        <f>AVERAGE('Raw Data'!AT515,'Raw Data'!AZ515,'Raw Data'!BF515)</f>
        <v>#DIV/0!</v>
      </c>
      <c r="W169" s="7" t="e">
        <f>STDEV('Raw Data'!AT515,'Raw Data'!AZ515,'Raw Data'!BF515)</f>
        <v>#DIV/0!</v>
      </c>
      <c r="Y169" s="7">
        <f>AVERAGE('Raw Data'!J688,'Raw Data'!P688,'Raw Data'!V688)</f>
        <v>2.8083333333333336</v>
      </c>
      <c r="Z169" s="7">
        <f>STDEV('Raw Data'!J688,'Raw Data'!P688,'Raw Data'!V688)</f>
        <v>8.8489170712202539E-2</v>
      </c>
      <c r="AA169" s="7">
        <f>AVERAGE('Raw Data'!AB688,'Raw Data'!AH688,'Raw Data'!AN688)</f>
        <v>3.5705</v>
      </c>
      <c r="AB169" s="7">
        <f>STDEV('Raw Data'!AB688,'Raw Data'!AH688,'Raw Data'!AN688)</f>
        <v>7.283199846221422E-2</v>
      </c>
      <c r="AC169" s="7" t="e">
        <f>AVERAGE('Raw Data'!AT688,'Raw Data'!AZ688,'Raw Data'!BF688)</f>
        <v>#DIV/0!</v>
      </c>
      <c r="AD169" s="7" t="e">
        <f>STDEV('Raw Data'!AT688,'Raw Data'!AZ688,'Raw Data'!BF688)</f>
        <v>#DIV/0!</v>
      </c>
      <c r="AF169" s="8">
        <f t="shared" si="120"/>
        <v>0.16933333333333334</v>
      </c>
      <c r="AG169" s="8">
        <f t="shared" si="121"/>
        <v>0.15024091764008016</v>
      </c>
      <c r="AH169" s="8">
        <f t="shared" si="122"/>
        <v>-1.6499999999999737E-2</v>
      </c>
      <c r="AI169" s="8">
        <f t="shared" si="123"/>
        <v>0.11218957170789091</v>
      </c>
      <c r="AJ169" s="8" t="e">
        <f t="shared" si="124"/>
        <v>#DIV/0!</v>
      </c>
      <c r="AK169" s="8" t="e">
        <f t="shared" si="125"/>
        <v>#DIV/0!</v>
      </c>
      <c r="AL169" s="38"/>
      <c r="AM169" s="8">
        <f t="shared" si="126"/>
        <v>-5.500000000000016E-2</v>
      </c>
      <c r="AN169" s="8">
        <f t="shared" si="127"/>
        <v>0.2145763267464518</v>
      </c>
      <c r="AO169" s="8">
        <f t="shared" si="128"/>
        <v>-0.2629999999999999</v>
      </c>
      <c r="AP169" s="8">
        <f t="shared" si="129"/>
        <v>0.13201893803541986</v>
      </c>
      <c r="AQ169" s="8" t="e">
        <f t="shared" si="130"/>
        <v>#DIV/0!</v>
      </c>
      <c r="AR169" s="8" t="e">
        <f t="shared" si="131"/>
        <v>#DIV/0!</v>
      </c>
      <c r="AS169" s="38"/>
      <c r="AT169" s="8">
        <f t="shared" si="110"/>
        <v>-0.29566666666666697</v>
      </c>
      <c r="AU169" s="8">
        <f t="shared" si="111"/>
        <v>0.11945989564145228</v>
      </c>
      <c r="AV169" s="8">
        <f t="shared" si="112"/>
        <v>-0.15850000000000009</v>
      </c>
      <c r="AW169" s="8">
        <f t="shared" si="113"/>
        <v>7.8654306938653815E-2</v>
      </c>
      <c r="AX169" s="8" t="e">
        <f t="shared" si="114"/>
        <v>#DIV/0!</v>
      </c>
      <c r="AY169" s="8" t="e">
        <f t="shared" si="115"/>
        <v>#DIV/0!</v>
      </c>
      <c r="AZ169" s="38"/>
      <c r="BA169" s="9"/>
      <c r="BB169" s="10"/>
      <c r="BC169" s="10"/>
      <c r="BD169" s="10"/>
      <c r="BE169" s="10"/>
      <c r="BF169" s="10"/>
      <c r="BG169" s="8"/>
      <c r="BH169" s="10">
        <f t="shared" si="132"/>
        <v>4.6043000000000049E-2</v>
      </c>
      <c r="BI169" s="10">
        <f t="shared" si="133"/>
        <v>1.7429000000000031E-2</v>
      </c>
      <c r="BJ169" s="10" t="e">
        <f t="shared" si="134"/>
        <v>#DIV/0!</v>
      </c>
      <c r="BK169" s="10" t="e">
        <f>#REF!^2</f>
        <v>#REF!</v>
      </c>
      <c r="BL169" s="10" t="e">
        <f>#REF!^2</f>
        <v>#REF!</v>
      </c>
      <c r="BM169" s="10" t="e">
        <f t="shared" si="118"/>
        <v>#DIV/0!</v>
      </c>
      <c r="BN169" s="8"/>
      <c r="BO169" s="10">
        <f t="shared" si="135"/>
        <v>1.4270666666666669E-2</v>
      </c>
      <c r="BP169" s="10">
        <f t="shared" si="136"/>
        <v>6.1864999999999655E-3</v>
      </c>
      <c r="BQ169" s="10" t="e">
        <f t="shared" si="137"/>
        <v>#DIV/0!</v>
      </c>
      <c r="BR169" s="10" t="e">
        <f>#REF!^2</f>
        <v>#REF!</v>
      </c>
      <c r="BS169" s="10" t="e">
        <f>#REF!^2</f>
        <v>#REF!</v>
      </c>
      <c r="BT169" s="10" t="e">
        <f t="shared" si="119"/>
        <v>#DIV/0!</v>
      </c>
    </row>
    <row r="170" spans="1:72" ht="15.75" customHeight="1" x14ac:dyDescent="0.25">
      <c r="A170" s="2">
        <f>'Raw Data'!B170</f>
        <v>1055</v>
      </c>
      <c r="B170" s="2">
        <f>'Raw Data'!C170</f>
        <v>1066</v>
      </c>
      <c r="C170" s="2" t="str">
        <f>'Raw Data'!D170</f>
        <v>LTVGKNEEDAKK</v>
      </c>
      <c r="D170" s="7">
        <f>AVERAGE('Raw Data'!J170,'Raw Data'!P170,'Raw Data'!V170)</f>
        <v>2.282</v>
      </c>
      <c r="E170" s="7">
        <f>STDEV('Raw Data'!J170,'Raw Data'!P170,'Raw Data'!V170)</f>
        <v>4.2225584661434681E-2</v>
      </c>
      <c r="F170" s="7">
        <f>AVERAGE('Raw Data'!AB170,'Raw Data'!AH170,'Raw Data'!AN170)</f>
        <v>2.9035000000000002</v>
      </c>
      <c r="G170" s="7">
        <f>STDEV('Raw Data'!AB170,'Raw Data'!AH170,'Raw Data'!AN170)</f>
        <v>2.7577164466275457E-2</v>
      </c>
      <c r="H170" s="7" t="e">
        <f>AVERAGE('Raw Data'!AT170,'Raw Data'!AZ170,'Raw Data'!BF170)</f>
        <v>#DIV/0!</v>
      </c>
      <c r="I170" s="7" t="e">
        <f>STDEV('Raw Data'!AT170,'Raw Data'!AZ170,'Raw Data'!BF170)</f>
        <v>#DIV/0!</v>
      </c>
      <c r="K170" s="7">
        <f>AVERAGE('Raw Data'!J343,'Raw Data'!P343,'Raw Data'!V343)</f>
        <v>2.1743333333333332</v>
      </c>
      <c r="L170" s="7">
        <f>STDEV('Raw Data'!J343,'Raw Data'!P343,'Raw Data'!V343)</f>
        <v>0.1009174580205691</v>
      </c>
      <c r="M170" s="7">
        <f>AVERAGE('Raw Data'!AB343,'Raw Data'!AH343,'Raw Data'!AN343)</f>
        <v>2.6680000000000001</v>
      </c>
      <c r="N170" s="7">
        <f>STDEV('Raw Data'!AB343,'Raw Data'!AH343,'Raw Data'!AN343)</f>
        <v>0.1258650070512054</v>
      </c>
      <c r="O170" s="7" t="e">
        <f>AVERAGE('Raw Data'!AT343,'Raw Data'!AZ343,'Raw Data'!BF343)</f>
        <v>#DIV/0!</v>
      </c>
      <c r="P170" s="7" t="e">
        <f>STDEV('Raw Data'!AT343,'Raw Data'!AZ343,'Raw Data'!BF343)</f>
        <v>#DIV/0!</v>
      </c>
      <c r="R170" s="7">
        <f>AVERAGE('Raw Data'!J516,'Raw Data'!P516,'Raw Data'!V516)</f>
        <v>2.5230000000000001</v>
      </c>
      <c r="S170" s="7">
        <f>STDEV('Raw Data'!J516,'Raw Data'!P516,'Raw Data'!V516)</f>
        <v>0.17519417798545708</v>
      </c>
      <c r="T170" s="7">
        <f>AVERAGE('Raw Data'!AB516,'Raw Data'!AH516,'Raw Data'!AN516)</f>
        <v>3.2560000000000002</v>
      </c>
      <c r="U170" s="7">
        <f>STDEV('Raw Data'!AB516,'Raw Data'!AH516,'Raw Data'!AN516)</f>
        <v>0.12162236636408628</v>
      </c>
      <c r="V170" s="7" t="e">
        <f>AVERAGE('Raw Data'!AT516,'Raw Data'!AZ516,'Raw Data'!BF516)</f>
        <v>#DIV/0!</v>
      </c>
      <c r="W170" s="7" t="e">
        <f>STDEV('Raw Data'!AT516,'Raw Data'!AZ516,'Raw Data'!BF516)</f>
        <v>#DIV/0!</v>
      </c>
      <c r="Y170" s="7">
        <f>AVERAGE('Raw Data'!J689,'Raw Data'!P689,'Raw Data'!V689)</f>
        <v>2.4726666666666666</v>
      </c>
      <c r="Z170" s="7">
        <f>STDEV('Raw Data'!J689,'Raw Data'!P689,'Raw Data'!V689)</f>
        <v>4.7003545965526125E-2</v>
      </c>
      <c r="AA170" s="7">
        <f>AVERAGE('Raw Data'!AB689,'Raw Data'!AH689,'Raw Data'!AN689)</f>
        <v>3.0045000000000002</v>
      </c>
      <c r="AB170" s="7">
        <f>STDEV('Raw Data'!AB689,'Raw Data'!AH689,'Raw Data'!AN689)</f>
        <v>0.16758430714121184</v>
      </c>
      <c r="AC170" s="7" t="e">
        <f>AVERAGE('Raw Data'!AT689,'Raw Data'!AZ689,'Raw Data'!BF689)</f>
        <v>#DIV/0!</v>
      </c>
      <c r="AD170" s="7" t="e">
        <f>STDEV('Raw Data'!AT689,'Raw Data'!AZ689,'Raw Data'!BF689)</f>
        <v>#DIV/0!</v>
      </c>
      <c r="AF170" s="8">
        <f t="shared" si="120"/>
        <v>0.1076666666666668</v>
      </c>
      <c r="AG170" s="8">
        <f t="shared" si="121"/>
        <v>0.10939530763855146</v>
      </c>
      <c r="AH170" s="8">
        <f t="shared" si="122"/>
        <v>0.23550000000000004</v>
      </c>
      <c r="AI170" s="8">
        <f t="shared" si="123"/>
        <v>0.12885068878356837</v>
      </c>
      <c r="AJ170" s="8" t="e">
        <f t="shared" si="124"/>
        <v>#DIV/0!</v>
      </c>
      <c r="AK170" s="8" t="e">
        <f t="shared" si="125"/>
        <v>#DIV/0!</v>
      </c>
      <c r="AL170" s="38"/>
      <c r="AM170" s="8">
        <f t="shared" si="126"/>
        <v>-0.2410000000000001</v>
      </c>
      <c r="AN170" s="8">
        <f t="shared" si="127"/>
        <v>0.18021098745637015</v>
      </c>
      <c r="AO170" s="8">
        <f t="shared" si="128"/>
        <v>-0.35250000000000004</v>
      </c>
      <c r="AP170" s="8">
        <f t="shared" si="129"/>
        <v>0.12470966281728146</v>
      </c>
      <c r="AQ170" s="8" t="e">
        <f t="shared" si="130"/>
        <v>#DIV/0!</v>
      </c>
      <c r="AR170" s="8" t="e">
        <f t="shared" si="131"/>
        <v>#DIV/0!</v>
      </c>
      <c r="AS170" s="38"/>
      <c r="AT170" s="8">
        <f t="shared" si="110"/>
        <v>-0.29833333333333334</v>
      </c>
      <c r="AU170" s="8">
        <f t="shared" si="111"/>
        <v>0.11132684611838536</v>
      </c>
      <c r="AV170" s="8">
        <f t="shared" si="112"/>
        <v>-0.33650000000000002</v>
      </c>
      <c r="AW170" s="8">
        <f t="shared" si="113"/>
        <v>0.20958649765669546</v>
      </c>
      <c r="AX170" s="8" t="e">
        <f t="shared" si="114"/>
        <v>#DIV/0!</v>
      </c>
      <c r="AY170" s="8" t="e">
        <f t="shared" si="115"/>
        <v>#DIV/0!</v>
      </c>
      <c r="AZ170" s="38"/>
      <c r="BA170" s="9"/>
      <c r="BB170" s="10"/>
      <c r="BC170" s="10"/>
      <c r="BD170" s="10"/>
      <c r="BE170" s="10"/>
      <c r="BF170" s="10"/>
      <c r="BG170" s="8"/>
      <c r="BH170" s="10">
        <f t="shared" si="132"/>
        <v>3.2475999999999998E-2</v>
      </c>
      <c r="BI170" s="10">
        <f t="shared" si="133"/>
        <v>1.5552500000000035E-2</v>
      </c>
      <c r="BJ170" s="10" t="e">
        <f t="shared" si="134"/>
        <v>#DIV/0!</v>
      </c>
      <c r="BK170" s="10" t="e">
        <f>#REF!^2</f>
        <v>#REF!</v>
      </c>
      <c r="BL170" s="10" t="e">
        <f>#REF!^2</f>
        <v>#REF!</v>
      </c>
      <c r="BM170" s="10" t="e">
        <f t="shared" si="118"/>
        <v>#DIV/0!</v>
      </c>
      <c r="BN170" s="8"/>
      <c r="BO170" s="10">
        <f t="shared" si="135"/>
        <v>1.2393666666666655E-2</v>
      </c>
      <c r="BP170" s="10">
        <f t="shared" si="136"/>
        <v>4.3926500000000014E-2</v>
      </c>
      <c r="BQ170" s="10" t="e">
        <f t="shared" si="137"/>
        <v>#DIV/0!</v>
      </c>
      <c r="BR170" s="10" t="e">
        <f>#REF!^2</f>
        <v>#REF!</v>
      </c>
      <c r="BS170" s="10" t="e">
        <f>#REF!^2</f>
        <v>#REF!</v>
      </c>
      <c r="BT170" s="10" t="e">
        <f t="shared" si="119"/>
        <v>#DIV/0!</v>
      </c>
    </row>
    <row r="171" spans="1:72" ht="15.75" customHeight="1" x14ac:dyDescent="0.25">
      <c r="A171" s="2">
        <f>'Raw Data'!B171</f>
        <v>1056</v>
      </c>
      <c r="B171" s="2">
        <f>'Raw Data'!C171</f>
        <v>1066</v>
      </c>
      <c r="C171" s="2" t="str">
        <f>'Raw Data'!D171</f>
        <v>TVGKNEEDAKK</v>
      </c>
      <c r="D171" s="7">
        <f>AVERAGE('Raw Data'!J171,'Raw Data'!P171,'Raw Data'!V171)</f>
        <v>2.2509999999999999</v>
      </c>
      <c r="E171" s="7">
        <f>STDEV('Raw Data'!J171,'Raw Data'!P171,'Raw Data'!V171)</f>
        <v>2.9715315916207088E-2</v>
      </c>
      <c r="F171" s="7">
        <f>AVERAGE('Raw Data'!AB171,'Raw Data'!AH171,'Raw Data'!AN171)</f>
        <v>2.6710000000000003</v>
      </c>
      <c r="G171" s="7">
        <f>STDEV('Raw Data'!AB171,'Raw Data'!AH171,'Raw Data'!AN171)</f>
        <v>5.232590180780472E-2</v>
      </c>
      <c r="H171" s="7" t="e">
        <f>AVERAGE('Raw Data'!AT171,'Raw Data'!AZ171,'Raw Data'!BF171)</f>
        <v>#DIV/0!</v>
      </c>
      <c r="I171" s="7" t="e">
        <f>STDEV('Raw Data'!AT171,'Raw Data'!AZ171,'Raw Data'!BF171)</f>
        <v>#DIV/0!</v>
      </c>
      <c r="K171" s="7">
        <f>AVERAGE('Raw Data'!J344,'Raw Data'!P344,'Raw Data'!V344)</f>
        <v>2.1560000000000001</v>
      </c>
      <c r="L171" s="7">
        <f>STDEV('Raw Data'!J344,'Raw Data'!P344,'Raw Data'!V344)</f>
        <v>0.11643453096053587</v>
      </c>
      <c r="M171" s="7">
        <f>AVERAGE('Raw Data'!AB344,'Raw Data'!AH344,'Raw Data'!AN344)</f>
        <v>2.6265000000000001</v>
      </c>
      <c r="N171" s="7">
        <f>STDEV('Raw Data'!AB344,'Raw Data'!AH344,'Raw Data'!AN344)</f>
        <v>1.4849242404917433E-2</v>
      </c>
      <c r="O171" s="7" t="e">
        <f>AVERAGE('Raw Data'!AT344,'Raw Data'!AZ344,'Raw Data'!BF344)</f>
        <v>#DIV/0!</v>
      </c>
      <c r="P171" s="7" t="e">
        <f>STDEV('Raw Data'!AT344,'Raw Data'!AZ344,'Raw Data'!BF344)</f>
        <v>#DIV/0!</v>
      </c>
      <c r="R171" s="7">
        <f>AVERAGE('Raw Data'!J517,'Raw Data'!P517,'Raw Data'!V517)</f>
        <v>2.3593333333333333</v>
      </c>
      <c r="S171" s="7">
        <f>STDEV('Raw Data'!J517,'Raw Data'!P517,'Raw Data'!V517)</f>
        <v>1.7243356208503553E-2</v>
      </c>
      <c r="T171" s="7">
        <f>AVERAGE('Raw Data'!AB517,'Raw Data'!AH517,'Raw Data'!AN517)</f>
        <v>3.0739999999999998</v>
      </c>
      <c r="U171" s="7">
        <f>STDEV('Raw Data'!AB517,'Raw Data'!AH517,'Raw Data'!AN517)</f>
        <v>0.22768838354206836</v>
      </c>
      <c r="V171" s="7" t="e">
        <f>AVERAGE('Raw Data'!AT517,'Raw Data'!AZ517,'Raw Data'!BF517)</f>
        <v>#DIV/0!</v>
      </c>
      <c r="W171" s="7" t="e">
        <f>STDEV('Raw Data'!AT517,'Raw Data'!AZ517,'Raw Data'!BF517)</f>
        <v>#DIV/0!</v>
      </c>
      <c r="Y171" s="7">
        <f>AVERAGE('Raw Data'!J690,'Raw Data'!P690,'Raw Data'!V690)</f>
        <v>2.391</v>
      </c>
      <c r="Z171" s="7">
        <f>STDEV('Raw Data'!J690,'Raw Data'!P690,'Raw Data'!V690)</f>
        <v>0.10609901036296253</v>
      </c>
      <c r="AA171" s="7">
        <f>AVERAGE('Raw Data'!AB690,'Raw Data'!AH690,'Raw Data'!AN690)</f>
        <v>2.9470000000000001</v>
      </c>
      <c r="AB171" s="7">
        <f>STDEV('Raw Data'!AB690,'Raw Data'!AH690,'Raw Data'!AN690)</f>
        <v>0.17111984104714451</v>
      </c>
      <c r="AC171" s="7" t="e">
        <f>AVERAGE('Raw Data'!AT690,'Raw Data'!AZ690,'Raw Data'!BF690)</f>
        <v>#DIV/0!</v>
      </c>
      <c r="AD171" s="7" t="e">
        <f>STDEV('Raw Data'!AT690,'Raw Data'!AZ690,'Raw Data'!BF690)</f>
        <v>#DIV/0!</v>
      </c>
      <c r="AF171" s="8">
        <f t="shared" si="120"/>
        <v>9.4999999999999751E-2</v>
      </c>
      <c r="AG171" s="8">
        <f t="shared" si="121"/>
        <v>0.12016655108639832</v>
      </c>
      <c r="AH171" s="8">
        <f t="shared" si="122"/>
        <v>4.4500000000000206E-2</v>
      </c>
      <c r="AI171" s="8">
        <f t="shared" si="123"/>
        <v>5.4392095013889835E-2</v>
      </c>
      <c r="AJ171" s="8" t="e">
        <f t="shared" si="124"/>
        <v>#DIV/0!</v>
      </c>
      <c r="AK171" s="8" t="e">
        <f t="shared" si="125"/>
        <v>#DIV/0!</v>
      </c>
      <c r="AL171" s="38"/>
      <c r="AM171" s="8">
        <f t="shared" si="126"/>
        <v>-0.10833333333333339</v>
      </c>
      <c r="AN171" s="8">
        <f t="shared" si="127"/>
        <v>3.435597958628641E-2</v>
      </c>
      <c r="AO171" s="8">
        <f t="shared" si="128"/>
        <v>-0.40299999999999958</v>
      </c>
      <c r="AP171" s="8">
        <f t="shared" si="129"/>
        <v>0.23362362894193739</v>
      </c>
      <c r="AQ171" s="8" t="e">
        <f t="shared" si="130"/>
        <v>#DIV/0!</v>
      </c>
      <c r="AR171" s="8" t="e">
        <f t="shared" si="131"/>
        <v>#DIV/0!</v>
      </c>
      <c r="AS171" s="38"/>
      <c r="AT171" s="8">
        <f t="shared" si="110"/>
        <v>-0.23499999999999988</v>
      </c>
      <c r="AU171" s="8">
        <f t="shared" si="111"/>
        <v>0.15752460125326462</v>
      </c>
      <c r="AV171" s="8">
        <f t="shared" si="112"/>
        <v>-0.32050000000000001</v>
      </c>
      <c r="AW171" s="8">
        <f t="shared" si="113"/>
        <v>0.17176291800036467</v>
      </c>
      <c r="AX171" s="8" t="e">
        <f t="shared" si="114"/>
        <v>#DIV/0!</v>
      </c>
      <c r="AY171" s="8" t="e">
        <f t="shared" si="115"/>
        <v>#DIV/0!</v>
      </c>
      <c r="AZ171" s="38"/>
      <c r="BA171" s="9"/>
      <c r="BB171" s="10"/>
      <c r="BC171" s="10"/>
      <c r="BD171" s="10"/>
      <c r="BE171" s="10"/>
      <c r="BF171" s="10"/>
      <c r="BG171" s="8"/>
      <c r="BH171" s="10">
        <f t="shared" si="132"/>
        <v>1.1803333333333286E-3</v>
      </c>
      <c r="BI171" s="10">
        <f t="shared" si="133"/>
        <v>5.4580000000000045E-2</v>
      </c>
      <c r="BJ171" s="10" t="e">
        <f t="shared" si="134"/>
        <v>#DIV/0!</v>
      </c>
      <c r="BK171" s="10" t="e">
        <f>#REF!^2</f>
        <v>#REF!</v>
      </c>
      <c r="BL171" s="10" t="e">
        <f>#REF!^2</f>
        <v>#REF!</v>
      </c>
      <c r="BM171" s="10" t="e">
        <f t="shared" si="118"/>
        <v>#DIV/0!</v>
      </c>
      <c r="BN171" s="8"/>
      <c r="BO171" s="10">
        <f t="shared" si="135"/>
        <v>2.4814000000000017E-2</v>
      </c>
      <c r="BP171" s="10">
        <f t="shared" si="136"/>
        <v>2.9502499999999997E-2</v>
      </c>
      <c r="BQ171" s="10" t="e">
        <f t="shared" si="137"/>
        <v>#DIV/0!</v>
      </c>
      <c r="BR171" s="10" t="e">
        <f>#REF!^2</f>
        <v>#REF!</v>
      </c>
      <c r="BS171" s="10" t="e">
        <f>#REF!^2</f>
        <v>#REF!</v>
      </c>
      <c r="BT171" s="10" t="e">
        <f t="shared" si="119"/>
        <v>#DIV/0!</v>
      </c>
    </row>
    <row r="172" spans="1:72" ht="15.75" customHeight="1" x14ac:dyDescent="0.25">
      <c r="A172" s="2">
        <f>'Raw Data'!B172</f>
        <v>1067</v>
      </c>
      <c r="B172" s="2">
        <f>'Raw Data'!C172</f>
        <v>1073</v>
      </c>
      <c r="C172" s="2" t="str">
        <f>'Raw Data'!D172</f>
        <v>YFLDQIE</v>
      </c>
      <c r="D172" s="7">
        <f>AVERAGE('Raw Data'!J172,'Raw Data'!P172,'Raw Data'!V172)</f>
        <v>4.3333333333333335E-2</v>
      </c>
      <c r="E172" s="7">
        <f>STDEV('Raw Data'!J172,'Raw Data'!P172,'Raw Data'!V172)</f>
        <v>1.4571661996262919E-2</v>
      </c>
      <c r="F172" s="7">
        <f>AVERAGE('Raw Data'!AB172,'Raw Data'!AH172,'Raw Data'!AN172)</f>
        <v>7.1999999999999995E-2</v>
      </c>
      <c r="G172" s="7">
        <f>STDEV('Raw Data'!AB172,'Raw Data'!AH172,'Raw Data'!AN172)</f>
        <v>2.5455844122715732E-2</v>
      </c>
      <c r="H172" s="7" t="e">
        <f>AVERAGE('Raw Data'!AT172,'Raw Data'!AZ172,'Raw Data'!BF172)</f>
        <v>#DIV/0!</v>
      </c>
      <c r="I172" s="7" t="e">
        <f>STDEV('Raw Data'!AT172,'Raw Data'!AZ172,'Raw Data'!BF172)</f>
        <v>#DIV/0!</v>
      </c>
      <c r="K172" s="7">
        <f>AVERAGE('Raw Data'!J345,'Raw Data'!P345,'Raw Data'!V345)</f>
        <v>4.3000000000000003E-2</v>
      </c>
      <c r="L172" s="7">
        <f>STDEV('Raw Data'!J345,'Raw Data'!P345,'Raw Data'!V345)</f>
        <v>2.2869193252058554E-2</v>
      </c>
      <c r="M172" s="7">
        <f>AVERAGE('Raw Data'!AB345,'Raw Data'!AH345,'Raw Data'!AN345)</f>
        <v>3.15E-2</v>
      </c>
      <c r="N172" s="7">
        <f>STDEV('Raw Data'!AB345,'Raw Data'!AH345,'Raw Data'!AN345)</f>
        <v>2.1213203435596446E-3</v>
      </c>
      <c r="O172" s="7" t="e">
        <f>AVERAGE('Raw Data'!AT345,'Raw Data'!AZ345,'Raw Data'!BF345)</f>
        <v>#DIV/0!</v>
      </c>
      <c r="P172" s="7" t="e">
        <f>STDEV('Raw Data'!AT345,'Raw Data'!AZ345,'Raw Data'!BF345)</f>
        <v>#DIV/0!</v>
      </c>
      <c r="R172" s="7">
        <f>AVERAGE('Raw Data'!J518,'Raw Data'!P518,'Raw Data'!V518)</f>
        <v>0.10066666666666667</v>
      </c>
      <c r="S172" s="7">
        <f>STDEV('Raw Data'!J518,'Raw Data'!P518,'Raw Data'!V518)</f>
        <v>3.5104605585782239E-2</v>
      </c>
      <c r="T172" s="7">
        <f>AVERAGE('Raw Data'!AB518,'Raw Data'!AH518,'Raw Data'!AN518)</f>
        <v>0.1125</v>
      </c>
      <c r="U172" s="7">
        <f>STDEV('Raw Data'!AB518,'Raw Data'!AH518,'Raw Data'!AN518)</f>
        <v>3.5355339059327407E-3</v>
      </c>
      <c r="V172" s="7" t="e">
        <f>AVERAGE('Raw Data'!AT518,'Raw Data'!AZ518,'Raw Data'!BF518)</f>
        <v>#DIV/0!</v>
      </c>
      <c r="W172" s="7" t="e">
        <f>STDEV('Raw Data'!AT518,'Raw Data'!AZ518,'Raw Data'!BF518)</f>
        <v>#DIV/0!</v>
      </c>
      <c r="Y172" s="7">
        <f>AVERAGE('Raw Data'!J691,'Raw Data'!P691,'Raw Data'!V691)</f>
        <v>5.5999999999999994E-2</v>
      </c>
      <c r="Z172" s="7">
        <f>STDEV('Raw Data'!J691,'Raw Data'!P691,'Raw Data'!V691)</f>
        <v>3.4828149534536015E-2</v>
      </c>
      <c r="AA172" s="7">
        <f>AVERAGE('Raw Data'!AB691,'Raw Data'!AH691,'Raw Data'!AN691)</f>
        <v>4.3499999999999997E-2</v>
      </c>
      <c r="AB172" s="7">
        <f>STDEV('Raw Data'!AB691,'Raw Data'!AH691,'Raw Data'!AN691)</f>
        <v>6.3639610306789286E-3</v>
      </c>
      <c r="AC172" s="7" t="e">
        <f>AVERAGE('Raw Data'!AT691,'Raw Data'!AZ691,'Raw Data'!BF691)</f>
        <v>#DIV/0!</v>
      </c>
      <c r="AD172" s="7" t="e">
        <f>STDEV('Raw Data'!AT691,'Raw Data'!AZ691,'Raw Data'!BF691)</f>
        <v>#DIV/0!</v>
      </c>
      <c r="AF172" s="8">
        <f t="shared" si="120"/>
        <v>3.3333333333333132E-4</v>
      </c>
      <c r="AG172" s="8">
        <f t="shared" si="121"/>
        <v>2.711703031921699E-2</v>
      </c>
      <c r="AH172" s="8">
        <f t="shared" si="122"/>
        <v>4.0499999999999994E-2</v>
      </c>
      <c r="AI172" s="8">
        <f t="shared" si="123"/>
        <v>2.5544079548889626E-2</v>
      </c>
      <c r="AJ172" s="8" t="e">
        <f t="shared" si="124"/>
        <v>#DIV/0!</v>
      </c>
      <c r="AK172" s="8" t="e">
        <f t="shared" si="125"/>
        <v>#DIV/0!</v>
      </c>
      <c r="AL172" s="38"/>
      <c r="AM172" s="8">
        <f t="shared" si="126"/>
        <v>-5.7333333333333333E-2</v>
      </c>
      <c r="AN172" s="8">
        <f t="shared" si="127"/>
        <v>3.8008770917600937E-2</v>
      </c>
      <c r="AO172" s="8">
        <f t="shared" si="128"/>
        <v>-4.0500000000000008E-2</v>
      </c>
      <c r="AP172" s="8">
        <f t="shared" si="129"/>
        <v>2.5700194551792815E-2</v>
      </c>
      <c r="AQ172" s="8" t="e">
        <f t="shared" si="130"/>
        <v>#DIV/0!</v>
      </c>
      <c r="AR172" s="8" t="e">
        <f t="shared" si="131"/>
        <v>#DIV/0!</v>
      </c>
      <c r="AS172" s="38"/>
      <c r="AT172" s="8">
        <f t="shared" si="110"/>
        <v>-1.2999999999999991E-2</v>
      </c>
      <c r="AU172" s="8">
        <f t="shared" si="111"/>
        <v>4.1665333311999335E-2</v>
      </c>
      <c r="AV172" s="8">
        <f t="shared" si="112"/>
        <v>-1.1999999999999997E-2</v>
      </c>
      <c r="AW172" s="8">
        <f t="shared" si="113"/>
        <v>6.7082039324993705E-3</v>
      </c>
      <c r="AX172" s="8" t="e">
        <f t="shared" si="114"/>
        <v>#DIV/0!</v>
      </c>
      <c r="AY172" s="8" t="e">
        <f t="shared" si="115"/>
        <v>#DIV/0!</v>
      </c>
      <c r="AZ172" s="38"/>
      <c r="BA172" s="9"/>
      <c r="BB172" s="10"/>
      <c r="BC172" s="10"/>
      <c r="BD172" s="10"/>
      <c r="BE172" s="10"/>
      <c r="BF172" s="10"/>
      <c r="BG172" s="8"/>
      <c r="BH172" s="10">
        <f t="shared" si="132"/>
        <v>1.4446666666666668E-3</v>
      </c>
      <c r="BI172" s="10">
        <f t="shared" si="133"/>
        <v>6.6050000000000115E-4</v>
      </c>
      <c r="BJ172" s="10" t="e">
        <f t="shared" si="134"/>
        <v>#DIV/0!</v>
      </c>
      <c r="BK172" s="10" t="e">
        <f>#REF!^2</f>
        <v>#REF!</v>
      </c>
      <c r="BL172" s="10" t="e">
        <f>#REF!^2</f>
        <v>#REF!</v>
      </c>
      <c r="BM172" s="10" t="e">
        <f t="shared" si="118"/>
        <v>#DIV/0!</v>
      </c>
      <c r="BN172" s="8"/>
      <c r="BO172" s="10">
        <f t="shared" si="135"/>
        <v>1.7360000000000014E-3</v>
      </c>
      <c r="BP172" s="10">
        <f t="shared" si="136"/>
        <v>4.5000000000000016E-5</v>
      </c>
      <c r="BQ172" s="10" t="e">
        <f t="shared" si="137"/>
        <v>#DIV/0!</v>
      </c>
      <c r="BR172" s="10" t="e">
        <f>#REF!^2</f>
        <v>#REF!</v>
      </c>
      <c r="BS172" s="10" t="e">
        <f>#REF!^2</f>
        <v>#REF!</v>
      </c>
      <c r="BT172" s="10" t="e">
        <f t="shared" si="119"/>
        <v>#DIV/0!</v>
      </c>
    </row>
    <row r="173" spans="1:72" ht="15.75" customHeight="1" x14ac:dyDescent="0.25">
      <c r="A173" s="2">
        <f>'Raw Data'!B173</f>
        <v>1077</v>
      </c>
      <c r="B173" s="2">
        <f>'Raw Data'!C173</f>
        <v>1084</v>
      </c>
      <c r="C173" s="2" t="str">
        <f>'Raw Data'!D173</f>
        <v>DKGWTVQF</v>
      </c>
      <c r="D173" s="7">
        <f>AVERAGE('Raw Data'!J173,'Raw Data'!P173,'Raw Data'!V173)</f>
        <v>2.3719999999999999</v>
      </c>
      <c r="E173" s="7">
        <f>STDEV('Raw Data'!J173,'Raw Data'!P173,'Raw Data'!V173)</f>
        <v>0.11276967677527505</v>
      </c>
      <c r="F173" s="7">
        <f>AVERAGE('Raw Data'!AB173,'Raw Data'!AH173,'Raw Data'!AN173)</f>
        <v>4.2750000000000004</v>
      </c>
      <c r="G173" s="7">
        <f>STDEV('Raw Data'!AB173,'Raw Data'!AH173,'Raw Data'!AN173)</f>
        <v>5.6568542494923853E-3</v>
      </c>
      <c r="H173" s="7" t="e">
        <f>AVERAGE('Raw Data'!AT173,'Raw Data'!AZ173,'Raw Data'!BF173)</f>
        <v>#DIV/0!</v>
      </c>
      <c r="I173" s="7" t="e">
        <f>STDEV('Raw Data'!AT173,'Raw Data'!AZ173,'Raw Data'!BF173)</f>
        <v>#DIV/0!</v>
      </c>
      <c r="K173" s="7">
        <f>AVERAGE('Raw Data'!J346,'Raw Data'!P346,'Raw Data'!V346)</f>
        <v>2.4586666666666663</v>
      </c>
      <c r="L173" s="7">
        <f>STDEV('Raw Data'!J346,'Raw Data'!P346,'Raw Data'!V346)</f>
        <v>0.12936125128234244</v>
      </c>
      <c r="M173" s="7">
        <f>AVERAGE('Raw Data'!AB346,'Raw Data'!AH346,'Raw Data'!AN346)</f>
        <v>4.3380000000000001</v>
      </c>
      <c r="N173" s="7">
        <f>STDEV('Raw Data'!AB346,'Raw Data'!AH346,'Raw Data'!AN346)</f>
        <v>0.1895046173579952</v>
      </c>
      <c r="O173" s="7" t="e">
        <f>AVERAGE('Raw Data'!AT346,'Raw Data'!AZ346,'Raw Data'!BF346)</f>
        <v>#DIV/0!</v>
      </c>
      <c r="P173" s="7" t="e">
        <f>STDEV('Raw Data'!AT346,'Raw Data'!AZ346,'Raw Data'!BF346)</f>
        <v>#DIV/0!</v>
      </c>
      <c r="R173" s="7">
        <f>AVERAGE('Raw Data'!J519,'Raw Data'!P519,'Raw Data'!V519)</f>
        <v>2.507333333333333</v>
      </c>
      <c r="S173" s="7">
        <f>STDEV('Raw Data'!J519,'Raw Data'!P519,'Raw Data'!V519)</f>
        <v>0.15393613394305219</v>
      </c>
      <c r="T173" s="7">
        <f>AVERAGE('Raw Data'!AB519,'Raw Data'!AH519,'Raw Data'!AN519)</f>
        <v>5.2590000000000003</v>
      </c>
      <c r="U173" s="7">
        <f>STDEV('Raw Data'!AB519,'Raw Data'!AH519,'Raw Data'!AN519)</f>
        <v>0.53315851301465711</v>
      </c>
      <c r="V173" s="7" t="e">
        <f>AVERAGE('Raw Data'!AT519,'Raw Data'!AZ519,'Raw Data'!BF519)</f>
        <v>#DIV/0!</v>
      </c>
      <c r="W173" s="7" t="e">
        <f>STDEV('Raw Data'!AT519,'Raw Data'!AZ519,'Raw Data'!BF519)</f>
        <v>#DIV/0!</v>
      </c>
      <c r="Y173" s="7">
        <f>AVERAGE('Raw Data'!J692,'Raw Data'!P692,'Raw Data'!V692)</f>
        <v>2.5236666666666667</v>
      </c>
      <c r="Z173" s="7">
        <f>STDEV('Raw Data'!J692,'Raw Data'!P692,'Raw Data'!V692)</f>
        <v>1.9008769905844464E-2</v>
      </c>
      <c r="AA173" s="7">
        <f>AVERAGE('Raw Data'!AB692,'Raw Data'!AH692,'Raw Data'!AN692)</f>
        <v>5.0030000000000001</v>
      </c>
      <c r="AB173" s="7">
        <f>STDEV('Raw Data'!AB692,'Raw Data'!AH692,'Raw Data'!AN692)</f>
        <v>0.16970562748477155</v>
      </c>
      <c r="AC173" s="7" t="e">
        <f>AVERAGE('Raw Data'!AT692,'Raw Data'!AZ692,'Raw Data'!BF692)</f>
        <v>#DIV/0!</v>
      </c>
      <c r="AD173" s="7" t="e">
        <f>STDEV('Raw Data'!AT692,'Raw Data'!AZ692,'Raw Data'!BF692)</f>
        <v>#DIV/0!</v>
      </c>
      <c r="AF173" s="8">
        <f t="shared" si="120"/>
        <v>-8.6666666666666448E-2</v>
      </c>
      <c r="AG173" s="8">
        <f t="shared" si="121"/>
        <v>0.17161390775031421</v>
      </c>
      <c r="AH173" s="8">
        <f t="shared" si="122"/>
        <v>-6.2999999999999723E-2</v>
      </c>
      <c r="AI173" s="8">
        <f t="shared" si="123"/>
        <v>0.18958902921846554</v>
      </c>
      <c r="AJ173" s="8" t="e">
        <f t="shared" si="124"/>
        <v>#DIV/0!</v>
      </c>
      <c r="AK173" s="8" t="e">
        <f t="shared" si="125"/>
        <v>#DIV/0!</v>
      </c>
      <c r="AL173" s="38"/>
      <c r="AM173" s="8">
        <f t="shared" si="126"/>
        <v>-0.13533333333333308</v>
      </c>
      <c r="AN173" s="8">
        <f t="shared" si="127"/>
        <v>0.19082277991197308</v>
      </c>
      <c r="AO173" s="8">
        <f t="shared" si="128"/>
        <v>-0.98399999999999999</v>
      </c>
      <c r="AP173" s="8">
        <f t="shared" si="129"/>
        <v>0.53318852200699174</v>
      </c>
      <c r="AQ173" s="8" t="e">
        <f t="shared" si="130"/>
        <v>#DIV/0!</v>
      </c>
      <c r="AR173" s="8" t="e">
        <f t="shared" si="131"/>
        <v>#DIV/0!</v>
      </c>
      <c r="AS173" s="38"/>
      <c r="AT173" s="8">
        <f t="shared" si="110"/>
        <v>-6.5000000000000391E-2</v>
      </c>
      <c r="AU173" s="8">
        <f t="shared" si="111"/>
        <v>0.13075039834228683</v>
      </c>
      <c r="AV173" s="8">
        <f t="shared" si="112"/>
        <v>-0.66500000000000004</v>
      </c>
      <c r="AW173" s="8">
        <f t="shared" si="113"/>
        <v>0.25438553417991405</v>
      </c>
      <c r="AX173" s="8" t="e">
        <f t="shared" si="114"/>
        <v>#DIV/0!</v>
      </c>
      <c r="AY173" s="8" t="e">
        <f t="shared" si="115"/>
        <v>#DIV/0!</v>
      </c>
      <c r="AZ173" s="38"/>
      <c r="BA173" s="9"/>
      <c r="BB173" s="10"/>
      <c r="BC173" s="10"/>
      <c r="BD173" s="10"/>
      <c r="BE173" s="10"/>
      <c r="BF173" s="10"/>
      <c r="BG173" s="8"/>
      <c r="BH173" s="10">
        <f t="shared" si="132"/>
        <v>3.6413333333333318E-2</v>
      </c>
      <c r="BI173" s="10">
        <f t="shared" si="133"/>
        <v>0.28429000000000032</v>
      </c>
      <c r="BJ173" s="10" t="e">
        <f t="shared" si="134"/>
        <v>#DIV/0!</v>
      </c>
      <c r="BK173" s="10" t="e">
        <f>#REF!^2</f>
        <v>#REF!</v>
      </c>
      <c r="BL173" s="10" t="e">
        <f>#REF!^2</f>
        <v>#REF!</v>
      </c>
      <c r="BM173" s="10" t="e">
        <f t="shared" si="118"/>
        <v>#DIV/0!</v>
      </c>
      <c r="BN173" s="8"/>
      <c r="BO173" s="10">
        <f t="shared" si="135"/>
        <v>1.7095666666666683E-2</v>
      </c>
      <c r="BP173" s="10">
        <f t="shared" si="136"/>
        <v>6.4712000000000214E-2</v>
      </c>
      <c r="BQ173" s="10" t="e">
        <f t="shared" si="137"/>
        <v>#DIV/0!</v>
      </c>
      <c r="BR173" s="10" t="e">
        <f>#REF!^2</f>
        <v>#REF!</v>
      </c>
      <c r="BS173" s="10" t="e">
        <f>#REF!^2</f>
        <v>#REF!</v>
      </c>
      <c r="BT173" s="10" t="e">
        <f t="shared" si="119"/>
        <v>#DIV/0!</v>
      </c>
    </row>
    <row r="174" spans="1:72" ht="15.75" customHeight="1" x14ac:dyDescent="0.25">
      <c r="A174" s="2">
        <f>'Raw Data'!B174</f>
        <v>1079</v>
      </c>
      <c r="B174" s="2">
        <f>'Raw Data'!C174</f>
        <v>1084</v>
      </c>
      <c r="C174" s="2" t="str">
        <f>'Raw Data'!D174</f>
        <v>GWTVQF</v>
      </c>
      <c r="D174" s="7">
        <f>AVERAGE('Raw Data'!J174,'Raw Data'!P174,'Raw Data'!V174)</f>
        <v>1.7766666666666666</v>
      </c>
      <c r="E174" s="7">
        <f>STDEV('Raw Data'!J174,'Raw Data'!P174,'Raw Data'!V174)</f>
        <v>0.19699830794535605</v>
      </c>
      <c r="F174" s="7">
        <f>AVERAGE('Raw Data'!AB174,'Raw Data'!AH174,'Raw Data'!AN174)</f>
        <v>3.3414999999999999</v>
      </c>
      <c r="G174" s="7">
        <f>STDEV('Raw Data'!AB174,'Raw Data'!AH174,'Raw Data'!AN174)</f>
        <v>0.29344931419241721</v>
      </c>
      <c r="H174" s="7" t="e">
        <f>AVERAGE('Raw Data'!AT174,'Raw Data'!AZ174,'Raw Data'!BF174)</f>
        <v>#DIV/0!</v>
      </c>
      <c r="I174" s="7" t="e">
        <f>STDEV('Raw Data'!AT174,'Raw Data'!AZ174,'Raw Data'!BF174)</f>
        <v>#DIV/0!</v>
      </c>
      <c r="K174" s="7">
        <f>AVERAGE('Raw Data'!J347,'Raw Data'!P347,'Raw Data'!V347)</f>
        <v>1.4733333333333334</v>
      </c>
      <c r="L174" s="7">
        <f>STDEV('Raw Data'!J347,'Raw Data'!P347,'Raw Data'!V347)</f>
        <v>0.1663410151866741</v>
      </c>
      <c r="M174" s="7">
        <f>AVERAGE('Raw Data'!AB347,'Raw Data'!AH347,'Raw Data'!AN347)</f>
        <v>3.028</v>
      </c>
      <c r="N174" s="7">
        <f>STDEV('Raw Data'!AB347,'Raw Data'!AH347,'Raw Data'!AN347)</f>
        <v>6.2225396744416239E-2</v>
      </c>
      <c r="O174" s="7" t="e">
        <f>AVERAGE('Raw Data'!AT347,'Raw Data'!AZ347,'Raw Data'!BF347)</f>
        <v>#DIV/0!</v>
      </c>
      <c r="P174" s="7" t="e">
        <f>STDEV('Raw Data'!AT347,'Raw Data'!AZ347,'Raw Data'!BF347)</f>
        <v>#DIV/0!</v>
      </c>
      <c r="R174" s="7">
        <f>AVERAGE('Raw Data'!J520,'Raw Data'!P520,'Raw Data'!V520)</f>
        <v>1.7033333333333331</v>
      </c>
      <c r="S174" s="7">
        <f>STDEV('Raw Data'!J520,'Raw Data'!P520,'Raw Data'!V520)</f>
        <v>3.9463062898530014E-2</v>
      </c>
      <c r="T174" s="7">
        <f>AVERAGE('Raw Data'!AB520,'Raw Data'!AH520,'Raw Data'!AN520)</f>
        <v>3.9154999999999998</v>
      </c>
      <c r="U174" s="7">
        <f>STDEV('Raw Data'!AB520,'Raw Data'!AH520,'Raw Data'!AN520)</f>
        <v>0.17889801564019628</v>
      </c>
      <c r="V174" s="7" t="e">
        <f>AVERAGE('Raw Data'!AT520,'Raw Data'!AZ520,'Raw Data'!BF520)</f>
        <v>#DIV/0!</v>
      </c>
      <c r="W174" s="7" t="e">
        <f>STDEV('Raw Data'!AT520,'Raw Data'!AZ520,'Raw Data'!BF520)</f>
        <v>#DIV/0!</v>
      </c>
      <c r="Y174" s="7">
        <f>AVERAGE('Raw Data'!J693,'Raw Data'!P693,'Raw Data'!V693)</f>
        <v>1.5746666666666667</v>
      </c>
      <c r="Z174" s="7">
        <f>STDEV('Raw Data'!J693,'Raw Data'!P693,'Raw Data'!V693)</f>
        <v>6.5911556902665674E-2</v>
      </c>
      <c r="AA174" s="7">
        <f>AVERAGE('Raw Data'!AB693,'Raw Data'!AH693,'Raw Data'!AN693)</f>
        <v>3.3925000000000001</v>
      </c>
      <c r="AB174" s="7">
        <f>STDEV('Raw Data'!AB693,'Raw Data'!AH693,'Raw Data'!AN693)</f>
        <v>0.1393000358937499</v>
      </c>
      <c r="AC174" s="7" t="e">
        <f>AVERAGE('Raw Data'!AT693,'Raw Data'!AZ693,'Raw Data'!BF693)</f>
        <v>#DIV/0!</v>
      </c>
      <c r="AD174" s="7" t="e">
        <f>STDEV('Raw Data'!AT693,'Raw Data'!AZ693,'Raw Data'!BF693)</f>
        <v>#DIV/0!</v>
      </c>
      <c r="AF174" s="8">
        <f t="shared" si="120"/>
        <v>0.30333333333333323</v>
      </c>
      <c r="AG174" s="8">
        <f t="shared" si="121"/>
        <v>0.25783263305227033</v>
      </c>
      <c r="AH174" s="8">
        <f t="shared" si="122"/>
        <v>0.31349999999999989</v>
      </c>
      <c r="AI174" s="8">
        <f t="shared" si="123"/>
        <v>0.29997416555430234</v>
      </c>
      <c r="AJ174" s="8" t="e">
        <f t="shared" si="124"/>
        <v>#DIV/0!</v>
      </c>
      <c r="AK174" s="8" t="e">
        <f t="shared" si="125"/>
        <v>#DIV/0!</v>
      </c>
      <c r="AL174" s="38"/>
      <c r="AM174" s="8">
        <f t="shared" si="126"/>
        <v>7.3333333333333472E-2</v>
      </c>
      <c r="AN174" s="8">
        <f t="shared" si="127"/>
        <v>0.20091208691033666</v>
      </c>
      <c r="AO174" s="8">
        <f t="shared" si="128"/>
        <v>-0.57399999999999984</v>
      </c>
      <c r="AP174" s="8">
        <f t="shared" si="129"/>
        <v>0.34368153863715156</v>
      </c>
      <c r="AQ174" s="8" t="e">
        <f t="shared" si="130"/>
        <v>#DIV/0!</v>
      </c>
      <c r="AR174" s="8" t="e">
        <f t="shared" si="131"/>
        <v>#DIV/0!</v>
      </c>
      <c r="AS174" s="38"/>
      <c r="AT174" s="8">
        <f t="shared" si="110"/>
        <v>-0.10133333333333328</v>
      </c>
      <c r="AU174" s="8">
        <f t="shared" si="111"/>
        <v>0.17892363361687766</v>
      </c>
      <c r="AV174" s="8">
        <f t="shared" si="112"/>
        <v>-0.36450000000000005</v>
      </c>
      <c r="AW174" s="8">
        <f t="shared" si="113"/>
        <v>0.15256637899616027</v>
      </c>
      <c r="AX174" s="8" t="e">
        <f t="shared" si="114"/>
        <v>#DIV/0!</v>
      </c>
      <c r="AY174" s="8" t="e">
        <f t="shared" si="115"/>
        <v>#DIV/0!</v>
      </c>
      <c r="AZ174" s="38"/>
      <c r="BA174" s="9"/>
      <c r="BB174" s="10"/>
      <c r="BC174" s="10"/>
      <c r="BD174" s="10"/>
      <c r="BE174" s="10"/>
      <c r="BF174" s="10"/>
      <c r="BG174" s="8"/>
      <c r="BH174" s="10">
        <f t="shared" si="132"/>
        <v>4.0365666666666668E-2</v>
      </c>
      <c r="BI174" s="10">
        <f t="shared" si="133"/>
        <v>0.1181169999999999</v>
      </c>
      <c r="BJ174" s="10" t="e">
        <f t="shared" si="134"/>
        <v>#DIV/0!</v>
      </c>
      <c r="BK174" s="10" t="e">
        <f>#REF!^2</f>
        <v>#REF!</v>
      </c>
      <c r="BL174" s="10" t="e">
        <f>#REF!^2</f>
        <v>#REF!</v>
      </c>
      <c r="BM174" s="10" t="e">
        <f t="shared" si="118"/>
        <v>#DIV/0!</v>
      </c>
      <c r="BN174" s="8"/>
      <c r="BO174" s="10">
        <f t="shared" si="135"/>
        <v>3.2013666666666676E-2</v>
      </c>
      <c r="BP174" s="10">
        <f t="shared" si="136"/>
        <v>2.3276500000000012E-2</v>
      </c>
      <c r="BQ174" s="10" t="e">
        <f t="shared" si="137"/>
        <v>#DIV/0!</v>
      </c>
      <c r="BR174" s="10" t="e">
        <f>#REF!^2</f>
        <v>#REF!</v>
      </c>
      <c r="BS174" s="10" t="e">
        <f>#REF!^2</f>
        <v>#REF!</v>
      </c>
      <c r="BT174" s="10" t="e">
        <f t="shared" si="119"/>
        <v>#DIV/0!</v>
      </c>
    </row>
    <row r="175" spans="1:72" ht="15.75" customHeight="1" x14ac:dyDescent="0.25">
      <c r="A175" s="2">
        <f>'Raw Data'!B175</f>
        <v>1086</v>
      </c>
      <c r="B175" s="2">
        <f>'Raw Data'!C175</f>
        <v>1091</v>
      </c>
      <c r="C175" s="2" t="str">
        <f>'Raw Data'!D175</f>
        <v>WFLHLV</v>
      </c>
      <c r="D175" s="7">
        <f>AVERAGE('Raw Data'!J175,'Raw Data'!P175,'Raw Data'!V175)</f>
        <v>1.861</v>
      </c>
      <c r="E175" s="7">
        <f>STDEV('Raw Data'!J175,'Raw Data'!P175,'Raw Data'!V175)</f>
        <v>0.11676043850551429</v>
      </c>
      <c r="F175" s="7">
        <f>AVERAGE('Raw Data'!AB175,'Raw Data'!AH175,'Raw Data'!AN175)</f>
        <v>2.5165000000000002</v>
      </c>
      <c r="G175" s="7">
        <f>STDEV('Raw Data'!AB175,'Raw Data'!AH175,'Raw Data'!AN175)</f>
        <v>0.1053589103967956</v>
      </c>
      <c r="H175" s="7" t="e">
        <f>AVERAGE('Raw Data'!AT175,'Raw Data'!AZ175,'Raw Data'!BF175)</f>
        <v>#DIV/0!</v>
      </c>
      <c r="I175" s="7" t="e">
        <f>STDEV('Raw Data'!AT175,'Raw Data'!AZ175,'Raw Data'!BF175)</f>
        <v>#DIV/0!</v>
      </c>
      <c r="K175" s="7">
        <f>AVERAGE('Raw Data'!J348,'Raw Data'!P348,'Raw Data'!V348)</f>
        <v>1.9486666666666668</v>
      </c>
      <c r="L175" s="7">
        <f>STDEV('Raw Data'!J348,'Raw Data'!P348,'Raw Data'!V348)</f>
        <v>6.2740205078827466E-2</v>
      </c>
      <c r="M175" s="7">
        <f>AVERAGE('Raw Data'!AB348,'Raw Data'!AH348,'Raw Data'!AN348)</f>
        <v>2.5549999999999997</v>
      </c>
      <c r="N175" s="7">
        <f>STDEV('Raw Data'!AB348,'Raw Data'!AH348,'Raw Data'!AN348)</f>
        <v>1.5556349186103902E-2</v>
      </c>
      <c r="O175" s="7" t="e">
        <f>AVERAGE('Raw Data'!AT348,'Raw Data'!AZ348,'Raw Data'!BF348)</f>
        <v>#DIV/0!</v>
      </c>
      <c r="P175" s="7" t="e">
        <f>STDEV('Raw Data'!AT348,'Raw Data'!AZ348,'Raw Data'!BF348)</f>
        <v>#DIV/0!</v>
      </c>
      <c r="R175" s="7">
        <f>AVERAGE('Raw Data'!J521,'Raw Data'!P521,'Raw Data'!V521)</f>
        <v>1.986</v>
      </c>
      <c r="S175" s="7">
        <f>STDEV('Raw Data'!J521,'Raw Data'!P521,'Raw Data'!V521)</f>
        <v>1.216552506059645E-2</v>
      </c>
      <c r="T175" s="7">
        <f>AVERAGE('Raw Data'!AB521,'Raw Data'!AH521,'Raw Data'!AN521)</f>
        <v>2.6985000000000001</v>
      </c>
      <c r="U175" s="7">
        <f>STDEV('Raw Data'!AB521,'Raw Data'!AH521,'Raw Data'!AN521)</f>
        <v>1.06066017177983E-2</v>
      </c>
      <c r="V175" s="7" t="e">
        <f>AVERAGE('Raw Data'!AT521,'Raw Data'!AZ521,'Raw Data'!BF521)</f>
        <v>#DIV/0!</v>
      </c>
      <c r="W175" s="7" t="e">
        <f>STDEV('Raw Data'!AT521,'Raw Data'!AZ521,'Raw Data'!BF521)</f>
        <v>#DIV/0!</v>
      </c>
      <c r="Y175" s="7">
        <f>AVERAGE('Raw Data'!J694,'Raw Data'!P694,'Raw Data'!V694)</f>
        <v>1.9433333333333334</v>
      </c>
      <c r="Z175" s="7">
        <f>STDEV('Raw Data'!J694,'Raw Data'!P694,'Raw Data'!V694)</f>
        <v>7.6356619446733789E-2</v>
      </c>
      <c r="AA175" s="7">
        <f>AVERAGE('Raw Data'!AB694,'Raw Data'!AH694,'Raw Data'!AN694)</f>
        <v>2.6245000000000003</v>
      </c>
      <c r="AB175" s="7">
        <f>STDEV('Raw Data'!AB694,'Raw Data'!AH694,'Raw Data'!AN694)</f>
        <v>1.7677669529663625E-2</v>
      </c>
      <c r="AC175" s="7" t="e">
        <f>AVERAGE('Raw Data'!AT694,'Raw Data'!AZ694,'Raw Data'!BF694)</f>
        <v>#DIV/0!</v>
      </c>
      <c r="AD175" s="7" t="e">
        <f>STDEV('Raw Data'!AT694,'Raw Data'!AZ694,'Raw Data'!BF694)</f>
        <v>#DIV/0!</v>
      </c>
      <c r="AF175" s="8">
        <f t="shared" si="120"/>
        <v>-8.7666666666666782E-2</v>
      </c>
      <c r="AG175" s="8">
        <f t="shared" si="121"/>
        <v>0.13254936187448552</v>
      </c>
      <c r="AH175" s="8">
        <f t="shared" si="122"/>
        <v>-3.8499999999999535E-2</v>
      </c>
      <c r="AI175" s="8">
        <f t="shared" si="123"/>
        <v>0.10650117370245268</v>
      </c>
      <c r="AJ175" s="8" t="e">
        <f t="shared" si="124"/>
        <v>#DIV/0!</v>
      </c>
      <c r="AK175" s="8" t="e">
        <f t="shared" si="125"/>
        <v>#DIV/0!</v>
      </c>
      <c r="AL175" s="38"/>
      <c r="AM175" s="8">
        <f t="shared" si="126"/>
        <v>-0.125</v>
      </c>
      <c r="AN175" s="8">
        <f t="shared" si="127"/>
        <v>0.11739250401963484</v>
      </c>
      <c r="AO175" s="8">
        <f t="shared" si="128"/>
        <v>-0.18199999999999994</v>
      </c>
      <c r="AP175" s="8">
        <f t="shared" si="129"/>
        <v>0.10589145385724008</v>
      </c>
      <c r="AQ175" s="8" t="e">
        <f t="shared" si="130"/>
        <v>#DIV/0!</v>
      </c>
      <c r="AR175" s="8" t="e">
        <f t="shared" si="131"/>
        <v>#DIV/0!</v>
      </c>
      <c r="AS175" s="38"/>
      <c r="AT175" s="8">
        <f t="shared" si="110"/>
        <v>5.3333333333334121E-3</v>
      </c>
      <c r="AU175" s="8">
        <f t="shared" si="111"/>
        <v>9.882644720249055E-2</v>
      </c>
      <c r="AV175" s="8">
        <f t="shared" si="112"/>
        <v>-6.9500000000000561E-2</v>
      </c>
      <c r="AW175" s="8">
        <f t="shared" si="113"/>
        <v>2.3547823678633093E-2</v>
      </c>
      <c r="AX175" s="8" t="e">
        <f t="shared" si="114"/>
        <v>#DIV/0!</v>
      </c>
      <c r="AY175" s="8" t="e">
        <f t="shared" si="115"/>
        <v>#DIV/0!</v>
      </c>
      <c r="AZ175" s="38"/>
      <c r="BA175" s="9"/>
      <c r="BB175" s="10"/>
      <c r="BC175" s="10"/>
      <c r="BD175" s="10"/>
      <c r="BE175" s="10"/>
      <c r="BF175" s="10"/>
      <c r="BG175" s="8"/>
      <c r="BH175" s="10">
        <f t="shared" si="132"/>
        <v>1.3780999999999982E-2</v>
      </c>
      <c r="BI175" s="10">
        <f t="shared" si="133"/>
        <v>1.1213000000000006E-2</v>
      </c>
      <c r="BJ175" s="10" t="e">
        <f t="shared" si="134"/>
        <v>#DIV/0!</v>
      </c>
      <c r="BK175" s="10" t="e">
        <f>#REF!^2</f>
        <v>#REF!</v>
      </c>
      <c r="BL175" s="10" t="e">
        <f>#REF!^2</f>
        <v>#REF!</v>
      </c>
      <c r="BM175" s="10" t="e">
        <f t="shared" si="118"/>
        <v>#DIV/0!</v>
      </c>
      <c r="BN175" s="8"/>
      <c r="BO175" s="10">
        <f t="shared" si="135"/>
        <v>9.7666666666666527E-3</v>
      </c>
      <c r="BP175" s="10">
        <f t="shared" si="136"/>
        <v>5.5449999999999337E-4</v>
      </c>
      <c r="BQ175" s="10" t="e">
        <f t="shared" si="137"/>
        <v>#DIV/0!</v>
      </c>
      <c r="BR175" s="10" t="e">
        <f>#REF!^2</f>
        <v>#REF!</v>
      </c>
      <c r="BS175" s="10" t="e">
        <f>#REF!^2</f>
        <v>#REF!</v>
      </c>
      <c r="BT175" s="10" t="e">
        <f t="shared" si="119"/>
        <v>#DIV/0!</v>
      </c>
    </row>
    <row r="176" spans="1:72" ht="15.75" customHeight="1" x14ac:dyDescent="0.25">
      <c r="A176" s="2"/>
      <c r="B176" s="2"/>
      <c r="C176" s="2"/>
      <c r="Y176" s="7"/>
      <c r="Z176" s="7"/>
      <c r="AA176" s="7"/>
      <c r="AB176" s="7"/>
      <c r="AC176" s="7"/>
      <c r="AD176" s="7"/>
      <c r="AF176" s="8"/>
      <c r="AG176" s="8"/>
      <c r="AH176" s="8"/>
      <c r="AI176" s="8"/>
      <c r="AJ176" s="8"/>
      <c r="AK176" s="8"/>
      <c r="AL176" s="38"/>
      <c r="AM176" s="8"/>
      <c r="AN176" s="8"/>
      <c r="AO176" s="8"/>
      <c r="AP176" s="8"/>
      <c r="AQ176" s="8"/>
      <c r="AR176" s="8"/>
      <c r="AS176" s="38"/>
      <c r="AT176" s="8"/>
      <c r="AU176" s="8"/>
      <c r="AV176" s="8"/>
      <c r="AW176" s="8"/>
      <c r="AX176" s="8"/>
      <c r="AY176" s="8"/>
      <c r="AZ176" s="38"/>
      <c r="BA176" s="9"/>
      <c r="BB176" s="10"/>
      <c r="BC176" s="10"/>
      <c r="BD176" s="10"/>
      <c r="BE176" s="10"/>
      <c r="BF176" s="10"/>
      <c r="BG176" s="8"/>
      <c r="BH176" s="10"/>
      <c r="BI176" s="10"/>
      <c r="BJ176" s="10"/>
      <c r="BK176" s="10"/>
      <c r="BL176" s="10"/>
      <c r="BM176" s="10"/>
      <c r="BN176" s="8"/>
      <c r="BO176" s="10"/>
      <c r="BP176" s="10"/>
      <c r="BQ176" s="10"/>
      <c r="BR176" s="10"/>
      <c r="BS176" s="10"/>
      <c r="BT176" s="10"/>
    </row>
    <row r="177" spans="1:72" ht="15.75" customHeight="1" x14ac:dyDescent="0.25">
      <c r="A177" s="2"/>
      <c r="B177" s="2"/>
      <c r="C177" s="2"/>
      <c r="D177" s="7"/>
      <c r="E177" s="7"/>
      <c r="F177" s="7"/>
      <c r="G177" s="7"/>
      <c r="H177" s="7"/>
      <c r="I177" s="7"/>
      <c r="K177" s="7"/>
      <c r="L177" s="7"/>
      <c r="M177" s="7"/>
      <c r="N177" s="7"/>
      <c r="O177" s="7"/>
      <c r="P177" s="7"/>
      <c r="R177" s="7"/>
      <c r="S177" s="7"/>
      <c r="T177" s="7"/>
      <c r="U177" s="7"/>
      <c r="V177" s="7"/>
      <c r="W177" s="7"/>
      <c r="AF177" s="8"/>
      <c r="AG177" s="8"/>
      <c r="AH177" s="8"/>
      <c r="AI177" s="8"/>
      <c r="AJ177" s="8"/>
      <c r="AK177" s="8"/>
      <c r="AL177" s="38"/>
      <c r="AM177" s="8"/>
      <c r="AN177" s="8"/>
      <c r="AO177" s="8"/>
      <c r="AP177" s="8"/>
      <c r="AQ177" s="8"/>
      <c r="AR177" s="8"/>
      <c r="AS177" s="38"/>
      <c r="AT177" s="8"/>
      <c r="AU177" s="8"/>
      <c r="AV177" s="8"/>
      <c r="AW177" s="8"/>
      <c r="AX177" s="8"/>
      <c r="AY177" s="8"/>
      <c r="AZ177" s="38"/>
      <c r="BA177" s="9"/>
      <c r="BB177" s="10"/>
      <c r="BC177" s="10"/>
      <c r="BD177" s="10"/>
      <c r="BE177" s="10"/>
      <c r="BF177" s="10"/>
      <c r="BG177" s="8"/>
      <c r="BH177" s="10"/>
      <c r="BI177" s="10"/>
      <c r="BJ177" s="10"/>
      <c r="BK177" s="10"/>
      <c r="BL177" s="10"/>
      <c r="BM177" s="10"/>
      <c r="BN177" s="8"/>
      <c r="BO177" s="10"/>
      <c r="BP177" s="10"/>
      <c r="BQ177" s="10"/>
      <c r="BR177" s="10"/>
      <c r="BS177" s="10"/>
      <c r="BT177" s="10"/>
    </row>
    <row r="178" spans="1:72" ht="15.75" customHeight="1" x14ac:dyDescent="0.25">
      <c r="A178" s="2"/>
      <c r="B178" s="2"/>
      <c r="C178" s="2"/>
      <c r="D178" s="7"/>
      <c r="E178" s="7"/>
      <c r="F178" s="7"/>
      <c r="G178" s="7"/>
      <c r="H178" s="7"/>
      <c r="I178" s="7"/>
      <c r="K178" s="7"/>
      <c r="L178" s="7"/>
      <c r="M178" s="7"/>
      <c r="N178" s="7"/>
      <c r="O178" s="7"/>
      <c r="P178" s="7"/>
      <c r="R178" s="7"/>
      <c r="S178" s="7"/>
      <c r="T178" s="7"/>
      <c r="U178" s="7"/>
      <c r="V178" s="7"/>
      <c r="W178" s="7"/>
      <c r="AF178" s="8"/>
      <c r="AG178" s="8"/>
      <c r="AH178" s="8"/>
      <c r="AI178" s="8"/>
      <c r="AJ178" s="8"/>
      <c r="AK178" s="8"/>
      <c r="AL178" s="38"/>
      <c r="AM178" s="8"/>
      <c r="AN178" s="8"/>
      <c r="AO178" s="8"/>
      <c r="AP178" s="8"/>
      <c r="AQ178" s="8"/>
      <c r="AR178" s="8"/>
      <c r="AS178" s="38"/>
      <c r="AT178" s="8"/>
      <c r="AU178" s="8"/>
      <c r="AV178" s="8"/>
      <c r="AW178" s="8"/>
      <c r="AX178" s="8"/>
      <c r="AY178" s="8"/>
      <c r="AZ178" s="38"/>
      <c r="BA178" s="9"/>
      <c r="BB178" s="10"/>
      <c r="BC178" s="10"/>
      <c r="BD178" s="10"/>
      <c r="BE178" s="10"/>
      <c r="BF178" s="10"/>
      <c r="BG178" s="8"/>
      <c r="BH178" s="10"/>
      <c r="BI178" s="10"/>
      <c r="BJ178" s="10"/>
      <c r="BK178" s="10"/>
      <c r="BL178" s="10"/>
      <c r="BM178" s="10"/>
      <c r="BN178" s="8"/>
      <c r="BO178" s="10"/>
      <c r="BP178" s="10"/>
      <c r="BQ178" s="10"/>
      <c r="BR178" s="10"/>
      <c r="BS178" s="10"/>
      <c r="BT178" s="10"/>
    </row>
    <row r="179" spans="1:72" ht="15.75" customHeight="1" x14ac:dyDescent="0.25">
      <c r="A179" s="2"/>
      <c r="B179" s="2"/>
      <c r="C179" s="2"/>
      <c r="D179" s="7"/>
      <c r="E179" s="7"/>
      <c r="F179" s="7"/>
      <c r="G179" s="7"/>
      <c r="H179" s="7"/>
      <c r="I179" s="7"/>
      <c r="K179" s="7"/>
      <c r="L179" s="7"/>
      <c r="M179" s="7"/>
      <c r="N179" s="7"/>
      <c r="O179" s="7"/>
      <c r="P179" s="7"/>
      <c r="R179" s="7"/>
      <c r="S179" s="7"/>
      <c r="T179" s="7"/>
      <c r="U179" s="7"/>
      <c r="V179" s="7"/>
      <c r="W179" s="7"/>
      <c r="AF179" s="8"/>
      <c r="AG179" s="8"/>
      <c r="AH179" s="8"/>
      <c r="AI179" s="8"/>
      <c r="AJ179" s="8"/>
      <c r="AK179" s="8"/>
      <c r="AL179" s="38"/>
      <c r="AM179" s="8"/>
      <c r="AN179" s="8"/>
      <c r="AO179" s="8"/>
      <c r="AP179" s="8"/>
      <c r="AQ179" s="8"/>
      <c r="AR179" s="8"/>
      <c r="AS179" s="38"/>
      <c r="AT179" s="8"/>
      <c r="AU179" s="8"/>
      <c r="AV179" s="8"/>
      <c r="AW179" s="8"/>
      <c r="AX179" s="8"/>
      <c r="AY179" s="8"/>
      <c r="AZ179" s="38"/>
      <c r="BA179" s="9"/>
      <c r="BB179" s="10"/>
      <c r="BC179" s="10"/>
      <c r="BD179" s="10"/>
      <c r="BE179" s="10"/>
      <c r="BF179" s="10"/>
      <c r="BG179" s="8"/>
      <c r="BH179" s="10"/>
      <c r="BI179" s="10"/>
      <c r="BJ179" s="10"/>
      <c r="BK179" s="10"/>
      <c r="BL179" s="10"/>
      <c r="BM179" s="10"/>
      <c r="BN179" s="8"/>
      <c r="BO179" s="10"/>
      <c r="BP179" s="10"/>
      <c r="BQ179" s="10"/>
      <c r="BR179" s="10"/>
      <c r="BS179" s="10"/>
      <c r="BT179" s="10"/>
    </row>
    <row r="180" spans="1:72" ht="15.75" customHeight="1" x14ac:dyDescent="0.25">
      <c r="A180" s="2"/>
      <c r="B180" s="2"/>
      <c r="C180" s="2"/>
      <c r="D180" s="7"/>
      <c r="E180" s="7"/>
      <c r="F180" s="7"/>
      <c r="G180" s="7"/>
      <c r="H180" s="7"/>
      <c r="I180" s="7"/>
      <c r="K180" s="7"/>
      <c r="L180" s="7"/>
      <c r="M180" s="7"/>
      <c r="N180" s="7"/>
      <c r="O180" s="7"/>
      <c r="P180" s="7"/>
      <c r="R180" s="7"/>
      <c r="S180" s="7"/>
      <c r="T180" s="7"/>
      <c r="U180" s="7"/>
      <c r="V180" s="7"/>
      <c r="W180" s="7"/>
      <c r="AF180" s="8"/>
      <c r="AG180" s="8"/>
      <c r="AH180" s="8"/>
      <c r="AI180" s="8"/>
      <c r="AJ180" s="8"/>
      <c r="AK180" s="8"/>
      <c r="AL180" s="38"/>
      <c r="AM180" s="8"/>
      <c r="AN180" s="8"/>
      <c r="AO180" s="8"/>
      <c r="AP180" s="8"/>
      <c r="AQ180" s="8"/>
      <c r="AR180" s="8"/>
      <c r="AS180" s="38"/>
      <c r="AT180" s="8"/>
      <c r="AU180" s="8"/>
      <c r="AV180" s="8"/>
      <c r="AW180" s="8"/>
      <c r="AX180" s="8"/>
      <c r="AY180" s="8"/>
      <c r="AZ180" s="38"/>
      <c r="BA180" s="9"/>
      <c r="BB180" s="10"/>
      <c r="BC180" s="10"/>
      <c r="BD180" s="10"/>
      <c r="BE180" s="10"/>
      <c r="BF180" s="10"/>
      <c r="BG180" s="8"/>
      <c r="BH180" s="10"/>
      <c r="BI180" s="10"/>
      <c r="BJ180" s="10"/>
      <c r="BK180" s="10"/>
      <c r="BL180" s="10"/>
      <c r="BM180" s="10"/>
      <c r="BN180" s="8"/>
      <c r="BO180" s="10"/>
      <c r="BP180" s="10"/>
      <c r="BQ180" s="10"/>
      <c r="BR180" s="10"/>
      <c r="BS180" s="10"/>
      <c r="BT180" s="10"/>
    </row>
    <row r="181" spans="1:72" ht="15.75" customHeight="1" x14ac:dyDescent="0.25">
      <c r="A181" s="2"/>
      <c r="B181" s="2"/>
      <c r="C181" s="2"/>
      <c r="D181" s="7"/>
      <c r="E181" s="7"/>
      <c r="F181" s="7"/>
      <c r="G181" s="7"/>
      <c r="H181" s="7"/>
      <c r="I181" s="7"/>
      <c r="K181" s="7"/>
      <c r="L181" s="7"/>
      <c r="M181" s="7"/>
      <c r="N181" s="7"/>
      <c r="O181" s="7"/>
      <c r="P181" s="7"/>
      <c r="R181" s="7"/>
      <c r="S181" s="7"/>
      <c r="T181" s="7"/>
      <c r="U181" s="7"/>
      <c r="V181" s="7"/>
      <c r="W181" s="7"/>
      <c r="AF181" s="8"/>
      <c r="AG181" s="8"/>
      <c r="AH181" s="8"/>
      <c r="AI181" s="8"/>
      <c r="AJ181" s="8"/>
      <c r="AK181" s="8"/>
      <c r="AL181" s="38"/>
      <c r="AM181" s="8"/>
      <c r="AN181" s="8"/>
      <c r="AO181" s="8"/>
      <c r="AP181" s="8"/>
      <c r="AQ181" s="8"/>
      <c r="AR181" s="8"/>
      <c r="AS181" s="38"/>
      <c r="AT181" s="8"/>
      <c r="AU181" s="8"/>
      <c r="AV181" s="8"/>
      <c r="AW181" s="8"/>
      <c r="AX181" s="8"/>
      <c r="AY181" s="8"/>
      <c r="AZ181" s="38"/>
      <c r="BA181" s="9"/>
      <c r="BB181" s="10"/>
      <c r="BC181" s="10"/>
      <c r="BD181" s="10"/>
      <c r="BE181" s="10"/>
      <c r="BF181" s="10"/>
      <c r="BG181" s="8"/>
      <c r="BH181" s="10"/>
      <c r="BI181" s="10"/>
      <c r="BJ181" s="10"/>
      <c r="BK181" s="10"/>
      <c r="BL181" s="10"/>
      <c r="BM181" s="10"/>
      <c r="BN181" s="8"/>
      <c r="BO181" s="10"/>
      <c r="BP181" s="10"/>
      <c r="BQ181" s="10"/>
      <c r="BR181" s="10"/>
      <c r="BS181" s="10"/>
      <c r="BT181" s="10"/>
    </row>
    <row r="182" spans="1:72" ht="15.75" customHeight="1" x14ac:dyDescent="0.25">
      <c r="A182" s="2"/>
      <c r="B182" s="2"/>
      <c r="C182" s="2"/>
      <c r="D182" s="7"/>
      <c r="E182" s="7"/>
      <c r="F182" s="7"/>
      <c r="G182" s="7"/>
      <c r="H182" s="7"/>
      <c r="I182" s="7"/>
      <c r="K182" s="7"/>
      <c r="L182" s="7"/>
      <c r="M182" s="7"/>
      <c r="N182" s="7"/>
      <c r="O182" s="7"/>
      <c r="P182" s="7"/>
      <c r="R182" s="7"/>
      <c r="S182" s="7"/>
      <c r="T182" s="7"/>
      <c r="U182" s="7"/>
      <c r="V182" s="7"/>
      <c r="W182" s="7"/>
      <c r="AF182" s="8"/>
      <c r="AG182" s="8"/>
      <c r="AH182" s="8"/>
      <c r="AI182" s="8"/>
      <c r="AJ182" s="8"/>
      <c r="AK182" s="8"/>
      <c r="AL182" s="38"/>
      <c r="AM182" s="8"/>
      <c r="AN182" s="8"/>
      <c r="AO182" s="8"/>
      <c r="AP182" s="8"/>
      <c r="AQ182" s="8"/>
      <c r="AR182" s="8"/>
      <c r="AS182" s="38"/>
      <c r="AT182" s="8"/>
      <c r="AU182" s="8"/>
      <c r="AV182" s="8"/>
      <c r="AW182" s="8"/>
      <c r="AX182" s="8"/>
      <c r="AY182" s="8"/>
      <c r="AZ182" s="38"/>
      <c r="BA182" s="9"/>
      <c r="BB182" s="10"/>
      <c r="BC182" s="10"/>
      <c r="BD182" s="10"/>
      <c r="BE182" s="10"/>
      <c r="BF182" s="10"/>
      <c r="BG182" s="8"/>
      <c r="BH182" s="10"/>
      <c r="BI182" s="10"/>
      <c r="BJ182" s="10"/>
      <c r="BK182" s="10"/>
      <c r="BL182" s="10"/>
      <c r="BM182" s="10"/>
      <c r="BN182" s="8"/>
      <c r="BO182" s="10"/>
      <c r="BP182" s="10"/>
      <c r="BQ182" s="10"/>
      <c r="BR182" s="10"/>
      <c r="BS182" s="10"/>
      <c r="BT182" s="10"/>
    </row>
    <row r="183" spans="1:72" ht="15.75" customHeight="1" x14ac:dyDescent="0.25">
      <c r="A183" s="2"/>
      <c r="B183" s="2"/>
      <c r="C183" s="2"/>
      <c r="D183" s="7"/>
      <c r="E183" s="7"/>
      <c r="F183" s="7"/>
      <c r="G183" s="7"/>
      <c r="H183" s="7"/>
      <c r="I183" s="7"/>
      <c r="K183" s="7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AF183" s="8"/>
      <c r="AG183" s="8"/>
      <c r="AH183" s="8"/>
      <c r="AI183" s="8"/>
      <c r="AJ183" s="8"/>
      <c r="AK183" s="8"/>
      <c r="AL183" s="38"/>
      <c r="AM183" s="8"/>
      <c r="AN183" s="8"/>
      <c r="AO183" s="8"/>
      <c r="AP183" s="8"/>
      <c r="AQ183" s="8"/>
      <c r="AR183" s="8"/>
      <c r="AS183" s="38"/>
      <c r="AT183" s="8"/>
      <c r="AU183" s="8"/>
      <c r="AV183" s="8"/>
      <c r="AW183" s="8"/>
      <c r="AX183" s="8"/>
      <c r="AY183" s="8"/>
      <c r="AZ183" s="38"/>
      <c r="BA183" s="9"/>
      <c r="BB183" s="10"/>
      <c r="BC183" s="10"/>
      <c r="BD183" s="10"/>
      <c r="BE183" s="10"/>
      <c r="BF183" s="10"/>
      <c r="BG183" s="8"/>
      <c r="BH183" s="10"/>
      <c r="BI183" s="10"/>
      <c r="BJ183" s="10"/>
      <c r="BK183" s="10"/>
      <c r="BL183" s="10"/>
      <c r="BM183" s="10"/>
      <c r="BN183" s="8"/>
      <c r="BO183" s="10"/>
      <c r="BP183" s="10"/>
      <c r="BQ183" s="10"/>
      <c r="BR183" s="10"/>
      <c r="BS183" s="10"/>
      <c r="BT183" s="10"/>
    </row>
    <row r="184" spans="1:72" ht="15.75" customHeight="1" x14ac:dyDescent="0.25">
      <c r="A184" s="2"/>
      <c r="B184" s="2"/>
      <c r="C184" s="2"/>
      <c r="D184" s="7"/>
      <c r="E184" s="7"/>
      <c r="F184" s="7"/>
      <c r="G184" s="7"/>
      <c r="H184" s="7"/>
      <c r="I184" s="7"/>
      <c r="K184" s="7"/>
      <c r="L184" s="7"/>
      <c r="M184" s="7"/>
      <c r="N184" s="7"/>
      <c r="O184" s="7"/>
      <c r="P184" s="7"/>
      <c r="R184" s="7"/>
      <c r="S184" s="7"/>
      <c r="T184" s="7"/>
      <c r="U184" s="7"/>
      <c r="V184" s="7"/>
      <c r="W184" s="7"/>
      <c r="AF184" s="8"/>
      <c r="AG184" s="8"/>
      <c r="AH184" s="8"/>
      <c r="AI184" s="8"/>
      <c r="AJ184" s="8"/>
      <c r="AK184" s="8"/>
      <c r="AL184" s="38"/>
      <c r="AM184" s="8"/>
      <c r="AN184" s="8"/>
      <c r="AO184" s="8"/>
      <c r="AP184" s="8"/>
      <c r="AQ184" s="8"/>
      <c r="AR184" s="8"/>
      <c r="AS184" s="38"/>
      <c r="AT184" s="8"/>
      <c r="AU184" s="8"/>
      <c r="AV184" s="8"/>
      <c r="AW184" s="8"/>
      <c r="AX184" s="8"/>
      <c r="AY184" s="8"/>
      <c r="AZ184" s="38"/>
      <c r="BA184" s="9"/>
      <c r="BB184" s="10"/>
      <c r="BC184" s="10"/>
      <c r="BD184" s="10"/>
      <c r="BE184" s="10"/>
      <c r="BF184" s="10"/>
      <c r="BG184" s="8"/>
      <c r="BH184" s="10"/>
      <c r="BI184" s="10"/>
      <c r="BJ184" s="10"/>
      <c r="BK184" s="10"/>
      <c r="BL184" s="10"/>
      <c r="BM184" s="10"/>
      <c r="BN184" s="8"/>
      <c r="BO184" s="10"/>
      <c r="BP184" s="10"/>
      <c r="BQ184" s="10"/>
      <c r="BR184" s="10"/>
      <c r="BS184" s="10"/>
      <c r="BT184" s="10"/>
    </row>
    <row r="185" spans="1:72" ht="15.75" customHeight="1" x14ac:dyDescent="0.25">
      <c r="A185" s="2"/>
      <c r="B185" s="2"/>
      <c r="C185" s="2"/>
      <c r="D185" s="7"/>
      <c r="E185" s="7"/>
      <c r="F185" s="7"/>
      <c r="G185" s="7"/>
      <c r="H185" s="7"/>
      <c r="I185" s="7"/>
      <c r="K185" s="7"/>
      <c r="L185" s="7"/>
      <c r="M185" s="7"/>
      <c r="N185" s="7"/>
      <c r="O185" s="7"/>
      <c r="P185" s="7"/>
      <c r="R185" s="7"/>
      <c r="S185" s="7"/>
      <c r="T185" s="7"/>
      <c r="U185" s="7"/>
      <c r="V185" s="7"/>
      <c r="W185" s="7"/>
      <c r="AF185" s="8"/>
      <c r="AG185" s="8"/>
      <c r="AH185" s="8"/>
      <c r="AI185" s="8"/>
      <c r="AJ185" s="8"/>
      <c r="AK185" s="8"/>
      <c r="AL185" s="38"/>
      <c r="AM185" s="8"/>
      <c r="AN185" s="8"/>
      <c r="AO185" s="8"/>
      <c r="AP185" s="8"/>
      <c r="AQ185" s="8"/>
      <c r="AR185" s="8"/>
      <c r="AS185" s="38"/>
      <c r="AT185" s="8"/>
      <c r="AU185" s="8"/>
      <c r="AV185" s="8"/>
      <c r="AW185" s="8"/>
      <c r="AX185" s="8"/>
      <c r="AY185" s="8"/>
      <c r="AZ185" s="38"/>
      <c r="BA185" s="9"/>
      <c r="BB185" s="10"/>
      <c r="BC185" s="10"/>
      <c r="BD185" s="10"/>
      <c r="BE185" s="10"/>
      <c r="BF185" s="10"/>
      <c r="BG185" s="8"/>
      <c r="BH185" s="10"/>
      <c r="BI185" s="10"/>
      <c r="BJ185" s="10"/>
      <c r="BK185" s="10"/>
      <c r="BL185" s="10"/>
      <c r="BM185" s="10"/>
      <c r="BN185" s="8"/>
      <c r="BO185" s="10"/>
      <c r="BP185" s="10"/>
      <c r="BQ185" s="10"/>
      <c r="BR185" s="10"/>
      <c r="BS185" s="10"/>
      <c r="BT185" s="10"/>
    </row>
    <row r="186" spans="1:72" ht="15.75" customHeight="1" x14ac:dyDescent="0.25">
      <c r="A186" s="2"/>
      <c r="B186" s="2"/>
      <c r="C186" s="2"/>
      <c r="D186" s="7"/>
      <c r="E186" s="7"/>
      <c r="F186" s="7"/>
      <c r="G186" s="7"/>
      <c r="H186" s="7"/>
      <c r="I186" s="7"/>
      <c r="K186" s="7"/>
      <c r="L186" s="7"/>
      <c r="M186" s="7"/>
      <c r="N186" s="7"/>
      <c r="O186" s="7"/>
      <c r="P186" s="7"/>
      <c r="R186" s="7"/>
      <c r="S186" s="7"/>
      <c r="T186" s="7"/>
      <c r="U186" s="7"/>
      <c r="V186" s="7"/>
      <c r="W186" s="7"/>
      <c r="AF186" s="8"/>
      <c r="AG186" s="8"/>
      <c r="AH186" s="8"/>
      <c r="AI186" s="8"/>
      <c r="AJ186" s="8"/>
      <c r="AK186" s="8"/>
      <c r="AL186" s="38"/>
      <c r="AM186" s="8"/>
      <c r="AN186" s="8"/>
      <c r="AO186" s="8"/>
      <c r="AP186" s="8"/>
      <c r="AQ186" s="8"/>
      <c r="AR186" s="8"/>
      <c r="AS186" s="38"/>
      <c r="AT186" s="8"/>
      <c r="AU186" s="8"/>
      <c r="AV186" s="8"/>
      <c r="AW186" s="8"/>
      <c r="AX186" s="8"/>
      <c r="AY186" s="8"/>
      <c r="AZ186" s="38"/>
      <c r="BA186" s="9"/>
      <c r="BB186" s="10"/>
      <c r="BC186" s="10"/>
      <c r="BD186" s="10"/>
      <c r="BE186" s="10"/>
      <c r="BF186" s="10"/>
      <c r="BG186" s="8"/>
      <c r="BH186" s="10"/>
      <c r="BI186" s="10"/>
      <c r="BJ186" s="10"/>
      <c r="BK186" s="10"/>
      <c r="BL186" s="10"/>
      <c r="BM186" s="10"/>
      <c r="BN186" s="8"/>
      <c r="BO186" s="10"/>
      <c r="BP186" s="10"/>
      <c r="BQ186" s="10"/>
      <c r="BR186" s="10"/>
      <c r="BS186" s="10"/>
      <c r="BT186" s="10"/>
    </row>
    <row r="187" spans="1:72" ht="15.75" customHeight="1" x14ac:dyDescent="0.25">
      <c r="A187" s="2"/>
      <c r="B187" s="2"/>
      <c r="C187" s="2"/>
      <c r="D187" s="7"/>
      <c r="E187" s="7"/>
      <c r="F187" s="7"/>
      <c r="G187" s="7"/>
      <c r="H187" s="7"/>
      <c r="I187" s="7"/>
      <c r="K187" s="7"/>
      <c r="L187" s="7"/>
      <c r="M187" s="7"/>
      <c r="N187" s="7"/>
      <c r="O187" s="7"/>
      <c r="P187" s="7"/>
      <c r="R187" s="7"/>
      <c r="S187" s="7"/>
      <c r="T187" s="7"/>
      <c r="U187" s="7"/>
      <c r="V187" s="7"/>
      <c r="W187" s="7"/>
      <c r="AF187" s="8"/>
      <c r="AG187" s="8"/>
      <c r="AH187" s="8"/>
      <c r="AI187" s="8"/>
      <c r="AJ187" s="8"/>
      <c r="AK187" s="8"/>
      <c r="AL187" s="38"/>
      <c r="AM187" s="8"/>
      <c r="AN187" s="8"/>
      <c r="AO187" s="8"/>
      <c r="AP187" s="8"/>
      <c r="AQ187" s="8"/>
      <c r="AR187" s="8"/>
      <c r="AS187" s="38"/>
      <c r="AT187" s="8"/>
      <c r="AU187" s="8"/>
      <c r="AV187" s="8"/>
      <c r="AW187" s="8"/>
      <c r="AX187" s="8"/>
      <c r="AY187" s="8"/>
      <c r="AZ187" s="38"/>
      <c r="BA187" s="9"/>
      <c r="BB187" s="10"/>
      <c r="BC187" s="10"/>
      <c r="BD187" s="10"/>
      <c r="BE187" s="10"/>
      <c r="BF187" s="10"/>
      <c r="BG187" s="8"/>
      <c r="BH187" s="10"/>
      <c r="BI187" s="10"/>
      <c r="BJ187" s="10"/>
      <c r="BK187" s="10"/>
      <c r="BL187" s="10"/>
      <c r="BM187" s="10"/>
      <c r="BN187" s="8"/>
      <c r="BO187" s="10"/>
      <c r="BP187" s="10"/>
      <c r="BQ187" s="10"/>
      <c r="BR187" s="10"/>
      <c r="BS187" s="10"/>
      <c r="BT187" s="10"/>
    </row>
    <row r="188" spans="1:72" ht="15.75" customHeight="1" x14ac:dyDescent="0.25">
      <c r="A188" s="2"/>
      <c r="B188" s="2"/>
      <c r="C188" s="2"/>
      <c r="D188" s="7"/>
      <c r="E188" s="7"/>
      <c r="F188" s="7"/>
      <c r="G188" s="7"/>
      <c r="H188" s="7"/>
      <c r="I188" s="7"/>
      <c r="K188" s="7"/>
      <c r="L188" s="7"/>
      <c r="M188" s="7"/>
      <c r="N188" s="7"/>
      <c r="O188" s="7"/>
      <c r="P188" s="7"/>
      <c r="R188" s="7"/>
      <c r="S188" s="7"/>
      <c r="T188" s="7"/>
      <c r="U188" s="7"/>
      <c r="V188" s="7"/>
      <c r="W188" s="7"/>
      <c r="AF188" s="8"/>
      <c r="AG188" s="8"/>
      <c r="AH188" s="8"/>
      <c r="AI188" s="8"/>
      <c r="AJ188" s="8"/>
      <c r="AK188" s="8"/>
      <c r="AL188" s="38"/>
      <c r="AM188" s="8"/>
      <c r="AN188" s="8"/>
      <c r="AO188" s="8"/>
      <c r="AP188" s="8"/>
      <c r="AQ188" s="8"/>
      <c r="AR188" s="8"/>
      <c r="AS188" s="38"/>
      <c r="AT188" s="8"/>
      <c r="AU188" s="8"/>
      <c r="AV188" s="8"/>
      <c r="AW188" s="8"/>
      <c r="AX188" s="8"/>
      <c r="AY188" s="8"/>
      <c r="AZ188" s="38"/>
      <c r="BA188" s="9"/>
      <c r="BB188" s="10"/>
      <c r="BC188" s="10"/>
      <c r="BD188" s="10"/>
      <c r="BE188" s="10"/>
      <c r="BF188" s="10"/>
      <c r="BG188" s="8"/>
      <c r="BH188" s="10"/>
      <c r="BI188" s="10"/>
      <c r="BJ188" s="10"/>
      <c r="BK188" s="10"/>
      <c r="BL188" s="10"/>
      <c r="BM188" s="10"/>
      <c r="BN188" s="8"/>
      <c r="BO188" s="10"/>
      <c r="BP188" s="10"/>
      <c r="BQ188" s="10"/>
      <c r="BR188" s="10"/>
      <c r="BS188" s="10"/>
      <c r="BT188" s="10"/>
    </row>
    <row r="189" spans="1:72" ht="15.75" customHeight="1" x14ac:dyDescent="0.25">
      <c r="A189" s="2"/>
      <c r="B189" s="2"/>
      <c r="C189" s="2"/>
      <c r="D189" s="7"/>
      <c r="E189" s="7"/>
      <c r="F189" s="7"/>
      <c r="G189" s="7"/>
      <c r="H189" s="7"/>
      <c r="I189" s="7"/>
      <c r="K189" s="7"/>
      <c r="L189" s="7"/>
      <c r="M189" s="7"/>
      <c r="N189" s="7"/>
      <c r="O189" s="7"/>
      <c r="P189" s="7"/>
      <c r="R189" s="7"/>
      <c r="S189" s="7"/>
      <c r="T189" s="7"/>
      <c r="U189" s="7"/>
      <c r="V189" s="7"/>
      <c r="W189" s="7"/>
      <c r="AF189" s="8"/>
      <c r="AG189" s="8"/>
      <c r="AH189" s="8"/>
      <c r="AI189" s="8"/>
      <c r="AJ189" s="8"/>
      <c r="AK189" s="8"/>
      <c r="AL189" s="38"/>
      <c r="AM189" s="8"/>
      <c r="AN189" s="8"/>
      <c r="AO189" s="8"/>
      <c r="AP189" s="8"/>
      <c r="AQ189" s="8"/>
      <c r="AR189" s="8"/>
      <c r="AS189" s="38"/>
      <c r="AT189" s="8"/>
      <c r="AU189" s="8"/>
      <c r="AV189" s="8"/>
      <c r="AW189" s="8"/>
      <c r="AX189" s="8"/>
      <c r="AY189" s="8"/>
      <c r="AZ189" s="38"/>
      <c r="BA189" s="9"/>
      <c r="BB189" s="10"/>
      <c r="BC189" s="10"/>
      <c r="BD189" s="10"/>
      <c r="BE189" s="10"/>
      <c r="BF189" s="10"/>
      <c r="BG189" s="8"/>
      <c r="BH189" s="10"/>
      <c r="BI189" s="10"/>
      <c r="BJ189" s="10"/>
      <c r="BK189" s="10"/>
      <c r="BL189" s="10"/>
      <c r="BM189" s="10"/>
      <c r="BN189" s="8"/>
      <c r="BO189" s="10"/>
      <c r="BP189" s="10"/>
      <c r="BQ189" s="10"/>
      <c r="BR189" s="10"/>
      <c r="BS189" s="10"/>
      <c r="BT189" s="10"/>
    </row>
    <row r="190" spans="1:72" ht="15.75" customHeight="1" x14ac:dyDescent="0.25">
      <c r="A190" s="2"/>
      <c r="B190" s="2"/>
      <c r="C190" s="2"/>
      <c r="D190" s="7"/>
      <c r="E190" s="7"/>
      <c r="F190" s="7"/>
      <c r="G190" s="7"/>
      <c r="H190" s="7"/>
      <c r="I190" s="7"/>
      <c r="K190" s="7"/>
      <c r="L190" s="7"/>
      <c r="M190" s="7"/>
      <c r="N190" s="7"/>
      <c r="O190" s="7"/>
      <c r="P190" s="7"/>
      <c r="R190" s="7"/>
      <c r="S190" s="7"/>
      <c r="T190" s="7"/>
      <c r="U190" s="7"/>
      <c r="V190" s="7"/>
      <c r="W190" s="7"/>
      <c r="AF190" s="8"/>
      <c r="AG190" s="8"/>
      <c r="AH190" s="8"/>
      <c r="AI190" s="8"/>
      <c r="AJ190" s="8"/>
      <c r="AK190" s="8"/>
      <c r="AL190" s="38"/>
      <c r="AM190" s="8"/>
      <c r="AN190" s="8"/>
      <c r="AO190" s="8"/>
      <c r="AP190" s="8"/>
      <c r="AQ190" s="8"/>
      <c r="AR190" s="8"/>
      <c r="AS190" s="38"/>
      <c r="AT190" s="8"/>
      <c r="AU190" s="8"/>
      <c r="AV190" s="8"/>
      <c r="AW190" s="8"/>
      <c r="AX190" s="8"/>
      <c r="AY190" s="8"/>
      <c r="AZ190" s="38"/>
      <c r="BA190" s="9"/>
      <c r="BB190" s="10"/>
      <c r="BC190" s="10"/>
      <c r="BD190" s="10"/>
      <c r="BE190" s="10"/>
      <c r="BF190" s="10"/>
      <c r="BG190" s="8"/>
      <c r="BH190" s="10"/>
      <c r="BI190" s="10"/>
      <c r="BJ190" s="10"/>
      <c r="BK190" s="10"/>
      <c r="BL190" s="10"/>
      <c r="BM190" s="10"/>
      <c r="BN190" s="8"/>
      <c r="BO190" s="10"/>
      <c r="BP190" s="10"/>
      <c r="BQ190" s="10"/>
      <c r="BR190" s="10"/>
      <c r="BS190" s="10"/>
      <c r="BT190" s="10"/>
    </row>
    <row r="191" spans="1:72" ht="15.75" customHeight="1" x14ac:dyDescent="0.25">
      <c r="A191" s="2"/>
      <c r="B191" s="2"/>
      <c r="C191" s="2"/>
      <c r="D191" s="7"/>
      <c r="E191" s="7"/>
      <c r="F191" s="7"/>
      <c r="G191" s="7"/>
      <c r="H191" s="7"/>
      <c r="I191" s="7"/>
      <c r="K191" s="7"/>
      <c r="L191" s="7"/>
      <c r="M191" s="7"/>
      <c r="N191" s="7"/>
      <c r="O191" s="7"/>
      <c r="P191" s="7"/>
      <c r="R191" s="7"/>
      <c r="S191" s="7"/>
      <c r="T191" s="7"/>
      <c r="U191" s="7"/>
      <c r="V191" s="7"/>
      <c r="W191" s="7"/>
      <c r="AF191" s="8"/>
      <c r="AG191" s="8"/>
      <c r="AH191" s="8"/>
      <c r="AI191" s="8"/>
      <c r="AJ191" s="8"/>
      <c r="AK191" s="8"/>
      <c r="AL191" s="38"/>
      <c r="AM191" s="8"/>
      <c r="AN191" s="8"/>
      <c r="AO191" s="8"/>
      <c r="AP191" s="8"/>
      <c r="AQ191" s="8"/>
      <c r="AR191" s="8"/>
      <c r="AS191" s="38"/>
      <c r="AT191" s="8"/>
      <c r="AU191" s="8"/>
      <c r="AV191" s="8"/>
      <c r="AW191" s="8"/>
      <c r="AX191" s="8"/>
      <c r="AY191" s="8"/>
      <c r="AZ191" s="38"/>
      <c r="BA191" s="9"/>
      <c r="BB191" s="10"/>
      <c r="BC191" s="10"/>
      <c r="BD191" s="10"/>
      <c r="BE191" s="10"/>
      <c r="BF191" s="10"/>
      <c r="BG191" s="8"/>
      <c r="BH191" s="10"/>
      <c r="BI191" s="10"/>
      <c r="BJ191" s="10"/>
      <c r="BK191" s="10"/>
      <c r="BL191" s="10"/>
      <c r="BM191" s="10"/>
      <c r="BN191" s="8"/>
      <c r="BO191" s="10"/>
      <c r="BP191" s="10"/>
      <c r="BQ191" s="10"/>
      <c r="BR191" s="10"/>
      <c r="BS191" s="10"/>
      <c r="BT191" s="10"/>
    </row>
    <row r="192" spans="1:72" ht="15.75" customHeight="1" x14ac:dyDescent="0.25">
      <c r="A192" s="2"/>
      <c r="B192" s="2"/>
      <c r="C192" s="2"/>
      <c r="D192" s="7"/>
      <c r="E192" s="7"/>
      <c r="F192" s="7"/>
      <c r="G192" s="7"/>
      <c r="H192" s="7"/>
      <c r="I192" s="7"/>
      <c r="K192" s="7"/>
      <c r="L192" s="7"/>
      <c r="M192" s="7"/>
      <c r="N192" s="7"/>
      <c r="O192" s="7"/>
      <c r="P192" s="7"/>
      <c r="R192" s="7"/>
      <c r="S192" s="7"/>
      <c r="T192" s="7"/>
      <c r="U192" s="7"/>
      <c r="V192" s="7"/>
      <c r="W192" s="7"/>
      <c r="AF192" s="8"/>
      <c r="AG192" s="8"/>
      <c r="AH192" s="8"/>
      <c r="AI192" s="8"/>
      <c r="AJ192" s="8"/>
      <c r="AK192" s="8"/>
      <c r="AL192" s="38"/>
      <c r="AM192" s="8"/>
      <c r="AN192" s="8"/>
      <c r="AO192" s="8"/>
      <c r="AP192" s="8"/>
      <c r="AQ192" s="8"/>
      <c r="AR192" s="8"/>
      <c r="AS192" s="38"/>
      <c r="AT192" s="8"/>
      <c r="AU192" s="8"/>
      <c r="AV192" s="8"/>
      <c r="AW192" s="8"/>
      <c r="AX192" s="8"/>
      <c r="AY192" s="8"/>
      <c r="AZ192" s="38"/>
      <c r="BA192" s="9"/>
      <c r="BB192" s="10"/>
      <c r="BC192" s="10"/>
      <c r="BD192" s="10"/>
      <c r="BE192" s="10"/>
      <c r="BF192" s="10"/>
      <c r="BG192" s="8"/>
      <c r="BH192" s="10"/>
      <c r="BI192" s="10"/>
      <c r="BJ192" s="10"/>
      <c r="BK192" s="10"/>
      <c r="BL192" s="10"/>
      <c r="BM192" s="10"/>
      <c r="BN192" s="8"/>
      <c r="BO192" s="10"/>
      <c r="BP192" s="10"/>
      <c r="BQ192" s="10"/>
      <c r="BR192" s="10"/>
      <c r="BS192" s="10"/>
      <c r="BT192" s="10"/>
    </row>
    <row r="193" spans="1:72" ht="15.75" customHeight="1" x14ac:dyDescent="0.25">
      <c r="A193" s="2"/>
      <c r="B193" s="2"/>
      <c r="C193" s="2"/>
      <c r="D193" s="7"/>
      <c r="E193" s="7"/>
      <c r="F193" s="7"/>
      <c r="G193" s="7"/>
      <c r="H193" s="7"/>
      <c r="I193" s="7"/>
      <c r="K193" s="7"/>
      <c r="L193" s="7"/>
      <c r="M193" s="7"/>
      <c r="N193" s="7"/>
      <c r="O193" s="7"/>
      <c r="P193" s="7"/>
      <c r="R193" s="7"/>
      <c r="S193" s="7"/>
      <c r="T193" s="7"/>
      <c r="U193" s="7"/>
      <c r="V193" s="7"/>
      <c r="W193" s="7"/>
      <c r="AF193" s="8"/>
      <c r="AG193" s="8"/>
      <c r="AH193" s="8"/>
      <c r="AI193" s="8"/>
      <c r="AJ193" s="8"/>
      <c r="AK193" s="8"/>
      <c r="AL193" s="38"/>
      <c r="AM193" s="8"/>
      <c r="AN193" s="8"/>
      <c r="AO193" s="8"/>
      <c r="AP193" s="8"/>
      <c r="AQ193" s="8"/>
      <c r="AR193" s="8"/>
      <c r="AS193" s="38"/>
      <c r="AT193" s="8"/>
      <c r="AU193" s="8"/>
      <c r="AV193" s="8"/>
      <c r="AW193" s="8"/>
      <c r="AX193" s="8"/>
      <c r="AY193" s="8"/>
      <c r="AZ193" s="38"/>
      <c r="BA193" s="9"/>
      <c r="BB193" s="10"/>
      <c r="BC193" s="10"/>
      <c r="BD193" s="10"/>
      <c r="BE193" s="10"/>
      <c r="BF193" s="10"/>
      <c r="BG193" s="8"/>
      <c r="BH193" s="10"/>
      <c r="BI193" s="10"/>
      <c r="BJ193" s="10"/>
      <c r="BK193" s="10"/>
      <c r="BL193" s="10"/>
      <c r="BM193" s="10"/>
      <c r="BN193" s="8"/>
      <c r="BO193" s="10"/>
      <c r="BP193" s="10"/>
      <c r="BQ193" s="10"/>
      <c r="BR193" s="10"/>
      <c r="BS193" s="10"/>
      <c r="BT193" s="10"/>
    </row>
    <row r="194" spans="1:72" ht="15.75" customHeight="1" x14ac:dyDescent="0.25">
      <c r="A194" s="2"/>
      <c r="B194" s="2"/>
      <c r="C194" s="2"/>
      <c r="D194" s="7"/>
      <c r="E194" s="7"/>
      <c r="F194" s="7"/>
      <c r="G194" s="7"/>
      <c r="H194" s="7"/>
      <c r="I194" s="7"/>
      <c r="K194" s="7"/>
      <c r="L194" s="7"/>
      <c r="M194" s="7"/>
      <c r="N194" s="7"/>
      <c r="O194" s="7"/>
      <c r="P194" s="7"/>
      <c r="R194" s="7"/>
      <c r="S194" s="7"/>
      <c r="T194" s="7"/>
      <c r="U194" s="7"/>
      <c r="V194" s="7"/>
      <c r="W194" s="7"/>
      <c r="AF194" s="8"/>
      <c r="AG194" s="8"/>
      <c r="AH194" s="8"/>
      <c r="AI194" s="8"/>
      <c r="AJ194" s="8"/>
      <c r="AK194" s="8"/>
      <c r="AL194" s="38"/>
      <c r="AM194" s="8"/>
      <c r="AN194" s="8"/>
      <c r="AO194" s="8"/>
      <c r="AP194" s="8"/>
      <c r="AQ194" s="8"/>
      <c r="AR194" s="8"/>
      <c r="AS194" s="38"/>
      <c r="AT194" s="8"/>
      <c r="AU194" s="8"/>
      <c r="AV194" s="8"/>
      <c r="AW194" s="8"/>
      <c r="AX194" s="8"/>
      <c r="AY194" s="8"/>
      <c r="AZ194" s="38"/>
      <c r="BA194" s="9"/>
      <c r="BB194" s="10"/>
      <c r="BC194" s="10"/>
      <c r="BD194" s="10"/>
      <c r="BE194" s="10"/>
      <c r="BF194" s="10"/>
      <c r="BG194" s="8"/>
      <c r="BH194" s="10"/>
      <c r="BI194" s="10"/>
      <c r="BJ194" s="10"/>
      <c r="BK194" s="10"/>
      <c r="BL194" s="10"/>
      <c r="BM194" s="10"/>
      <c r="BN194" s="8"/>
      <c r="BO194" s="10"/>
      <c r="BP194" s="10"/>
      <c r="BQ194" s="10"/>
      <c r="BR194" s="10"/>
      <c r="BS194" s="10"/>
      <c r="BT194" s="10"/>
    </row>
    <row r="195" spans="1:72" ht="15.75" customHeight="1" x14ac:dyDescent="0.25">
      <c r="A195" s="2"/>
      <c r="B195" s="2"/>
      <c r="C195" s="2"/>
      <c r="D195" s="7"/>
      <c r="E195" s="7"/>
      <c r="F195" s="7"/>
      <c r="G195" s="7"/>
      <c r="H195" s="7"/>
      <c r="I195" s="7"/>
      <c r="K195" s="7"/>
      <c r="L195" s="7"/>
      <c r="M195" s="7"/>
      <c r="N195" s="7"/>
      <c r="O195" s="7"/>
      <c r="P195" s="7"/>
      <c r="R195" s="7"/>
      <c r="S195" s="7"/>
      <c r="T195" s="7"/>
      <c r="U195" s="7"/>
      <c r="V195" s="7"/>
      <c r="W195" s="7"/>
      <c r="AF195" s="8"/>
      <c r="AG195" s="8"/>
      <c r="AH195" s="8"/>
      <c r="AI195" s="8"/>
      <c r="AJ195" s="8"/>
      <c r="AK195" s="8"/>
      <c r="AL195" s="38"/>
      <c r="AM195" s="8"/>
      <c r="AN195" s="8"/>
      <c r="AO195" s="8"/>
      <c r="AP195" s="8"/>
      <c r="AQ195" s="8"/>
      <c r="AR195" s="8"/>
      <c r="AS195" s="38"/>
      <c r="AT195" s="8"/>
      <c r="AU195" s="8"/>
      <c r="AV195" s="8"/>
      <c r="AW195" s="8"/>
      <c r="AX195" s="8"/>
      <c r="AY195" s="8"/>
      <c r="AZ195" s="38"/>
      <c r="BA195" s="9"/>
      <c r="BB195" s="10"/>
      <c r="BC195" s="10"/>
      <c r="BD195" s="10"/>
      <c r="BE195" s="10"/>
      <c r="BF195" s="10"/>
      <c r="BG195" s="8"/>
      <c r="BH195" s="10"/>
      <c r="BI195" s="10"/>
      <c r="BJ195" s="10"/>
      <c r="BK195" s="10"/>
      <c r="BL195" s="10"/>
      <c r="BM195" s="10"/>
      <c r="BN195" s="8"/>
      <c r="BO195" s="10"/>
      <c r="BP195" s="10"/>
      <c r="BQ195" s="10"/>
      <c r="BR195" s="10"/>
      <c r="BS195" s="10"/>
      <c r="BT195" s="10"/>
    </row>
    <row r="196" spans="1:72" ht="15.75" customHeight="1" x14ac:dyDescent="0.25">
      <c r="A196" s="2"/>
      <c r="B196" s="2"/>
      <c r="C196" s="2"/>
      <c r="D196" s="7"/>
      <c r="E196" s="7"/>
      <c r="F196" s="7"/>
      <c r="G196" s="7"/>
      <c r="H196" s="7"/>
      <c r="I196" s="7"/>
      <c r="K196" s="7"/>
      <c r="L196" s="7"/>
      <c r="M196" s="7"/>
      <c r="N196" s="7"/>
      <c r="O196" s="7"/>
      <c r="P196" s="7"/>
      <c r="R196" s="7"/>
      <c r="S196" s="7"/>
      <c r="T196" s="7"/>
      <c r="U196" s="7"/>
      <c r="V196" s="7"/>
      <c r="W196" s="7"/>
      <c r="AF196" s="8"/>
      <c r="AG196" s="8"/>
      <c r="AH196" s="8"/>
      <c r="AI196" s="8"/>
      <c r="AJ196" s="8"/>
      <c r="AK196" s="8"/>
      <c r="AL196" s="38"/>
      <c r="AM196" s="8"/>
      <c r="AN196" s="8"/>
      <c r="AO196" s="8"/>
      <c r="AP196" s="8"/>
      <c r="AQ196" s="8"/>
      <c r="AR196" s="8"/>
      <c r="AS196" s="38"/>
      <c r="AT196" s="8"/>
      <c r="AU196" s="8"/>
      <c r="AV196" s="8"/>
      <c r="AW196" s="8"/>
      <c r="AX196" s="8"/>
      <c r="AY196" s="8"/>
      <c r="AZ196" s="38"/>
      <c r="BA196" s="9"/>
      <c r="BB196" s="10"/>
      <c r="BC196" s="10"/>
      <c r="BD196" s="10"/>
      <c r="BE196" s="10"/>
      <c r="BF196" s="10"/>
      <c r="BG196" s="8"/>
      <c r="BH196" s="10"/>
      <c r="BI196" s="10"/>
      <c r="BJ196" s="10"/>
      <c r="BK196" s="10"/>
      <c r="BL196" s="10"/>
      <c r="BM196" s="10"/>
      <c r="BN196" s="8"/>
      <c r="BO196" s="10"/>
      <c r="BP196" s="10"/>
      <c r="BQ196" s="10"/>
      <c r="BR196" s="10"/>
      <c r="BS196" s="10"/>
      <c r="BT196" s="10"/>
    </row>
    <row r="197" spans="1:72" ht="15.75" customHeight="1" x14ac:dyDescent="0.25">
      <c r="A197" s="2"/>
      <c r="B197" s="2"/>
      <c r="C197" s="2"/>
      <c r="D197" s="7"/>
      <c r="E197" s="7"/>
      <c r="F197" s="7"/>
      <c r="G197" s="7"/>
      <c r="H197" s="7"/>
      <c r="I197" s="7"/>
      <c r="K197" s="7"/>
      <c r="L197" s="7"/>
      <c r="M197" s="7"/>
      <c r="N197" s="7"/>
      <c r="O197" s="7"/>
      <c r="P197" s="7"/>
      <c r="R197" s="7"/>
      <c r="S197" s="7"/>
      <c r="T197" s="7"/>
      <c r="U197" s="7"/>
      <c r="V197" s="7"/>
      <c r="W197" s="7"/>
      <c r="AF197" s="8"/>
      <c r="AG197" s="8"/>
      <c r="AH197" s="8"/>
      <c r="AI197" s="8"/>
      <c r="AJ197" s="8"/>
      <c r="AK197" s="8"/>
      <c r="AL197" s="38"/>
      <c r="AM197" s="8"/>
      <c r="AN197" s="8"/>
      <c r="AO197" s="8"/>
      <c r="AP197" s="8"/>
      <c r="AQ197" s="8"/>
      <c r="AR197" s="8"/>
      <c r="AS197" s="38"/>
      <c r="AT197" s="8"/>
      <c r="AU197" s="8"/>
      <c r="AV197" s="8"/>
      <c r="AW197" s="8"/>
      <c r="AX197" s="8"/>
      <c r="AY197" s="8"/>
      <c r="AZ197" s="38"/>
      <c r="BA197" s="9"/>
      <c r="BB197" s="10"/>
      <c r="BC197" s="10"/>
      <c r="BD197" s="10"/>
      <c r="BE197" s="10"/>
      <c r="BF197" s="10"/>
      <c r="BG197" s="8"/>
      <c r="BH197" s="10"/>
      <c r="BI197" s="10"/>
      <c r="BJ197" s="10"/>
      <c r="BK197" s="10"/>
      <c r="BL197" s="10"/>
      <c r="BM197" s="10"/>
      <c r="BN197" s="8"/>
      <c r="BO197" s="10"/>
      <c r="BP197" s="10"/>
      <c r="BQ197" s="10"/>
      <c r="BR197" s="10"/>
      <c r="BS197" s="10"/>
      <c r="BT197" s="10"/>
    </row>
    <row r="198" spans="1:72" ht="15.75" customHeight="1" x14ac:dyDescent="0.25">
      <c r="A198" s="2"/>
      <c r="B198" s="2"/>
      <c r="C198" s="2"/>
      <c r="D198" s="7"/>
      <c r="E198" s="7"/>
      <c r="F198" s="7"/>
      <c r="G198" s="7"/>
      <c r="H198" s="7"/>
      <c r="I198" s="7"/>
      <c r="K198" s="7"/>
      <c r="L198" s="7"/>
      <c r="M198" s="7"/>
      <c r="N198" s="7"/>
      <c r="O198" s="7"/>
      <c r="P198" s="7"/>
      <c r="R198" s="7"/>
      <c r="S198" s="7"/>
      <c r="T198" s="7"/>
      <c r="U198" s="7"/>
      <c r="V198" s="7"/>
      <c r="W198" s="7"/>
      <c r="AF198" s="8"/>
      <c r="AG198" s="8"/>
      <c r="AH198" s="8"/>
      <c r="AI198" s="8"/>
      <c r="AJ198" s="8"/>
      <c r="AK198" s="8"/>
      <c r="AL198" s="38"/>
      <c r="AM198" s="8"/>
      <c r="AN198" s="8"/>
      <c r="AO198" s="8"/>
      <c r="AP198" s="8"/>
      <c r="AQ198" s="8"/>
      <c r="AR198" s="8"/>
      <c r="AS198" s="38"/>
      <c r="AT198" s="8"/>
      <c r="AU198" s="8"/>
      <c r="AV198" s="8"/>
      <c r="AW198" s="8"/>
      <c r="AX198" s="8"/>
      <c r="AY198" s="8"/>
      <c r="AZ198" s="38"/>
      <c r="BA198" s="9"/>
      <c r="BB198" s="10"/>
      <c r="BC198" s="10"/>
      <c r="BD198" s="10"/>
      <c r="BE198" s="10"/>
      <c r="BF198" s="10"/>
      <c r="BG198" s="8"/>
      <c r="BH198" s="10"/>
      <c r="BI198" s="10"/>
      <c r="BJ198" s="10"/>
      <c r="BK198" s="10"/>
      <c r="BL198" s="10"/>
      <c r="BM198" s="10"/>
      <c r="BN198" s="8"/>
      <c r="BO198" s="10"/>
      <c r="BP198" s="10"/>
      <c r="BQ198" s="10"/>
      <c r="BR198" s="10"/>
      <c r="BS198" s="10"/>
      <c r="BT198" s="10"/>
    </row>
    <row r="199" spans="1:72" ht="15.75" customHeight="1" x14ac:dyDescent="0.25">
      <c r="A199" s="2"/>
      <c r="B199" s="2"/>
      <c r="C199" s="2"/>
      <c r="D199" s="7"/>
      <c r="E199" s="7"/>
      <c r="F199" s="7"/>
      <c r="G199" s="7"/>
      <c r="H199" s="7"/>
      <c r="I199" s="7"/>
      <c r="K199" s="7"/>
      <c r="L199" s="7"/>
      <c r="M199" s="7"/>
      <c r="N199" s="7"/>
      <c r="O199" s="7"/>
      <c r="P199" s="7"/>
      <c r="R199" s="7"/>
      <c r="S199" s="7"/>
      <c r="T199" s="7"/>
      <c r="U199" s="7"/>
      <c r="V199" s="7"/>
      <c r="W199" s="7"/>
      <c r="AF199" s="8"/>
      <c r="AG199" s="8"/>
      <c r="AH199" s="8"/>
      <c r="AI199" s="8"/>
      <c r="AJ199" s="8"/>
      <c r="AK199" s="8"/>
      <c r="AL199" s="38"/>
      <c r="AM199" s="8"/>
      <c r="AN199" s="8"/>
      <c r="AO199" s="8"/>
      <c r="AP199" s="8"/>
      <c r="AQ199" s="8"/>
      <c r="AR199" s="8"/>
      <c r="AS199" s="38"/>
      <c r="AT199" s="8"/>
      <c r="AU199" s="8"/>
      <c r="AV199" s="8"/>
      <c r="AW199" s="8"/>
      <c r="AX199" s="8"/>
      <c r="AY199" s="8"/>
      <c r="AZ199" s="38"/>
      <c r="BA199" s="9"/>
      <c r="BB199" s="10"/>
      <c r="BC199" s="10"/>
      <c r="BD199" s="10"/>
      <c r="BE199" s="10"/>
      <c r="BF199" s="10"/>
      <c r="BG199" s="8"/>
      <c r="BH199" s="10"/>
      <c r="BI199" s="10"/>
      <c r="BJ199" s="10"/>
      <c r="BK199" s="10"/>
      <c r="BL199" s="10"/>
      <c r="BM199" s="10"/>
      <c r="BN199" s="8"/>
      <c r="BO199" s="10"/>
      <c r="BP199" s="10"/>
      <c r="BQ199" s="10"/>
      <c r="BR199" s="10"/>
      <c r="BS199" s="10"/>
      <c r="BT199" s="10"/>
    </row>
    <row r="200" spans="1:72" ht="15.75" customHeight="1" x14ac:dyDescent="0.25">
      <c r="A200" s="2"/>
      <c r="B200" s="2"/>
      <c r="C200" s="2"/>
      <c r="D200" s="7"/>
      <c r="E200" s="7"/>
      <c r="F200" s="7"/>
      <c r="G200" s="7"/>
      <c r="H200" s="7"/>
      <c r="I200" s="7"/>
      <c r="K200" s="7"/>
      <c r="L200" s="7"/>
      <c r="M200" s="7"/>
      <c r="N200" s="7"/>
      <c r="O200" s="7"/>
      <c r="P200" s="7"/>
      <c r="R200" s="7"/>
      <c r="S200" s="7"/>
      <c r="T200" s="7"/>
      <c r="U200" s="7"/>
      <c r="V200" s="7"/>
      <c r="W200" s="7"/>
      <c r="AF200" s="8"/>
      <c r="AG200" s="8"/>
      <c r="AH200" s="8"/>
      <c r="AI200" s="8"/>
      <c r="AJ200" s="8"/>
      <c r="AK200" s="8"/>
      <c r="AL200" s="38"/>
      <c r="AM200" s="8"/>
      <c r="AN200" s="8"/>
      <c r="AO200" s="8"/>
      <c r="AP200" s="8"/>
      <c r="AQ200" s="8"/>
      <c r="AR200" s="8"/>
      <c r="AS200" s="38"/>
      <c r="AT200" s="8"/>
      <c r="AU200" s="8"/>
      <c r="AV200" s="8"/>
      <c r="AW200" s="8"/>
      <c r="AX200" s="8"/>
      <c r="AY200" s="8"/>
      <c r="AZ200" s="38"/>
      <c r="BA200" s="9"/>
      <c r="BB200" s="10"/>
      <c r="BC200" s="10"/>
      <c r="BD200" s="10"/>
      <c r="BE200" s="10"/>
      <c r="BF200" s="10"/>
      <c r="BG200" s="8"/>
      <c r="BH200" s="10"/>
      <c r="BI200" s="10"/>
      <c r="BJ200" s="10"/>
      <c r="BK200" s="10"/>
      <c r="BL200" s="10"/>
      <c r="BM200" s="10"/>
      <c r="BN200" s="8"/>
      <c r="BO200" s="10"/>
      <c r="BP200" s="10"/>
      <c r="BQ200" s="10"/>
      <c r="BR200" s="10"/>
      <c r="BS200" s="10"/>
      <c r="BT200" s="10"/>
    </row>
    <row r="201" spans="1:72" ht="15.75" customHeight="1" x14ac:dyDescent="0.25">
      <c r="A201" s="2"/>
      <c r="B201" s="2"/>
      <c r="C201" s="2"/>
      <c r="D201" s="7"/>
      <c r="E201" s="7"/>
      <c r="F201" s="7"/>
      <c r="G201" s="7"/>
      <c r="H201" s="7"/>
      <c r="I201" s="7"/>
      <c r="K201" s="7"/>
      <c r="L201" s="7"/>
      <c r="M201" s="7"/>
      <c r="N201" s="7"/>
      <c r="O201" s="7"/>
      <c r="P201" s="7"/>
      <c r="R201" s="7"/>
      <c r="S201" s="7"/>
      <c r="T201" s="7"/>
      <c r="U201" s="7"/>
      <c r="V201" s="7"/>
      <c r="W201" s="7"/>
      <c r="AF201" s="8"/>
      <c r="AG201" s="8"/>
      <c r="AH201" s="8"/>
      <c r="AI201" s="8"/>
      <c r="AJ201" s="8"/>
      <c r="AK201" s="8"/>
      <c r="AL201" s="38"/>
      <c r="AM201" s="8"/>
      <c r="AN201" s="8"/>
      <c r="AO201" s="8"/>
      <c r="AP201" s="8"/>
      <c r="AQ201" s="8"/>
      <c r="AR201" s="8"/>
      <c r="AS201" s="38"/>
      <c r="AT201" s="8"/>
      <c r="AU201" s="8"/>
      <c r="AV201" s="8"/>
      <c r="AW201" s="8"/>
      <c r="AX201" s="8"/>
      <c r="AY201" s="8"/>
      <c r="AZ201" s="38"/>
      <c r="BA201" s="9"/>
      <c r="BB201" s="10"/>
      <c r="BC201" s="10"/>
      <c r="BD201" s="10"/>
      <c r="BE201" s="10"/>
      <c r="BF201" s="10"/>
      <c r="BG201" s="8"/>
      <c r="BH201" s="10"/>
      <c r="BI201" s="10"/>
      <c r="BJ201" s="10"/>
      <c r="BK201" s="10"/>
      <c r="BL201" s="10"/>
      <c r="BM201" s="10"/>
      <c r="BN201" s="8"/>
      <c r="BO201" s="10"/>
      <c r="BP201" s="10"/>
      <c r="BQ201" s="10"/>
      <c r="BR201" s="10"/>
      <c r="BS201" s="10"/>
      <c r="BT201" s="10"/>
    </row>
    <row r="202" spans="1:72" ht="15.75" customHeight="1" x14ac:dyDescent="0.25">
      <c r="A202" s="2"/>
      <c r="B202" s="2"/>
      <c r="C202" s="2"/>
      <c r="D202" s="7"/>
      <c r="E202" s="7"/>
      <c r="F202" s="7"/>
      <c r="G202" s="7"/>
      <c r="H202" s="7"/>
      <c r="I202" s="7"/>
      <c r="K202" s="7"/>
      <c r="L202" s="7"/>
      <c r="M202" s="7"/>
      <c r="N202" s="7"/>
      <c r="O202" s="7"/>
      <c r="P202" s="7"/>
      <c r="R202" s="7"/>
      <c r="S202" s="7"/>
      <c r="T202" s="7"/>
      <c r="U202" s="7"/>
      <c r="V202" s="7"/>
      <c r="W202" s="7"/>
      <c r="AF202" s="8"/>
      <c r="AG202" s="8"/>
      <c r="AH202" s="8"/>
      <c r="AI202" s="8"/>
      <c r="AJ202" s="8"/>
      <c r="AK202" s="8"/>
      <c r="AL202" s="38"/>
      <c r="AM202" s="8"/>
      <c r="AN202" s="8"/>
      <c r="AO202" s="8"/>
      <c r="AP202" s="8"/>
      <c r="AQ202" s="8"/>
      <c r="AR202" s="8"/>
      <c r="AS202" s="38"/>
      <c r="AT202" s="8"/>
      <c r="AU202" s="8"/>
      <c r="AV202" s="8"/>
      <c r="AW202" s="8"/>
      <c r="AX202" s="8"/>
      <c r="AY202" s="8"/>
      <c r="AZ202" s="38"/>
      <c r="BA202" s="9"/>
      <c r="BB202" s="10"/>
      <c r="BC202" s="10"/>
      <c r="BD202" s="10"/>
      <c r="BE202" s="10"/>
      <c r="BF202" s="10"/>
      <c r="BG202" s="8"/>
      <c r="BH202" s="10"/>
      <c r="BI202" s="10"/>
      <c r="BJ202" s="10"/>
      <c r="BK202" s="10"/>
      <c r="BL202" s="10"/>
      <c r="BM202" s="10"/>
      <c r="BN202" s="8"/>
      <c r="BO202" s="10"/>
      <c r="BP202" s="10"/>
      <c r="BQ202" s="10"/>
      <c r="BR202" s="10"/>
      <c r="BS202" s="10"/>
      <c r="BT202" s="10"/>
    </row>
    <row r="203" spans="1:72" ht="15.75" customHeight="1" x14ac:dyDescent="0.25">
      <c r="A203" s="2"/>
      <c r="B203" s="2"/>
      <c r="C203" s="2"/>
      <c r="D203" s="7"/>
      <c r="E203" s="7"/>
      <c r="F203" s="7"/>
      <c r="G203" s="7"/>
      <c r="H203" s="7"/>
      <c r="I203" s="7"/>
      <c r="K203" s="7"/>
      <c r="L203" s="7"/>
      <c r="M203" s="7"/>
      <c r="N203" s="7"/>
      <c r="O203" s="7"/>
      <c r="P203" s="7"/>
      <c r="R203" s="7"/>
      <c r="S203" s="7"/>
      <c r="T203" s="7"/>
      <c r="U203" s="7"/>
      <c r="V203" s="7"/>
      <c r="W203" s="7"/>
      <c r="AF203" s="8"/>
      <c r="AG203" s="8"/>
      <c r="AH203" s="8"/>
      <c r="AI203" s="8"/>
      <c r="AJ203" s="8"/>
      <c r="AK203" s="8"/>
      <c r="AL203" s="38"/>
      <c r="AM203" s="8"/>
      <c r="AN203" s="8"/>
      <c r="AO203" s="8"/>
      <c r="AP203" s="8"/>
      <c r="AQ203" s="8"/>
      <c r="AR203" s="8"/>
      <c r="AS203" s="38"/>
      <c r="AT203" s="8"/>
      <c r="AU203" s="8"/>
      <c r="AV203" s="8"/>
      <c r="AW203" s="8"/>
      <c r="AX203" s="8"/>
      <c r="AY203" s="8"/>
      <c r="AZ203" s="38"/>
      <c r="BA203" s="9"/>
      <c r="BB203" s="10"/>
      <c r="BC203" s="10"/>
      <c r="BD203" s="10"/>
      <c r="BE203" s="10"/>
      <c r="BF203" s="10"/>
      <c r="BG203" s="8"/>
      <c r="BH203" s="10"/>
      <c r="BI203" s="10"/>
      <c r="BJ203" s="10"/>
      <c r="BK203" s="10"/>
      <c r="BL203" s="10"/>
      <c r="BM203" s="10"/>
      <c r="BN203" s="8"/>
      <c r="BO203" s="10"/>
      <c r="BP203" s="10"/>
      <c r="BQ203" s="10"/>
      <c r="BR203" s="10"/>
      <c r="BS203" s="10"/>
      <c r="BT203" s="10"/>
    </row>
    <row r="204" spans="1:72" ht="15.75" customHeight="1" x14ac:dyDescent="0.25">
      <c r="A204" s="2"/>
      <c r="B204" s="2"/>
      <c r="C204" s="2"/>
      <c r="D204" s="7"/>
      <c r="E204" s="7"/>
      <c r="F204" s="7"/>
      <c r="G204" s="7"/>
      <c r="H204" s="7"/>
      <c r="I204" s="7"/>
      <c r="K204" s="7"/>
      <c r="L204" s="7"/>
      <c r="M204" s="7"/>
      <c r="N204" s="7"/>
      <c r="O204" s="7"/>
      <c r="P204" s="7"/>
      <c r="R204" s="7"/>
      <c r="S204" s="7"/>
      <c r="T204" s="7"/>
      <c r="U204" s="7"/>
      <c r="V204" s="7"/>
      <c r="W204" s="7"/>
      <c r="AF204" s="8"/>
      <c r="AG204" s="8"/>
      <c r="AH204" s="8"/>
      <c r="AI204" s="8"/>
      <c r="AJ204" s="8"/>
      <c r="AK204" s="8"/>
      <c r="AL204" s="38"/>
      <c r="AM204" s="8"/>
      <c r="AN204" s="8"/>
      <c r="AO204" s="8"/>
      <c r="AP204" s="8"/>
      <c r="AQ204" s="8"/>
      <c r="AR204" s="8"/>
      <c r="AS204" s="38"/>
      <c r="AT204" s="8"/>
      <c r="AU204" s="8"/>
      <c r="AV204" s="8"/>
      <c r="AW204" s="8"/>
      <c r="AX204" s="8"/>
      <c r="AY204" s="8"/>
      <c r="AZ204" s="38"/>
      <c r="BA204" s="9"/>
      <c r="BB204" s="10"/>
      <c r="BC204" s="10"/>
      <c r="BD204" s="10"/>
      <c r="BE204" s="10"/>
      <c r="BF204" s="10"/>
      <c r="BG204" s="8"/>
      <c r="BH204" s="10"/>
      <c r="BI204" s="10"/>
      <c r="BJ204" s="10"/>
      <c r="BK204" s="10"/>
      <c r="BL204" s="10"/>
      <c r="BM204" s="10"/>
      <c r="BN204" s="8"/>
      <c r="BO204" s="10"/>
      <c r="BP204" s="10"/>
      <c r="BQ204" s="10"/>
      <c r="BR204" s="10"/>
      <c r="BS204" s="10"/>
      <c r="BT204" s="10"/>
    </row>
    <row r="205" spans="1:72" ht="15.75" customHeight="1" x14ac:dyDescent="0.25">
      <c r="A205" s="2"/>
      <c r="B205" s="2"/>
      <c r="C205" s="2"/>
      <c r="D205" s="7"/>
      <c r="E205" s="7"/>
      <c r="F205" s="7"/>
      <c r="G205" s="7"/>
      <c r="H205" s="7"/>
      <c r="I205" s="7"/>
      <c r="K205" s="7"/>
      <c r="L205" s="7"/>
      <c r="M205" s="7"/>
      <c r="N205" s="7"/>
      <c r="O205" s="7"/>
      <c r="P205" s="7"/>
      <c r="R205" s="7"/>
      <c r="S205" s="7"/>
      <c r="T205" s="7"/>
      <c r="U205" s="7"/>
      <c r="V205" s="7"/>
      <c r="W205" s="7"/>
      <c r="AF205" s="8"/>
      <c r="AG205" s="8"/>
      <c r="AH205" s="8"/>
      <c r="AI205" s="8"/>
      <c r="AJ205" s="8"/>
      <c r="AK205" s="8"/>
      <c r="AL205" s="38"/>
      <c r="AM205" s="8"/>
      <c r="AN205" s="8"/>
      <c r="AO205" s="8"/>
      <c r="AP205" s="8"/>
      <c r="AQ205" s="8"/>
      <c r="AR205" s="8"/>
      <c r="AS205" s="38"/>
      <c r="AT205" s="8"/>
      <c r="AU205" s="8"/>
      <c r="AV205" s="8"/>
      <c r="AW205" s="8"/>
      <c r="AX205" s="8"/>
      <c r="AY205" s="8"/>
      <c r="AZ205" s="38"/>
      <c r="BA205" s="9"/>
      <c r="BB205" s="10"/>
      <c r="BC205" s="10"/>
      <c r="BD205" s="10"/>
      <c r="BE205" s="10"/>
      <c r="BF205" s="10"/>
      <c r="BG205" s="8"/>
      <c r="BH205" s="10"/>
      <c r="BI205" s="10"/>
      <c r="BJ205" s="10"/>
      <c r="BK205" s="10"/>
      <c r="BL205" s="10"/>
      <c r="BM205" s="10"/>
      <c r="BN205" s="8"/>
      <c r="BO205" s="10"/>
      <c r="BP205" s="10"/>
      <c r="BQ205" s="10"/>
      <c r="BR205" s="10"/>
      <c r="BS205" s="10"/>
      <c r="BT205" s="10"/>
    </row>
    <row r="206" spans="1:72" ht="15.75" customHeight="1" x14ac:dyDescent="0.25">
      <c r="A206" s="2"/>
      <c r="B206" s="2"/>
      <c r="C206" s="2"/>
      <c r="D206" s="7"/>
      <c r="E206" s="7"/>
      <c r="F206" s="7"/>
      <c r="G206" s="7"/>
      <c r="H206" s="7"/>
      <c r="I206" s="7"/>
      <c r="K206" s="7"/>
      <c r="L206" s="7"/>
      <c r="M206" s="7"/>
      <c r="N206" s="7"/>
      <c r="O206" s="7"/>
      <c r="P206" s="7"/>
      <c r="R206" s="7"/>
      <c r="S206" s="7"/>
      <c r="T206" s="7"/>
      <c r="U206" s="7"/>
      <c r="V206" s="7"/>
      <c r="W206" s="7"/>
      <c r="AF206" s="8"/>
      <c r="AG206" s="8"/>
      <c r="AH206" s="8"/>
      <c r="AI206" s="8"/>
      <c r="AJ206" s="8"/>
      <c r="AK206" s="8"/>
      <c r="AL206" s="38"/>
      <c r="AM206" s="8"/>
      <c r="AN206" s="8"/>
      <c r="AO206" s="8"/>
      <c r="AP206" s="8"/>
      <c r="AQ206" s="8"/>
      <c r="AR206" s="8"/>
      <c r="AS206" s="38"/>
      <c r="AT206" s="8"/>
      <c r="AU206" s="8"/>
      <c r="AV206" s="8"/>
      <c r="AW206" s="8"/>
      <c r="AX206" s="8"/>
      <c r="AY206" s="8"/>
      <c r="AZ206" s="38"/>
      <c r="BA206" s="9"/>
      <c r="BB206" s="10"/>
      <c r="BC206" s="10"/>
      <c r="BD206" s="10"/>
      <c r="BE206" s="10"/>
      <c r="BF206" s="10"/>
      <c r="BG206" s="8"/>
      <c r="BH206" s="10"/>
      <c r="BI206" s="10"/>
      <c r="BJ206" s="10"/>
      <c r="BK206" s="10"/>
      <c r="BL206" s="10"/>
      <c r="BM206" s="10"/>
      <c r="BN206" s="8"/>
      <c r="BO206" s="10"/>
      <c r="BP206" s="10"/>
      <c r="BQ206" s="10"/>
      <c r="BR206" s="10"/>
      <c r="BS206" s="10"/>
      <c r="BT206" s="10"/>
    </row>
    <row r="207" spans="1:72" ht="15.75" customHeight="1" x14ac:dyDescent="0.25">
      <c r="A207" s="2"/>
      <c r="B207" s="2"/>
      <c r="C207" s="2"/>
      <c r="D207" s="7"/>
      <c r="E207" s="7"/>
      <c r="F207" s="7"/>
      <c r="G207" s="7"/>
      <c r="H207" s="7"/>
      <c r="I207" s="7"/>
      <c r="K207" s="7"/>
      <c r="L207" s="7"/>
      <c r="M207" s="7"/>
      <c r="N207" s="7"/>
      <c r="O207" s="7"/>
      <c r="P207" s="7"/>
      <c r="R207" s="7"/>
      <c r="S207" s="7"/>
      <c r="T207" s="7"/>
      <c r="U207" s="7"/>
      <c r="V207" s="7"/>
      <c r="W207" s="7"/>
      <c r="AF207" s="8"/>
      <c r="AG207" s="8"/>
      <c r="AH207" s="8"/>
      <c r="AI207" s="8"/>
      <c r="AJ207" s="8"/>
      <c r="AK207" s="8"/>
      <c r="AL207" s="38"/>
      <c r="AM207" s="8"/>
      <c r="AN207" s="8"/>
      <c r="AO207" s="8"/>
      <c r="AP207" s="8"/>
      <c r="AQ207" s="8"/>
      <c r="AR207" s="8"/>
      <c r="AS207" s="38"/>
      <c r="AT207" s="8"/>
      <c r="AU207" s="8"/>
      <c r="AV207" s="8"/>
      <c r="AW207" s="8"/>
      <c r="AX207" s="8"/>
      <c r="AY207" s="8"/>
      <c r="AZ207" s="38"/>
      <c r="BA207" s="9"/>
      <c r="BB207" s="10"/>
      <c r="BC207" s="10"/>
      <c r="BD207" s="10"/>
      <c r="BE207" s="10"/>
      <c r="BF207" s="10"/>
      <c r="BG207" s="8"/>
      <c r="BH207" s="10"/>
      <c r="BI207" s="10"/>
      <c r="BJ207" s="10"/>
      <c r="BK207" s="10"/>
      <c r="BL207" s="10"/>
      <c r="BM207" s="10"/>
      <c r="BN207" s="8"/>
      <c r="BO207" s="10"/>
      <c r="BP207" s="10"/>
      <c r="BQ207" s="10"/>
      <c r="BR207" s="10"/>
      <c r="BS207" s="10"/>
      <c r="BT207" s="10"/>
    </row>
    <row r="208" spans="1:72" ht="15.75" customHeight="1" x14ac:dyDescent="0.25">
      <c r="A208" s="2"/>
      <c r="B208" s="2"/>
      <c r="C208" s="2"/>
      <c r="D208" s="7"/>
      <c r="E208" s="7"/>
      <c r="F208" s="7"/>
      <c r="G208" s="7"/>
      <c r="H208" s="7"/>
      <c r="I208" s="7"/>
      <c r="K208" s="7"/>
      <c r="L208" s="7"/>
      <c r="M208" s="7"/>
      <c r="N208" s="7"/>
      <c r="O208" s="7"/>
      <c r="P208" s="7"/>
      <c r="R208" s="7"/>
      <c r="S208" s="7"/>
      <c r="T208" s="7"/>
      <c r="U208" s="7"/>
      <c r="V208" s="7"/>
      <c r="W208" s="7"/>
      <c r="AF208" s="8"/>
      <c r="AG208" s="8"/>
      <c r="AH208" s="8"/>
      <c r="AI208" s="8"/>
      <c r="AJ208" s="8"/>
      <c r="AK208" s="8"/>
      <c r="AL208" s="38"/>
      <c r="AM208" s="8"/>
      <c r="AN208" s="8"/>
      <c r="AO208" s="8"/>
      <c r="AP208" s="8"/>
      <c r="AQ208" s="8"/>
      <c r="AR208" s="8"/>
      <c r="AS208" s="38"/>
      <c r="AT208" s="8"/>
      <c r="AU208" s="8"/>
      <c r="AV208" s="8"/>
      <c r="AW208" s="8"/>
      <c r="AX208" s="8"/>
      <c r="AY208" s="8"/>
      <c r="AZ208" s="38"/>
      <c r="BA208" s="9"/>
      <c r="BB208" s="10"/>
      <c r="BC208" s="10"/>
      <c r="BD208" s="10"/>
      <c r="BE208" s="10"/>
      <c r="BF208" s="10"/>
      <c r="BG208" s="8"/>
      <c r="BH208" s="10"/>
      <c r="BI208" s="10"/>
      <c r="BJ208" s="10"/>
      <c r="BK208" s="10"/>
      <c r="BL208" s="10"/>
      <c r="BM208" s="10"/>
      <c r="BN208" s="8"/>
      <c r="BO208" s="10"/>
      <c r="BP208" s="10"/>
      <c r="BQ208" s="10"/>
      <c r="BR208" s="10"/>
      <c r="BS208" s="10"/>
      <c r="BT208" s="10"/>
    </row>
    <row r="209" spans="1:72" ht="15.75" customHeight="1" x14ac:dyDescent="0.25">
      <c r="A209" s="2"/>
      <c r="B209" s="2"/>
      <c r="C209" s="2"/>
      <c r="D209" s="7"/>
      <c r="E209" s="7"/>
      <c r="F209" s="7"/>
      <c r="G209" s="7"/>
      <c r="H209" s="7"/>
      <c r="I209" s="7"/>
      <c r="K209" s="7"/>
      <c r="L209" s="7"/>
      <c r="M209" s="7"/>
      <c r="N209" s="7"/>
      <c r="O209" s="7"/>
      <c r="P209" s="7"/>
      <c r="R209" s="7"/>
      <c r="S209" s="7"/>
      <c r="T209" s="7"/>
      <c r="U209" s="7"/>
      <c r="V209" s="7"/>
      <c r="W209" s="7"/>
      <c r="AF209" s="8"/>
      <c r="AG209" s="8"/>
      <c r="AH209" s="8"/>
      <c r="AI209" s="8"/>
      <c r="AJ209" s="8"/>
      <c r="AK209" s="8"/>
      <c r="AL209" s="38"/>
      <c r="AM209" s="8"/>
      <c r="AN209" s="8"/>
      <c r="AO209" s="8"/>
      <c r="AP209" s="8"/>
      <c r="AQ209" s="8"/>
      <c r="AR209" s="8"/>
      <c r="AS209" s="38"/>
      <c r="AT209" s="8"/>
      <c r="AU209" s="8"/>
      <c r="AV209" s="8"/>
      <c r="AW209" s="8"/>
      <c r="AX209" s="8"/>
      <c r="AY209" s="8"/>
      <c r="AZ209" s="38"/>
      <c r="BA209" s="9"/>
      <c r="BB209" s="10"/>
      <c r="BC209" s="10"/>
      <c r="BD209" s="10"/>
      <c r="BE209" s="10"/>
      <c r="BF209" s="10"/>
      <c r="BG209" s="8"/>
      <c r="BH209" s="10"/>
      <c r="BI209" s="10"/>
      <c r="BJ209" s="10"/>
      <c r="BK209" s="10"/>
      <c r="BL209" s="10"/>
      <c r="BM209" s="10"/>
      <c r="BN209" s="8"/>
      <c r="BO209" s="10"/>
      <c r="BP209" s="10"/>
      <c r="BQ209" s="10"/>
      <c r="BR209" s="10"/>
      <c r="BS209" s="10"/>
      <c r="BT209" s="10"/>
    </row>
    <row r="210" spans="1:72" ht="15.75" customHeight="1" x14ac:dyDescent="0.25">
      <c r="A210" s="2"/>
      <c r="B210" s="2"/>
      <c r="C210" s="2"/>
      <c r="D210" s="7"/>
      <c r="E210" s="7"/>
      <c r="F210" s="7"/>
      <c r="G210" s="7"/>
      <c r="H210" s="7"/>
      <c r="I210" s="7"/>
      <c r="K210" s="7"/>
      <c r="L210" s="7"/>
      <c r="M210" s="7"/>
      <c r="N210" s="7"/>
      <c r="O210" s="7"/>
      <c r="P210" s="7"/>
      <c r="R210" s="7"/>
      <c r="S210" s="7"/>
      <c r="T210" s="7"/>
      <c r="U210" s="7"/>
      <c r="V210" s="7"/>
      <c r="W210" s="7"/>
      <c r="AF210" s="8"/>
      <c r="AG210" s="8"/>
      <c r="AH210" s="8"/>
      <c r="AI210" s="8"/>
      <c r="AJ210" s="8"/>
      <c r="AK210" s="8"/>
      <c r="AL210" s="38"/>
      <c r="AM210" s="8"/>
      <c r="AN210" s="8"/>
      <c r="AO210" s="8"/>
      <c r="AP210" s="8"/>
      <c r="AQ210" s="8"/>
      <c r="AR210" s="8"/>
      <c r="AS210" s="38"/>
      <c r="AT210" s="8"/>
      <c r="AU210" s="8"/>
      <c r="AV210" s="8"/>
      <c r="AW210" s="8"/>
      <c r="AX210" s="8"/>
      <c r="AY210" s="8"/>
      <c r="AZ210" s="38"/>
      <c r="BA210" s="9"/>
      <c r="BB210" s="10"/>
      <c r="BC210" s="10"/>
      <c r="BD210" s="10"/>
      <c r="BE210" s="10"/>
      <c r="BF210" s="10"/>
      <c r="BG210" s="8"/>
      <c r="BH210" s="10"/>
      <c r="BI210" s="10"/>
      <c r="BJ210" s="10"/>
      <c r="BK210" s="10"/>
      <c r="BL210" s="10"/>
      <c r="BM210" s="10"/>
      <c r="BN210" s="8"/>
      <c r="BO210" s="10"/>
      <c r="BP210" s="10"/>
      <c r="BQ210" s="10"/>
      <c r="BR210" s="10"/>
      <c r="BS210" s="10"/>
      <c r="BT210" s="10"/>
    </row>
    <row r="211" spans="1:72" ht="15.75" customHeight="1" x14ac:dyDescent="0.25">
      <c r="A211" s="2"/>
      <c r="B211" s="2"/>
      <c r="C211" s="2"/>
      <c r="D211" s="7"/>
      <c r="E211" s="7"/>
      <c r="F211" s="7"/>
      <c r="G211" s="7"/>
      <c r="H211" s="7"/>
      <c r="I211" s="7"/>
      <c r="K211" s="7"/>
      <c r="L211" s="7"/>
      <c r="M211" s="7"/>
      <c r="N211" s="7"/>
      <c r="O211" s="7"/>
      <c r="P211" s="7"/>
      <c r="R211" s="7"/>
      <c r="S211" s="7"/>
      <c r="T211" s="7"/>
      <c r="U211" s="7"/>
      <c r="V211" s="7"/>
      <c r="W211" s="7"/>
      <c r="AF211" s="8"/>
      <c r="AG211" s="8"/>
      <c r="AH211" s="8"/>
      <c r="AI211" s="8"/>
      <c r="AJ211" s="8"/>
      <c r="AK211" s="8"/>
      <c r="AL211" s="38"/>
      <c r="AM211" s="8"/>
      <c r="AN211" s="8"/>
      <c r="AO211" s="8"/>
      <c r="AP211" s="8"/>
      <c r="AQ211" s="8"/>
      <c r="AR211" s="8"/>
      <c r="AS211" s="38"/>
      <c r="AT211" s="8"/>
      <c r="AU211" s="8"/>
      <c r="AV211" s="8"/>
      <c r="AW211" s="8"/>
      <c r="AX211" s="8"/>
      <c r="AY211" s="8"/>
      <c r="AZ211" s="38"/>
      <c r="BA211" s="9"/>
      <c r="BB211" s="10"/>
      <c r="BC211" s="10"/>
      <c r="BD211" s="10"/>
      <c r="BE211" s="10"/>
      <c r="BF211" s="10"/>
      <c r="BG211" s="8"/>
      <c r="BH211" s="10"/>
      <c r="BI211" s="10"/>
      <c r="BJ211" s="10"/>
      <c r="BK211" s="10"/>
      <c r="BL211" s="10"/>
      <c r="BM211" s="10"/>
      <c r="BN211" s="8"/>
      <c r="BO211" s="10"/>
      <c r="BP211" s="10"/>
      <c r="BQ211" s="10"/>
      <c r="BR211" s="10"/>
      <c r="BS211" s="10"/>
      <c r="BT211" s="10"/>
    </row>
    <row r="212" spans="1:72" ht="15.75" customHeight="1" x14ac:dyDescent="0.25">
      <c r="A212" s="2"/>
      <c r="B212" s="2"/>
      <c r="C212" s="2"/>
      <c r="D212" s="7"/>
      <c r="E212" s="7"/>
      <c r="F212" s="7"/>
      <c r="G212" s="7"/>
      <c r="H212" s="7"/>
      <c r="I212" s="7"/>
      <c r="K212" s="7"/>
      <c r="L212" s="7"/>
      <c r="M212" s="7"/>
      <c r="N212" s="7"/>
      <c r="O212" s="7"/>
      <c r="P212" s="7"/>
      <c r="R212" s="7"/>
      <c r="S212" s="7"/>
      <c r="T212" s="7"/>
      <c r="U212" s="7"/>
      <c r="V212" s="7"/>
      <c r="W212" s="7"/>
      <c r="AF212" s="8"/>
      <c r="AG212" s="8"/>
      <c r="AH212" s="8"/>
      <c r="AI212" s="8"/>
      <c r="AJ212" s="8"/>
      <c r="AK212" s="8"/>
      <c r="AL212" s="38"/>
      <c r="AM212" s="8"/>
      <c r="AN212" s="8"/>
      <c r="AO212" s="8"/>
      <c r="AP212" s="8"/>
      <c r="AQ212" s="8"/>
      <c r="AR212" s="8"/>
      <c r="AS212" s="38"/>
      <c r="AT212" s="8"/>
      <c r="AU212" s="8"/>
      <c r="AV212" s="8"/>
      <c r="AW212" s="8"/>
      <c r="AX212" s="8"/>
      <c r="AY212" s="8"/>
      <c r="AZ212" s="38"/>
      <c r="BA212" s="9"/>
      <c r="BB212" s="10"/>
      <c r="BC212" s="10"/>
      <c r="BD212" s="10"/>
      <c r="BE212" s="10"/>
      <c r="BF212" s="10"/>
      <c r="BG212" s="8"/>
      <c r="BH212" s="10"/>
      <c r="BI212" s="10"/>
      <c r="BJ212" s="10"/>
      <c r="BK212" s="10"/>
      <c r="BL212" s="10"/>
      <c r="BM212" s="10"/>
      <c r="BN212" s="8"/>
      <c r="BO212" s="10"/>
      <c r="BP212" s="10"/>
      <c r="BQ212" s="10"/>
      <c r="BR212" s="10"/>
      <c r="BS212" s="10"/>
      <c r="BT212" s="10"/>
    </row>
    <row r="213" spans="1:72" ht="15.75" customHeight="1" x14ac:dyDescent="0.25">
      <c r="A213" s="2"/>
      <c r="B213" s="2"/>
      <c r="C213" s="2"/>
      <c r="D213" s="7"/>
      <c r="E213" s="7"/>
      <c r="F213" s="7"/>
      <c r="G213" s="7"/>
      <c r="H213" s="7"/>
      <c r="I213" s="7"/>
      <c r="K213" s="7"/>
      <c r="L213" s="7"/>
      <c r="M213" s="7"/>
      <c r="N213" s="7"/>
      <c r="O213" s="7"/>
      <c r="P213" s="7"/>
      <c r="R213" s="7"/>
      <c r="S213" s="7"/>
      <c r="T213" s="7"/>
      <c r="U213" s="7"/>
      <c r="V213" s="7"/>
      <c r="W213" s="7"/>
      <c r="AF213" s="8"/>
      <c r="AG213" s="8"/>
      <c r="AH213" s="8"/>
      <c r="AI213" s="8"/>
      <c r="AJ213" s="8"/>
      <c r="AK213" s="8"/>
      <c r="AL213" s="38"/>
      <c r="AM213" s="8"/>
      <c r="AN213" s="8"/>
      <c r="AO213" s="8"/>
      <c r="AP213" s="8"/>
      <c r="AQ213" s="8"/>
      <c r="AR213" s="8"/>
      <c r="AS213" s="38"/>
      <c r="AT213" s="8"/>
      <c r="AU213" s="8"/>
      <c r="AV213" s="8"/>
      <c r="AW213" s="8"/>
      <c r="AX213" s="8"/>
      <c r="AY213" s="8"/>
      <c r="AZ213" s="38"/>
      <c r="BA213" s="9"/>
      <c r="BB213" s="10"/>
      <c r="BC213" s="10"/>
      <c r="BD213" s="10"/>
      <c r="BE213" s="10"/>
      <c r="BF213" s="10"/>
      <c r="BG213" s="8"/>
      <c r="BH213" s="10"/>
      <c r="BI213" s="10"/>
      <c r="BJ213" s="10"/>
      <c r="BK213" s="10"/>
      <c r="BL213" s="10"/>
      <c r="BM213" s="10"/>
      <c r="BN213" s="8"/>
      <c r="BO213" s="10"/>
      <c r="BP213" s="10"/>
      <c r="BQ213" s="10"/>
      <c r="BR213" s="10"/>
      <c r="BS213" s="10"/>
      <c r="BT213" s="10"/>
    </row>
    <row r="214" spans="1:72" ht="15.75" customHeight="1" x14ac:dyDescent="0.25">
      <c r="A214" s="2"/>
      <c r="B214" s="2"/>
      <c r="C214" s="2"/>
      <c r="D214" s="7"/>
      <c r="E214" s="7"/>
      <c r="F214" s="7"/>
      <c r="G214" s="7"/>
      <c r="H214" s="7"/>
      <c r="I214" s="7"/>
      <c r="K214" s="7"/>
      <c r="L214" s="7"/>
      <c r="M214" s="7"/>
      <c r="N214" s="7"/>
      <c r="O214" s="7"/>
      <c r="P214" s="7"/>
      <c r="R214" s="7"/>
      <c r="S214" s="7"/>
      <c r="T214" s="7"/>
      <c r="U214" s="7"/>
      <c r="V214" s="7"/>
      <c r="W214" s="7"/>
      <c r="AF214" s="8"/>
      <c r="AG214" s="8"/>
      <c r="AH214" s="8"/>
      <c r="AI214" s="8"/>
      <c r="AJ214" s="8"/>
      <c r="AK214" s="8"/>
      <c r="AL214" s="38"/>
      <c r="AM214" s="8"/>
      <c r="AN214" s="8"/>
      <c r="AO214" s="8"/>
      <c r="AP214" s="8"/>
      <c r="AQ214" s="8"/>
      <c r="AR214" s="8"/>
      <c r="AS214" s="38"/>
      <c r="AT214" s="8"/>
      <c r="AU214" s="8"/>
      <c r="AV214" s="8"/>
      <c r="AW214" s="8"/>
      <c r="AX214" s="8"/>
      <c r="AY214" s="8"/>
      <c r="AZ214" s="38"/>
      <c r="BA214" s="9"/>
      <c r="BB214" s="10"/>
      <c r="BC214" s="10"/>
      <c r="BD214" s="10"/>
      <c r="BE214" s="10"/>
      <c r="BF214" s="10"/>
      <c r="BG214" s="8"/>
      <c r="BH214" s="10"/>
      <c r="BI214" s="10"/>
      <c r="BJ214" s="10"/>
      <c r="BK214" s="10"/>
      <c r="BL214" s="10"/>
      <c r="BM214" s="10"/>
      <c r="BN214" s="8"/>
      <c r="BO214" s="10"/>
      <c r="BP214" s="10"/>
      <c r="BQ214" s="10"/>
      <c r="BR214" s="10"/>
      <c r="BS214" s="10"/>
      <c r="BT214" s="10"/>
    </row>
    <row r="215" spans="1:72" ht="15.75" customHeight="1" x14ac:dyDescent="0.25">
      <c r="A215" s="2"/>
      <c r="B215" s="2"/>
      <c r="C215" s="2"/>
      <c r="D215" s="7"/>
      <c r="E215" s="7"/>
      <c r="F215" s="7"/>
      <c r="G215" s="7"/>
      <c r="H215" s="7"/>
      <c r="I215" s="7"/>
      <c r="K215" s="7"/>
      <c r="L215" s="7"/>
      <c r="M215" s="7"/>
      <c r="N215" s="7"/>
      <c r="O215" s="7"/>
      <c r="P215" s="7"/>
      <c r="R215" s="7"/>
      <c r="S215" s="7"/>
      <c r="T215" s="7"/>
      <c r="U215" s="7"/>
      <c r="V215" s="7"/>
      <c r="W215" s="7"/>
      <c r="AF215" s="8"/>
      <c r="AG215" s="8"/>
      <c r="AH215" s="8"/>
      <c r="AI215" s="8"/>
      <c r="AJ215" s="8"/>
      <c r="AK215" s="8"/>
      <c r="AL215" s="38"/>
      <c r="AM215" s="8"/>
      <c r="AN215" s="8"/>
      <c r="AO215" s="8"/>
      <c r="AP215" s="8"/>
      <c r="AQ215" s="8"/>
      <c r="AR215" s="8"/>
      <c r="AS215" s="38"/>
      <c r="AT215" s="8"/>
      <c r="AU215" s="8"/>
      <c r="AV215" s="8"/>
      <c r="AW215" s="8"/>
      <c r="AX215" s="8"/>
      <c r="AY215" s="8"/>
      <c r="AZ215" s="38"/>
      <c r="BA215" s="9"/>
      <c r="BB215" s="10"/>
      <c r="BC215" s="10"/>
      <c r="BD215" s="10"/>
      <c r="BE215" s="10"/>
      <c r="BF215" s="10"/>
      <c r="BG215" s="8"/>
      <c r="BH215" s="10"/>
      <c r="BI215" s="10"/>
      <c r="BJ215" s="10"/>
      <c r="BK215" s="10"/>
      <c r="BL215" s="10"/>
      <c r="BM215" s="10"/>
      <c r="BN215" s="8"/>
      <c r="BO215" s="10"/>
      <c r="BP215" s="10"/>
      <c r="BQ215" s="10"/>
      <c r="BR215" s="10"/>
      <c r="BS215" s="10"/>
      <c r="BT215" s="10"/>
    </row>
    <row r="216" spans="1:72" ht="15.75" customHeight="1" x14ac:dyDescent="0.25">
      <c r="A216" s="2"/>
      <c r="B216" s="2"/>
      <c r="C216" s="2"/>
      <c r="D216" s="7"/>
      <c r="E216" s="7"/>
      <c r="F216" s="7"/>
      <c r="G216" s="7"/>
      <c r="H216" s="7"/>
      <c r="I216" s="7"/>
      <c r="K216" s="7"/>
      <c r="L216" s="7"/>
      <c r="M216" s="7"/>
      <c r="N216" s="7"/>
      <c r="O216" s="7"/>
      <c r="P216" s="7"/>
      <c r="R216" s="7"/>
      <c r="S216" s="7"/>
      <c r="T216" s="7"/>
      <c r="U216" s="7"/>
      <c r="V216" s="7"/>
      <c r="W216" s="7"/>
      <c r="AF216" s="8"/>
      <c r="AG216" s="8"/>
      <c r="AH216" s="8"/>
      <c r="AI216" s="8"/>
      <c r="AJ216" s="8"/>
      <c r="AK216" s="8"/>
      <c r="AL216" s="38"/>
      <c r="AM216" s="8"/>
      <c r="AN216" s="8"/>
      <c r="AO216" s="8"/>
      <c r="AP216" s="8"/>
      <c r="AQ216" s="8"/>
      <c r="AR216" s="8"/>
      <c r="AS216" s="38"/>
      <c r="AT216" s="8"/>
      <c r="AU216" s="8"/>
      <c r="AV216" s="8"/>
      <c r="AW216" s="8"/>
      <c r="AX216" s="8"/>
      <c r="AY216" s="8"/>
      <c r="AZ216" s="38"/>
      <c r="BA216" s="9"/>
      <c r="BB216" s="10"/>
      <c r="BC216" s="10"/>
      <c r="BD216" s="10"/>
      <c r="BE216" s="10"/>
      <c r="BF216" s="10"/>
      <c r="BG216" s="8"/>
      <c r="BH216" s="10"/>
      <c r="BI216" s="10"/>
      <c r="BJ216" s="10"/>
      <c r="BK216" s="10"/>
      <c r="BL216" s="10"/>
      <c r="BM216" s="10"/>
      <c r="BN216" s="8"/>
      <c r="BO216" s="10"/>
      <c r="BP216" s="10"/>
      <c r="BQ216" s="10"/>
      <c r="BR216" s="10"/>
      <c r="BS216" s="10"/>
      <c r="BT216" s="10"/>
    </row>
    <row r="217" spans="1:72" ht="15.75" customHeight="1" x14ac:dyDescent="0.25">
      <c r="A217" s="2"/>
      <c r="B217" s="2"/>
      <c r="C217" s="2"/>
      <c r="D217" s="7"/>
      <c r="E217" s="7"/>
      <c r="F217" s="7"/>
      <c r="G217" s="7"/>
      <c r="H217" s="7"/>
      <c r="I217" s="7"/>
      <c r="K217" s="7"/>
      <c r="L217" s="7"/>
      <c r="M217" s="7"/>
      <c r="N217" s="7"/>
      <c r="O217" s="7"/>
      <c r="P217" s="7"/>
      <c r="R217" s="7"/>
      <c r="S217" s="7"/>
      <c r="T217" s="7"/>
      <c r="U217" s="7"/>
      <c r="V217" s="7"/>
      <c r="W217" s="7"/>
      <c r="AF217" s="8"/>
      <c r="AG217" s="8"/>
      <c r="AH217" s="8"/>
      <c r="AI217" s="8"/>
      <c r="AJ217" s="8"/>
      <c r="AK217" s="8"/>
      <c r="AL217" s="38"/>
      <c r="AM217" s="8"/>
      <c r="AN217" s="8"/>
      <c r="AO217" s="8"/>
      <c r="AP217" s="8"/>
      <c r="AQ217" s="8"/>
      <c r="AR217" s="8"/>
      <c r="AS217" s="38"/>
      <c r="AT217" s="8"/>
      <c r="AU217" s="8"/>
      <c r="AV217" s="8"/>
      <c r="AW217" s="8"/>
      <c r="AX217" s="8"/>
      <c r="AY217" s="8"/>
      <c r="AZ217" s="38"/>
      <c r="BA217" s="9"/>
      <c r="BB217" s="10"/>
      <c r="BC217" s="10"/>
      <c r="BD217" s="10"/>
      <c r="BE217" s="10"/>
      <c r="BF217" s="10"/>
      <c r="BG217" s="8"/>
      <c r="BH217" s="10"/>
      <c r="BI217" s="10"/>
      <c r="BJ217" s="10"/>
      <c r="BK217" s="10"/>
      <c r="BL217" s="10"/>
      <c r="BM217" s="10"/>
      <c r="BN217" s="8"/>
      <c r="BO217" s="10"/>
      <c r="BP217" s="10"/>
      <c r="BQ217" s="10"/>
      <c r="BR217" s="10"/>
      <c r="BS217" s="10"/>
      <c r="BT217" s="10"/>
    </row>
    <row r="218" spans="1:72" ht="15.75" customHeight="1" x14ac:dyDescent="0.25">
      <c r="A218" s="2"/>
      <c r="B218" s="2"/>
      <c r="C218" s="2"/>
      <c r="D218" s="7"/>
      <c r="E218" s="7"/>
      <c r="F218" s="7"/>
      <c r="G218" s="7"/>
      <c r="H218" s="7"/>
      <c r="I218" s="7"/>
      <c r="K218" s="7"/>
      <c r="L218" s="7"/>
      <c r="M218" s="7"/>
      <c r="N218" s="7"/>
      <c r="O218" s="7"/>
      <c r="P218" s="7"/>
      <c r="R218" s="7"/>
      <c r="S218" s="7"/>
      <c r="T218" s="7"/>
      <c r="U218" s="7"/>
      <c r="V218" s="7"/>
      <c r="W218" s="7"/>
      <c r="AF218" s="8"/>
      <c r="AG218" s="8"/>
      <c r="AH218" s="8"/>
      <c r="AI218" s="8"/>
      <c r="AJ218" s="8"/>
      <c r="AK218" s="8"/>
      <c r="AL218" s="38"/>
      <c r="AM218" s="8"/>
      <c r="AN218" s="8"/>
      <c r="AO218" s="8"/>
      <c r="AP218" s="8"/>
      <c r="AQ218" s="8"/>
      <c r="AR218" s="8"/>
      <c r="AS218" s="38"/>
      <c r="AT218" s="8"/>
      <c r="AU218" s="8"/>
      <c r="AV218" s="8"/>
      <c r="AW218" s="8"/>
      <c r="AX218" s="8"/>
      <c r="AY218" s="8"/>
      <c r="AZ218" s="38"/>
      <c r="BA218" s="9"/>
      <c r="BB218" s="10"/>
      <c r="BC218" s="10"/>
      <c r="BD218" s="10"/>
      <c r="BE218" s="10"/>
      <c r="BF218" s="10"/>
      <c r="BG218" s="8"/>
      <c r="BH218" s="10"/>
      <c r="BI218" s="10"/>
      <c r="BJ218" s="10"/>
      <c r="BK218" s="10"/>
      <c r="BL218" s="10"/>
      <c r="BM218" s="10"/>
      <c r="BN218" s="8"/>
      <c r="BO218" s="10"/>
      <c r="BP218" s="10"/>
      <c r="BQ218" s="10"/>
      <c r="BR218" s="10"/>
      <c r="BS218" s="10"/>
      <c r="BT218" s="10"/>
    </row>
    <row r="219" spans="1:72" ht="15.75" customHeight="1" x14ac:dyDescent="0.25">
      <c r="A219" s="2"/>
      <c r="B219" s="2"/>
      <c r="C219" s="2"/>
      <c r="R219" s="7"/>
      <c r="S219" s="7"/>
      <c r="T219" s="7"/>
      <c r="U219" s="7"/>
      <c r="V219" s="7"/>
      <c r="W219" s="7"/>
      <c r="AF219" s="8"/>
      <c r="AG219" s="8"/>
      <c r="AH219" s="8"/>
      <c r="AI219" s="8"/>
      <c r="AJ219" s="8"/>
      <c r="AK219" s="8"/>
      <c r="AL219" s="38"/>
      <c r="AM219" s="8"/>
      <c r="AN219" s="8"/>
      <c r="AO219" s="8"/>
      <c r="AP219" s="8"/>
      <c r="AQ219" s="8"/>
      <c r="AR219" s="8"/>
      <c r="AS219" s="38"/>
      <c r="AT219" s="8"/>
      <c r="AU219" s="8"/>
      <c r="AV219" s="8"/>
      <c r="AW219" s="8"/>
      <c r="AX219" s="8"/>
      <c r="AY219" s="8"/>
      <c r="AZ219" s="38"/>
      <c r="BA219" s="9"/>
      <c r="BB219" s="10"/>
      <c r="BC219" s="10"/>
      <c r="BD219" s="10"/>
      <c r="BE219" s="10"/>
      <c r="BF219" s="10"/>
      <c r="BG219" s="8"/>
      <c r="BH219" s="10"/>
      <c r="BI219" s="10"/>
      <c r="BJ219" s="10"/>
      <c r="BK219" s="10"/>
      <c r="BL219" s="10"/>
      <c r="BM219" s="10"/>
      <c r="BN219" s="8"/>
      <c r="BO219" s="10"/>
      <c r="BP219" s="10"/>
      <c r="BQ219" s="10"/>
      <c r="BR219" s="10"/>
      <c r="BS219" s="10"/>
      <c r="BT219" s="10"/>
    </row>
    <row r="220" spans="1:72" ht="15.75" customHeight="1" x14ac:dyDescent="0.25">
      <c r="D220" s="7"/>
      <c r="E220" s="7"/>
      <c r="F220" s="7"/>
      <c r="G220" s="7"/>
      <c r="H220" s="7"/>
      <c r="I220" s="7"/>
      <c r="K220" s="7"/>
      <c r="L220" s="7"/>
      <c r="M220" s="7"/>
      <c r="N220" s="7"/>
      <c r="O220" s="7"/>
      <c r="P220" s="7"/>
      <c r="R220" s="7"/>
      <c r="S220" s="7"/>
      <c r="T220" s="7"/>
      <c r="U220" s="7"/>
      <c r="V220" s="7"/>
      <c r="W220" s="7"/>
      <c r="AG220" s="7"/>
      <c r="AH220" s="7"/>
      <c r="AI220" s="8"/>
      <c r="AJ220" s="7"/>
      <c r="AK220" s="8"/>
      <c r="AL220" s="7"/>
      <c r="AM220" s="7"/>
      <c r="AN220" s="8"/>
      <c r="AO220" s="7"/>
      <c r="AP220" s="8"/>
      <c r="AQ220" s="7"/>
      <c r="AR220" s="8"/>
      <c r="AS220" s="8"/>
      <c r="AT220" s="7"/>
      <c r="AU220" s="8"/>
      <c r="AV220" s="7"/>
      <c r="AW220" s="8"/>
      <c r="AX220" s="7"/>
    </row>
    <row r="221" spans="1:72" ht="15.75" customHeight="1" x14ac:dyDescent="0.25">
      <c r="D221" s="7"/>
      <c r="E221" s="7"/>
      <c r="F221" s="7"/>
      <c r="G221" s="7"/>
      <c r="H221" s="7"/>
      <c r="I221" s="7"/>
      <c r="K221" s="7"/>
      <c r="L221" s="7"/>
      <c r="M221" s="7"/>
      <c r="N221" s="7"/>
      <c r="O221" s="7"/>
      <c r="P221" s="7"/>
      <c r="R221" s="7"/>
      <c r="S221" s="7"/>
      <c r="T221" s="7"/>
      <c r="U221" s="7"/>
      <c r="V221" s="7"/>
      <c r="W221" s="7"/>
      <c r="AG221" s="7"/>
      <c r="AH221" s="7"/>
      <c r="AI221" s="8"/>
      <c r="AJ221" s="7"/>
      <c r="AK221" s="8"/>
      <c r="AL221" s="7"/>
      <c r="AM221" s="7"/>
      <c r="AN221" s="8"/>
      <c r="AO221" s="7"/>
      <c r="AP221" s="8"/>
      <c r="AQ221" s="7"/>
      <c r="AR221" s="8"/>
      <c r="AS221" s="8"/>
      <c r="AT221" s="7"/>
      <c r="AU221" s="8"/>
      <c r="AV221" s="7"/>
      <c r="AW221" s="8"/>
      <c r="AX221" s="7"/>
    </row>
    <row r="222" spans="1:72" ht="15.75" customHeight="1" x14ac:dyDescent="0.25">
      <c r="D222" s="7"/>
      <c r="E222" s="7"/>
      <c r="F222" s="7"/>
      <c r="G222" s="7"/>
      <c r="H222" s="7"/>
      <c r="I222" s="7"/>
      <c r="K222" s="7"/>
      <c r="L222" s="7"/>
      <c r="M222" s="7"/>
      <c r="N222" s="7"/>
      <c r="O222" s="7"/>
      <c r="P222" s="7"/>
      <c r="R222" s="7"/>
      <c r="S222" s="7"/>
      <c r="T222" s="7"/>
      <c r="U222" s="7"/>
      <c r="V222" s="7"/>
      <c r="W222" s="7"/>
      <c r="AG222" s="7"/>
      <c r="AH222" s="7"/>
      <c r="AI222" s="8"/>
      <c r="AJ222" s="7"/>
      <c r="AK222" s="8"/>
      <c r="AL222" s="7"/>
      <c r="AM222" s="7"/>
      <c r="AN222" s="8"/>
      <c r="AO222" s="7"/>
      <c r="AP222" s="8"/>
      <c r="AQ222" s="7"/>
      <c r="AR222" s="8"/>
      <c r="AS222" s="8"/>
      <c r="AT222" s="7"/>
      <c r="AU222" s="8"/>
      <c r="AV222" s="7"/>
      <c r="AW222" s="8"/>
      <c r="AX222" s="7"/>
    </row>
    <row r="223" spans="1:72" ht="15.75" customHeight="1" x14ac:dyDescent="0.25">
      <c r="D223" s="7"/>
      <c r="E223" s="7"/>
      <c r="F223" s="7"/>
      <c r="G223" s="7"/>
      <c r="H223" s="7"/>
      <c r="I223" s="7"/>
      <c r="K223" s="7"/>
      <c r="L223" s="7"/>
      <c r="M223" s="7"/>
      <c r="N223" s="7"/>
      <c r="O223" s="7"/>
      <c r="P223" s="7"/>
      <c r="R223" s="7"/>
      <c r="S223" s="7"/>
      <c r="T223" s="7"/>
      <c r="U223" s="7"/>
      <c r="V223" s="7"/>
      <c r="W223" s="7"/>
      <c r="AG223" s="7"/>
      <c r="AH223" s="7"/>
      <c r="AI223" s="8"/>
      <c r="AJ223" s="7"/>
      <c r="AK223" s="8"/>
      <c r="AL223" s="7"/>
      <c r="AM223" s="7"/>
      <c r="AN223" s="8"/>
      <c r="AO223" s="7"/>
      <c r="AP223" s="8"/>
      <c r="AQ223" s="7"/>
      <c r="AR223" s="8"/>
      <c r="AS223" s="8"/>
      <c r="AT223" s="7"/>
      <c r="AU223" s="8"/>
      <c r="AV223" s="7"/>
      <c r="AW223" s="8"/>
      <c r="AX223" s="7"/>
    </row>
    <row r="224" spans="1:72" ht="15.75" customHeight="1" x14ac:dyDescent="0.25">
      <c r="D224" s="7"/>
      <c r="E224" s="7"/>
      <c r="F224" s="7"/>
      <c r="G224" s="7"/>
      <c r="H224" s="7"/>
      <c r="I224" s="7"/>
      <c r="K224" s="7"/>
      <c r="L224" s="7"/>
      <c r="M224" s="7"/>
      <c r="N224" s="7"/>
      <c r="O224" s="7"/>
      <c r="P224" s="7"/>
      <c r="R224" s="7"/>
      <c r="S224" s="7"/>
      <c r="T224" s="7"/>
      <c r="U224" s="7"/>
      <c r="V224" s="7"/>
      <c r="W224" s="7"/>
      <c r="AG224" s="7"/>
      <c r="AH224" s="7"/>
      <c r="AI224" s="8"/>
      <c r="AJ224" s="7"/>
      <c r="AK224" s="8"/>
      <c r="AL224" s="7"/>
      <c r="AM224" s="7"/>
      <c r="AN224" s="8"/>
      <c r="AO224" s="7"/>
      <c r="AP224" s="8"/>
      <c r="AQ224" s="7"/>
      <c r="AR224" s="8"/>
      <c r="AS224" s="8"/>
      <c r="AT224" s="7"/>
      <c r="AU224" s="8"/>
      <c r="AV224" s="7"/>
      <c r="AW224" s="8"/>
      <c r="AX224" s="7"/>
    </row>
    <row r="225" spans="4:50" ht="15.75" customHeight="1" x14ac:dyDescent="0.25">
      <c r="D225" s="7"/>
      <c r="E225" s="7"/>
      <c r="F225" s="7"/>
      <c r="G225" s="7"/>
      <c r="H225" s="7"/>
      <c r="I225" s="7"/>
      <c r="K225" s="7"/>
      <c r="L225" s="7"/>
      <c r="M225" s="7"/>
      <c r="N225" s="7"/>
      <c r="O225" s="7"/>
      <c r="P225" s="7"/>
      <c r="R225" s="7"/>
      <c r="S225" s="7"/>
      <c r="T225" s="7"/>
      <c r="U225" s="7"/>
      <c r="V225" s="7"/>
      <c r="W225" s="7"/>
      <c r="AG225" s="7"/>
      <c r="AH225" s="7"/>
      <c r="AI225" s="8"/>
      <c r="AJ225" s="7"/>
      <c r="AK225" s="8"/>
      <c r="AL225" s="7"/>
      <c r="AM225" s="7"/>
      <c r="AN225" s="8"/>
      <c r="AO225" s="7"/>
      <c r="AP225" s="8"/>
      <c r="AQ225" s="7"/>
      <c r="AR225" s="8"/>
      <c r="AS225" s="8"/>
      <c r="AT225" s="7"/>
      <c r="AU225" s="8"/>
      <c r="AV225" s="7"/>
      <c r="AW225" s="8"/>
      <c r="AX225" s="7"/>
    </row>
    <row r="226" spans="4:50" ht="15.75" customHeight="1" x14ac:dyDescent="0.25">
      <c r="D226" s="7"/>
      <c r="E226" s="7"/>
      <c r="F226" s="7"/>
      <c r="G226" s="7"/>
      <c r="H226" s="7"/>
      <c r="I226" s="7"/>
      <c r="K226" s="7"/>
      <c r="L226" s="7"/>
      <c r="M226" s="7"/>
      <c r="N226" s="7"/>
      <c r="O226" s="7"/>
      <c r="P226" s="7"/>
      <c r="R226" s="7"/>
      <c r="S226" s="7"/>
      <c r="T226" s="7"/>
      <c r="U226" s="7"/>
      <c r="V226" s="7"/>
      <c r="W226" s="7"/>
      <c r="AG226" s="7"/>
      <c r="AH226" s="7"/>
      <c r="AI226" s="8"/>
      <c r="AJ226" s="7"/>
      <c r="AK226" s="8"/>
      <c r="AL226" s="7"/>
      <c r="AM226" s="7"/>
      <c r="AN226" s="8"/>
      <c r="AO226" s="7"/>
      <c r="AP226" s="8"/>
      <c r="AQ226" s="7"/>
      <c r="AR226" s="8"/>
      <c r="AS226" s="8"/>
      <c r="AT226" s="7"/>
      <c r="AU226" s="8"/>
      <c r="AV226" s="7"/>
      <c r="AW226" s="8"/>
      <c r="AX226" s="7"/>
    </row>
    <row r="227" spans="4:50" ht="15.75" customHeight="1" x14ac:dyDescent="0.25">
      <c r="D227" s="7"/>
      <c r="E227" s="7"/>
      <c r="F227" s="7"/>
      <c r="G227" s="7"/>
      <c r="H227" s="7"/>
      <c r="I227" s="7"/>
      <c r="K227" s="7"/>
      <c r="L227" s="7"/>
      <c r="M227" s="7"/>
      <c r="N227" s="7"/>
      <c r="O227" s="7"/>
      <c r="P227" s="7"/>
      <c r="R227" s="7"/>
      <c r="S227" s="7"/>
      <c r="T227" s="7"/>
      <c r="U227" s="7"/>
      <c r="V227" s="7"/>
      <c r="W227" s="7"/>
      <c r="AG227" s="7"/>
      <c r="AH227" s="7"/>
      <c r="AI227" s="8"/>
      <c r="AJ227" s="7"/>
      <c r="AK227" s="8"/>
      <c r="AL227" s="7"/>
      <c r="AM227" s="7"/>
      <c r="AN227" s="8"/>
      <c r="AO227" s="7"/>
      <c r="AP227" s="8"/>
      <c r="AQ227" s="7"/>
      <c r="AR227" s="8"/>
      <c r="AS227" s="8"/>
      <c r="AT227" s="7"/>
      <c r="AU227" s="8"/>
      <c r="AV227" s="7"/>
      <c r="AW227" s="8"/>
      <c r="AX227" s="7"/>
    </row>
    <row r="228" spans="4:50" ht="15.75" customHeight="1" x14ac:dyDescent="0.25">
      <c r="D228" s="7"/>
      <c r="E228" s="7"/>
      <c r="F228" s="7"/>
      <c r="G228" s="7"/>
      <c r="H228" s="7"/>
      <c r="I228" s="7"/>
      <c r="K228" s="7"/>
      <c r="L228" s="7"/>
      <c r="M228" s="7"/>
      <c r="N228" s="7"/>
      <c r="O228" s="7"/>
      <c r="P228" s="7"/>
      <c r="R228" s="7"/>
      <c r="S228" s="7"/>
      <c r="T228" s="7"/>
      <c r="U228" s="7"/>
      <c r="V228" s="7"/>
      <c r="W228" s="7"/>
      <c r="AG228" s="7"/>
      <c r="AH228" s="7"/>
      <c r="AI228" s="8"/>
      <c r="AJ228" s="7"/>
      <c r="AK228" s="8"/>
      <c r="AL228" s="7"/>
      <c r="AM228" s="7"/>
      <c r="AN228" s="8"/>
      <c r="AO228" s="7"/>
      <c r="AP228" s="8"/>
      <c r="AQ228" s="7"/>
      <c r="AR228" s="8"/>
      <c r="AS228" s="8"/>
      <c r="AT228" s="7"/>
      <c r="AU228" s="8"/>
      <c r="AV228" s="7"/>
      <c r="AW228" s="8"/>
      <c r="AX228" s="7"/>
    </row>
    <row r="229" spans="4:50" ht="15.75" customHeight="1" x14ac:dyDescent="0.25">
      <c r="D229" s="7"/>
      <c r="E229" s="7"/>
      <c r="F229" s="7"/>
      <c r="G229" s="7"/>
      <c r="H229" s="7"/>
      <c r="I229" s="7"/>
      <c r="K229" s="7"/>
      <c r="L229" s="7"/>
      <c r="M229" s="7"/>
      <c r="N229" s="7"/>
      <c r="O229" s="7"/>
      <c r="P229" s="7"/>
      <c r="R229" s="7"/>
      <c r="S229" s="7"/>
      <c r="T229" s="7"/>
      <c r="U229" s="7"/>
      <c r="V229" s="7"/>
      <c r="W229" s="7"/>
      <c r="AG229" s="7"/>
      <c r="AH229" s="7"/>
      <c r="AI229" s="8"/>
      <c r="AJ229" s="7"/>
      <c r="AK229" s="8"/>
      <c r="AL229" s="7"/>
      <c r="AM229" s="7"/>
      <c r="AN229" s="8"/>
      <c r="AO229" s="7"/>
      <c r="AP229" s="8"/>
      <c r="AQ229" s="7"/>
      <c r="AR229" s="8"/>
      <c r="AS229" s="8"/>
      <c r="AT229" s="7"/>
      <c r="AU229" s="8"/>
      <c r="AV229" s="7"/>
      <c r="AW229" s="8"/>
      <c r="AX229" s="7"/>
    </row>
    <row r="230" spans="4:50" ht="15.75" customHeight="1" x14ac:dyDescent="0.25">
      <c r="D230" s="7"/>
      <c r="E230" s="7"/>
      <c r="F230" s="7"/>
      <c r="G230" s="7"/>
      <c r="H230" s="7"/>
      <c r="I230" s="7"/>
      <c r="K230" s="7"/>
      <c r="L230" s="7"/>
      <c r="M230" s="7"/>
      <c r="N230" s="7"/>
      <c r="O230" s="7"/>
      <c r="P230" s="7"/>
      <c r="R230" s="7"/>
      <c r="S230" s="7"/>
      <c r="T230" s="7"/>
      <c r="U230" s="7"/>
      <c r="V230" s="7"/>
      <c r="W230" s="7"/>
      <c r="AG230" s="7"/>
      <c r="AH230" s="7"/>
      <c r="AI230" s="8"/>
      <c r="AJ230" s="7"/>
      <c r="AK230" s="8"/>
      <c r="AL230" s="7"/>
      <c r="AM230" s="7"/>
      <c r="AN230" s="8"/>
      <c r="AO230" s="7"/>
      <c r="AP230" s="8"/>
      <c r="AQ230" s="7"/>
      <c r="AR230" s="8"/>
      <c r="AS230" s="8"/>
      <c r="AT230" s="7"/>
      <c r="AU230" s="8"/>
      <c r="AV230" s="7"/>
      <c r="AW230" s="8"/>
      <c r="AX230" s="7"/>
    </row>
    <row r="231" spans="4:50" ht="15.75" customHeight="1" x14ac:dyDescent="0.25">
      <c r="D231" s="7"/>
      <c r="E231" s="7"/>
      <c r="F231" s="7"/>
      <c r="G231" s="7"/>
      <c r="H231" s="7"/>
      <c r="I231" s="7"/>
      <c r="K231" s="7"/>
      <c r="L231" s="7"/>
      <c r="M231" s="7"/>
      <c r="N231" s="7"/>
      <c r="O231" s="7"/>
      <c r="P231" s="7"/>
      <c r="R231" s="7"/>
      <c r="S231" s="7"/>
      <c r="T231" s="7"/>
      <c r="U231" s="7"/>
      <c r="V231" s="7"/>
      <c r="W231" s="7"/>
      <c r="AG231" s="7"/>
      <c r="AH231" s="7"/>
      <c r="AI231" s="8"/>
      <c r="AJ231" s="7"/>
      <c r="AK231" s="8"/>
      <c r="AL231" s="7"/>
      <c r="AM231" s="7"/>
      <c r="AN231" s="8"/>
      <c r="AO231" s="7"/>
      <c r="AP231" s="8"/>
      <c r="AQ231" s="7"/>
      <c r="AR231" s="8"/>
      <c r="AS231" s="8"/>
      <c r="AT231" s="7"/>
      <c r="AU231" s="8"/>
      <c r="AV231" s="7"/>
      <c r="AW231" s="8"/>
      <c r="AX231" s="7"/>
    </row>
    <row r="232" spans="4:50" ht="15.75" customHeight="1" x14ac:dyDescent="0.25">
      <c r="D232" s="7"/>
      <c r="E232" s="7"/>
      <c r="F232" s="7"/>
      <c r="G232" s="7"/>
      <c r="H232" s="7"/>
      <c r="I232" s="7"/>
      <c r="K232" s="7"/>
      <c r="L232" s="7"/>
      <c r="M232" s="7"/>
      <c r="N232" s="7"/>
      <c r="O232" s="7"/>
      <c r="P232" s="7"/>
      <c r="R232" s="7"/>
      <c r="S232" s="7"/>
      <c r="T232" s="7"/>
      <c r="U232" s="7"/>
      <c r="V232" s="7"/>
      <c r="W232" s="7"/>
      <c r="AG232" s="7"/>
      <c r="AH232" s="7"/>
      <c r="AI232" s="8"/>
      <c r="AJ232" s="7"/>
      <c r="AK232" s="8"/>
      <c r="AL232" s="7"/>
      <c r="AM232" s="7"/>
      <c r="AN232" s="8"/>
      <c r="AO232" s="7"/>
      <c r="AP232" s="8"/>
      <c r="AQ232" s="7"/>
      <c r="AR232" s="8"/>
      <c r="AS232" s="8"/>
      <c r="AT232" s="7"/>
      <c r="AU232" s="8"/>
      <c r="AV232" s="7"/>
      <c r="AW232" s="8"/>
      <c r="AX232" s="7"/>
    </row>
    <row r="233" spans="4:50" ht="15.75" customHeight="1" x14ac:dyDescent="0.25">
      <c r="D233" s="7"/>
      <c r="E233" s="7"/>
      <c r="F233" s="7"/>
      <c r="G233" s="7"/>
      <c r="H233" s="7"/>
      <c r="I233" s="7"/>
      <c r="K233" s="7"/>
      <c r="L233" s="7"/>
      <c r="M233" s="7"/>
      <c r="N233" s="7"/>
      <c r="O233" s="7"/>
      <c r="P233" s="7"/>
      <c r="R233" s="7"/>
      <c r="S233" s="7"/>
      <c r="T233" s="7"/>
      <c r="U233" s="7"/>
      <c r="V233" s="7"/>
      <c r="W233" s="7"/>
      <c r="AG233" s="7"/>
      <c r="AH233" s="7"/>
      <c r="AI233" s="8"/>
      <c r="AJ233" s="7"/>
      <c r="AK233" s="8"/>
      <c r="AL233" s="7"/>
      <c r="AM233" s="7"/>
      <c r="AN233" s="8"/>
      <c r="AO233" s="7"/>
      <c r="AP233" s="8"/>
      <c r="AQ233" s="7"/>
      <c r="AR233" s="8"/>
      <c r="AS233" s="8"/>
      <c r="AT233" s="7"/>
      <c r="AU233" s="8"/>
      <c r="AV233" s="7"/>
      <c r="AW233" s="8"/>
      <c r="AX233" s="7"/>
    </row>
    <row r="234" spans="4:50" ht="15.75" customHeight="1" x14ac:dyDescent="0.25">
      <c r="D234" s="7"/>
      <c r="E234" s="7"/>
      <c r="F234" s="7"/>
      <c r="G234" s="7"/>
      <c r="H234" s="7"/>
      <c r="I234" s="7"/>
      <c r="K234" s="7"/>
      <c r="L234" s="7"/>
      <c r="M234" s="7"/>
      <c r="N234" s="7"/>
      <c r="O234" s="7"/>
      <c r="P234" s="7"/>
      <c r="R234" s="7"/>
      <c r="S234" s="7"/>
      <c r="T234" s="7"/>
      <c r="U234" s="7"/>
      <c r="V234" s="7"/>
      <c r="W234" s="7"/>
      <c r="AG234" s="7"/>
      <c r="AH234" s="7"/>
      <c r="AI234" s="8"/>
      <c r="AJ234" s="7"/>
      <c r="AK234" s="8"/>
      <c r="AL234" s="7"/>
      <c r="AM234" s="7"/>
      <c r="AN234" s="8"/>
      <c r="AO234" s="7"/>
      <c r="AP234" s="8"/>
      <c r="AQ234" s="7"/>
      <c r="AR234" s="8"/>
      <c r="AS234" s="8"/>
      <c r="AT234" s="7"/>
      <c r="AU234" s="8"/>
      <c r="AV234" s="7"/>
      <c r="AW234" s="8"/>
      <c r="AX234" s="7"/>
    </row>
    <row r="235" spans="4:50" ht="15.75" customHeight="1" x14ac:dyDescent="0.25">
      <c r="D235" s="7"/>
      <c r="E235" s="7"/>
      <c r="F235" s="7"/>
      <c r="G235" s="7"/>
      <c r="H235" s="7"/>
      <c r="I235" s="7"/>
      <c r="K235" s="7"/>
      <c r="L235" s="7"/>
      <c r="M235" s="7"/>
      <c r="N235" s="7"/>
      <c r="O235" s="7"/>
      <c r="P235" s="7"/>
      <c r="R235" s="7"/>
      <c r="S235" s="7"/>
      <c r="T235" s="7"/>
      <c r="U235" s="7"/>
      <c r="V235" s="7"/>
      <c r="W235" s="7"/>
      <c r="AG235" s="7"/>
      <c r="AH235" s="7"/>
      <c r="AI235" s="8"/>
      <c r="AJ235" s="7"/>
      <c r="AK235" s="8"/>
      <c r="AL235" s="7"/>
      <c r="AM235" s="7"/>
      <c r="AN235" s="8"/>
      <c r="AO235" s="7"/>
      <c r="AP235" s="8"/>
      <c r="AQ235" s="7"/>
      <c r="AR235" s="8"/>
      <c r="AS235" s="8"/>
      <c r="AT235" s="7"/>
      <c r="AU235" s="8"/>
      <c r="AV235" s="7"/>
      <c r="AW235" s="8"/>
      <c r="AX235" s="7"/>
    </row>
    <row r="236" spans="4:50" ht="15.75" customHeight="1" x14ac:dyDescent="0.25">
      <c r="D236" s="7"/>
      <c r="E236" s="7"/>
      <c r="F236" s="7"/>
      <c r="G236" s="7"/>
      <c r="H236" s="7"/>
      <c r="I236" s="7"/>
      <c r="K236" s="7"/>
      <c r="L236" s="7"/>
      <c r="M236" s="7"/>
      <c r="N236" s="7"/>
      <c r="O236" s="7"/>
      <c r="P236" s="7"/>
      <c r="R236" s="7"/>
      <c r="S236" s="7"/>
      <c r="T236" s="7"/>
      <c r="U236" s="7"/>
      <c r="V236" s="7"/>
      <c r="W236" s="7"/>
      <c r="AG236" s="7"/>
      <c r="AH236" s="7"/>
      <c r="AI236" s="8"/>
      <c r="AJ236" s="7"/>
      <c r="AK236" s="8"/>
      <c r="AL236" s="7"/>
      <c r="AM236" s="7"/>
      <c r="AN236" s="8"/>
      <c r="AO236" s="7"/>
      <c r="AP236" s="8"/>
      <c r="AQ236" s="7"/>
      <c r="AR236" s="8"/>
      <c r="AS236" s="8"/>
      <c r="AT236" s="7"/>
      <c r="AU236" s="8"/>
      <c r="AV236" s="7"/>
      <c r="AW236" s="8"/>
      <c r="AX236" s="7"/>
    </row>
    <row r="237" spans="4:50" ht="15.75" customHeight="1" x14ac:dyDescent="0.25">
      <c r="D237" s="7"/>
      <c r="E237" s="7"/>
      <c r="F237" s="7"/>
      <c r="G237" s="7"/>
      <c r="H237" s="7"/>
      <c r="I237" s="7"/>
      <c r="K237" s="7"/>
      <c r="L237" s="7"/>
      <c r="M237" s="7"/>
      <c r="N237" s="7"/>
      <c r="O237" s="7"/>
      <c r="P237" s="7"/>
      <c r="R237" s="7"/>
      <c r="S237" s="7"/>
      <c r="T237" s="7"/>
      <c r="U237" s="7"/>
      <c r="V237" s="7"/>
      <c r="W237" s="7"/>
      <c r="AG237" s="7"/>
      <c r="AH237" s="7"/>
      <c r="AI237" s="8"/>
      <c r="AJ237" s="7"/>
      <c r="AK237" s="8"/>
      <c r="AL237" s="7"/>
      <c r="AM237" s="7"/>
      <c r="AN237" s="8"/>
      <c r="AO237" s="7"/>
      <c r="AP237" s="8"/>
      <c r="AQ237" s="7"/>
      <c r="AR237" s="8"/>
      <c r="AS237" s="8"/>
      <c r="AT237" s="7"/>
      <c r="AU237" s="8"/>
      <c r="AV237" s="7"/>
      <c r="AW237" s="8"/>
      <c r="AX237" s="7"/>
    </row>
    <row r="238" spans="4:50" ht="15.75" customHeight="1" x14ac:dyDescent="0.25">
      <c r="D238" s="7"/>
      <c r="E238" s="7"/>
      <c r="F238" s="7"/>
      <c r="G238" s="7"/>
      <c r="H238" s="7"/>
      <c r="I238" s="7"/>
      <c r="K238" s="7"/>
      <c r="L238" s="7"/>
      <c r="M238" s="7"/>
      <c r="N238" s="7"/>
      <c r="O238" s="7"/>
      <c r="P238" s="7"/>
      <c r="R238" s="7"/>
      <c r="S238" s="7"/>
      <c r="T238" s="7"/>
      <c r="U238" s="7"/>
      <c r="V238" s="7"/>
      <c r="W238" s="7"/>
      <c r="AG238" s="7"/>
      <c r="AH238" s="7"/>
      <c r="AI238" s="8"/>
      <c r="AJ238" s="7"/>
      <c r="AK238" s="8"/>
      <c r="AL238" s="7"/>
      <c r="AM238" s="7"/>
      <c r="AN238" s="8"/>
      <c r="AO238" s="7"/>
      <c r="AP238" s="8"/>
      <c r="AQ238" s="7"/>
      <c r="AR238" s="8"/>
      <c r="AS238" s="8"/>
      <c r="AT238" s="7"/>
      <c r="AU238" s="8"/>
      <c r="AV238" s="7"/>
      <c r="AW238" s="8"/>
      <c r="AX238" s="7"/>
    </row>
    <row r="239" spans="4:50" ht="15.75" customHeight="1" x14ac:dyDescent="0.25">
      <c r="D239" s="7"/>
      <c r="E239" s="7"/>
      <c r="F239" s="7"/>
      <c r="G239" s="7"/>
      <c r="H239" s="7"/>
      <c r="I239" s="7"/>
      <c r="K239" s="7"/>
      <c r="L239" s="7"/>
      <c r="M239" s="7"/>
      <c r="N239" s="7"/>
      <c r="O239" s="7"/>
      <c r="P239" s="7"/>
      <c r="R239" s="7"/>
      <c r="S239" s="7"/>
      <c r="T239" s="7"/>
      <c r="U239" s="7"/>
      <c r="V239" s="7"/>
      <c r="W239" s="7"/>
      <c r="AG239" s="7"/>
      <c r="AH239" s="7"/>
      <c r="AI239" s="8"/>
      <c r="AJ239" s="7"/>
      <c r="AK239" s="8"/>
      <c r="AL239" s="7"/>
      <c r="AM239" s="7"/>
      <c r="AN239" s="8"/>
      <c r="AO239" s="7"/>
      <c r="AP239" s="8"/>
      <c r="AQ239" s="7"/>
      <c r="AR239" s="8"/>
      <c r="AS239" s="8"/>
      <c r="AT239" s="7"/>
      <c r="AU239" s="8"/>
      <c r="AV239" s="7"/>
      <c r="AW239" s="8"/>
      <c r="AX239" s="7"/>
    </row>
    <row r="240" spans="4:50" ht="15.75" customHeight="1" x14ac:dyDescent="0.25">
      <c r="D240" s="7"/>
      <c r="E240" s="7"/>
      <c r="F240" s="7"/>
      <c r="G240" s="7"/>
      <c r="H240" s="7"/>
      <c r="I240" s="7"/>
      <c r="K240" s="7"/>
      <c r="L240" s="7"/>
      <c r="M240" s="7"/>
      <c r="N240" s="7"/>
      <c r="O240" s="7"/>
      <c r="P240" s="7"/>
      <c r="R240" s="7"/>
      <c r="S240" s="7"/>
      <c r="T240" s="7"/>
      <c r="U240" s="7"/>
      <c r="V240" s="7"/>
      <c r="W240" s="7"/>
      <c r="AG240" s="7"/>
      <c r="AH240" s="7"/>
      <c r="AI240" s="8"/>
      <c r="AJ240" s="7"/>
      <c r="AK240" s="8"/>
      <c r="AL240" s="7"/>
      <c r="AM240" s="7"/>
      <c r="AN240" s="8"/>
      <c r="AO240" s="7"/>
      <c r="AP240" s="8"/>
      <c r="AQ240" s="7"/>
      <c r="AR240" s="8"/>
      <c r="AS240" s="8"/>
      <c r="AT240" s="7"/>
      <c r="AU240" s="8"/>
      <c r="AV240" s="7"/>
      <c r="AW240" s="8"/>
      <c r="AX240" s="7"/>
    </row>
    <row r="241" spans="4:50" ht="15.75" customHeight="1" x14ac:dyDescent="0.25">
      <c r="D241" s="7"/>
      <c r="E241" s="7"/>
      <c r="F241" s="7"/>
      <c r="G241" s="7"/>
      <c r="H241" s="7"/>
      <c r="I241" s="7"/>
      <c r="K241" s="7"/>
      <c r="L241" s="7"/>
      <c r="M241" s="7"/>
      <c r="N241" s="7"/>
      <c r="O241" s="7"/>
      <c r="P241" s="7"/>
      <c r="R241" s="7"/>
      <c r="S241" s="7"/>
      <c r="T241" s="7"/>
      <c r="U241" s="7"/>
      <c r="V241" s="7"/>
      <c r="W241" s="7"/>
      <c r="AG241" s="7"/>
      <c r="AH241" s="7"/>
      <c r="AI241" s="8"/>
      <c r="AJ241" s="7"/>
      <c r="AK241" s="8"/>
      <c r="AL241" s="7"/>
      <c r="AM241" s="7"/>
      <c r="AN241" s="8"/>
      <c r="AO241" s="7"/>
      <c r="AP241" s="8"/>
      <c r="AQ241" s="7"/>
      <c r="AR241" s="8"/>
      <c r="AS241" s="8"/>
      <c r="AT241" s="7"/>
      <c r="AU241" s="8"/>
      <c r="AV241" s="7"/>
      <c r="AW241" s="8"/>
      <c r="AX241" s="7"/>
    </row>
    <row r="242" spans="4:50" ht="15.75" customHeight="1" x14ac:dyDescent="0.25">
      <c r="D242" s="7"/>
      <c r="E242" s="7"/>
      <c r="F242" s="7"/>
      <c r="G242" s="7"/>
      <c r="H242" s="7"/>
      <c r="I242" s="7"/>
      <c r="K242" s="7"/>
      <c r="L242" s="7"/>
      <c r="M242" s="7"/>
      <c r="N242" s="7"/>
      <c r="O242" s="7"/>
      <c r="P242" s="7"/>
      <c r="R242" s="7"/>
      <c r="S242" s="7"/>
      <c r="T242" s="7"/>
      <c r="U242" s="7"/>
      <c r="V242" s="7"/>
      <c r="W242" s="7"/>
      <c r="AG242" s="7"/>
      <c r="AH242" s="7"/>
      <c r="AI242" s="8"/>
      <c r="AJ242" s="7"/>
      <c r="AK242" s="8"/>
      <c r="AL242" s="7"/>
      <c r="AM242" s="7"/>
      <c r="AN242" s="8"/>
      <c r="AO242" s="7"/>
      <c r="AP242" s="8"/>
      <c r="AQ242" s="7"/>
      <c r="AR242" s="8"/>
      <c r="AS242" s="8"/>
      <c r="AT242" s="7"/>
      <c r="AU242" s="8"/>
      <c r="AV242" s="7"/>
      <c r="AW242" s="8"/>
      <c r="AX242" s="7"/>
    </row>
    <row r="243" spans="4:50" ht="15.75" customHeight="1" x14ac:dyDescent="0.25">
      <c r="D243" s="7"/>
      <c r="E243" s="7"/>
      <c r="F243" s="7"/>
      <c r="G243" s="7"/>
      <c r="H243" s="7"/>
      <c r="I243" s="7"/>
      <c r="K243" s="7"/>
      <c r="L243" s="7"/>
      <c r="M243" s="7"/>
      <c r="N243" s="7"/>
      <c r="O243" s="7"/>
      <c r="P243" s="7"/>
      <c r="R243" s="7"/>
      <c r="S243" s="7"/>
      <c r="T243" s="7"/>
      <c r="U243" s="7"/>
      <c r="V243" s="7"/>
      <c r="W243" s="7"/>
      <c r="AG243" s="7"/>
      <c r="AH243" s="7"/>
      <c r="AI243" s="8"/>
      <c r="AJ243" s="7"/>
      <c r="AK243" s="8"/>
      <c r="AL243" s="7"/>
      <c r="AM243" s="7"/>
      <c r="AN243" s="8"/>
      <c r="AO243" s="7"/>
      <c r="AP243" s="8"/>
      <c r="AQ243" s="7"/>
      <c r="AR243" s="8"/>
      <c r="AS243" s="8"/>
      <c r="AT243" s="7"/>
      <c r="AU243" s="8"/>
      <c r="AV243" s="7"/>
      <c r="AW243" s="8"/>
      <c r="AX243" s="7"/>
    </row>
    <row r="244" spans="4:50" ht="15.75" customHeight="1" x14ac:dyDescent="0.25">
      <c r="D244" s="7"/>
      <c r="E244" s="7"/>
      <c r="F244" s="7"/>
      <c r="G244" s="7"/>
      <c r="H244" s="7"/>
      <c r="I244" s="7"/>
      <c r="K244" s="7"/>
      <c r="L244" s="7"/>
      <c r="M244" s="7"/>
      <c r="N244" s="7"/>
      <c r="O244" s="7"/>
      <c r="P244" s="7"/>
      <c r="R244" s="7"/>
      <c r="S244" s="7"/>
      <c r="T244" s="7"/>
      <c r="U244" s="7"/>
      <c r="V244" s="7"/>
      <c r="W244" s="7"/>
      <c r="AG244" s="7"/>
      <c r="AH244" s="7"/>
      <c r="AI244" s="8"/>
      <c r="AJ244" s="7"/>
      <c r="AK244" s="8"/>
      <c r="AL244" s="7"/>
      <c r="AM244" s="7"/>
      <c r="AN244" s="8"/>
      <c r="AO244" s="7"/>
      <c r="AP244" s="8"/>
      <c r="AQ244" s="7"/>
      <c r="AR244" s="8"/>
      <c r="AS244" s="8"/>
      <c r="AT244" s="7"/>
      <c r="AU244" s="8"/>
      <c r="AV244" s="7"/>
      <c r="AW244" s="8"/>
      <c r="AX244" s="7"/>
    </row>
    <row r="245" spans="4:50" ht="15.75" customHeight="1" x14ac:dyDescent="0.25">
      <c r="D245" s="7"/>
      <c r="E245" s="7"/>
      <c r="F245" s="7"/>
      <c r="G245" s="7"/>
      <c r="H245" s="7"/>
      <c r="I245" s="7"/>
      <c r="K245" s="7"/>
      <c r="L245" s="7"/>
      <c r="M245" s="7"/>
      <c r="N245" s="7"/>
      <c r="O245" s="7"/>
      <c r="P245" s="7"/>
      <c r="R245" s="7"/>
      <c r="S245" s="7"/>
      <c r="T245" s="7"/>
      <c r="U245" s="7"/>
      <c r="V245" s="7"/>
      <c r="W245" s="7"/>
      <c r="AG245" s="7"/>
      <c r="AH245" s="7"/>
      <c r="AI245" s="8"/>
      <c r="AJ245" s="7"/>
      <c r="AK245" s="8"/>
      <c r="AL245" s="7"/>
      <c r="AM245" s="7"/>
      <c r="AN245" s="8"/>
      <c r="AO245" s="7"/>
      <c r="AP245" s="8"/>
      <c r="AQ245" s="7"/>
      <c r="AR245" s="8"/>
      <c r="AS245" s="8"/>
      <c r="AT245" s="7"/>
      <c r="AU245" s="8"/>
      <c r="AV245" s="7"/>
      <c r="AW245" s="8"/>
      <c r="AX245" s="7"/>
    </row>
    <row r="246" spans="4:50" ht="15.75" customHeight="1" x14ac:dyDescent="0.25">
      <c r="D246" s="7"/>
      <c r="E246" s="7"/>
      <c r="F246" s="7"/>
      <c r="G246" s="7"/>
      <c r="H246" s="7"/>
      <c r="I246" s="7"/>
      <c r="K246" s="7"/>
      <c r="L246" s="7"/>
      <c r="M246" s="7"/>
      <c r="N246" s="7"/>
      <c r="O246" s="7"/>
      <c r="P246" s="7"/>
      <c r="R246" s="7"/>
      <c r="S246" s="7"/>
      <c r="T246" s="7"/>
      <c r="U246" s="7"/>
      <c r="V246" s="7"/>
      <c r="W246" s="7"/>
      <c r="AG246" s="7"/>
      <c r="AH246" s="7"/>
      <c r="AI246" s="8"/>
      <c r="AJ246" s="7"/>
      <c r="AK246" s="8"/>
      <c r="AL246" s="7"/>
      <c r="AM246" s="7"/>
      <c r="AN246" s="8"/>
      <c r="AO246" s="7"/>
      <c r="AP246" s="8"/>
      <c r="AQ246" s="7"/>
      <c r="AR246" s="8"/>
      <c r="AS246" s="8"/>
      <c r="AT246" s="7"/>
      <c r="AU246" s="8"/>
      <c r="AV246" s="7"/>
      <c r="AW246" s="8"/>
      <c r="AX246" s="7"/>
    </row>
    <row r="247" spans="4:50" ht="15.75" customHeight="1" x14ac:dyDescent="0.2"/>
    <row r="248" spans="4:50" ht="15.75" customHeight="1" x14ac:dyDescent="0.25">
      <c r="D248" s="7"/>
      <c r="E248" s="7"/>
      <c r="F248" s="7"/>
      <c r="G248" s="7"/>
      <c r="H248" s="7"/>
      <c r="I248" s="7"/>
    </row>
    <row r="249" spans="4:50" ht="15.75" customHeight="1" x14ac:dyDescent="0.2"/>
    <row r="250" spans="4:50" ht="15.75" customHeight="1" x14ac:dyDescent="0.2"/>
    <row r="251" spans="4:50" ht="15.75" customHeight="1" x14ac:dyDescent="0.2"/>
    <row r="252" spans="4:50" ht="15.75" customHeight="1" x14ac:dyDescent="0.2"/>
    <row r="253" spans="4:50" ht="15.75" customHeight="1" x14ac:dyDescent="0.2"/>
    <row r="254" spans="4:50" ht="15.75" customHeight="1" x14ac:dyDescent="0.2"/>
    <row r="255" spans="4:50" ht="15.75" customHeight="1" x14ac:dyDescent="0.2"/>
    <row r="256" spans="4:5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O1:BT1"/>
    <mergeCell ref="BA1:BF1"/>
    <mergeCell ref="BH1:BM1"/>
  </mergeCells>
  <conditionalFormatting sqref="D248 F248 H248 D220:D246 F220:F246 H220:H246 K220:K246 M220:M246 O220:O246 D3:D175 D177:D218 F3:F175 F177:F218 H3:H175 H177:H218 K3:K175 K177:K218 M3:M175 M177:M218 O3:O175 O177:O218 R3:R175 R177:R246 T3:T175 T177:T246 V3:V175 V177:V246 Y3:Y176 AA3:AA176 AC3:AC176">
    <cfRule type="colorScale" priority="5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AI220:AI246 AK220:AK246 AN220:AN246 AP220:AP246 AR220:AS246 AU220:AU246 AW220:AW246 BU139:BU154 BX136:BX138 BZ136:BZ138 BG139:BG219 BN4:BN219 AJ3:AJ219 AH3:AH219 AF3:AF219">
    <cfRule type="cellIs" dxfId="59" priority="6" operator="greaterThanOrEqual">
      <formula>0.4</formula>
    </cfRule>
  </conditionalFormatting>
  <conditionalFormatting sqref="AI220:AI246 AK220:AK246 AN220:AN246 AP220:AP246 AR220:AS246 AU220:AU246 AW220:AW246 BU139:BU154 BX136:BX138 BZ136:BZ138 BG139:BG219 BN4:BN219 AJ3:AJ219 AH3:AH219 AF3:AF219">
    <cfRule type="cellIs" dxfId="58" priority="7" operator="lessThanOrEqual">
      <formula>-0.4</formula>
    </cfRule>
  </conditionalFormatting>
  <conditionalFormatting sqref="E248 G248 I248 AJ220:AJ246 AO220:AO246 AQ220:AQ246 AT220:AT246 AV220:AV246 AX220:AX246 BV136:BW138 BY136:BY138 CA136:CA138 E220:E246 G220:G246 I220:I246 L220:L246 N220:N246 P220:P246 E3:E175 E177:E218 G3:G175 G177:G218 I3:I175 I177:I218 L3:L175 L177:L218 N3:N175 N177:N218 P3:P175 P177:P218 X3:X5 S3:S175 S177:S246 U3:U175 U177:U246 W3:W175 W177:W246 AD3:AE3 AE4:AE5 Z3:Z176 AB3:AB176 AD4:AD176">
    <cfRule type="cellIs" dxfId="57" priority="8" operator="notBetween">
      <formula>4</formula>
      <formula>-4</formula>
    </cfRule>
  </conditionalFormatting>
  <conditionalFormatting sqref="AM3:AR219">
    <cfRule type="cellIs" dxfId="56" priority="9" operator="greaterThanOrEqual">
      <formula>0.4</formula>
    </cfRule>
  </conditionalFormatting>
  <conditionalFormatting sqref="AM3:AR219">
    <cfRule type="cellIs" dxfId="55" priority="10" operator="lessThanOrEqual">
      <formula>-0.4</formula>
    </cfRule>
  </conditionalFormatting>
  <conditionalFormatting sqref="AT3:AY219">
    <cfRule type="cellIs" dxfId="54" priority="11" operator="greaterThanOrEqual">
      <formula>0.4</formula>
    </cfRule>
  </conditionalFormatting>
  <conditionalFormatting sqref="AT3:AY219">
    <cfRule type="cellIs" dxfId="53" priority="12" operator="lessThanOrEqual">
      <formula>-0.4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tabSelected="1" zoomScale="70" zoomScaleNormal="70" workbookViewId="0">
      <pane xSplit="6" ySplit="2" topLeftCell="L3" activePane="bottomRight" state="frozen"/>
      <selection pane="topRight" activeCell="D1" sqref="D1"/>
      <selection pane="bottomLeft" activeCell="A3" sqref="A3"/>
      <selection pane="bottomRight" activeCell="U19" sqref="U19:AA23"/>
    </sheetView>
  </sheetViews>
  <sheetFormatPr defaultColWidth="12.625" defaultRowHeight="15" customHeight="1" x14ac:dyDescent="0.2"/>
  <cols>
    <col min="1" max="2" width="7.625" customWidth="1"/>
    <col min="3" max="5" width="7.625" style="63" customWidth="1"/>
    <col min="6" max="6" width="31.5" customWidth="1"/>
    <col min="7" max="7" width="6.375" customWidth="1"/>
    <col min="8" max="8" width="6.5" customWidth="1"/>
    <col min="9" max="9" width="7.25" customWidth="1"/>
    <col min="10" max="10" width="7.75" customWidth="1"/>
    <col min="11" max="11" width="7.125" customWidth="1"/>
    <col min="12" max="12" width="8.125" customWidth="1"/>
    <col min="13" max="13" width="7" customWidth="1"/>
    <col min="14" max="15" width="7.125" customWidth="1"/>
    <col min="16" max="20" width="7.625" customWidth="1"/>
    <col min="21" max="25" width="7.625" style="55" customWidth="1"/>
    <col min="26" max="31" width="7.625" customWidth="1"/>
    <col min="32" max="32" width="7.875" customWidth="1"/>
    <col min="33" max="33" width="7.75" customWidth="1"/>
    <col min="34" max="34" width="8.25" customWidth="1"/>
    <col min="35" max="35" width="7.5" customWidth="1"/>
    <col min="36" max="36" width="7" bestFit="1" customWidth="1"/>
    <col min="37" max="37" width="7" style="38" customWidth="1"/>
    <col min="38" max="38" width="8.25" style="38" customWidth="1"/>
    <col min="39" max="39" width="6.25" bestFit="1" customWidth="1"/>
    <col min="40" max="40" width="5.375" bestFit="1" customWidth="1"/>
    <col min="41" max="41" width="8.625" customWidth="1"/>
    <col min="42" max="42" width="1.5" hidden="1" customWidth="1"/>
    <col min="43" max="43" width="7" hidden="1" customWidth="1"/>
    <col min="45" max="46" width="7" bestFit="1" customWidth="1"/>
    <col min="47" max="47" width="5.625" bestFit="1" customWidth="1"/>
    <col min="48" max="48" width="5.375" bestFit="1" customWidth="1"/>
    <col min="49" max="49" width="5.625" bestFit="1" customWidth="1"/>
    <col min="50" max="50" width="5.375" bestFit="1" customWidth="1"/>
    <col min="51" max="51" width="5.625" bestFit="1" customWidth="1"/>
    <col min="52" max="52" width="5.375" bestFit="1" customWidth="1"/>
    <col min="53" max="53" width="5.625" bestFit="1" customWidth="1"/>
    <col min="54" max="54" width="5.375" bestFit="1" customWidth="1"/>
  </cols>
  <sheetData>
    <row r="1" spans="1:54" x14ac:dyDescent="0.25">
      <c r="A1" s="12"/>
      <c r="B1" s="12"/>
      <c r="C1" s="12"/>
      <c r="D1" s="12"/>
      <c r="E1" s="12"/>
      <c r="F1" s="12"/>
      <c r="G1" s="57" t="s">
        <v>201</v>
      </c>
      <c r="H1" s="55"/>
      <c r="I1" s="55"/>
      <c r="J1" s="55"/>
      <c r="K1" s="12"/>
      <c r="L1" s="57" t="s">
        <v>202</v>
      </c>
      <c r="M1" s="55"/>
      <c r="N1" s="55"/>
      <c r="O1" s="55"/>
      <c r="P1" s="12"/>
      <c r="Q1" s="57" t="s">
        <v>203</v>
      </c>
      <c r="R1" s="55"/>
      <c r="S1" s="55"/>
      <c r="T1" s="55"/>
      <c r="V1" s="55" t="s">
        <v>204</v>
      </c>
      <c r="Z1" s="12"/>
      <c r="AA1" s="66" t="s">
        <v>199</v>
      </c>
      <c r="AB1" s="66"/>
      <c r="AC1" s="66"/>
      <c r="AD1" s="66"/>
      <c r="AE1" s="26"/>
      <c r="AF1" s="66" t="s">
        <v>198</v>
      </c>
      <c r="AG1" s="66"/>
      <c r="AH1" s="66"/>
      <c r="AI1" s="66"/>
      <c r="AJ1" s="38"/>
      <c r="AK1" s="66" t="s">
        <v>200</v>
      </c>
      <c r="AL1" s="67"/>
      <c r="AM1" s="67"/>
      <c r="AN1" s="67"/>
      <c r="AP1" s="66" t="s">
        <v>23</v>
      </c>
      <c r="AQ1" s="67"/>
      <c r="AS1" s="66"/>
      <c r="AT1" s="67"/>
      <c r="AU1" s="67"/>
      <c r="AV1" s="67"/>
      <c r="AW1" s="67"/>
      <c r="AX1" s="67"/>
      <c r="AY1" s="67"/>
      <c r="AZ1" s="67"/>
      <c r="BA1" s="67"/>
      <c r="BB1" s="67"/>
    </row>
    <row r="2" spans="1:54" x14ac:dyDescent="0.25">
      <c r="A2" s="14" t="str">
        <f>'Raw Data'!B2</f>
        <v>Start</v>
      </c>
      <c r="B2" s="14" t="str">
        <f>'Raw Data'!C2</f>
        <v>End</v>
      </c>
      <c r="C2" s="14" t="s">
        <v>205</v>
      </c>
      <c r="D2" s="14" t="s">
        <v>206</v>
      </c>
      <c r="E2" s="14" t="s">
        <v>8</v>
      </c>
      <c r="F2" s="14" t="str">
        <f>'Raw Data'!D2</f>
        <v>Sequence</v>
      </c>
      <c r="G2" s="14">
        <v>30</v>
      </c>
      <c r="H2" s="14" t="s">
        <v>17</v>
      </c>
      <c r="I2" s="14">
        <v>300</v>
      </c>
      <c r="J2" s="14" t="s">
        <v>17</v>
      </c>
      <c r="K2" s="14"/>
      <c r="L2" s="14">
        <v>30</v>
      </c>
      <c r="M2" s="14" t="s">
        <v>17</v>
      </c>
      <c r="N2" s="14">
        <v>300</v>
      </c>
      <c r="O2" s="14" t="s">
        <v>17</v>
      </c>
      <c r="P2" s="14"/>
      <c r="Q2" s="14">
        <v>30</v>
      </c>
      <c r="R2" s="14" t="s">
        <v>17</v>
      </c>
      <c r="S2" s="14">
        <v>300</v>
      </c>
      <c r="T2" s="14" t="s">
        <v>17</v>
      </c>
      <c r="U2" s="14"/>
      <c r="V2" s="14">
        <v>30</v>
      </c>
      <c r="W2" s="14" t="s">
        <v>17</v>
      </c>
      <c r="X2" s="14">
        <v>300</v>
      </c>
      <c r="Y2" s="14" t="s">
        <v>17</v>
      </c>
      <c r="Z2" s="14"/>
      <c r="AA2" s="2">
        <v>30</v>
      </c>
      <c r="AB2" s="2" t="s">
        <v>17</v>
      </c>
      <c r="AC2" s="2">
        <v>300</v>
      </c>
      <c r="AD2" s="2" t="s">
        <v>17</v>
      </c>
      <c r="AE2" s="26"/>
      <c r="AF2" s="7">
        <v>30</v>
      </c>
      <c r="AG2" s="7" t="s">
        <v>17</v>
      </c>
      <c r="AH2" s="15">
        <v>300</v>
      </c>
      <c r="AI2" s="15" t="s">
        <v>17</v>
      </c>
      <c r="AJ2" s="2"/>
      <c r="AK2" s="2">
        <v>30</v>
      </c>
      <c r="AL2" s="1" t="s">
        <v>17</v>
      </c>
      <c r="AM2" s="2">
        <v>300</v>
      </c>
      <c r="AN2" s="2" t="s">
        <v>17</v>
      </c>
      <c r="AP2" s="2"/>
      <c r="AQ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s="31" customFormat="1" x14ac:dyDescent="0.25">
      <c r="A3" s="43">
        <f>'Raw Data'!B3</f>
        <v>5</v>
      </c>
      <c r="B3" s="43">
        <f>'Raw Data'!C3</f>
        <v>15</v>
      </c>
      <c r="C3" s="43">
        <f>'Raw Data'!F3</f>
        <v>3</v>
      </c>
      <c r="D3" s="64">
        <f>AVERAGE('Raw Data'!H3:I3)</f>
        <v>7.5649999999999995</v>
      </c>
      <c r="E3" s="43">
        <f>'Raw Data'!G3</f>
        <v>8</v>
      </c>
      <c r="F3" s="43" t="str">
        <f>'Raw Data'!D3</f>
        <v>NYKQPVVLRED</v>
      </c>
      <c r="G3" s="30">
        <f>AVERAGE('Raw Data'!K3,'Raw Data'!Q3,'Raw Data'!W3)</f>
        <v>75.473666666666659</v>
      </c>
      <c r="H3" s="30">
        <f>STDEV('Raw Data'!K3,'Raw Data'!Q3,'Raw Data'!W3)</f>
        <v>2.3784411561637078</v>
      </c>
      <c r="I3" s="30">
        <f>AVERAGE('Raw Data'!AC3,'Raw Data'!AI3,'Raw Data'!AO3)</f>
        <v>77.105000000000004</v>
      </c>
      <c r="J3" s="30">
        <f>STDEV('Raw Data'!AC3,'Raw Data'!AI3,'Raw Data'!AO3)</f>
        <v>2.1340482656210011</v>
      </c>
      <c r="L3" s="7">
        <f>AVERAGE('Raw Data'!K176,'Raw Data'!Q176,'Raw Data'!W176)</f>
        <v>75.935333333333332</v>
      </c>
      <c r="M3" s="7">
        <f>STDEV('Raw Data'!K176,'Raw Data'!Q176,'Raw Data'!W176)</f>
        <v>1.2348142910305677</v>
      </c>
      <c r="N3" s="7">
        <f>AVERAGE('Raw Data'!AC176,'Raw Data'!AI176,'Raw Data'!AO176)</f>
        <v>76.993499999999997</v>
      </c>
      <c r="O3" s="7">
        <f>STDEV('Raw Data'!AC176,'Raw Data'!AI176,'Raw Data'!AO176)</f>
        <v>0.12232947314527401</v>
      </c>
      <c r="P3"/>
      <c r="Q3" s="7">
        <f>AVERAGE('Raw Data'!K349,'Raw Data'!Q349,'Raw Data'!W349)</f>
        <v>79.041000000000011</v>
      </c>
      <c r="R3" s="7">
        <f>STDEV('Raw Data'!K349,'Raw Data'!Q349,'Raw Data'!W349)</f>
        <v>1.7687699115487063</v>
      </c>
      <c r="S3" s="7">
        <f>AVERAGE('Raw Data'!AC349,'Raw Data'!AI349,'Raw Data'!AO349)</f>
        <v>81.835999999999999</v>
      </c>
      <c r="T3" s="7">
        <f>STDEV('Raw Data'!AC349,'Raw Data'!AI349,'Raw Data'!AO349)</f>
        <v>3.0391449455397823</v>
      </c>
      <c r="U3" s="7"/>
      <c r="V3" s="7">
        <f>AVERAGE('Raw Data'!K522,'Raw Data'!Q522,'Raw Data'!W522)</f>
        <v>78.460999999999999</v>
      </c>
      <c r="W3" s="7">
        <f>STDEV('Raw Data'!K522,'Raw Data'!Q522,'Raw Data'!W522)</f>
        <v>1.4187050433405837</v>
      </c>
      <c r="X3" s="7">
        <f>AVERAGE('Raw Data'!AC522,'Raw Data'!AI522,'Raw Data'!AO522)</f>
        <v>79.987500000000011</v>
      </c>
      <c r="Y3" s="7">
        <f>STDEV('Raw Data'!AC522,'Raw Data'!AI522,'Raw Data'!AO522)</f>
        <v>2.017375646725216</v>
      </c>
      <c r="Z3" s="30"/>
      <c r="AA3" s="8">
        <f t="shared" ref="AA3:AA34" si="0">G3-L3</f>
        <v>-0.46166666666667311</v>
      </c>
      <c r="AB3" s="7">
        <f t="shared" ref="AB3:AB34" si="1">SQRT((H3^2)+(M3^2))</f>
        <v>2.6798784798320012</v>
      </c>
      <c r="AC3" s="8">
        <f t="shared" ref="AC3:AC34" si="2">I3-N3</f>
        <v>0.11150000000000659</v>
      </c>
      <c r="AD3" s="7">
        <f t="shared" ref="AD3:AD34" si="3">SQRT((J3^2)+(O3^2))</f>
        <v>2.1375515198469497</v>
      </c>
      <c r="AF3" s="8">
        <f t="shared" ref="AF3:AF34" si="4">G3-Q3</f>
        <v>-3.5673333333333517</v>
      </c>
      <c r="AG3" s="7">
        <f t="shared" ref="AG3:AG34" si="5">SQRT((H3^2)+(R3^2))</f>
        <v>2.9640393609622282</v>
      </c>
      <c r="AH3" s="8">
        <f t="shared" ref="AH3:AH34" si="6">I3-S3</f>
        <v>-4.7309999999999945</v>
      </c>
      <c r="AI3" s="7">
        <f t="shared" ref="AI3:AI34" si="7">SQRT((J3^2)+(T3^2))</f>
        <v>3.7135648641164209</v>
      </c>
      <c r="AJ3" s="30"/>
      <c r="AK3" s="8">
        <f t="shared" ref="AK3:AK34" si="8">L3-V3</f>
        <v>-2.5256666666666661</v>
      </c>
      <c r="AL3" s="30">
        <f t="shared" ref="AL3:AL34" si="9">SQRT((M3^2)+(W3^2))</f>
        <v>1.8808217175833895</v>
      </c>
      <c r="AM3" s="8">
        <f t="shared" ref="AM3:AM34" si="10">N3-X3</f>
        <v>-2.994000000000014</v>
      </c>
      <c r="AN3" s="30">
        <f t="shared" ref="AN3:AN34" si="11">SQRT((O3^2)+(Y3^2))</f>
        <v>2.0210811463174814</v>
      </c>
      <c r="AP3" s="42"/>
      <c r="AQ3" s="30"/>
      <c r="AS3" s="42"/>
      <c r="AT3" s="30"/>
      <c r="AU3" s="42"/>
      <c r="AV3" s="30"/>
      <c r="AW3" s="42"/>
      <c r="AX3" s="30"/>
      <c r="AY3" s="42"/>
      <c r="AZ3" s="30"/>
      <c r="BA3" s="42"/>
      <c r="BB3" s="30"/>
    </row>
    <row r="4" spans="1:54" x14ac:dyDescent="0.25">
      <c r="A4" s="2">
        <f>'Raw Data'!B4</f>
        <v>29</v>
      </c>
      <c r="B4" s="2">
        <f>'Raw Data'!C4</f>
        <v>35</v>
      </c>
      <c r="C4" s="43">
        <f>'Raw Data'!F4</f>
        <v>1</v>
      </c>
      <c r="D4" s="64">
        <f>AVERAGE('Raw Data'!H4:I4)</f>
        <v>8.9350000000000005</v>
      </c>
      <c r="E4" s="43">
        <f>'Raw Data'!G4</f>
        <v>5</v>
      </c>
      <c r="F4" s="2" t="str">
        <f>'Raw Data'!D4</f>
        <v>AASLSSM</v>
      </c>
      <c r="G4" s="7">
        <f>AVERAGE('Raw Data'!K4,'Raw Data'!Q4,'Raw Data'!W4)</f>
        <v>73.653666666666666</v>
      </c>
      <c r="H4" s="7">
        <f>STDEV('Raw Data'!K4,'Raw Data'!Q4,'Raw Data'!W4)</f>
        <v>1.2370352999544267</v>
      </c>
      <c r="I4" s="7">
        <f>AVERAGE('Raw Data'!AC4,'Raw Data'!AI4,'Raw Data'!AO4)</f>
        <v>76.460499999999996</v>
      </c>
      <c r="J4" s="7">
        <f>STDEV('Raw Data'!AC4,'Raw Data'!AI4,'Raw Data'!AO4)</f>
        <v>1.2409724009823877</v>
      </c>
      <c r="L4" s="7">
        <f>AVERAGE('Raw Data'!K177,'Raw Data'!Q177,'Raw Data'!W177)</f>
        <v>75.111666666666665</v>
      </c>
      <c r="M4" s="7">
        <f>STDEV('Raw Data'!K177,'Raw Data'!Q177,'Raw Data'!W177)</f>
        <v>2.792360351626082</v>
      </c>
      <c r="N4" s="7">
        <f>AVERAGE('Raw Data'!AC177,'Raw Data'!AI177,'Raw Data'!AO177)</f>
        <v>78.474999999999994</v>
      </c>
      <c r="O4" s="7">
        <f>STDEV('Raw Data'!AC177,'Raw Data'!AI177,'Raw Data'!AO177)</f>
        <v>0.34789653634378453</v>
      </c>
      <c r="Q4" s="7">
        <f>AVERAGE('Raw Data'!K350,'Raw Data'!Q350,'Raw Data'!W350)</f>
        <v>76.207666666666668</v>
      </c>
      <c r="R4" s="7">
        <f>STDEV('Raw Data'!K350,'Raw Data'!Q350,'Raw Data'!W350)</f>
        <v>1.6833515180535981</v>
      </c>
      <c r="S4" s="7">
        <f>AVERAGE('Raw Data'!AC350,'Raw Data'!AI350,'Raw Data'!AO350)</f>
        <v>82.174499999999995</v>
      </c>
      <c r="T4" s="7">
        <f>STDEV('Raw Data'!AC350,'Raw Data'!AI350,'Raw Data'!AO350)</f>
        <v>2.0824294705943878</v>
      </c>
      <c r="U4" s="7"/>
      <c r="V4" s="7">
        <f>AVERAGE('Raw Data'!K523,'Raw Data'!Q523,'Raw Data'!W523)</f>
        <v>78.802333333333323</v>
      </c>
      <c r="W4" s="7">
        <f>STDEV('Raw Data'!K523,'Raw Data'!Q523,'Raw Data'!W523)</f>
        <v>0.74510826953760789</v>
      </c>
      <c r="X4" s="7">
        <f>AVERAGE('Raw Data'!AC523,'Raw Data'!AI523,'Raw Data'!AO523)</f>
        <v>80.244500000000002</v>
      </c>
      <c r="Y4" s="7">
        <f>STDEV('Raw Data'!AC523,'Raw Data'!AI523,'Raw Data'!AO523)</f>
        <v>0.96520075631964375</v>
      </c>
      <c r="Z4" s="7"/>
      <c r="AA4" s="8">
        <f t="shared" si="0"/>
        <v>-1.4579999999999984</v>
      </c>
      <c r="AB4" s="7">
        <f t="shared" si="1"/>
        <v>3.0541009588202344</v>
      </c>
      <c r="AC4" s="8">
        <f t="shared" si="2"/>
        <v>-2.0144999999999982</v>
      </c>
      <c r="AD4" s="7">
        <f t="shared" si="3"/>
        <v>1.2888151535421961</v>
      </c>
      <c r="AE4" s="26"/>
      <c r="AF4" s="8">
        <f t="shared" si="4"/>
        <v>-2.554000000000002</v>
      </c>
      <c r="AG4" s="7">
        <f t="shared" si="5"/>
        <v>2.0890018350079762</v>
      </c>
      <c r="AH4" s="8">
        <f t="shared" si="6"/>
        <v>-5.7139999999999986</v>
      </c>
      <c r="AI4" s="7">
        <f t="shared" si="7"/>
        <v>2.4241544917764655</v>
      </c>
      <c r="AJ4" s="7"/>
      <c r="AK4" s="8">
        <f t="shared" si="8"/>
        <v>-3.6906666666666581</v>
      </c>
      <c r="AL4" s="30">
        <f t="shared" si="9"/>
        <v>2.8900627444169209</v>
      </c>
      <c r="AM4" s="8">
        <f t="shared" si="10"/>
        <v>-1.7695000000000078</v>
      </c>
      <c r="AN4" s="30">
        <f t="shared" si="11"/>
        <v>1.0259846490079734</v>
      </c>
      <c r="AP4" s="8"/>
      <c r="AQ4" s="7"/>
      <c r="AS4" s="8"/>
      <c r="AT4" s="7"/>
      <c r="AU4" s="8"/>
      <c r="AV4" s="7"/>
      <c r="AW4" s="8"/>
      <c r="AX4" s="7"/>
      <c r="AY4" s="8"/>
      <c r="AZ4" s="7"/>
      <c r="BA4" s="8"/>
      <c r="BB4" s="7"/>
    </row>
    <row r="5" spans="1:54" x14ac:dyDescent="0.25">
      <c r="A5" s="2">
        <f>'Raw Data'!B5</f>
        <v>29</v>
      </c>
      <c r="B5" s="2">
        <f>'Raw Data'!C5</f>
        <v>41</v>
      </c>
      <c r="C5" s="43">
        <f>'Raw Data'!F5</f>
        <v>1</v>
      </c>
      <c r="D5" s="64">
        <f>AVERAGE('Raw Data'!H5:I5)</f>
        <v>13.285</v>
      </c>
      <c r="E5" s="43">
        <f>'Raw Data'!G5</f>
        <v>10</v>
      </c>
      <c r="F5" s="2" t="str">
        <f>'Raw Data'!D5</f>
        <v>AASLSSMELIPIE</v>
      </c>
      <c r="G5" s="7">
        <f>AVERAGE('Raw Data'!K5,'Raw Data'!Q5,'Raw Data'!W5)</f>
        <v>46.993666666666662</v>
      </c>
      <c r="H5" s="7">
        <f>STDEV('Raw Data'!K5,'Raw Data'!Q5,'Raw Data'!W5)</f>
        <v>3.0323493092540215</v>
      </c>
      <c r="I5" s="7">
        <f>AVERAGE('Raw Data'!AC5,'Raw Data'!AI5,'Raw Data'!AO5)</f>
        <v>50.960999999999999</v>
      </c>
      <c r="J5" s="7">
        <f>STDEV('Raw Data'!AC5,'Raw Data'!AI5,'Raw Data'!AO5)</f>
        <v>2.7775154365007566</v>
      </c>
      <c r="L5" s="7">
        <f>AVERAGE('Raw Data'!K178,'Raw Data'!Q178,'Raw Data'!W178)</f>
        <v>46.467666666666666</v>
      </c>
      <c r="M5" s="7">
        <f>STDEV('Raw Data'!K178,'Raw Data'!Q178,'Raw Data'!W178)</f>
        <v>2.2273222338344612</v>
      </c>
      <c r="N5" s="7">
        <f>AVERAGE('Raw Data'!AC178,'Raw Data'!AI178,'Raw Data'!AO178)</f>
        <v>52.8155</v>
      </c>
      <c r="O5" s="7">
        <f>STDEV('Raw Data'!AC178,'Raw Data'!AI178,'Raw Data'!AO178)</f>
        <v>1.0401540751254139</v>
      </c>
      <c r="Q5" s="7">
        <f>AVERAGE('Raw Data'!K351,'Raw Data'!Q351,'Raw Data'!W351)</f>
        <v>49.089333333333336</v>
      </c>
      <c r="R5" s="7">
        <f>STDEV('Raw Data'!K351,'Raw Data'!Q351,'Raw Data'!W351)</f>
        <v>1.2507507079083884</v>
      </c>
      <c r="S5" s="7">
        <f>AVERAGE('Raw Data'!AC351,'Raw Data'!AI351,'Raw Data'!AO351)</f>
        <v>54.546999999999997</v>
      </c>
      <c r="T5" s="7">
        <f>STDEV('Raw Data'!AC351,'Raw Data'!AI351,'Raw Data'!AO351)</f>
        <v>0.65902352006585874</v>
      </c>
      <c r="U5" s="7"/>
      <c r="V5" s="7">
        <f>AVERAGE('Raw Data'!K524,'Raw Data'!Q524,'Raw Data'!W524)</f>
        <v>48.701666666666675</v>
      </c>
      <c r="W5" s="7">
        <f>STDEV('Raw Data'!K524,'Raw Data'!Q524,'Raw Data'!W524)</f>
        <v>0.99701069870555104</v>
      </c>
      <c r="X5" s="7">
        <f>AVERAGE('Raw Data'!AC524,'Raw Data'!AI524,'Raw Data'!AO524)</f>
        <v>51.258499999999998</v>
      </c>
      <c r="Y5" s="7">
        <f>STDEV('Raw Data'!AC524,'Raw Data'!AI524,'Raw Data'!AO524)</f>
        <v>1.4163348827166549</v>
      </c>
      <c r="Z5" s="7"/>
      <c r="AA5" s="8">
        <f t="shared" si="0"/>
        <v>0.52599999999999625</v>
      </c>
      <c r="AB5" s="7">
        <f t="shared" si="1"/>
        <v>3.7624601880507225</v>
      </c>
      <c r="AC5" s="8">
        <f t="shared" si="2"/>
        <v>-1.8545000000000016</v>
      </c>
      <c r="AD5" s="7">
        <f t="shared" si="3"/>
        <v>2.9658915185825649</v>
      </c>
      <c r="AE5" s="26"/>
      <c r="AF5" s="8">
        <f t="shared" si="4"/>
        <v>-2.0956666666666734</v>
      </c>
      <c r="AG5" s="7">
        <f t="shared" si="5"/>
        <v>3.2801706764536926</v>
      </c>
      <c r="AH5" s="8">
        <f t="shared" si="6"/>
        <v>-3.5859999999999985</v>
      </c>
      <c r="AI5" s="7">
        <f t="shared" si="7"/>
        <v>2.854628522242427</v>
      </c>
      <c r="AJ5" s="7"/>
      <c r="AK5" s="8">
        <f t="shared" si="8"/>
        <v>-2.2340000000000089</v>
      </c>
      <c r="AL5" s="30">
        <f t="shared" si="9"/>
        <v>2.4402857756145417</v>
      </c>
      <c r="AM5" s="8">
        <f t="shared" si="10"/>
        <v>1.5570000000000022</v>
      </c>
      <c r="AN5" s="30">
        <f t="shared" si="11"/>
        <v>1.7572492708776424</v>
      </c>
      <c r="AP5" s="8"/>
      <c r="AQ5" s="7"/>
      <c r="AS5" s="8"/>
      <c r="AT5" s="7"/>
      <c r="AU5" s="8"/>
      <c r="AV5" s="7"/>
      <c r="AW5" s="8"/>
      <c r="AX5" s="7"/>
      <c r="AY5" s="8"/>
      <c r="AZ5" s="7"/>
      <c r="BA5" s="8"/>
      <c r="BB5" s="7"/>
    </row>
    <row r="6" spans="1:54" x14ac:dyDescent="0.25">
      <c r="A6" s="2">
        <f>'Raw Data'!B6</f>
        <v>33</v>
      </c>
      <c r="B6" s="2">
        <f>'Raw Data'!C6</f>
        <v>41</v>
      </c>
      <c r="C6" s="43">
        <f>'Raw Data'!F6</f>
        <v>1</v>
      </c>
      <c r="D6" s="64">
        <f>AVERAGE('Raw Data'!H6:I6)</f>
        <v>12.445</v>
      </c>
      <c r="E6" s="43">
        <f>'Raw Data'!G6</f>
        <v>6</v>
      </c>
      <c r="F6" s="2" t="str">
        <f>'Raw Data'!D6</f>
        <v>SSMELIPIE</v>
      </c>
      <c r="G6" s="7">
        <f>AVERAGE('Raw Data'!K6,'Raw Data'!Q6,'Raw Data'!W6)</f>
        <v>34.391333333333336</v>
      </c>
      <c r="H6" s="7">
        <f>STDEV('Raw Data'!K6,'Raw Data'!Q6,'Raw Data'!W6)</f>
        <v>1.0717692537730936</v>
      </c>
      <c r="I6" s="7">
        <f>AVERAGE('Raw Data'!AC6,'Raw Data'!AI6,'Raw Data'!AO6)</f>
        <v>38.6905</v>
      </c>
      <c r="J6" s="7">
        <f>STDEV('Raw Data'!AC6,'Raw Data'!AI6,'Raw Data'!AO6)</f>
        <v>1.4092638149047858</v>
      </c>
      <c r="L6" s="7">
        <f>AVERAGE('Raw Data'!K179,'Raw Data'!Q179,'Raw Data'!W179)</f>
        <v>34.814</v>
      </c>
      <c r="M6" s="7">
        <f>STDEV('Raw Data'!K179,'Raw Data'!Q179,'Raw Data'!W179)</f>
        <v>1.1967259502492635</v>
      </c>
      <c r="N6" s="7">
        <f>AVERAGE('Raw Data'!AC179,'Raw Data'!AI179,'Raw Data'!AO179)</f>
        <v>37.525000000000006</v>
      </c>
      <c r="O6" s="7">
        <f>STDEV('Raw Data'!AC179,'Raw Data'!AI179,'Raw Data'!AO179)</f>
        <v>0.5190163773909271</v>
      </c>
      <c r="Q6" s="7">
        <f>AVERAGE('Raw Data'!K352,'Raw Data'!Q352,'Raw Data'!W352)</f>
        <v>36.080666666666673</v>
      </c>
      <c r="R6" s="7">
        <f>STDEV('Raw Data'!K352,'Raw Data'!Q352,'Raw Data'!W352)</f>
        <v>0.92020939646002853</v>
      </c>
      <c r="S6" s="7">
        <f>AVERAGE('Raw Data'!AC352,'Raw Data'!AI352,'Raw Data'!AO352)</f>
        <v>43.740499999999997</v>
      </c>
      <c r="T6" s="7">
        <f>STDEV('Raw Data'!AC352,'Raw Data'!AI352,'Raw Data'!AO352)</f>
        <v>0.67104433534603725</v>
      </c>
      <c r="U6" s="7"/>
      <c r="V6" s="7">
        <f>AVERAGE('Raw Data'!K525,'Raw Data'!Q525,'Raw Data'!W525)</f>
        <v>36.109333333333332</v>
      </c>
      <c r="W6" s="7">
        <f>STDEV('Raw Data'!K525,'Raw Data'!Q525,'Raw Data'!W525)</f>
        <v>0.57689542668783211</v>
      </c>
      <c r="X6" s="7">
        <f>AVERAGE('Raw Data'!AC525,'Raw Data'!AI525,'Raw Data'!AO525)</f>
        <v>38.439</v>
      </c>
      <c r="Y6" s="7">
        <f>STDEV('Raw Data'!AC525,'Raw Data'!AI525,'Raw Data'!AO525)</f>
        <v>0.47093311627023843</v>
      </c>
      <c r="AA6" s="8">
        <f t="shared" si="0"/>
        <v>-0.42266666666666453</v>
      </c>
      <c r="AB6" s="7">
        <f t="shared" si="1"/>
        <v>1.6065000259363011</v>
      </c>
      <c r="AC6" s="8">
        <f t="shared" si="2"/>
        <v>1.1654999999999944</v>
      </c>
      <c r="AD6" s="7">
        <f t="shared" si="3"/>
        <v>1.5017997536289556</v>
      </c>
      <c r="AE6" s="26"/>
      <c r="AF6" s="8">
        <f t="shared" si="4"/>
        <v>-1.6893333333333374</v>
      </c>
      <c r="AG6" s="7">
        <f t="shared" si="5"/>
        <v>1.4126127093675265</v>
      </c>
      <c r="AH6" s="8">
        <f t="shared" si="6"/>
        <v>-5.0499999999999972</v>
      </c>
      <c r="AI6" s="7">
        <f t="shared" si="7"/>
        <v>1.5608731530781081</v>
      </c>
      <c r="AJ6" s="7"/>
      <c r="AK6" s="8">
        <f t="shared" si="8"/>
        <v>-1.2953333333333319</v>
      </c>
      <c r="AL6" s="30">
        <f t="shared" si="9"/>
        <v>1.3285184730869717</v>
      </c>
      <c r="AM6" s="8">
        <f t="shared" si="10"/>
        <v>-0.91399999999999437</v>
      </c>
      <c r="AN6" s="30">
        <f t="shared" si="11"/>
        <v>0.70082522785641721</v>
      </c>
      <c r="AP6" s="8"/>
      <c r="AQ6" s="7"/>
      <c r="AS6" s="8"/>
      <c r="AT6" s="7"/>
      <c r="AU6" s="8"/>
      <c r="AV6" s="7"/>
      <c r="AW6" s="8"/>
      <c r="AX6" s="7"/>
      <c r="AY6" s="8"/>
      <c r="AZ6" s="7"/>
      <c r="BA6" s="8"/>
      <c r="BB6" s="7"/>
    </row>
    <row r="7" spans="1:54" x14ac:dyDescent="0.25">
      <c r="A7" s="2">
        <f>'Raw Data'!B7</f>
        <v>36</v>
      </c>
      <c r="B7" s="2">
        <f>'Raw Data'!C7</f>
        <v>41</v>
      </c>
      <c r="C7" s="43">
        <f>'Raw Data'!F7</f>
        <v>1</v>
      </c>
      <c r="D7" s="64">
        <f>AVERAGE('Raw Data'!H7:I7)</f>
        <v>10.975000000000001</v>
      </c>
      <c r="E7" s="43">
        <f>'Raw Data'!G7</f>
        <v>3</v>
      </c>
      <c r="F7" s="2" t="str">
        <f>'Raw Data'!D7</f>
        <v>ELIPIE</v>
      </c>
      <c r="G7" s="7">
        <f>AVERAGE('Raw Data'!K7,'Raw Data'!Q7,'Raw Data'!W7)</f>
        <v>10.038</v>
      </c>
      <c r="H7" s="7">
        <f>STDEV('Raw Data'!K7,'Raw Data'!Q7,'Raw Data'!W7)</f>
        <v>1.1639471637492824</v>
      </c>
      <c r="I7" s="7">
        <f>AVERAGE('Raw Data'!AC7,'Raw Data'!AI7,'Raw Data'!AO7)</f>
        <v>18.451999999999998</v>
      </c>
      <c r="J7" s="7">
        <f>STDEV('Raw Data'!AC7,'Raw Data'!AI7,'Raw Data'!AO7)</f>
        <v>9.0509667991875653E-2</v>
      </c>
      <c r="L7" s="7">
        <f>AVERAGE('Raw Data'!K180,'Raw Data'!Q180,'Raw Data'!W180)</f>
        <v>9.5036666666666676</v>
      </c>
      <c r="M7" s="7">
        <f>STDEV('Raw Data'!K180,'Raw Data'!Q180,'Raw Data'!W180)</f>
        <v>1.5430639433715319</v>
      </c>
      <c r="N7" s="7">
        <f>AVERAGE('Raw Data'!AC180,'Raw Data'!AI180,'Raw Data'!AO180)</f>
        <v>15.187000000000001</v>
      </c>
      <c r="O7" s="7">
        <f>STDEV('Raw Data'!AC180,'Raw Data'!AI180,'Raw Data'!AO180)</f>
        <v>3.3941125496954314E-2</v>
      </c>
      <c r="Q7" s="7">
        <f>AVERAGE('Raw Data'!K353,'Raw Data'!Q353,'Raw Data'!W353)</f>
        <v>10.954666666666668</v>
      </c>
      <c r="R7" s="7">
        <f>STDEV('Raw Data'!K353,'Raw Data'!Q353,'Raw Data'!W353)</f>
        <v>0.91377313012220585</v>
      </c>
      <c r="S7" s="7">
        <f>AVERAGE('Raw Data'!AC353,'Raw Data'!AI353,'Raw Data'!AO353)</f>
        <v>24.682500000000001</v>
      </c>
      <c r="T7" s="7">
        <f>STDEV('Raw Data'!AC353,'Raw Data'!AI353,'Raw Data'!AO353)</f>
        <v>2.5420488783656374</v>
      </c>
      <c r="U7" s="7"/>
      <c r="V7" s="7">
        <f>AVERAGE('Raw Data'!K526,'Raw Data'!Q526,'Raw Data'!W526)</f>
        <v>11.415666666666667</v>
      </c>
      <c r="W7" s="7">
        <f>STDEV('Raw Data'!K526,'Raw Data'!Q526,'Raw Data'!W526)</f>
        <v>0.86523426500187384</v>
      </c>
      <c r="X7" s="7">
        <f>AVERAGE('Raw Data'!AC526,'Raw Data'!AI526,'Raw Data'!AO526)</f>
        <v>13.699000000000002</v>
      </c>
      <c r="Y7" s="7">
        <f>STDEV('Raw Data'!AC526,'Raw Data'!AI526,'Raw Data'!AO526)</f>
        <v>1.7748380207782342</v>
      </c>
      <c r="AA7" s="8">
        <f t="shared" si="0"/>
        <v>0.53433333333333266</v>
      </c>
      <c r="AB7" s="7">
        <f t="shared" si="1"/>
        <v>1.9328267727174364</v>
      </c>
      <c r="AC7" s="8">
        <f t="shared" si="2"/>
        <v>3.264999999999997</v>
      </c>
      <c r="AD7" s="7">
        <f t="shared" si="3"/>
        <v>9.6664367788754313E-2</v>
      </c>
      <c r="AE7" s="26"/>
      <c r="AF7" s="8">
        <f t="shared" si="4"/>
        <v>-0.91666666666666785</v>
      </c>
      <c r="AG7" s="7">
        <f t="shared" si="5"/>
        <v>1.4797818532923468</v>
      </c>
      <c r="AH7" s="8">
        <f t="shared" si="6"/>
        <v>-6.2305000000000028</v>
      </c>
      <c r="AI7" s="7">
        <f t="shared" si="7"/>
        <v>2.5436596667007154</v>
      </c>
      <c r="AJ7" s="7"/>
      <c r="AK7" s="8">
        <f t="shared" si="8"/>
        <v>-1.911999999999999</v>
      </c>
      <c r="AL7" s="30">
        <f t="shared" si="9"/>
        <v>1.7690892195326482</v>
      </c>
      <c r="AM7" s="8">
        <f t="shared" si="10"/>
        <v>1.4879999999999995</v>
      </c>
      <c r="AN7" s="30">
        <f t="shared" si="11"/>
        <v>1.7751625277703444</v>
      </c>
      <c r="AP7" s="8"/>
      <c r="AQ7" s="7"/>
      <c r="AS7" s="8"/>
      <c r="AT7" s="7"/>
      <c r="AU7" s="8"/>
      <c r="AV7" s="7"/>
      <c r="AW7" s="8"/>
      <c r="AX7" s="7"/>
      <c r="AY7" s="8"/>
      <c r="AZ7" s="7"/>
      <c r="BA7" s="8"/>
      <c r="BB7" s="7"/>
    </row>
    <row r="8" spans="1:54" x14ac:dyDescent="0.25">
      <c r="A8" s="2">
        <f>'Raw Data'!B8</f>
        <v>42</v>
      </c>
      <c r="B8" s="2">
        <f>'Raw Data'!C8</f>
        <v>50</v>
      </c>
      <c r="C8" s="43">
        <f>'Raw Data'!F8</f>
        <v>2</v>
      </c>
      <c r="D8" s="64">
        <f>AVERAGE('Raw Data'!H8:I8)</f>
        <v>7.93</v>
      </c>
      <c r="E8" s="43">
        <f>'Raw Data'!G8</f>
        <v>6</v>
      </c>
      <c r="F8" s="2" t="str">
        <f>'Raw Data'!D8</f>
        <v>FVLPTSQRK</v>
      </c>
      <c r="G8" s="7">
        <f>AVERAGE('Raw Data'!K8,'Raw Data'!Q8,'Raw Data'!W8)</f>
        <v>58.477333333333327</v>
      </c>
      <c r="H8" s="7">
        <f>STDEV('Raw Data'!K8,'Raw Data'!Q8,'Raw Data'!W8)</f>
        <v>1.6058039523345722</v>
      </c>
      <c r="I8" s="7">
        <f>AVERAGE('Raw Data'!AC8,'Raw Data'!AI8,'Raw Data'!AO8)</f>
        <v>59.951000000000001</v>
      </c>
      <c r="J8" s="7">
        <f>STDEV('Raw Data'!AC8,'Raw Data'!AI8,'Raw Data'!AO8)</f>
        <v>1.0903586565896575</v>
      </c>
      <c r="L8" s="7">
        <f>AVERAGE('Raw Data'!K181,'Raw Data'!Q181,'Raw Data'!W181)</f>
        <v>58.408999999999999</v>
      </c>
      <c r="M8" s="7">
        <f>STDEV('Raw Data'!K181,'Raw Data'!Q181,'Raw Data'!W181)</f>
        <v>1.8549035015331663</v>
      </c>
      <c r="N8" s="7">
        <f>AVERAGE('Raw Data'!AC181,'Raw Data'!AI181,'Raw Data'!AO181)</f>
        <v>58.980999999999995</v>
      </c>
      <c r="O8" s="7">
        <f>STDEV('Raw Data'!AC181,'Raw Data'!AI181,'Raw Data'!AO181)</f>
        <v>1.8384776310850246</v>
      </c>
      <c r="Q8" s="7">
        <f>AVERAGE('Raw Data'!K354,'Raw Data'!Q354,'Raw Data'!W354)</f>
        <v>60.160666666666664</v>
      </c>
      <c r="R8" s="7">
        <f>STDEV('Raw Data'!K354,'Raw Data'!Q354,'Raw Data'!W354)</f>
        <v>2.0115726020537599</v>
      </c>
      <c r="S8" s="7">
        <f>AVERAGE('Raw Data'!AC354,'Raw Data'!AI354,'Raw Data'!AO354)</f>
        <v>65.443999999999988</v>
      </c>
      <c r="T8" s="7">
        <f>STDEV('Raw Data'!AC354,'Raw Data'!AI354,'Raw Data'!AO354)</f>
        <v>1.3194612536940975</v>
      </c>
      <c r="U8" s="7"/>
      <c r="V8" s="7">
        <f>AVERAGE('Raw Data'!K527,'Raw Data'!Q527,'Raw Data'!W527)</f>
        <v>61.836333333333336</v>
      </c>
      <c r="W8" s="7">
        <f>STDEV('Raw Data'!K527,'Raw Data'!Q527,'Raw Data'!W527)</f>
        <v>0.28569972581949177</v>
      </c>
      <c r="X8" s="7">
        <f>AVERAGE('Raw Data'!AC527,'Raw Data'!AI527,'Raw Data'!AO527)</f>
        <v>63.112499999999997</v>
      </c>
      <c r="Y8" s="7">
        <f>STDEV('Raw Data'!AC527,'Raw Data'!AI527,'Raw Data'!AO527)</f>
        <v>0.84782103064267411</v>
      </c>
      <c r="AA8" s="8">
        <f t="shared" si="0"/>
        <v>6.8333333333328028E-2</v>
      </c>
      <c r="AB8" s="7">
        <f t="shared" si="1"/>
        <v>2.4534207411965308</v>
      </c>
      <c r="AC8" s="8">
        <f t="shared" si="2"/>
        <v>0.97000000000000597</v>
      </c>
      <c r="AD8" s="7">
        <f t="shared" si="3"/>
        <v>2.1374943274778548</v>
      </c>
      <c r="AE8" s="26"/>
      <c r="AF8" s="8">
        <f t="shared" si="4"/>
        <v>-1.6833333333333371</v>
      </c>
      <c r="AG8" s="7">
        <f t="shared" si="5"/>
        <v>2.5739134924598122</v>
      </c>
      <c r="AH8" s="8">
        <f t="shared" si="6"/>
        <v>-5.4929999999999879</v>
      </c>
      <c r="AI8" s="7">
        <f t="shared" si="7"/>
        <v>1.7116833819372093</v>
      </c>
      <c r="AJ8" s="7"/>
      <c r="AK8" s="8">
        <f t="shared" si="8"/>
        <v>-3.4273333333333369</v>
      </c>
      <c r="AL8" s="30">
        <f t="shared" si="9"/>
        <v>1.876776846972845</v>
      </c>
      <c r="AM8" s="8">
        <f t="shared" si="10"/>
        <v>-4.1315000000000026</v>
      </c>
      <c r="AN8" s="30">
        <f t="shared" si="11"/>
        <v>2.0245494560518917</v>
      </c>
      <c r="AP8" s="8"/>
      <c r="AQ8" s="7"/>
      <c r="AS8" s="8"/>
      <c r="AT8" s="7"/>
      <c r="AU8" s="8"/>
      <c r="AV8" s="7"/>
      <c r="AW8" s="8"/>
      <c r="AX8" s="7"/>
      <c r="AY8" s="8"/>
      <c r="AZ8" s="7"/>
      <c r="BA8" s="8"/>
      <c r="BB8" s="7"/>
    </row>
    <row r="9" spans="1:54" x14ac:dyDescent="0.25">
      <c r="A9" s="2">
        <f>'Raw Data'!B9</f>
        <v>59</v>
      </c>
      <c r="B9" s="2">
        <f>'Raw Data'!C9</f>
        <v>71</v>
      </c>
      <c r="C9" s="43">
        <f>'Raw Data'!F9</f>
        <v>3</v>
      </c>
      <c r="D9" s="64">
        <f>AVERAGE('Raw Data'!H9:I9)</f>
        <v>5.9450000000000003</v>
      </c>
      <c r="E9" s="43">
        <f>'Raw Data'!G9</f>
        <v>11</v>
      </c>
      <c r="F9" s="2" t="str">
        <f>'Raw Data'!D9</f>
        <v>LHVAGHGNVEQMK</v>
      </c>
      <c r="G9" s="7">
        <f>AVERAGE('Raw Data'!K9,'Raw Data'!Q9,'Raw Data'!W9)</f>
        <v>8.1446666666666658</v>
      </c>
      <c r="H9" s="7">
        <f>STDEV('Raw Data'!K9,'Raw Data'!Q9,'Raw Data'!W9)</f>
        <v>0.25153594839174237</v>
      </c>
      <c r="I9" s="7">
        <f>AVERAGE('Raw Data'!AC9,'Raw Data'!AI9,'Raw Data'!AO9)</f>
        <v>13.4015</v>
      </c>
      <c r="J9" s="7">
        <f>STDEV('Raw Data'!AC9,'Raw Data'!AI9,'Raw Data'!AO9)</f>
        <v>0.47446865017617296</v>
      </c>
      <c r="L9" s="7">
        <f>AVERAGE('Raw Data'!K182,'Raw Data'!Q182,'Raw Data'!W182)</f>
        <v>7.3053333333333326</v>
      </c>
      <c r="M9" s="7">
        <f>STDEV('Raw Data'!K182,'Raw Data'!Q182,'Raw Data'!W182)</f>
        <v>0.46199711398809989</v>
      </c>
      <c r="N9" s="7">
        <f>AVERAGE('Raw Data'!AC182,'Raw Data'!AI182,'Raw Data'!AO182)</f>
        <v>11.032999999999999</v>
      </c>
      <c r="O9" s="7">
        <f>STDEV('Raw Data'!AC182,'Raw Data'!AI182,'Raw Data'!AO182)</f>
        <v>4.2426406871194462E-3</v>
      </c>
      <c r="Q9" s="7">
        <f>AVERAGE('Raw Data'!K355,'Raw Data'!Q355,'Raw Data'!W355)</f>
        <v>9.5619999999999994</v>
      </c>
      <c r="R9" s="7">
        <f>STDEV('Raw Data'!K355,'Raw Data'!Q355,'Raw Data'!W355)</f>
        <v>0.24777610861420862</v>
      </c>
      <c r="S9" s="7">
        <f>AVERAGE('Raw Data'!AC355,'Raw Data'!AI355,'Raw Data'!AO355)</f>
        <v>15.718</v>
      </c>
      <c r="T9" s="7">
        <f>STDEV('Raw Data'!AC355,'Raw Data'!AI355,'Raw Data'!AO355)</f>
        <v>1.6192745289171933</v>
      </c>
      <c r="U9" s="7"/>
      <c r="V9" s="7">
        <f>AVERAGE('Raw Data'!K528,'Raw Data'!Q528,'Raw Data'!W528)</f>
        <v>8.9633333333333329</v>
      </c>
      <c r="W9" s="7">
        <f>STDEV('Raw Data'!K528,'Raw Data'!Q528,'Raw Data'!W528)</f>
        <v>0.38345056178513232</v>
      </c>
      <c r="X9" s="7">
        <f>AVERAGE('Raw Data'!AC528,'Raw Data'!AI528,'Raw Data'!AO528)</f>
        <v>12.648</v>
      </c>
      <c r="Y9" s="7">
        <f>STDEV('Raw Data'!AC528,'Raw Data'!AI528,'Raw Data'!AO528)</f>
        <v>0.47800418408210626</v>
      </c>
      <c r="AA9" s="8">
        <f t="shared" si="0"/>
        <v>0.83933333333333326</v>
      </c>
      <c r="AB9" s="7">
        <f t="shared" si="1"/>
        <v>0.52603390258296723</v>
      </c>
      <c r="AC9" s="8">
        <f t="shared" si="2"/>
        <v>2.3685000000000009</v>
      </c>
      <c r="AD9" s="7">
        <f t="shared" si="3"/>
        <v>0.47448761838429415</v>
      </c>
      <c r="AE9" s="26"/>
      <c r="AF9" s="8">
        <f t="shared" si="4"/>
        <v>-1.4173333333333336</v>
      </c>
      <c r="AG9" s="7">
        <f t="shared" si="5"/>
        <v>0.35307695100832254</v>
      </c>
      <c r="AH9" s="8">
        <f t="shared" si="6"/>
        <v>-2.3164999999999996</v>
      </c>
      <c r="AI9" s="7">
        <f t="shared" si="7"/>
        <v>1.6873560679358692</v>
      </c>
      <c r="AJ9" s="7"/>
      <c r="AK9" s="8">
        <f t="shared" si="8"/>
        <v>-1.6580000000000004</v>
      </c>
      <c r="AL9" s="30">
        <f t="shared" si="9"/>
        <v>0.60039625803852825</v>
      </c>
      <c r="AM9" s="8">
        <f t="shared" si="10"/>
        <v>-1.6150000000000002</v>
      </c>
      <c r="AN9" s="30">
        <f t="shared" si="11"/>
        <v>0.4780230119983766</v>
      </c>
      <c r="AP9" s="8"/>
      <c r="AQ9" s="7"/>
      <c r="AS9" s="8"/>
      <c r="AT9" s="7"/>
      <c r="AU9" s="8"/>
      <c r="AV9" s="7"/>
      <c r="AW9" s="8"/>
      <c r="AX9" s="7"/>
      <c r="AY9" s="8"/>
      <c r="AZ9" s="7"/>
      <c r="BA9" s="8"/>
      <c r="BB9" s="7"/>
    </row>
    <row r="10" spans="1:54" x14ac:dyDescent="0.25">
      <c r="A10" s="2">
        <f>'Raw Data'!B10</f>
        <v>72</v>
      </c>
      <c r="B10" s="2">
        <f>'Raw Data'!C10</f>
        <v>78</v>
      </c>
      <c r="C10" s="43">
        <f>'Raw Data'!F10</f>
        <v>2</v>
      </c>
      <c r="D10" s="64">
        <f>AVERAGE('Raw Data'!H10:I10)</f>
        <v>10.350000000000001</v>
      </c>
      <c r="E10" s="43">
        <f>'Raw Data'!G10</f>
        <v>5</v>
      </c>
      <c r="F10" s="2" t="str">
        <f>'Raw Data'!D10</f>
        <v>AQVWLRA</v>
      </c>
      <c r="G10" s="7">
        <f>AVERAGE('Raw Data'!K10,'Raw Data'!Q10,'Raw Data'!W10)</f>
        <v>2.2673333333333332</v>
      </c>
      <c r="H10" s="7">
        <f>STDEV('Raw Data'!K10,'Raw Data'!Q10,'Raw Data'!W10)</f>
        <v>0.24865705968931057</v>
      </c>
      <c r="I10" s="7">
        <f>AVERAGE('Raw Data'!AC10,'Raw Data'!AI10,'Raw Data'!AO10)</f>
        <v>9.7569999999999997</v>
      </c>
      <c r="J10" s="7">
        <f>STDEV('Raw Data'!AC10,'Raw Data'!AI10,'Raw Data'!AO10)</f>
        <v>0.21637467504308422</v>
      </c>
      <c r="L10" s="7">
        <f>AVERAGE('Raw Data'!K183,'Raw Data'!Q183,'Raw Data'!W183)</f>
        <v>2.8796666666666666</v>
      </c>
      <c r="M10" s="7">
        <f>STDEV('Raw Data'!K183,'Raw Data'!Q183,'Raw Data'!W183)</f>
        <v>0.18707306950315783</v>
      </c>
      <c r="N10" s="7">
        <f>AVERAGE('Raw Data'!AC183,'Raw Data'!AI183,'Raw Data'!AO183)</f>
        <v>7.4450000000000003</v>
      </c>
      <c r="O10" s="7">
        <f>STDEV('Raw Data'!AC183,'Raw Data'!AI183,'Raw Data'!AO183)</f>
        <v>1.5952328983568527</v>
      </c>
      <c r="Q10" s="7">
        <f>AVERAGE('Raw Data'!K356,'Raw Data'!Q356,'Raw Data'!W356)</f>
        <v>3.0936666666666661</v>
      </c>
      <c r="R10" s="7">
        <f>STDEV('Raw Data'!K356,'Raw Data'!Q356,'Raw Data'!W356)</f>
        <v>0.3824399735034737</v>
      </c>
      <c r="S10" s="7">
        <f>AVERAGE('Raw Data'!AC356,'Raw Data'!AI356,'Raw Data'!AO356)</f>
        <v>12.257</v>
      </c>
      <c r="T10" s="7">
        <f>STDEV('Raw Data'!AC356,'Raw Data'!AI356,'Raw Data'!AO356)</f>
        <v>0.83721442892487297</v>
      </c>
      <c r="U10" s="7"/>
      <c r="V10" s="7">
        <f>AVERAGE('Raw Data'!K529,'Raw Data'!Q529,'Raw Data'!W529)</f>
        <v>3.1376666666666666</v>
      </c>
      <c r="W10" s="7">
        <f>STDEV('Raw Data'!K529,'Raw Data'!Q529,'Raw Data'!W529)</f>
        <v>0.32056408615647092</v>
      </c>
      <c r="X10" s="7">
        <f>AVERAGE('Raw Data'!AC529,'Raw Data'!AI529,'Raw Data'!AO529)</f>
        <v>7.6630000000000003</v>
      </c>
      <c r="Y10" s="7">
        <f>STDEV('Raw Data'!AC529,'Raw Data'!AI529,'Raw Data'!AO529)</f>
        <v>1.5881618305449838</v>
      </c>
      <c r="AA10" s="8">
        <f t="shared" si="0"/>
        <v>-0.6123333333333334</v>
      </c>
      <c r="AB10" s="7">
        <f t="shared" si="1"/>
        <v>0.31116983572747964</v>
      </c>
      <c r="AC10" s="8">
        <f t="shared" si="2"/>
        <v>2.3119999999999994</v>
      </c>
      <c r="AD10" s="7">
        <f t="shared" si="3"/>
        <v>1.6098403647567063</v>
      </c>
      <c r="AE10" s="26"/>
      <c r="AF10" s="8">
        <f t="shared" si="4"/>
        <v>-0.82633333333333292</v>
      </c>
      <c r="AG10" s="7">
        <f t="shared" si="5"/>
        <v>0.45616955911883356</v>
      </c>
      <c r="AH10" s="8">
        <f t="shared" si="6"/>
        <v>-2.5</v>
      </c>
      <c r="AI10" s="7">
        <f t="shared" si="7"/>
        <v>0.86472307705993456</v>
      </c>
      <c r="AJ10" s="7"/>
      <c r="AK10" s="8">
        <f t="shared" si="8"/>
        <v>-0.25800000000000001</v>
      </c>
      <c r="AL10" s="30">
        <f t="shared" si="9"/>
        <v>0.37115719940029002</v>
      </c>
      <c r="AM10" s="8">
        <f t="shared" si="10"/>
        <v>-0.21799999999999997</v>
      </c>
      <c r="AN10" s="30">
        <f t="shared" si="11"/>
        <v>2.2510055530806667</v>
      </c>
      <c r="AP10" s="8"/>
      <c r="AQ10" s="7"/>
      <c r="AS10" s="8"/>
      <c r="AT10" s="7"/>
      <c r="AU10" s="8"/>
      <c r="AV10" s="7"/>
      <c r="AW10" s="8"/>
      <c r="AX10" s="7"/>
      <c r="AY10" s="8"/>
      <c r="AZ10" s="7"/>
      <c r="BA10" s="8"/>
      <c r="BB10" s="7"/>
    </row>
    <row r="11" spans="1:54" x14ac:dyDescent="0.25">
      <c r="A11" s="2">
        <f>'Raw Data'!B11</f>
        <v>79</v>
      </c>
      <c r="B11" s="2">
        <f>'Raw Data'!C11</f>
        <v>84</v>
      </c>
      <c r="C11" s="43">
        <f>'Raw Data'!F11</f>
        <v>1</v>
      </c>
      <c r="D11" s="64">
        <f>AVERAGE('Raw Data'!H11:I11)</f>
        <v>6.7249999999999996</v>
      </c>
      <c r="E11" s="43">
        <f>'Raw Data'!G11</f>
        <v>4</v>
      </c>
      <c r="F11" s="2" t="str">
        <f>'Raw Data'!D11</f>
        <v>LETSVA</v>
      </c>
      <c r="G11" s="7">
        <f>AVERAGE('Raw Data'!K11,'Raw Data'!Q11,'Raw Data'!W11)</f>
        <v>70.654666666666671</v>
      </c>
      <c r="H11" s="7">
        <f>STDEV('Raw Data'!K11,'Raw Data'!Q11,'Raw Data'!W11)</f>
        <v>3.4435307945963443</v>
      </c>
      <c r="I11" s="7">
        <f>AVERAGE('Raw Data'!AC11,'Raw Data'!AI11,'Raw Data'!AO11)</f>
        <v>78.16</v>
      </c>
      <c r="J11" s="7">
        <f>STDEV('Raw Data'!AC11,'Raw Data'!AI11,'Raw Data'!AO11)</f>
        <v>1.4241130573097038</v>
      </c>
      <c r="L11" s="7">
        <f>AVERAGE('Raw Data'!K184,'Raw Data'!Q184,'Raw Data'!W184)</f>
        <v>70.547666666666657</v>
      </c>
      <c r="M11" s="7">
        <f>STDEV('Raw Data'!K184,'Raw Data'!Q184,'Raw Data'!W184)</f>
        <v>2.1141457691780219</v>
      </c>
      <c r="N11" s="7">
        <f>AVERAGE('Raw Data'!AC184,'Raw Data'!AI184,'Raw Data'!AO184)</f>
        <v>78.187999999999988</v>
      </c>
      <c r="O11" s="7">
        <f>STDEV('Raw Data'!AC184,'Raw Data'!AI184,'Raw Data'!AO184)</f>
        <v>5.6087709883716963</v>
      </c>
      <c r="Q11" s="7">
        <f>AVERAGE('Raw Data'!K357,'Raw Data'!Q357,'Raw Data'!W357)</f>
        <v>72.499000000000009</v>
      </c>
      <c r="R11" s="7">
        <f>STDEV('Raw Data'!K357,'Raw Data'!Q357,'Raw Data'!W357)</f>
        <v>1.1459175363000627</v>
      </c>
      <c r="S11" s="7">
        <f>AVERAGE('Raw Data'!AC357,'Raw Data'!AI357,'Raw Data'!AO357)</f>
        <v>87.0685</v>
      </c>
      <c r="T11" s="7">
        <f>STDEV('Raw Data'!AC357,'Raw Data'!AI357,'Raw Data'!AO357)</f>
        <v>2.0442457044103026</v>
      </c>
      <c r="U11" s="7"/>
      <c r="V11" s="7">
        <f>AVERAGE('Raw Data'!K530,'Raw Data'!Q530,'Raw Data'!W530)</f>
        <v>72.716333333333338</v>
      </c>
      <c r="W11" s="7">
        <f>STDEV('Raw Data'!K530,'Raw Data'!Q530,'Raw Data'!W530)</f>
        <v>1.3824580765192664</v>
      </c>
      <c r="X11" s="7">
        <f>AVERAGE('Raw Data'!AC530,'Raw Data'!AI530,'Raw Data'!AO530)</f>
        <v>86.014999999999986</v>
      </c>
      <c r="Y11" s="7">
        <f>STDEV('Raw Data'!AC530,'Raw Data'!AI530,'Raw Data'!AO530)</f>
        <v>1.3109759723198586</v>
      </c>
      <c r="AA11" s="8">
        <f t="shared" si="0"/>
        <v>0.10700000000001353</v>
      </c>
      <c r="AB11" s="7">
        <f t="shared" si="1"/>
        <v>4.0407321943759973</v>
      </c>
      <c r="AC11" s="8">
        <f t="shared" si="2"/>
        <v>-2.7999999999991587E-2</v>
      </c>
      <c r="AD11" s="7">
        <f t="shared" si="3"/>
        <v>5.78674433511625</v>
      </c>
      <c r="AE11" s="26"/>
      <c r="AF11" s="8">
        <f t="shared" si="4"/>
        <v>-1.8443333333333385</v>
      </c>
      <c r="AG11" s="7">
        <f t="shared" si="5"/>
        <v>3.6291915536842825</v>
      </c>
      <c r="AH11" s="8">
        <f t="shared" si="6"/>
        <v>-8.9085000000000036</v>
      </c>
      <c r="AI11" s="7">
        <f t="shared" si="7"/>
        <v>2.4913928835091359</v>
      </c>
      <c r="AJ11" s="7"/>
      <c r="AK11" s="8">
        <f t="shared" si="8"/>
        <v>-2.168666666666681</v>
      </c>
      <c r="AL11" s="30">
        <f t="shared" si="9"/>
        <v>2.5260250724540878</v>
      </c>
      <c r="AM11" s="8">
        <f t="shared" si="10"/>
        <v>-7.8269999999999982</v>
      </c>
      <c r="AN11" s="30">
        <f t="shared" si="11"/>
        <v>5.7599453122403874</v>
      </c>
      <c r="AP11" s="8"/>
      <c r="AQ11" s="7"/>
      <c r="AS11" s="8"/>
      <c r="AT11" s="7"/>
      <c r="AU11" s="8"/>
      <c r="AV11" s="7"/>
      <c r="AW11" s="8"/>
      <c r="AX11" s="7"/>
      <c r="AY11" s="8"/>
      <c r="AZ11" s="7"/>
      <c r="BA11" s="8"/>
      <c r="BB11" s="7"/>
    </row>
    <row r="12" spans="1:54" x14ac:dyDescent="0.25">
      <c r="A12" s="2">
        <f>'Raw Data'!B12</f>
        <v>79</v>
      </c>
      <c r="B12" s="2">
        <f>'Raw Data'!C12</f>
        <v>86</v>
      </c>
      <c r="C12" s="43">
        <f>'Raw Data'!F12</f>
        <v>1</v>
      </c>
      <c r="D12" s="64">
        <f>AVERAGE('Raw Data'!H12:I12)</f>
        <v>6.6050000000000004</v>
      </c>
      <c r="E12" s="43">
        <f>'Raw Data'!G12</f>
        <v>6</v>
      </c>
      <c r="F12" s="2" t="str">
        <f>'Raw Data'!D12</f>
        <v>LETSVAAD</v>
      </c>
      <c r="G12" s="7">
        <f>AVERAGE('Raw Data'!K12,'Raw Data'!Q12,'Raw Data'!W12)</f>
        <v>69.090999999999994</v>
      </c>
      <c r="H12" s="7">
        <f>STDEV('Raw Data'!K12,'Raw Data'!Q12,'Raw Data'!W12)</f>
        <v>2.1561982747419135</v>
      </c>
      <c r="I12" s="7">
        <f>AVERAGE('Raw Data'!AC12,'Raw Data'!AI12,'Raw Data'!AO12)</f>
        <v>75.961000000000013</v>
      </c>
      <c r="J12" s="7">
        <f>STDEV('Raw Data'!AC12,'Raw Data'!AI12,'Raw Data'!AO12)</f>
        <v>0.8018590898655451</v>
      </c>
      <c r="L12" s="7">
        <f>AVERAGE('Raw Data'!K185,'Raw Data'!Q185,'Raw Data'!W185)</f>
        <v>68.892999999999986</v>
      </c>
      <c r="M12" s="7">
        <f>STDEV('Raw Data'!K185,'Raw Data'!Q185,'Raw Data'!W185)</f>
        <v>2.4444535176599311</v>
      </c>
      <c r="N12" s="7">
        <f>AVERAGE('Raw Data'!AC185,'Raw Data'!AI185,'Raw Data'!AO185)</f>
        <v>78.005499999999998</v>
      </c>
      <c r="O12" s="7">
        <f>STDEV('Raw Data'!AC185,'Raw Data'!AI185,'Raw Data'!AO185)</f>
        <v>2.4317402205005321</v>
      </c>
      <c r="Q12" s="7">
        <f>AVERAGE('Raw Data'!K358,'Raw Data'!Q358,'Raw Data'!W358)</f>
        <v>72.235333333333344</v>
      </c>
      <c r="R12" s="7">
        <f>STDEV('Raw Data'!K358,'Raw Data'!Q358,'Raw Data'!W358)</f>
        <v>1.2016227916169588</v>
      </c>
      <c r="S12" s="7">
        <f>AVERAGE('Raw Data'!AC358,'Raw Data'!AI358,'Raw Data'!AO358)</f>
        <v>80.698499999999996</v>
      </c>
      <c r="T12" s="7">
        <f>STDEV('Raw Data'!AC358,'Raw Data'!AI358,'Raw Data'!AO358)</f>
        <v>1.231072906045779</v>
      </c>
      <c r="U12" s="7"/>
      <c r="V12" s="7">
        <f>AVERAGE('Raw Data'!K531,'Raw Data'!Q531,'Raw Data'!W531)</f>
        <v>72.22</v>
      </c>
      <c r="W12" s="7">
        <f>STDEV('Raw Data'!K531,'Raw Data'!Q531,'Raw Data'!W531)</f>
        <v>2.4890421852592195</v>
      </c>
      <c r="X12" s="7">
        <f>AVERAGE('Raw Data'!AC531,'Raw Data'!AI531,'Raw Data'!AO531)</f>
        <v>81.414500000000004</v>
      </c>
      <c r="Y12" s="7">
        <f>STDEV('Raw Data'!AC531,'Raw Data'!AI531,'Raw Data'!AO531)</f>
        <v>0.71629916934197635</v>
      </c>
      <c r="AA12" s="8">
        <f t="shared" si="0"/>
        <v>0.1980000000000075</v>
      </c>
      <c r="AB12" s="7">
        <f t="shared" si="1"/>
        <v>3.2595312546438353</v>
      </c>
      <c r="AC12" s="8">
        <f t="shared" si="2"/>
        <v>-2.0444999999999851</v>
      </c>
      <c r="AD12" s="7">
        <f t="shared" si="3"/>
        <v>2.5605348074181644</v>
      </c>
      <c r="AE12" s="26"/>
      <c r="AF12" s="8">
        <f t="shared" si="4"/>
        <v>-3.1443333333333499</v>
      </c>
      <c r="AG12" s="7">
        <f t="shared" si="5"/>
        <v>2.4684181844520059</v>
      </c>
      <c r="AH12" s="8">
        <f t="shared" si="6"/>
        <v>-4.7374999999999829</v>
      </c>
      <c r="AI12" s="7">
        <f t="shared" si="7"/>
        <v>1.469189742681319</v>
      </c>
      <c r="AJ12" s="7"/>
      <c r="AK12" s="8">
        <f t="shared" si="8"/>
        <v>-3.3270000000000124</v>
      </c>
      <c r="AL12" s="30">
        <f t="shared" si="9"/>
        <v>3.4886507420491379</v>
      </c>
      <c r="AM12" s="8">
        <f t="shared" si="10"/>
        <v>-3.409000000000006</v>
      </c>
      <c r="AN12" s="30">
        <f t="shared" si="11"/>
        <v>2.5350433921335513</v>
      </c>
      <c r="AP12" s="8"/>
      <c r="AQ12" s="7"/>
      <c r="AS12" s="8"/>
      <c r="AT12" s="7"/>
      <c r="AU12" s="8"/>
      <c r="AV12" s="7"/>
      <c r="AW12" s="8"/>
      <c r="AX12" s="7"/>
      <c r="AY12" s="8"/>
      <c r="AZ12" s="7"/>
      <c r="BA12" s="8"/>
      <c r="BB12" s="7"/>
    </row>
    <row r="13" spans="1:54" x14ac:dyDescent="0.25">
      <c r="A13" s="2">
        <f>'Raw Data'!B13</f>
        <v>80</v>
      </c>
      <c r="B13" s="2">
        <f>'Raw Data'!C13</f>
        <v>86</v>
      </c>
      <c r="C13" s="43">
        <f>'Raw Data'!F13</f>
        <v>1</v>
      </c>
      <c r="D13" s="64">
        <f>AVERAGE('Raw Data'!H13:I13)</f>
        <v>4.8149999999999995</v>
      </c>
      <c r="E13" s="43">
        <f>'Raw Data'!G13</f>
        <v>5</v>
      </c>
      <c r="F13" s="2" t="str">
        <f>'Raw Data'!D13</f>
        <v>ETSVAAD</v>
      </c>
      <c r="G13" s="7">
        <f>AVERAGE('Raw Data'!K13,'Raw Data'!Q13,'Raw Data'!W13)</f>
        <v>69.798333333333332</v>
      </c>
      <c r="H13" s="7">
        <f>STDEV('Raw Data'!K13,'Raw Data'!Q13,'Raw Data'!W13)</f>
        <v>1.0780734359649751</v>
      </c>
      <c r="I13" s="7">
        <f>AVERAGE('Raw Data'!AC13,'Raw Data'!AI13,'Raw Data'!AO13)</f>
        <v>71.969499999999996</v>
      </c>
      <c r="J13" s="7">
        <f>STDEV('Raw Data'!AC13,'Raw Data'!AI13,'Raw Data'!AO13)</f>
        <v>2.1503117215882885</v>
      </c>
      <c r="L13" s="7">
        <f>AVERAGE('Raw Data'!K186,'Raw Data'!Q186,'Raw Data'!W186)</f>
        <v>72.731000000000009</v>
      </c>
      <c r="M13" s="7">
        <f>STDEV('Raw Data'!K186,'Raw Data'!Q186,'Raw Data'!W186)</f>
        <v>2.6778627672082056</v>
      </c>
      <c r="N13" s="7">
        <f>AVERAGE('Raw Data'!AC186,'Raw Data'!AI186,'Raw Data'!AO186)</f>
        <v>73.715000000000003</v>
      </c>
      <c r="O13" s="7">
        <f>STDEV('Raw Data'!AC186,'Raw Data'!AI186,'Raw Data'!AO186)</f>
        <v>0.16122034611052891</v>
      </c>
      <c r="Q13" s="7">
        <f>AVERAGE('Raw Data'!K359,'Raw Data'!Q359,'Raw Data'!W359)</f>
        <v>74.208999999999989</v>
      </c>
      <c r="R13" s="7">
        <f>STDEV('Raw Data'!K359,'Raw Data'!Q359,'Raw Data'!W359)</f>
        <v>1.2577841627242756</v>
      </c>
      <c r="S13" s="7">
        <f>AVERAGE('Raw Data'!AC359,'Raw Data'!AI359,'Raw Data'!AO359)</f>
        <v>77.141999999999996</v>
      </c>
      <c r="T13" s="7">
        <f>STDEV('Raw Data'!AC359,'Raw Data'!AI359,'Raw Data'!AO359)</f>
        <v>1.1879393923933945</v>
      </c>
      <c r="U13" s="7"/>
      <c r="V13" s="7">
        <f>AVERAGE('Raw Data'!K532,'Raw Data'!Q532,'Raw Data'!W532)</f>
        <v>77.025333333333336</v>
      </c>
      <c r="W13" s="7">
        <f>STDEV('Raw Data'!K532,'Raw Data'!Q532,'Raw Data'!W532)</f>
        <v>1.3174529719626928</v>
      </c>
      <c r="X13" s="7">
        <f>AVERAGE('Raw Data'!AC532,'Raw Data'!AI532,'Raw Data'!AO532)</f>
        <v>77.139499999999998</v>
      </c>
      <c r="Y13" s="7">
        <f>STDEV('Raw Data'!AC532,'Raw Data'!AI532,'Raw Data'!AO532)</f>
        <v>0.25809397513309629</v>
      </c>
      <c r="AA13" s="8">
        <f t="shared" si="0"/>
        <v>-2.9326666666666767</v>
      </c>
      <c r="AB13" s="7">
        <f t="shared" si="1"/>
        <v>2.8867267507218823</v>
      </c>
      <c r="AC13" s="8">
        <f t="shared" si="2"/>
        <v>-1.7455000000000069</v>
      </c>
      <c r="AD13" s="7">
        <f t="shared" si="3"/>
        <v>2.1563470268025013</v>
      </c>
      <c r="AE13" s="26"/>
      <c r="AF13" s="8">
        <f t="shared" si="4"/>
        <v>-4.410666666666657</v>
      </c>
      <c r="AG13" s="7">
        <f t="shared" si="5"/>
        <v>1.6565818221063922</v>
      </c>
      <c r="AH13" s="8">
        <f t="shared" si="6"/>
        <v>-5.1724999999999994</v>
      </c>
      <c r="AI13" s="7">
        <f t="shared" si="7"/>
        <v>2.4566319423145129</v>
      </c>
      <c r="AJ13" s="7"/>
      <c r="AK13" s="8">
        <f t="shared" si="8"/>
        <v>-4.2943333333333271</v>
      </c>
      <c r="AL13" s="30">
        <f t="shared" si="9"/>
        <v>2.9843979850772788</v>
      </c>
      <c r="AM13" s="8">
        <f t="shared" si="10"/>
        <v>-3.4244999999999948</v>
      </c>
      <c r="AN13" s="30">
        <f t="shared" si="11"/>
        <v>0.30430987496300882</v>
      </c>
      <c r="AP13" s="8"/>
      <c r="AQ13" s="7"/>
      <c r="AS13" s="8"/>
      <c r="AT13" s="7"/>
      <c r="AU13" s="8"/>
      <c r="AV13" s="7"/>
      <c r="AW13" s="8"/>
      <c r="AX13" s="7"/>
      <c r="AY13" s="8"/>
      <c r="AZ13" s="7"/>
      <c r="BA13" s="8"/>
      <c r="BB13" s="7"/>
    </row>
    <row r="14" spans="1:54" x14ac:dyDescent="0.25">
      <c r="A14" s="2">
        <f>'Raw Data'!B14</f>
        <v>100</v>
      </c>
      <c r="B14" s="2">
        <f>'Raw Data'!C14</f>
        <v>110</v>
      </c>
      <c r="C14" s="43">
        <f>'Raw Data'!F14</f>
        <v>2</v>
      </c>
      <c r="D14" s="64">
        <f>AVERAGE('Raw Data'!H14:I14)</f>
        <v>11.145</v>
      </c>
      <c r="E14" s="43">
        <f>'Raw Data'!G14</f>
        <v>9</v>
      </c>
      <c r="F14" s="2" t="str">
        <f>'Raw Data'!D14</f>
        <v>YQKKGQWYEIY</v>
      </c>
      <c r="G14" s="7">
        <f>AVERAGE('Raw Data'!K14,'Raw Data'!Q14,'Raw Data'!W14)</f>
        <v>26.789666666666665</v>
      </c>
      <c r="H14" s="7">
        <f>STDEV('Raw Data'!K14,'Raw Data'!Q14,'Raw Data'!W14)</f>
        <v>1.1698616727345741</v>
      </c>
      <c r="I14" s="7">
        <f>AVERAGE('Raw Data'!AC14,'Raw Data'!AI14,'Raw Data'!AO14)</f>
        <v>34.313000000000002</v>
      </c>
      <c r="J14" s="7">
        <f>STDEV('Raw Data'!AC14,'Raw Data'!AI14,'Raw Data'!AO14)</f>
        <v>0.34365389565666005</v>
      </c>
      <c r="L14" s="7">
        <f>AVERAGE('Raw Data'!K187,'Raw Data'!Q187,'Raw Data'!W187)</f>
        <v>24.719666666666665</v>
      </c>
      <c r="M14" s="7">
        <f>STDEV('Raw Data'!K187,'Raw Data'!Q187,'Raw Data'!W187)</f>
        <v>1.6193221833018072</v>
      </c>
      <c r="N14" s="7">
        <f>AVERAGE('Raw Data'!AC187,'Raw Data'!AI187,'Raw Data'!AO187)</f>
        <v>34.347499999999997</v>
      </c>
      <c r="O14" s="7">
        <f>STDEV('Raw Data'!AC187,'Raw Data'!AI187,'Raw Data'!AO187)</f>
        <v>0.27789296500630861</v>
      </c>
      <c r="Q14" s="7">
        <f>AVERAGE('Raw Data'!K360,'Raw Data'!Q360,'Raw Data'!W360)</f>
        <v>28.297333333333331</v>
      </c>
      <c r="R14" s="7">
        <f>STDEV('Raw Data'!K360,'Raw Data'!Q360,'Raw Data'!W360)</f>
        <v>0.54733384084426295</v>
      </c>
      <c r="S14" s="7">
        <f>AVERAGE('Raw Data'!AC360,'Raw Data'!AI360,'Raw Data'!AO360)</f>
        <v>37.323999999999998</v>
      </c>
      <c r="T14" s="7">
        <f>STDEV('Raw Data'!AC360,'Raw Data'!AI360,'Raw Data'!AO360)</f>
        <v>1.1964246737676385</v>
      </c>
      <c r="U14" s="7"/>
      <c r="V14" s="7">
        <f>AVERAGE('Raw Data'!K533,'Raw Data'!Q533,'Raw Data'!W533)</f>
        <v>26.074999999999999</v>
      </c>
      <c r="W14" s="7">
        <f>STDEV('Raw Data'!K533,'Raw Data'!Q533,'Raw Data'!W533)</f>
        <v>1.1008274160830123</v>
      </c>
      <c r="X14" s="7">
        <f>AVERAGE('Raw Data'!AC533,'Raw Data'!AI533,'Raw Data'!AO533)</f>
        <v>35.352499999999999</v>
      </c>
      <c r="Y14" s="7">
        <f>STDEV('Raw Data'!AC533,'Raw Data'!AI533,'Raw Data'!AO533)</f>
        <v>0.43628488399210297</v>
      </c>
      <c r="AA14" s="8">
        <f t="shared" si="0"/>
        <v>2.0700000000000003</v>
      </c>
      <c r="AB14" s="7">
        <f t="shared" si="1"/>
        <v>1.9976938370698016</v>
      </c>
      <c r="AC14" s="8">
        <f t="shared" si="2"/>
        <v>-3.4499999999994202E-2</v>
      </c>
      <c r="AD14" s="7">
        <f t="shared" si="3"/>
        <v>0.441953051805275</v>
      </c>
      <c r="AE14" s="26"/>
      <c r="AF14" s="8">
        <f t="shared" si="4"/>
        <v>-1.5076666666666654</v>
      </c>
      <c r="AG14" s="7">
        <f t="shared" si="5"/>
        <v>1.2915690715817985</v>
      </c>
      <c r="AH14" s="8">
        <f t="shared" si="6"/>
        <v>-3.0109999999999957</v>
      </c>
      <c r="AI14" s="7">
        <f t="shared" si="7"/>
        <v>1.2448011889454471</v>
      </c>
      <c r="AJ14" s="7"/>
      <c r="AK14" s="8">
        <f t="shared" si="8"/>
        <v>-1.3553333333333342</v>
      </c>
      <c r="AL14" s="30">
        <f t="shared" si="9"/>
        <v>1.9580667336261379</v>
      </c>
      <c r="AM14" s="8">
        <f t="shared" si="10"/>
        <v>-1.0050000000000026</v>
      </c>
      <c r="AN14" s="30">
        <f t="shared" si="11"/>
        <v>0.5172707221562034</v>
      </c>
      <c r="AP14" s="8"/>
      <c r="AQ14" s="7"/>
      <c r="AS14" s="8"/>
      <c r="AT14" s="7"/>
      <c r="AU14" s="8"/>
      <c r="AV14" s="7"/>
      <c r="AW14" s="8"/>
      <c r="AX14" s="7"/>
      <c r="AY14" s="8"/>
      <c r="AZ14" s="7"/>
      <c r="BA14" s="8"/>
      <c r="BB14" s="7"/>
    </row>
    <row r="15" spans="1:54" x14ac:dyDescent="0.25">
      <c r="A15" s="2">
        <f>'Raw Data'!B15</f>
        <v>103</v>
      </c>
      <c r="B15" s="2">
        <f>'Raw Data'!C15</f>
        <v>110</v>
      </c>
      <c r="C15" s="43">
        <f>'Raw Data'!F15</f>
        <v>1</v>
      </c>
      <c r="D15" s="64">
        <f>AVERAGE('Raw Data'!H15:I15)</f>
        <v>12.215</v>
      </c>
      <c r="E15" s="43">
        <f>'Raw Data'!G15</f>
        <v>6</v>
      </c>
      <c r="F15" s="2" t="str">
        <f>'Raw Data'!D15</f>
        <v>KGQWYEIY</v>
      </c>
      <c r="G15" s="7">
        <f>AVERAGE('Raw Data'!K15,'Raw Data'!Q15,'Raw Data'!W15)</f>
        <v>25.042666666666666</v>
      </c>
      <c r="H15" s="7">
        <f>STDEV('Raw Data'!K15,'Raw Data'!Q15,'Raw Data'!W15)</f>
        <v>1.817353111900198</v>
      </c>
      <c r="I15" s="7">
        <f>AVERAGE('Raw Data'!AC15,'Raw Data'!AI15,'Raw Data'!AO15)</f>
        <v>35.506</v>
      </c>
      <c r="J15" s="7">
        <f>STDEV('Raw Data'!AC15,'Raw Data'!AI15,'Raw Data'!AO15)</f>
        <v>1.5146227253015818</v>
      </c>
      <c r="L15" s="7">
        <f>AVERAGE('Raw Data'!K188,'Raw Data'!Q188,'Raw Data'!W188)</f>
        <v>28.931999999999999</v>
      </c>
      <c r="M15" s="7">
        <f>STDEV('Raw Data'!K188,'Raw Data'!Q188,'Raw Data'!W188)</f>
        <v>2.7844193290522892</v>
      </c>
      <c r="N15" s="7">
        <f>AVERAGE('Raw Data'!AC188,'Raw Data'!AI188,'Raw Data'!AO188)</f>
        <v>38.481000000000002</v>
      </c>
      <c r="O15" s="7">
        <f>STDEV('Raw Data'!AC188,'Raw Data'!AI188,'Raw Data'!AO188)</f>
        <v>2.6940768363207477</v>
      </c>
      <c r="Q15" s="7">
        <f>AVERAGE('Raw Data'!K361,'Raw Data'!Q361,'Raw Data'!W361)</f>
        <v>27.849</v>
      </c>
      <c r="R15" s="7">
        <f>STDEV('Raw Data'!K361,'Raw Data'!Q361,'Raw Data'!W361)</f>
        <v>1.9950867149074012</v>
      </c>
      <c r="S15" s="7">
        <f>AVERAGE('Raw Data'!AC361,'Raw Data'!AI361,'Raw Data'!AO361)</f>
        <v>41.429000000000002</v>
      </c>
      <c r="T15" s="7">
        <f>STDEV('Raw Data'!AC361,'Raw Data'!AI361,'Raw Data'!AO361)</f>
        <v>1.0295474734076104</v>
      </c>
      <c r="U15" s="7"/>
      <c r="V15" s="7">
        <f>AVERAGE('Raw Data'!K534,'Raw Data'!Q534,'Raw Data'!W534)</f>
        <v>27.015333333333331</v>
      </c>
      <c r="W15" s="7">
        <f>STDEV('Raw Data'!K534,'Raw Data'!Q534,'Raw Data'!W534)</f>
        <v>1.1079107966498634</v>
      </c>
      <c r="X15" s="7">
        <f>AVERAGE('Raw Data'!AC534,'Raw Data'!AI534,'Raw Data'!AO534)</f>
        <v>39.581000000000003</v>
      </c>
      <c r="Y15" s="7">
        <f>STDEV('Raw Data'!AC534,'Raw Data'!AI534,'Raw Data'!AO534)</f>
        <v>2.0803081502508229</v>
      </c>
      <c r="AA15" s="8">
        <f t="shared" si="0"/>
        <v>-3.8893333333333331</v>
      </c>
      <c r="AB15" s="7">
        <f t="shared" si="1"/>
        <v>3.3250208019399419</v>
      </c>
      <c r="AC15" s="8">
        <f t="shared" si="2"/>
        <v>-2.9750000000000014</v>
      </c>
      <c r="AD15" s="7">
        <f t="shared" si="3"/>
        <v>3.0906523583217833</v>
      </c>
      <c r="AE15" s="26"/>
      <c r="AF15" s="8">
        <f t="shared" si="4"/>
        <v>-2.8063333333333347</v>
      </c>
      <c r="AG15" s="7">
        <f t="shared" si="5"/>
        <v>2.6987299482040323</v>
      </c>
      <c r="AH15" s="8">
        <f t="shared" si="6"/>
        <v>-5.9230000000000018</v>
      </c>
      <c r="AI15" s="7">
        <f t="shared" si="7"/>
        <v>1.831406563273154</v>
      </c>
      <c r="AJ15" s="7"/>
      <c r="AK15" s="8">
        <f t="shared" si="8"/>
        <v>1.9166666666666679</v>
      </c>
      <c r="AL15" s="30">
        <f t="shared" si="9"/>
        <v>2.9967411188378179</v>
      </c>
      <c r="AM15" s="8">
        <f t="shared" si="10"/>
        <v>-1.1000000000000014</v>
      </c>
      <c r="AN15" s="30">
        <f t="shared" si="11"/>
        <v>3.4037820141718842</v>
      </c>
      <c r="AP15" s="8"/>
      <c r="AQ15" s="7"/>
      <c r="AS15" s="8"/>
      <c r="AT15" s="7"/>
      <c r="AU15" s="8"/>
      <c r="AV15" s="7"/>
      <c r="AW15" s="8"/>
      <c r="AX15" s="7"/>
      <c r="AY15" s="8"/>
      <c r="AZ15" s="7"/>
      <c r="BA15" s="8"/>
      <c r="BB15" s="7"/>
    </row>
    <row r="16" spans="1:54" x14ac:dyDescent="0.25">
      <c r="A16" s="2">
        <f>'Raw Data'!B16</f>
        <v>106</v>
      </c>
      <c r="B16" s="2">
        <f>'Raw Data'!C16</f>
        <v>110</v>
      </c>
      <c r="C16" s="43">
        <f>'Raw Data'!F16</f>
        <v>1</v>
      </c>
      <c r="D16" s="64">
        <f>AVERAGE('Raw Data'!H16:I16)</f>
        <v>13.164999999999999</v>
      </c>
      <c r="E16" s="43">
        <f>'Raw Data'!G16</f>
        <v>3</v>
      </c>
      <c r="F16" s="2" t="str">
        <f>'Raw Data'!D16</f>
        <v>WYEIY</v>
      </c>
      <c r="G16" s="7">
        <f>AVERAGE('Raw Data'!K16,'Raw Data'!Q16,'Raw Data'!W16)</f>
        <v>23.827333333333332</v>
      </c>
      <c r="H16" s="7">
        <f>STDEV('Raw Data'!K16,'Raw Data'!Q16,'Raw Data'!W16)</f>
        <v>0.71579070497830199</v>
      </c>
      <c r="I16" s="7">
        <f>AVERAGE('Raw Data'!AC16,'Raw Data'!AI16,'Raw Data'!AO16)</f>
        <v>28.593</v>
      </c>
      <c r="J16" s="7">
        <f>STDEV('Raw Data'!AC16,'Raw Data'!AI16,'Raw Data'!AO16)</f>
        <v>0.50346002820482416</v>
      </c>
      <c r="L16" s="7">
        <f>AVERAGE('Raw Data'!K189,'Raw Data'!Q189,'Raw Data'!W189)</f>
        <v>17.225333333333335</v>
      </c>
      <c r="M16" s="7">
        <f>STDEV('Raw Data'!K189,'Raw Data'!Q189,'Raw Data'!W189)</f>
        <v>1.9338061778092792</v>
      </c>
      <c r="N16" s="7">
        <f>AVERAGE('Raw Data'!AC189,'Raw Data'!AI189,'Raw Data'!AO189)</f>
        <v>25.494</v>
      </c>
      <c r="O16" s="7">
        <f>STDEV('Raw Data'!AC189,'Raw Data'!AI189,'Raw Data'!AO189)</f>
        <v>1.9600999974491087</v>
      </c>
      <c r="Q16" s="7">
        <f>AVERAGE('Raw Data'!K362,'Raw Data'!Q362,'Raw Data'!W362)</f>
        <v>24.226333333333333</v>
      </c>
      <c r="R16" s="7">
        <f>STDEV('Raw Data'!K362,'Raw Data'!Q362,'Raw Data'!W362)</f>
        <v>3.6387003632249426</v>
      </c>
      <c r="S16" s="7">
        <f>AVERAGE('Raw Data'!AC362,'Raw Data'!AI362,'Raw Data'!AO362)</f>
        <v>32.773499999999999</v>
      </c>
      <c r="T16" s="7">
        <f>STDEV('Raw Data'!AC362,'Raw Data'!AI362,'Raw Data'!AO362)</f>
        <v>2.6368011870446351</v>
      </c>
      <c r="U16" s="7"/>
      <c r="V16" s="7">
        <f>AVERAGE('Raw Data'!K535,'Raw Data'!Q535,'Raw Data'!W535)</f>
        <v>21.027666666666665</v>
      </c>
      <c r="W16" s="7">
        <f>STDEV('Raw Data'!K535,'Raw Data'!Q535,'Raw Data'!W535)</f>
        <v>7.1646295321763445</v>
      </c>
      <c r="X16" s="7">
        <f>AVERAGE('Raw Data'!AC535,'Raw Data'!AI535,'Raw Data'!AO535)</f>
        <v>28.061</v>
      </c>
      <c r="Y16" s="7">
        <f>STDEV('Raw Data'!AC535,'Raw Data'!AI535,'Raw Data'!AO535)</f>
        <v>1.7507963902178909</v>
      </c>
      <c r="AA16" s="8">
        <f t="shared" si="0"/>
        <v>6.6019999999999968</v>
      </c>
      <c r="AB16" s="7">
        <f t="shared" si="1"/>
        <v>2.0620287744516728</v>
      </c>
      <c r="AC16" s="8">
        <f t="shared" si="2"/>
        <v>3.0990000000000002</v>
      </c>
      <c r="AD16" s="7">
        <f t="shared" si="3"/>
        <v>2.0237252777983472</v>
      </c>
      <c r="AE16" s="26"/>
      <c r="AF16" s="8">
        <f t="shared" si="4"/>
        <v>-0.39900000000000091</v>
      </c>
      <c r="AG16" s="7">
        <f t="shared" si="5"/>
        <v>3.7084358787319842</v>
      </c>
      <c r="AH16" s="8">
        <f t="shared" si="6"/>
        <v>-4.1804999999999986</v>
      </c>
      <c r="AI16" s="7">
        <f t="shared" si="7"/>
        <v>2.6844352292428288</v>
      </c>
      <c r="AJ16" s="7"/>
      <c r="AK16" s="8">
        <f t="shared" si="8"/>
        <v>-3.8023333333333298</v>
      </c>
      <c r="AL16" s="30">
        <f t="shared" si="9"/>
        <v>7.4210189776517055</v>
      </c>
      <c r="AM16" s="8">
        <f t="shared" si="10"/>
        <v>-2.5670000000000002</v>
      </c>
      <c r="AN16" s="30">
        <f t="shared" si="11"/>
        <v>2.6281704663130192</v>
      </c>
      <c r="AP16" s="8"/>
      <c r="AQ16" s="7"/>
      <c r="AS16" s="8"/>
      <c r="AT16" s="7"/>
      <c r="AU16" s="8"/>
      <c r="AV16" s="7"/>
      <c r="AW16" s="8"/>
      <c r="AX16" s="7"/>
      <c r="AY16" s="8"/>
      <c r="AZ16" s="7"/>
      <c r="BA16" s="8"/>
      <c r="BB16" s="7"/>
    </row>
    <row r="17" spans="1:54" x14ac:dyDescent="0.25">
      <c r="A17" s="2">
        <f>'Raw Data'!B17</f>
        <v>111</v>
      </c>
      <c r="B17" s="2">
        <f>'Raw Data'!C17</f>
        <v>119</v>
      </c>
      <c r="C17" s="43">
        <f>'Raw Data'!F17</f>
        <v>1</v>
      </c>
      <c r="D17" s="64">
        <f>AVERAGE('Raw Data'!H17:I17)</f>
        <v>9.5850000000000009</v>
      </c>
      <c r="E17" s="43">
        <f>'Raw Data'!G17</f>
        <v>7</v>
      </c>
      <c r="F17" s="2" t="str">
        <f>'Raw Data'!D17</f>
        <v>DKYQVVQTL</v>
      </c>
      <c r="G17" s="7">
        <f>AVERAGE('Raw Data'!K17,'Raw Data'!Q17,'Raw Data'!W17)</f>
        <v>2.9523333333333333</v>
      </c>
      <c r="H17" s="7">
        <f>STDEV('Raw Data'!K17,'Raw Data'!Q17,'Raw Data'!W17)</f>
        <v>0.19504187584550495</v>
      </c>
      <c r="I17" s="7">
        <f>AVERAGE('Raw Data'!AC17,'Raw Data'!AI17,'Raw Data'!AO17)</f>
        <v>18.524999999999999</v>
      </c>
      <c r="J17" s="7">
        <f>STDEV('Raw Data'!AC17,'Raw Data'!AI17,'Raw Data'!AO17)</f>
        <v>8.6267027304758714E-2</v>
      </c>
      <c r="L17" s="7">
        <f>AVERAGE('Raw Data'!K190,'Raw Data'!Q190,'Raw Data'!W190)</f>
        <v>2.6240000000000001</v>
      </c>
      <c r="M17" s="7">
        <f>STDEV('Raw Data'!K190,'Raw Data'!Q190,'Raw Data'!W190)</f>
        <v>0.6605732359095402</v>
      </c>
      <c r="N17" s="7">
        <f>AVERAGE('Raw Data'!AC190,'Raw Data'!AI190,'Raw Data'!AO190)</f>
        <v>14.8385</v>
      </c>
      <c r="O17" s="7">
        <f>STDEV('Raw Data'!AC190,'Raw Data'!AI190,'Raw Data'!AO190)</f>
        <v>0.94257333932166798</v>
      </c>
      <c r="Q17" s="7">
        <f>AVERAGE('Raw Data'!K363,'Raw Data'!Q363,'Raw Data'!W363)</f>
        <v>3.8780000000000001</v>
      </c>
      <c r="R17" s="7">
        <f>STDEV('Raw Data'!K363,'Raw Data'!Q363,'Raw Data'!W363)</f>
        <v>0.16802083204174395</v>
      </c>
      <c r="S17" s="7">
        <f>AVERAGE('Raw Data'!AC363,'Raw Data'!AI363,'Raw Data'!AO363)</f>
        <v>22.606999999999999</v>
      </c>
      <c r="T17" s="7">
        <f>STDEV('Raw Data'!AC363,'Raw Data'!AI363,'Raw Data'!AO363)</f>
        <v>3.2583480477076181</v>
      </c>
      <c r="U17" s="7"/>
      <c r="V17" s="7">
        <f>AVERAGE('Raw Data'!K536,'Raw Data'!Q536,'Raw Data'!W536)</f>
        <v>2.7829999999999999</v>
      </c>
      <c r="W17" s="7">
        <f>STDEV('Raw Data'!K536,'Raw Data'!Q536,'Raw Data'!W536)</f>
        <v>0.48172294942217492</v>
      </c>
      <c r="X17" s="7">
        <f>AVERAGE('Raw Data'!AC536,'Raw Data'!AI536,'Raw Data'!AO536)</f>
        <v>15.7965</v>
      </c>
      <c r="Y17" s="7">
        <f>STDEV('Raw Data'!AC536,'Raw Data'!AI536,'Raw Data'!AO536)</f>
        <v>8.9802561210690759E-2</v>
      </c>
      <c r="AA17" s="8">
        <f t="shared" si="0"/>
        <v>0.32833333333333314</v>
      </c>
      <c r="AB17" s="7">
        <f t="shared" si="1"/>
        <v>0.68876580441637381</v>
      </c>
      <c r="AC17" s="8">
        <f t="shared" si="2"/>
        <v>3.6864999999999988</v>
      </c>
      <c r="AD17" s="7">
        <f t="shared" si="3"/>
        <v>0.94651281026724632</v>
      </c>
      <c r="AE17" s="26"/>
      <c r="AF17" s="8">
        <f t="shared" si="4"/>
        <v>-0.92566666666666686</v>
      </c>
      <c r="AG17" s="7">
        <f t="shared" si="5"/>
        <v>0.25743413397087284</v>
      </c>
      <c r="AH17" s="8">
        <f t="shared" si="6"/>
        <v>-4.0820000000000007</v>
      </c>
      <c r="AI17" s="7">
        <f t="shared" si="7"/>
        <v>3.2594898373825383</v>
      </c>
      <c r="AJ17" s="7"/>
      <c r="AK17" s="8">
        <f t="shared" si="8"/>
        <v>-0.15899999999999981</v>
      </c>
      <c r="AL17" s="30">
        <f t="shared" si="9"/>
        <v>0.8175658994845616</v>
      </c>
      <c r="AM17" s="8">
        <f t="shared" si="10"/>
        <v>-0.95800000000000018</v>
      </c>
      <c r="AN17" s="30">
        <f t="shared" si="11"/>
        <v>0.9468415918198777</v>
      </c>
      <c r="AP17" s="8"/>
      <c r="AQ17" s="7"/>
      <c r="AS17" s="8"/>
      <c r="AT17" s="7"/>
      <c r="AU17" s="8"/>
      <c r="AV17" s="7"/>
      <c r="AW17" s="8"/>
      <c r="AX17" s="7"/>
      <c r="AY17" s="8"/>
      <c r="AZ17" s="7"/>
      <c r="BA17" s="8"/>
      <c r="BB17" s="7"/>
    </row>
    <row r="18" spans="1:54" x14ac:dyDescent="0.25">
      <c r="A18" s="2">
        <f>'Raw Data'!B18</f>
        <v>113</v>
      </c>
      <c r="B18" s="2">
        <f>'Raw Data'!C18</f>
        <v>119</v>
      </c>
      <c r="C18" s="43">
        <f>'Raw Data'!F18</f>
        <v>1</v>
      </c>
      <c r="D18" s="64">
        <f>AVERAGE('Raw Data'!H18:I18)</f>
        <v>10.31</v>
      </c>
      <c r="E18" s="43">
        <f>'Raw Data'!G18</f>
        <v>5</v>
      </c>
      <c r="F18" s="2" t="str">
        <f>'Raw Data'!D18</f>
        <v>YQVVQTL</v>
      </c>
      <c r="G18" s="7">
        <f>AVERAGE('Raw Data'!K18,'Raw Data'!Q18,'Raw Data'!W18)</f>
        <v>1.7543333333333333</v>
      </c>
      <c r="H18" s="7">
        <f>STDEV('Raw Data'!K18,'Raw Data'!Q18,'Raw Data'!W18)</f>
        <v>0.25597721252746952</v>
      </c>
      <c r="I18" s="7">
        <f>AVERAGE('Raw Data'!AC18,'Raw Data'!AI18,'Raw Data'!AO18)</f>
        <v>7.8294999999999995</v>
      </c>
      <c r="J18" s="7">
        <f>STDEV('Raw Data'!AC18,'Raw Data'!AI18,'Raw Data'!AO18)</f>
        <v>0.47729707730091941</v>
      </c>
      <c r="L18" s="7">
        <f>AVERAGE('Raw Data'!K191,'Raw Data'!Q191,'Raw Data'!W191)</f>
        <v>2.0083333333333333</v>
      </c>
      <c r="M18" s="7">
        <f>STDEV('Raw Data'!K191,'Raw Data'!Q191,'Raw Data'!W191)</f>
        <v>0.92191395115451702</v>
      </c>
      <c r="N18" s="7">
        <f>AVERAGE('Raw Data'!AC191,'Raw Data'!AI191,'Raw Data'!AO191)</f>
        <v>6.524</v>
      </c>
      <c r="O18" s="7">
        <f>STDEV('Raw Data'!AC191,'Raw Data'!AI191,'Raw Data'!AO191)</f>
        <v>1.0733880938411811</v>
      </c>
      <c r="Q18" s="7">
        <f>AVERAGE('Raw Data'!K364,'Raw Data'!Q364,'Raw Data'!W364)</f>
        <v>2.7916666666666665</v>
      </c>
      <c r="R18" s="7">
        <f>STDEV('Raw Data'!K364,'Raw Data'!Q364,'Raw Data'!W364)</f>
        <v>0.37705746688446962</v>
      </c>
      <c r="S18" s="7">
        <f>AVERAGE('Raw Data'!AC364,'Raw Data'!AI364,'Raw Data'!AO364)</f>
        <v>11.277000000000001</v>
      </c>
      <c r="T18" s="7">
        <f>STDEV('Raw Data'!AC364,'Raw Data'!AI364,'Raw Data'!AO364)</f>
        <v>0.89236875785742198</v>
      </c>
      <c r="U18" s="7"/>
      <c r="V18" s="7">
        <f>AVERAGE('Raw Data'!K537,'Raw Data'!Q537,'Raw Data'!W537)</f>
        <v>3.1266666666666665</v>
      </c>
      <c r="W18" s="7">
        <f>STDEV('Raw Data'!K537,'Raw Data'!Q537,'Raw Data'!W537)</f>
        <v>0.53236484982889132</v>
      </c>
      <c r="X18" s="7">
        <f>AVERAGE('Raw Data'!AC537,'Raw Data'!AI537,'Raw Data'!AO537)</f>
        <v>9.8109999999999999</v>
      </c>
      <c r="Y18" s="7">
        <f>STDEV('Raw Data'!AC537,'Raw Data'!AI537,'Raw Data'!AO537)</f>
        <v>0.30405591591021525</v>
      </c>
      <c r="AA18" s="8">
        <f t="shared" si="0"/>
        <v>-0.254</v>
      </c>
      <c r="AB18" s="7">
        <f t="shared" si="1"/>
        <v>0.95679133914697745</v>
      </c>
      <c r="AC18" s="8">
        <f t="shared" si="2"/>
        <v>1.3054999999999994</v>
      </c>
      <c r="AD18" s="7">
        <f t="shared" si="3"/>
        <v>1.1747231588761686</v>
      </c>
      <c r="AE18" s="26"/>
      <c r="AF18" s="8">
        <f t="shared" si="4"/>
        <v>-1.0373333333333332</v>
      </c>
      <c r="AG18" s="7">
        <f t="shared" si="5"/>
        <v>0.45573749754290155</v>
      </c>
      <c r="AH18" s="8">
        <f t="shared" si="6"/>
        <v>-3.4475000000000016</v>
      </c>
      <c r="AI18" s="7">
        <f t="shared" si="7"/>
        <v>1.011995306313225</v>
      </c>
      <c r="AJ18" s="7"/>
      <c r="AK18" s="8">
        <f t="shared" si="8"/>
        <v>-1.1183333333333332</v>
      </c>
      <c r="AL18" s="30">
        <f t="shared" si="9"/>
        <v>1.0645833300717569</v>
      </c>
      <c r="AM18" s="8">
        <f t="shared" si="10"/>
        <v>-3.2869999999999999</v>
      </c>
      <c r="AN18" s="30">
        <f t="shared" si="11"/>
        <v>1.1156217997152995</v>
      </c>
      <c r="AP18" s="8"/>
      <c r="AQ18" s="7"/>
      <c r="AS18" s="8"/>
      <c r="AT18" s="7"/>
      <c r="AU18" s="8"/>
      <c r="AV18" s="7"/>
      <c r="AW18" s="8"/>
      <c r="AX18" s="7"/>
      <c r="AY18" s="8"/>
      <c r="AZ18" s="7"/>
      <c r="BA18" s="8"/>
      <c r="BB18" s="7"/>
    </row>
    <row r="19" spans="1:54" s="31" customFormat="1" x14ac:dyDescent="0.25">
      <c r="A19" s="28">
        <f>'Raw Data'!B19</f>
        <v>123</v>
      </c>
      <c r="B19" s="28">
        <f>'Raw Data'!C19</f>
        <v>136</v>
      </c>
      <c r="C19" s="43">
        <f>'Raw Data'!F19</f>
        <v>4</v>
      </c>
      <c r="D19" s="64">
        <f>AVERAGE('Raw Data'!H19:I19)</f>
        <v>5.23</v>
      </c>
      <c r="E19" s="43">
        <f>'Raw Data'!G19</f>
        <v>11</v>
      </c>
      <c r="F19" s="28" t="str">
        <f>'Raw Data'!D19</f>
        <v>RYWKATHRSPGQIH</v>
      </c>
      <c r="G19" s="29">
        <f>AVERAGE('Raw Data'!K19,'Raw Data'!Q19,'Raw Data'!W19)</f>
        <v>9.9066666666666663</v>
      </c>
      <c r="H19" s="29">
        <f>STDEV('Raw Data'!K19,'Raw Data'!Q19,'Raw Data'!W19)</f>
        <v>0.86750004803073866</v>
      </c>
      <c r="I19" s="29">
        <f>AVERAGE('Raw Data'!AC19,'Raw Data'!AI19,'Raw Data'!AO19)</f>
        <v>18.595500000000001</v>
      </c>
      <c r="J19" s="29">
        <f>STDEV('Raw Data'!AC19,'Raw Data'!AI19,'Raw Data'!AO19)</f>
        <v>0.58619152160364829</v>
      </c>
      <c r="K19" s="28"/>
      <c r="L19" s="7">
        <f>AVERAGE('Raw Data'!K192,'Raw Data'!Q192,'Raw Data'!W192)</f>
        <v>9.7393333333333327</v>
      </c>
      <c r="M19" s="7">
        <f>STDEV('Raw Data'!K192,'Raw Data'!Q192,'Raw Data'!W192)</f>
        <v>0.75165306713492075</v>
      </c>
      <c r="N19" s="7">
        <f>AVERAGE('Raw Data'!AC192,'Raw Data'!AI192,'Raw Data'!AO192)</f>
        <v>19.201999999999998</v>
      </c>
      <c r="O19" s="7">
        <f>STDEV('Raw Data'!AC192,'Raw Data'!AI192,'Raw Data'!AO192)</f>
        <v>1.0295474734076129</v>
      </c>
      <c r="P19" s="28"/>
      <c r="Q19" s="7">
        <f>AVERAGE('Raw Data'!K365,'Raw Data'!Q365,'Raw Data'!W365)</f>
        <v>11.358666666666666</v>
      </c>
      <c r="R19" s="7">
        <f>STDEV('Raw Data'!K365,'Raw Data'!Q365,'Raw Data'!W365)</f>
        <v>0.39241602073989462</v>
      </c>
      <c r="S19" s="7">
        <f>AVERAGE('Raw Data'!AC365,'Raw Data'!AI365,'Raw Data'!AO365)</f>
        <v>21.2</v>
      </c>
      <c r="T19" s="7">
        <f>STDEV('Raw Data'!AC365,'Raw Data'!AI365,'Raw Data'!AO365)</f>
        <v>0.86408448660996195</v>
      </c>
      <c r="U19" s="7"/>
      <c r="V19" s="7">
        <f>AVERAGE('Raw Data'!K538,'Raw Data'!Q538,'Raw Data'!W538)</f>
        <v>11.386000000000001</v>
      </c>
      <c r="W19" s="7">
        <f>STDEV('Raw Data'!K538,'Raw Data'!Q538,'Raw Data'!W538)</f>
        <v>1.0684554272406503</v>
      </c>
      <c r="X19" s="7">
        <f>AVERAGE('Raw Data'!AC538,'Raw Data'!AI538,'Raw Data'!AO538)</f>
        <v>20.28</v>
      </c>
      <c r="Y19" s="7">
        <f>STDEV('Raw Data'!AC538,'Raw Data'!AI538,'Raw Data'!AO538)</f>
        <v>0.15839191898578678</v>
      </c>
      <c r="Z19" s="28"/>
      <c r="AA19" s="8">
        <f t="shared" si="0"/>
        <v>0.16733333333333356</v>
      </c>
      <c r="AB19" s="7">
        <f t="shared" si="1"/>
        <v>1.1478408716658715</v>
      </c>
      <c r="AC19" s="8">
        <f t="shared" si="2"/>
        <v>-0.60649999999999693</v>
      </c>
      <c r="AD19" s="7">
        <f t="shared" si="3"/>
        <v>1.1847314041587653</v>
      </c>
      <c r="AE19" s="28"/>
      <c r="AF19" s="8">
        <f t="shared" si="4"/>
        <v>-1.452</v>
      </c>
      <c r="AG19" s="7">
        <f t="shared" si="5"/>
        <v>0.95212744245015191</v>
      </c>
      <c r="AH19" s="8">
        <f t="shared" si="6"/>
        <v>-2.604499999999998</v>
      </c>
      <c r="AI19" s="7">
        <f t="shared" si="7"/>
        <v>1.0441563580230702</v>
      </c>
      <c r="AJ19" s="29"/>
      <c r="AK19" s="8">
        <f t="shared" si="8"/>
        <v>-1.6466666666666683</v>
      </c>
      <c r="AL19" s="30">
        <f t="shared" si="9"/>
        <v>1.3063611037279601</v>
      </c>
      <c r="AM19" s="8">
        <f t="shared" si="10"/>
        <v>-1.078000000000003</v>
      </c>
      <c r="AN19" s="30">
        <f t="shared" si="11"/>
        <v>1.041660213313343</v>
      </c>
      <c r="AP19" s="32"/>
      <c r="AQ19" s="29"/>
      <c r="AS19" s="32"/>
      <c r="AT19" s="29"/>
      <c r="AU19" s="32"/>
      <c r="AV19" s="29"/>
      <c r="AW19" s="32"/>
      <c r="AX19" s="29"/>
      <c r="AY19" s="32"/>
      <c r="AZ19" s="29"/>
      <c r="BA19" s="32"/>
      <c r="BB19" s="29"/>
    </row>
    <row r="20" spans="1:54" x14ac:dyDescent="0.25">
      <c r="A20" s="2">
        <f>'Raw Data'!B20</f>
        <v>125</v>
      </c>
      <c r="B20" s="2">
        <f>'Raw Data'!C20</f>
        <v>136</v>
      </c>
      <c r="C20" s="43">
        <f>'Raw Data'!F20</f>
        <v>2</v>
      </c>
      <c r="D20" s="64">
        <f>AVERAGE('Raw Data'!H20:I20)</f>
        <v>4.96</v>
      </c>
      <c r="E20" s="43">
        <f>'Raw Data'!G20</f>
        <v>9</v>
      </c>
      <c r="F20" s="2" t="str">
        <f>'Raw Data'!D20</f>
        <v>WKATHRSPGQIH</v>
      </c>
      <c r="G20" s="7">
        <f>AVERAGE('Raw Data'!K20,'Raw Data'!Q20,'Raw Data'!W20)</f>
        <v>13.843333333333334</v>
      </c>
      <c r="H20" s="7">
        <f>STDEV('Raw Data'!K20,'Raw Data'!Q20,'Raw Data'!W20)</f>
        <v>0.56519052834715189</v>
      </c>
      <c r="I20" s="7">
        <f>AVERAGE('Raw Data'!AC20,'Raw Data'!AI20,'Raw Data'!AO20)</f>
        <v>20.981999999999999</v>
      </c>
      <c r="J20" s="7">
        <f>STDEV('Raw Data'!AC20,'Raw Data'!AI20,'Raw Data'!AO20)</f>
        <v>1.2685495654486665</v>
      </c>
      <c r="L20" s="7">
        <f>AVERAGE('Raw Data'!K193,'Raw Data'!Q193,'Raw Data'!W193)</f>
        <v>13.352333333333334</v>
      </c>
      <c r="M20" s="7">
        <f>STDEV('Raw Data'!K193,'Raw Data'!Q193,'Raw Data'!W193)</f>
        <v>1.4996000577931881</v>
      </c>
      <c r="N20" s="7">
        <f>AVERAGE('Raw Data'!AC193,'Raw Data'!AI193,'Raw Data'!AO193)</f>
        <v>21.412500000000001</v>
      </c>
      <c r="O20" s="7">
        <f>STDEV('Raw Data'!AC193,'Raw Data'!AI193,'Raw Data'!AO193)</f>
        <v>1.6369521984468585</v>
      </c>
      <c r="Q20" s="7">
        <f>AVERAGE('Raw Data'!K366,'Raw Data'!Q366,'Raw Data'!W366)</f>
        <v>15.089</v>
      </c>
      <c r="R20" s="7">
        <f>STDEV('Raw Data'!K366,'Raw Data'!Q366,'Raw Data'!W366)</f>
        <v>0.3477987924073348</v>
      </c>
      <c r="S20" s="7">
        <f>AVERAGE('Raw Data'!AC366,'Raw Data'!AI366,'Raw Data'!AO366)</f>
        <v>23.582999999999998</v>
      </c>
      <c r="T20" s="7">
        <f>STDEV('Raw Data'!AC366,'Raw Data'!AI366,'Raw Data'!AO366)</f>
        <v>2.6318514395763284</v>
      </c>
      <c r="U20" s="7"/>
      <c r="V20" s="7">
        <f>AVERAGE('Raw Data'!K539,'Raw Data'!Q539,'Raw Data'!W539)</f>
        <v>15.372999999999999</v>
      </c>
      <c r="W20" s="7">
        <f>STDEV('Raw Data'!K539,'Raw Data'!Q539,'Raw Data'!W539)</f>
        <v>0.92345492580850885</v>
      </c>
      <c r="X20" s="7">
        <f>AVERAGE('Raw Data'!AC539,'Raw Data'!AI539,'Raw Data'!AO539)</f>
        <v>23.952999999999999</v>
      </c>
      <c r="Y20" s="7">
        <f>STDEV('Raw Data'!AC539,'Raw Data'!AI539,'Raw Data'!AO539)</f>
        <v>0.72831998462214476</v>
      </c>
      <c r="AA20" s="8">
        <f t="shared" si="0"/>
        <v>0.49099999999999966</v>
      </c>
      <c r="AB20" s="7">
        <f t="shared" si="1"/>
        <v>1.6025731392565725</v>
      </c>
      <c r="AC20" s="8">
        <f t="shared" si="2"/>
        <v>-0.4305000000000021</v>
      </c>
      <c r="AD20" s="7">
        <f t="shared" si="3"/>
        <v>2.0709491785169436</v>
      </c>
      <c r="AE20" s="26"/>
      <c r="AF20" s="8">
        <f t="shared" si="4"/>
        <v>-1.2456666666666667</v>
      </c>
      <c r="AG20" s="7">
        <f t="shared" si="5"/>
        <v>0.66362966580264704</v>
      </c>
      <c r="AH20" s="8">
        <f t="shared" si="6"/>
        <v>-2.6009999999999991</v>
      </c>
      <c r="AI20" s="7">
        <f t="shared" si="7"/>
        <v>2.9216194139552112</v>
      </c>
      <c r="AJ20" s="7"/>
      <c r="AK20" s="8">
        <f t="shared" si="8"/>
        <v>-2.0206666666666653</v>
      </c>
      <c r="AL20" s="30">
        <f t="shared" si="9"/>
        <v>1.7611272904970077</v>
      </c>
      <c r="AM20" s="8">
        <f t="shared" si="10"/>
        <v>-2.540499999999998</v>
      </c>
      <c r="AN20" s="30">
        <f t="shared" si="11"/>
        <v>1.7916647286811238</v>
      </c>
      <c r="AP20" s="8"/>
      <c r="AQ20" s="7"/>
      <c r="AS20" s="8"/>
      <c r="AT20" s="7"/>
      <c r="AU20" s="8"/>
      <c r="AV20" s="7"/>
      <c r="AW20" s="8"/>
      <c r="AX20" s="7"/>
      <c r="AY20" s="8"/>
      <c r="AZ20" s="7"/>
      <c r="BA20" s="8"/>
      <c r="BB20" s="7"/>
    </row>
    <row r="21" spans="1:54" ht="15.75" customHeight="1" x14ac:dyDescent="0.25">
      <c r="A21" s="2">
        <f>'Raw Data'!B21</f>
        <v>137</v>
      </c>
      <c r="B21" s="2">
        <f>'Raw Data'!C21</f>
        <v>149</v>
      </c>
      <c r="C21" s="43">
        <f>'Raw Data'!F21</f>
        <v>2</v>
      </c>
      <c r="D21" s="64">
        <f>AVERAGE('Raw Data'!H21:I21)</f>
        <v>4.9499999999999993</v>
      </c>
      <c r="E21" s="43">
        <f>'Raw Data'!G21</f>
        <v>9</v>
      </c>
      <c r="F21" s="2" t="str">
        <f>'Raw Data'!D21</f>
        <v>LVQRHPPSEESQA</v>
      </c>
      <c r="G21" s="7">
        <f>AVERAGE('Raw Data'!K21,'Raw Data'!Q21,'Raw Data'!W21)</f>
        <v>39.536000000000001</v>
      </c>
      <c r="H21" s="7">
        <f>STDEV('Raw Data'!K21,'Raw Data'!Q21,'Raw Data'!W21)</f>
        <v>1.6115672496051781</v>
      </c>
      <c r="I21" s="7">
        <f>AVERAGE('Raw Data'!AC21,'Raw Data'!AI21,'Raw Data'!AO21)</f>
        <v>56.128500000000003</v>
      </c>
      <c r="J21" s="7">
        <f>STDEV('Raw Data'!AC21,'Raw Data'!AI21,'Raw Data'!AO21)</f>
        <v>1.0387398615630392</v>
      </c>
      <c r="L21" s="7">
        <f>AVERAGE('Raw Data'!K194,'Raw Data'!Q194,'Raw Data'!W194)</f>
        <v>37.384666666666668</v>
      </c>
      <c r="M21" s="7">
        <f>STDEV('Raw Data'!K194,'Raw Data'!Q194,'Raw Data'!W194)</f>
        <v>3.136093323441338</v>
      </c>
      <c r="N21" s="7">
        <f>AVERAGE('Raw Data'!AC194,'Raw Data'!AI194,'Raw Data'!AO194)</f>
        <v>55.451499999999996</v>
      </c>
      <c r="O21" s="7">
        <f>STDEV('Raw Data'!AC194,'Raw Data'!AI194,'Raw Data'!AO194)</f>
        <v>1.8915106396740176</v>
      </c>
      <c r="Q21" s="7">
        <f>AVERAGE('Raw Data'!K367,'Raw Data'!Q367,'Raw Data'!W367)</f>
        <v>41.440333333333335</v>
      </c>
      <c r="R21" s="7">
        <f>STDEV('Raw Data'!K367,'Raw Data'!Q367,'Raw Data'!W367)</f>
        <v>0.77283978503524897</v>
      </c>
      <c r="S21" s="7">
        <f>AVERAGE('Raw Data'!AC367,'Raw Data'!AI367,'Raw Data'!AO367)</f>
        <v>60.292499999999997</v>
      </c>
      <c r="T21" s="7">
        <f>STDEV('Raw Data'!AC367,'Raw Data'!AI367,'Raw Data'!AO367)</f>
        <v>0.7219560235914656</v>
      </c>
      <c r="U21" s="7"/>
      <c r="V21" s="7">
        <f>AVERAGE('Raw Data'!K540,'Raw Data'!Q540,'Raw Data'!W540)</f>
        <v>41.737666666666662</v>
      </c>
      <c r="W21" s="7">
        <f>STDEV('Raw Data'!K540,'Raw Data'!Q540,'Raw Data'!W540)</f>
        <v>1.6427310593439615</v>
      </c>
      <c r="X21" s="7">
        <f>AVERAGE('Raw Data'!AC540,'Raw Data'!AI540,'Raw Data'!AO540)</f>
        <v>59.655500000000004</v>
      </c>
      <c r="Y21" s="7">
        <f>STDEV('Raw Data'!AC540,'Raw Data'!AI540,'Raw Data'!AO540)</f>
        <v>1.9678781720421576</v>
      </c>
      <c r="AA21" s="8">
        <f t="shared" si="0"/>
        <v>2.1513333333333335</v>
      </c>
      <c r="AB21" s="7">
        <f t="shared" si="1"/>
        <v>3.5259368022319024</v>
      </c>
      <c r="AC21" s="8">
        <f t="shared" si="2"/>
        <v>0.67700000000000671</v>
      </c>
      <c r="AD21" s="7">
        <f t="shared" si="3"/>
        <v>2.1579603796177569</v>
      </c>
      <c r="AE21" s="26"/>
      <c r="AF21" s="8">
        <f t="shared" si="4"/>
        <v>-1.9043333333333337</v>
      </c>
      <c r="AG21" s="7">
        <f t="shared" si="5"/>
        <v>1.7872969348525523</v>
      </c>
      <c r="AH21" s="8">
        <f t="shared" si="6"/>
        <v>-4.1639999999999944</v>
      </c>
      <c r="AI21" s="7">
        <f t="shared" si="7"/>
        <v>1.2649905137984248</v>
      </c>
      <c r="AJ21" s="7"/>
      <c r="AK21" s="8">
        <f t="shared" si="8"/>
        <v>-4.3529999999999944</v>
      </c>
      <c r="AL21" s="30">
        <f t="shared" si="9"/>
        <v>3.5402890654107142</v>
      </c>
      <c r="AM21" s="8">
        <f t="shared" si="10"/>
        <v>-4.2040000000000077</v>
      </c>
      <c r="AN21" s="30">
        <f t="shared" si="11"/>
        <v>2.7295342093478139</v>
      </c>
      <c r="AP21" s="8"/>
      <c r="AQ21" s="7"/>
      <c r="AS21" s="8"/>
      <c r="AT21" s="7"/>
      <c r="AU21" s="8"/>
      <c r="AV21" s="7"/>
      <c r="AW21" s="8"/>
      <c r="AX21" s="7"/>
      <c r="AY21" s="8"/>
      <c r="AZ21" s="7"/>
      <c r="BA21" s="8"/>
      <c r="BB21" s="7"/>
    </row>
    <row r="22" spans="1:54" ht="15.75" customHeight="1" x14ac:dyDescent="0.25">
      <c r="A22" s="2">
        <f>'Raw Data'!B22</f>
        <v>151</v>
      </c>
      <c r="B22" s="2">
        <f>'Raw Data'!C22</f>
        <v>157</v>
      </c>
      <c r="C22" s="43">
        <f>'Raw Data'!F22</f>
        <v>2</v>
      </c>
      <c r="D22" s="64">
        <f>AVERAGE('Raw Data'!H22:I22)</f>
        <v>8.004999999999999</v>
      </c>
      <c r="E22" s="43">
        <f>'Raw Data'!G22</f>
        <v>5</v>
      </c>
      <c r="F22" s="2" t="str">
        <f>'Raw Data'!D22</f>
        <v>QRQLTAL</v>
      </c>
      <c r="G22" s="7">
        <f>AVERAGE('Raw Data'!K22,'Raw Data'!Q22,'Raw Data'!W22)</f>
        <v>59.268999999999998</v>
      </c>
      <c r="H22" s="7">
        <f>STDEV('Raw Data'!K22,'Raw Data'!Q22,'Raw Data'!W22)</f>
        <v>1.8235413348756309</v>
      </c>
      <c r="I22" s="7">
        <f>AVERAGE('Raw Data'!AC22,'Raw Data'!AI22,'Raw Data'!AO22)</f>
        <v>60.714500000000001</v>
      </c>
      <c r="J22" s="7">
        <f>STDEV('Raw Data'!AC22,'Raw Data'!AI22,'Raw Data'!AO22)</f>
        <v>0.10818733752154085</v>
      </c>
      <c r="L22" s="7">
        <f>AVERAGE('Raw Data'!K195,'Raw Data'!Q195,'Raw Data'!W195)</f>
        <v>57.566666666666663</v>
      </c>
      <c r="M22" s="7">
        <f>STDEV('Raw Data'!K195,'Raw Data'!Q195,'Raw Data'!W195)</f>
        <v>2.2050560839428397</v>
      </c>
      <c r="N22" s="7">
        <f>AVERAGE('Raw Data'!AC195,'Raw Data'!AI195,'Raw Data'!AO195)</f>
        <v>58.548500000000004</v>
      </c>
      <c r="O22" s="7">
        <f>STDEV('Raw Data'!AC195,'Raw Data'!AI195,'Raw Data'!AO195)</f>
        <v>1.4050211742176713</v>
      </c>
      <c r="Q22" s="7">
        <f>AVERAGE('Raw Data'!K368,'Raw Data'!Q368,'Raw Data'!W368)</f>
        <v>60.790333333333329</v>
      </c>
      <c r="R22" s="7">
        <f>STDEV('Raw Data'!K368,'Raw Data'!Q368,'Raw Data'!W368)</f>
        <v>1.5682060876470714</v>
      </c>
      <c r="S22" s="7">
        <f>AVERAGE('Raw Data'!AC368,'Raw Data'!AI368,'Raw Data'!AO368)</f>
        <v>64.757499999999993</v>
      </c>
      <c r="T22" s="7">
        <f>STDEV('Raw Data'!AC368,'Raw Data'!AI368,'Raw Data'!AO368)</f>
        <v>2.2959757185127199</v>
      </c>
      <c r="U22" s="7"/>
      <c r="V22" s="7">
        <f>AVERAGE('Raw Data'!K541,'Raw Data'!Q541,'Raw Data'!W541)</f>
        <v>62.886333333333333</v>
      </c>
      <c r="W22" s="7">
        <f>STDEV('Raw Data'!K541,'Raw Data'!Q541,'Raw Data'!W541)</f>
        <v>0.30485132988611546</v>
      </c>
      <c r="X22" s="7">
        <f>AVERAGE('Raw Data'!AC541,'Raw Data'!AI541,'Raw Data'!AO541)</f>
        <v>65.008499999999998</v>
      </c>
      <c r="Y22" s="7">
        <f>STDEV('Raw Data'!AC541,'Raw Data'!AI541,'Raw Data'!AO541)</f>
        <v>0.11384419177103512</v>
      </c>
      <c r="AA22" s="8">
        <f t="shared" si="0"/>
        <v>1.7023333333333355</v>
      </c>
      <c r="AB22" s="7">
        <f t="shared" si="1"/>
        <v>2.8613939493424057</v>
      </c>
      <c r="AC22" s="8">
        <f t="shared" si="2"/>
        <v>2.1659999999999968</v>
      </c>
      <c r="AD22" s="7">
        <f t="shared" si="3"/>
        <v>1.4091802581643</v>
      </c>
      <c r="AE22" s="26"/>
      <c r="AF22" s="8">
        <f t="shared" si="4"/>
        <v>-1.521333333333331</v>
      </c>
      <c r="AG22" s="7">
        <f t="shared" si="5"/>
        <v>2.4051139959123211</v>
      </c>
      <c r="AH22" s="8">
        <f t="shared" si="6"/>
        <v>-4.0429999999999922</v>
      </c>
      <c r="AI22" s="7">
        <f t="shared" si="7"/>
        <v>2.2985232215490012</v>
      </c>
      <c r="AJ22" s="7"/>
      <c r="AK22" s="8">
        <f t="shared" si="8"/>
        <v>-5.3196666666666701</v>
      </c>
      <c r="AL22" s="30">
        <f t="shared" si="9"/>
        <v>2.2260293499113315</v>
      </c>
      <c r="AM22" s="8">
        <f t="shared" si="10"/>
        <v>-6.4599999999999937</v>
      </c>
      <c r="AN22" s="30">
        <f t="shared" si="11"/>
        <v>1.4096258368801289</v>
      </c>
      <c r="AP22" s="8"/>
      <c r="AQ22" s="7"/>
      <c r="AS22" s="8"/>
      <c r="AT22" s="7"/>
      <c r="AU22" s="8"/>
      <c r="AV22" s="7"/>
      <c r="AW22" s="8"/>
      <c r="AX22" s="7"/>
      <c r="AY22" s="8"/>
      <c r="AZ22" s="7"/>
      <c r="BA22" s="8"/>
      <c r="BB22" s="7"/>
    </row>
    <row r="23" spans="1:54" ht="15.75" customHeight="1" x14ac:dyDescent="0.25">
      <c r="A23" s="2">
        <f>'Raw Data'!B23</f>
        <v>155</v>
      </c>
      <c r="B23" s="2">
        <f>'Raw Data'!C23</f>
        <v>160</v>
      </c>
      <c r="C23" s="43">
        <f>'Raw Data'!F23</f>
        <v>1</v>
      </c>
      <c r="D23" s="64">
        <f>AVERAGE('Raw Data'!H23:I23)</f>
        <v>10.43</v>
      </c>
      <c r="E23" s="43">
        <f>'Raw Data'!G23</f>
        <v>4</v>
      </c>
      <c r="F23" s="2" t="str">
        <f>'Raw Data'!D23</f>
        <v>TALIGY</v>
      </c>
      <c r="G23" s="7">
        <f>AVERAGE('Raw Data'!K23,'Raw Data'!Q23,'Raw Data'!W23)</f>
        <v>1.4623333333333333</v>
      </c>
      <c r="H23" s="7">
        <f>STDEV('Raw Data'!K23,'Raw Data'!Q23,'Raw Data'!W23)</f>
        <v>0.28881885903336363</v>
      </c>
      <c r="I23" s="7">
        <f>AVERAGE('Raw Data'!AC23,'Raw Data'!AI23,'Raw Data'!AO23)</f>
        <v>5.8015000000000008</v>
      </c>
      <c r="J23" s="7">
        <f>STDEV('Raw Data'!AC23,'Raw Data'!AI23,'Raw Data'!AO23)</f>
        <v>0.74882608127655392</v>
      </c>
      <c r="L23" s="7">
        <f>AVERAGE('Raw Data'!K196,'Raw Data'!Q196,'Raw Data'!W196)</f>
        <v>0.93133333333333335</v>
      </c>
      <c r="M23" s="7">
        <f>STDEV('Raw Data'!K196,'Raw Data'!Q196,'Raw Data'!W196)</f>
        <v>0.32262413631551662</v>
      </c>
      <c r="N23" s="7">
        <f>AVERAGE('Raw Data'!AC196,'Raw Data'!AI196,'Raw Data'!AO196)</f>
        <v>5.5129999999999999</v>
      </c>
      <c r="O23" s="7">
        <f>STDEV('Raw Data'!AC196,'Raw Data'!AI196,'Raw Data'!AO196)</f>
        <v>0.77781745930520207</v>
      </c>
      <c r="Q23" s="7">
        <f>AVERAGE('Raw Data'!K369,'Raw Data'!Q369,'Raw Data'!W369)</f>
        <v>2.2586666666666666</v>
      </c>
      <c r="R23" s="7">
        <f>STDEV('Raw Data'!K369,'Raw Data'!Q369,'Raw Data'!W369)</f>
        <v>0.30261581804878301</v>
      </c>
      <c r="S23" s="7">
        <f>AVERAGE('Raw Data'!AC369,'Raw Data'!AI369,'Raw Data'!AO369)</f>
        <v>6.9405000000000001</v>
      </c>
      <c r="T23" s="7">
        <f>STDEV('Raw Data'!AC369,'Raw Data'!AI369,'Raw Data'!AO369)</f>
        <v>0.11950104602052687</v>
      </c>
      <c r="U23" s="7"/>
      <c r="V23" s="7">
        <f>AVERAGE('Raw Data'!K542,'Raw Data'!Q542,'Raw Data'!W542)</f>
        <v>2.5030000000000001</v>
      </c>
      <c r="W23" s="7">
        <f>STDEV('Raw Data'!K542,'Raw Data'!Q542,'Raw Data'!W542)</f>
        <v>0.50057167318976414</v>
      </c>
      <c r="X23" s="7">
        <f>AVERAGE('Raw Data'!AC542,'Raw Data'!AI542,'Raw Data'!AO542)</f>
        <v>5.6564999999999994</v>
      </c>
      <c r="Y23" s="7">
        <f>STDEV('Raw Data'!AC542,'Raw Data'!AI542,'Raw Data'!AO542)</f>
        <v>0.27789296500631305</v>
      </c>
      <c r="AA23" s="8">
        <f t="shared" si="0"/>
        <v>0.53099999999999992</v>
      </c>
      <c r="AB23" s="7">
        <f t="shared" si="1"/>
        <v>0.43301578108270722</v>
      </c>
      <c r="AC23" s="8">
        <f t="shared" si="2"/>
        <v>0.28850000000000087</v>
      </c>
      <c r="AD23" s="7">
        <f t="shared" si="3"/>
        <v>1.079694632755021</v>
      </c>
      <c r="AE23" s="26"/>
      <c r="AF23" s="8">
        <f t="shared" si="4"/>
        <v>-0.79633333333333334</v>
      </c>
      <c r="AG23" s="7">
        <f t="shared" si="5"/>
        <v>0.41832124816541189</v>
      </c>
      <c r="AH23" s="8">
        <f t="shared" si="6"/>
        <v>-1.1389999999999993</v>
      </c>
      <c r="AI23" s="7">
        <f t="shared" si="7"/>
        <v>0.7583013912686698</v>
      </c>
      <c r="AJ23" s="7"/>
      <c r="AK23" s="8">
        <f t="shared" si="8"/>
        <v>-1.5716666666666668</v>
      </c>
      <c r="AL23" s="30">
        <f t="shared" si="9"/>
        <v>0.59553197507214761</v>
      </c>
      <c r="AM23" s="8">
        <f t="shared" si="10"/>
        <v>-0.14349999999999952</v>
      </c>
      <c r="AN23" s="30">
        <f t="shared" si="11"/>
        <v>0.82596882507755676</v>
      </c>
      <c r="AP23" s="8"/>
      <c r="AQ23" s="7"/>
      <c r="AS23" s="8"/>
      <c r="AT23" s="7"/>
      <c r="AU23" s="8"/>
      <c r="AV23" s="7"/>
      <c r="AW23" s="8"/>
      <c r="AX23" s="7"/>
      <c r="AY23" s="8"/>
      <c r="AZ23" s="7"/>
      <c r="BA23" s="8"/>
      <c r="BB23" s="7"/>
    </row>
    <row r="24" spans="1:54" ht="15.75" customHeight="1" x14ac:dyDescent="0.25">
      <c r="A24" s="2">
        <f>'Raw Data'!B24</f>
        <v>155</v>
      </c>
      <c r="B24" s="2">
        <f>'Raw Data'!C24</f>
        <v>163</v>
      </c>
      <c r="C24" s="43">
        <f>'Raw Data'!F24</f>
        <v>1</v>
      </c>
      <c r="D24" s="64">
        <f>AVERAGE('Raw Data'!H24:I24)</f>
        <v>10.675000000000001</v>
      </c>
      <c r="E24" s="43">
        <f>'Raw Data'!G24</f>
        <v>7</v>
      </c>
      <c r="F24" s="2" t="str">
        <f>'Raw Data'!D24</f>
        <v>TALIGYDVT</v>
      </c>
      <c r="G24" s="7">
        <f>AVERAGE('Raw Data'!K24,'Raw Data'!Q24,'Raw Data'!W24)</f>
        <v>11.189666666666668</v>
      </c>
      <c r="H24" s="7">
        <f>STDEV('Raw Data'!K24,'Raw Data'!Q24,'Raw Data'!W24)</f>
        <v>0.71760736711194217</v>
      </c>
      <c r="I24" s="7">
        <f>AVERAGE('Raw Data'!AC24,'Raw Data'!AI24,'Raw Data'!AO24)</f>
        <v>27.287500000000001</v>
      </c>
      <c r="J24" s="7">
        <f>STDEV('Raw Data'!AC24,'Raw Data'!AI24,'Raw Data'!AO24)</f>
        <v>1.343502884254575E-2</v>
      </c>
      <c r="L24" s="7">
        <f>AVERAGE('Raw Data'!K197,'Raw Data'!Q197,'Raw Data'!W197)</f>
        <v>11.879333333333335</v>
      </c>
      <c r="M24" s="7">
        <f>STDEV('Raw Data'!K197,'Raw Data'!Q197,'Raw Data'!W197)</f>
        <v>0.13292980603812413</v>
      </c>
      <c r="N24" s="7">
        <f>AVERAGE('Raw Data'!AC197,'Raw Data'!AI197,'Raw Data'!AO197)</f>
        <v>28.579500000000003</v>
      </c>
      <c r="O24" s="7">
        <f>STDEV('Raw Data'!AC197,'Raw Data'!AI197,'Raw Data'!AO197)</f>
        <v>0.25950818869546355</v>
      </c>
      <c r="Q24" s="7">
        <f>AVERAGE('Raw Data'!K370,'Raw Data'!Q370,'Raw Data'!W370)</f>
        <v>13.450333333333333</v>
      </c>
      <c r="R24" s="7">
        <f>STDEV('Raw Data'!K370,'Raw Data'!Q370,'Raw Data'!W370)</f>
        <v>0.57457491533596616</v>
      </c>
      <c r="S24" s="7">
        <f>AVERAGE('Raw Data'!AC370,'Raw Data'!AI370,'Raw Data'!AO370)</f>
        <v>29.197499999999998</v>
      </c>
      <c r="T24" s="7">
        <f>STDEV('Raw Data'!AC370,'Raw Data'!AI370,'Raw Data'!AO370)</f>
        <v>0.27223611075682191</v>
      </c>
      <c r="U24" s="7"/>
      <c r="V24" s="7">
        <f>AVERAGE('Raw Data'!K543,'Raw Data'!Q543,'Raw Data'!W543)</f>
        <v>13.046333333333331</v>
      </c>
      <c r="W24" s="7">
        <f>STDEV('Raw Data'!K543,'Raw Data'!Q543,'Raw Data'!W543)</f>
        <v>0.30697285439161098</v>
      </c>
      <c r="X24" s="7">
        <f>AVERAGE('Raw Data'!AC543,'Raw Data'!AI543,'Raw Data'!AO543)</f>
        <v>29.718</v>
      </c>
      <c r="Y24" s="7">
        <f>STDEV('Raw Data'!AC543,'Raw Data'!AI543,'Raw Data'!AO543)</f>
        <v>0.31112698372207931</v>
      </c>
      <c r="AA24" s="8">
        <f t="shared" si="0"/>
        <v>-0.68966666666666754</v>
      </c>
      <c r="AB24" s="7">
        <f t="shared" si="1"/>
        <v>0.7298155017993706</v>
      </c>
      <c r="AC24" s="8">
        <f t="shared" si="2"/>
        <v>-1.2920000000000016</v>
      </c>
      <c r="AD24" s="7">
        <f t="shared" si="3"/>
        <v>0.25985572920372635</v>
      </c>
      <c r="AE24" s="26"/>
      <c r="AF24" s="8">
        <f t="shared" si="4"/>
        <v>-2.2606666666666655</v>
      </c>
      <c r="AG24" s="7">
        <f t="shared" si="5"/>
        <v>0.91929139377384927</v>
      </c>
      <c r="AH24" s="8">
        <f t="shared" si="6"/>
        <v>-1.9099999999999966</v>
      </c>
      <c r="AI24" s="7">
        <f t="shared" si="7"/>
        <v>0.27256742285166924</v>
      </c>
      <c r="AJ24" s="7"/>
      <c r="AK24" s="8">
        <f t="shared" si="8"/>
        <v>-1.1669999999999963</v>
      </c>
      <c r="AL24" s="30">
        <f t="shared" si="9"/>
        <v>0.33451855952497839</v>
      </c>
      <c r="AM24" s="8">
        <f t="shared" si="10"/>
        <v>-1.138499999999997</v>
      </c>
      <c r="AN24" s="30">
        <f t="shared" si="11"/>
        <v>0.40514750400317079</v>
      </c>
      <c r="AP24" s="8"/>
      <c r="AQ24" s="7"/>
      <c r="AS24" s="8"/>
      <c r="AT24" s="7"/>
      <c r="AU24" s="8"/>
      <c r="AV24" s="7"/>
      <c r="AW24" s="8"/>
      <c r="AX24" s="7"/>
      <c r="AY24" s="8"/>
      <c r="AZ24" s="7"/>
      <c r="BA24" s="8"/>
      <c r="BB24" s="7"/>
    </row>
    <row r="25" spans="1:54" ht="15.75" customHeight="1" x14ac:dyDescent="0.25">
      <c r="A25" s="2">
        <f>'Raw Data'!B25</f>
        <v>158</v>
      </c>
      <c r="B25" s="2">
        <f>'Raw Data'!C25</f>
        <v>163</v>
      </c>
      <c r="C25" s="43">
        <f>'Raw Data'!F25</f>
        <v>1</v>
      </c>
      <c r="D25" s="64">
        <f>AVERAGE('Raw Data'!H25:I25)</f>
        <v>8.6750000000000007</v>
      </c>
      <c r="E25" s="43">
        <f>'Raw Data'!G25</f>
        <v>4</v>
      </c>
      <c r="F25" s="2" t="str">
        <f>'Raw Data'!D25</f>
        <v>IGYDVT</v>
      </c>
      <c r="G25" s="7">
        <f>AVERAGE('Raw Data'!K25,'Raw Data'!Q25,'Raw Data'!W25)</f>
        <v>34.352666666666671</v>
      </c>
      <c r="H25" s="7">
        <f>STDEV('Raw Data'!K25,'Raw Data'!Q25,'Raw Data'!W25)</f>
        <v>3.5591437640721009</v>
      </c>
      <c r="I25" s="7">
        <f>AVERAGE('Raw Data'!AC25,'Raw Data'!AI25,'Raw Data'!AO25)</f>
        <v>52.7425</v>
      </c>
      <c r="J25" s="7">
        <f>STDEV('Raw Data'!AC25,'Raw Data'!AI25,'Raw Data'!AO25)</f>
        <v>0.71629916934197635</v>
      </c>
      <c r="L25" s="7">
        <f>AVERAGE('Raw Data'!K198,'Raw Data'!Q198,'Raw Data'!W198)</f>
        <v>38.26166666666667</v>
      </c>
      <c r="M25" s="7">
        <f>STDEV('Raw Data'!K198,'Raw Data'!Q198,'Raw Data'!W198)</f>
        <v>3.2718909415402808</v>
      </c>
      <c r="N25" s="7">
        <f>AVERAGE('Raw Data'!AC198,'Raw Data'!AI198,'Raw Data'!AO198)</f>
        <v>51.890500000000003</v>
      </c>
      <c r="O25" s="7">
        <f>STDEV('Raw Data'!AC198,'Raw Data'!AI198,'Raw Data'!AO198)</f>
        <v>0.73892658633993835</v>
      </c>
      <c r="Q25" s="7">
        <f>AVERAGE('Raw Data'!K371,'Raw Data'!Q371,'Raw Data'!W371)</f>
        <v>37.202333333333335</v>
      </c>
      <c r="R25" s="7">
        <f>STDEV('Raw Data'!K371,'Raw Data'!Q371,'Raw Data'!W371)</f>
        <v>3.0699318124892185</v>
      </c>
      <c r="S25" s="7">
        <f>AVERAGE('Raw Data'!AC371,'Raw Data'!AI371,'Raw Data'!AO371)</f>
        <v>55.43</v>
      </c>
      <c r="T25" s="7">
        <f>STDEV('Raw Data'!AC371,'Raw Data'!AI371,'Raw Data'!AO371)</f>
        <v>0.49073210614346585</v>
      </c>
      <c r="U25" s="7"/>
      <c r="V25" s="7">
        <f>AVERAGE('Raw Data'!K544,'Raw Data'!Q544,'Raw Data'!W544)</f>
        <v>39.820666666666675</v>
      </c>
      <c r="W25" s="7">
        <f>STDEV('Raw Data'!K544,'Raw Data'!Q544,'Raw Data'!W544)</f>
        <v>3.6146813598619345</v>
      </c>
      <c r="X25" s="7">
        <f>AVERAGE('Raw Data'!AC544,'Raw Data'!AI544,'Raw Data'!AO544)</f>
        <v>52.819999999999993</v>
      </c>
      <c r="Y25" s="7">
        <f>STDEV('Raw Data'!AC544,'Raw Data'!AI544,'Raw Data'!AO544)</f>
        <v>1.6277598102914321</v>
      </c>
      <c r="AA25" s="8">
        <f t="shared" si="0"/>
        <v>-3.9089999999999989</v>
      </c>
      <c r="AB25" s="7">
        <f t="shared" si="1"/>
        <v>4.8345397574812301</v>
      </c>
      <c r="AC25" s="8">
        <f t="shared" si="2"/>
        <v>0.85199999999999676</v>
      </c>
      <c r="AD25" s="7">
        <f t="shared" si="3"/>
        <v>1.0291243850963787</v>
      </c>
      <c r="AE25" s="26"/>
      <c r="AF25" s="8">
        <f t="shared" si="4"/>
        <v>-2.8496666666666641</v>
      </c>
      <c r="AG25" s="7">
        <f t="shared" si="5"/>
        <v>4.7002112363878563</v>
      </c>
      <c r="AH25" s="8">
        <f t="shared" si="6"/>
        <v>-2.6875</v>
      </c>
      <c r="AI25" s="7">
        <f t="shared" si="7"/>
        <v>0.86827558989067932</v>
      </c>
      <c r="AJ25" s="7"/>
      <c r="AK25" s="8">
        <f t="shared" si="8"/>
        <v>-1.5590000000000046</v>
      </c>
      <c r="AL25" s="30">
        <f t="shared" si="9"/>
        <v>4.8755709067417605</v>
      </c>
      <c r="AM25" s="8">
        <f t="shared" si="10"/>
        <v>-0.92949999999999022</v>
      </c>
      <c r="AN25" s="30">
        <f t="shared" si="11"/>
        <v>1.7876281772225435</v>
      </c>
      <c r="AP25" s="8"/>
      <c r="AQ25" s="7"/>
      <c r="AS25" s="8"/>
      <c r="AT25" s="7"/>
      <c r="AU25" s="8"/>
      <c r="AV25" s="7"/>
      <c r="AW25" s="8"/>
      <c r="AX25" s="7"/>
      <c r="AY25" s="8"/>
      <c r="AZ25" s="7"/>
      <c r="BA25" s="8"/>
      <c r="BB25" s="7"/>
    </row>
    <row r="26" spans="1:54" ht="15.75" customHeight="1" x14ac:dyDescent="0.25">
      <c r="A26" s="2">
        <f>'Raw Data'!B26</f>
        <v>164</v>
      </c>
      <c r="B26" s="2">
        <f>'Raw Data'!C26</f>
        <v>171</v>
      </c>
      <c r="C26" s="43">
        <f>'Raw Data'!F26</f>
        <v>1</v>
      </c>
      <c r="D26" s="64">
        <f>AVERAGE('Raw Data'!H26:I26)</f>
        <v>4.915</v>
      </c>
      <c r="E26" s="43">
        <f>'Raw Data'!G26</f>
        <v>6</v>
      </c>
      <c r="F26" s="2" t="str">
        <f>'Raw Data'!D26</f>
        <v>DVSNVHDD</v>
      </c>
      <c r="G26" s="7">
        <f>AVERAGE('Raw Data'!K26,'Raw Data'!Q26,'Raw Data'!W26)</f>
        <v>38.12833333333333</v>
      </c>
      <c r="H26" s="7">
        <f>STDEV('Raw Data'!K26,'Raw Data'!Q26,'Raw Data'!W26)</f>
        <v>2.7076913290353701</v>
      </c>
      <c r="I26" s="7">
        <f>AVERAGE('Raw Data'!AC26,'Raw Data'!AI26,'Raw Data'!AO26)</f>
        <v>40.216499999999996</v>
      </c>
      <c r="J26" s="7">
        <f>STDEV('Raw Data'!AC26,'Raw Data'!AI26,'Raw Data'!AO26)</f>
        <v>1.0938941904955919</v>
      </c>
      <c r="L26" s="7">
        <f>AVERAGE('Raw Data'!K199,'Raw Data'!Q199,'Raw Data'!W199)</f>
        <v>36.328666666666663</v>
      </c>
      <c r="M26" s="7">
        <f>STDEV('Raw Data'!K199,'Raw Data'!Q199,'Raw Data'!W199)</f>
        <v>2.8862994185173041</v>
      </c>
      <c r="N26" s="7">
        <f>AVERAGE('Raw Data'!AC199,'Raw Data'!AI199,'Raw Data'!AO199)</f>
        <v>38.843000000000004</v>
      </c>
      <c r="O26" s="7">
        <f>STDEV('Raw Data'!AC199,'Raw Data'!AI199,'Raw Data'!AO199)</f>
        <v>8.5814478964799079</v>
      </c>
      <c r="Q26" s="7">
        <f>AVERAGE('Raw Data'!K372,'Raw Data'!Q372,'Raw Data'!W372)</f>
        <v>38.31066666666667</v>
      </c>
      <c r="R26" s="7">
        <f>STDEV('Raw Data'!K372,'Raw Data'!Q372,'Raw Data'!W372)</f>
        <v>3.0549593014201224</v>
      </c>
      <c r="S26" s="7">
        <f>AVERAGE('Raw Data'!AC372,'Raw Data'!AI372,'Raw Data'!AO372)</f>
        <v>40.661000000000001</v>
      </c>
      <c r="T26" s="7">
        <f>STDEV('Raw Data'!AC372,'Raw Data'!AI372,'Raw Data'!AO372)</f>
        <v>1.9205020177026639</v>
      </c>
      <c r="U26" s="7"/>
      <c r="V26" s="7">
        <f>AVERAGE('Raw Data'!K545,'Raw Data'!Q545,'Raw Data'!W545)</f>
        <v>41.517666666666663</v>
      </c>
      <c r="W26" s="7">
        <f>STDEV('Raw Data'!K545,'Raw Data'!Q545,'Raw Data'!W545)</f>
        <v>2.7716728402416724</v>
      </c>
      <c r="X26" s="7">
        <f>AVERAGE('Raw Data'!AC545,'Raw Data'!AI545,'Raw Data'!AO545)</f>
        <v>42.959000000000003</v>
      </c>
      <c r="Y26" s="7">
        <f>STDEV('Raw Data'!AC545,'Raw Data'!AI545,'Raw Data'!AO545)</f>
        <v>2.3574940084759466</v>
      </c>
      <c r="AA26" s="8">
        <f t="shared" si="0"/>
        <v>1.799666666666667</v>
      </c>
      <c r="AB26" s="7">
        <f t="shared" si="1"/>
        <v>3.9575644867350745</v>
      </c>
      <c r="AC26" s="8">
        <f t="shared" si="2"/>
        <v>1.3734999999999928</v>
      </c>
      <c r="AD26" s="7">
        <f t="shared" si="3"/>
        <v>8.6508873822284524</v>
      </c>
      <c r="AE26" s="26"/>
      <c r="AF26" s="8">
        <f t="shared" si="4"/>
        <v>-0.18233333333333945</v>
      </c>
      <c r="AG26" s="7">
        <f t="shared" si="5"/>
        <v>4.0822014485650575</v>
      </c>
      <c r="AH26" s="8">
        <f t="shared" si="6"/>
        <v>-0.444500000000005</v>
      </c>
      <c r="AI26" s="7">
        <f t="shared" si="7"/>
        <v>2.2101883403909293</v>
      </c>
      <c r="AJ26" s="7"/>
      <c r="AK26" s="8">
        <f t="shared" si="8"/>
        <v>-5.1890000000000001</v>
      </c>
      <c r="AL26" s="30">
        <f t="shared" si="9"/>
        <v>4.0016115087132915</v>
      </c>
      <c r="AM26" s="8">
        <f t="shared" si="10"/>
        <v>-4.1159999999999997</v>
      </c>
      <c r="AN26" s="30">
        <f t="shared" si="11"/>
        <v>8.8993834617910146</v>
      </c>
      <c r="AP26" s="8"/>
      <c r="AQ26" s="7"/>
      <c r="AS26" s="8"/>
      <c r="AT26" s="7"/>
      <c r="AU26" s="8"/>
      <c r="AV26" s="7"/>
      <c r="AW26" s="8"/>
      <c r="AX26" s="7"/>
      <c r="AY26" s="8"/>
      <c r="AZ26" s="7"/>
      <c r="BA26" s="8"/>
      <c r="BB26" s="7"/>
    </row>
    <row r="27" spans="1:54" ht="15.75" customHeight="1" x14ac:dyDescent="0.25">
      <c r="A27" s="2">
        <f>'Raw Data'!B27</f>
        <v>164</v>
      </c>
      <c r="B27" s="2">
        <f>'Raw Data'!C27</f>
        <v>172</v>
      </c>
      <c r="C27" s="43">
        <f>'Raw Data'!F27</f>
        <v>2</v>
      </c>
      <c r="D27" s="64">
        <f>AVERAGE('Raw Data'!H27:I27)</f>
        <v>5.5549999999999997</v>
      </c>
      <c r="E27" s="43">
        <f>'Raw Data'!G27</f>
        <v>7</v>
      </c>
      <c r="F27" s="2" t="str">
        <f>'Raw Data'!D27</f>
        <v>DVSNVHDDE</v>
      </c>
      <c r="G27" s="7">
        <f>AVERAGE('Raw Data'!K27,'Raw Data'!Q27,'Raw Data'!W27)</f>
        <v>33.103333333333332</v>
      </c>
      <c r="H27" s="7">
        <f>STDEV('Raw Data'!K27,'Raw Data'!Q27,'Raw Data'!W27)</f>
        <v>1.1063572358570868</v>
      </c>
      <c r="I27" s="7">
        <f>AVERAGE('Raw Data'!AC27,'Raw Data'!AI27,'Raw Data'!AO27)</f>
        <v>38.356499999999997</v>
      </c>
      <c r="J27" s="7">
        <f>STDEV('Raw Data'!AC27,'Raw Data'!AI27,'Raw Data'!AO27)</f>
        <v>2.5236641020547848</v>
      </c>
      <c r="L27" s="7">
        <f>AVERAGE('Raw Data'!K200,'Raw Data'!Q200,'Raw Data'!W200)</f>
        <v>32.371333333333332</v>
      </c>
      <c r="M27" s="7">
        <f>STDEV('Raw Data'!K200,'Raw Data'!Q200,'Raw Data'!W200)</f>
        <v>2.7880101028033129</v>
      </c>
      <c r="N27" s="7">
        <f>AVERAGE('Raw Data'!AC200,'Raw Data'!AI200,'Raw Data'!AO200)</f>
        <v>38.468499999999999</v>
      </c>
      <c r="O27" s="7">
        <f>STDEV('Raw Data'!AC200,'Raw Data'!AI200,'Raw Data'!AO200)</f>
        <v>2.1743533521486356</v>
      </c>
      <c r="Q27" s="7">
        <f>AVERAGE('Raw Data'!K373,'Raw Data'!Q373,'Raw Data'!W373)</f>
        <v>34.061</v>
      </c>
      <c r="R27" s="7">
        <f>STDEV('Raw Data'!K373,'Raw Data'!Q373,'Raw Data'!W373)</f>
        <v>1.1815155521617151</v>
      </c>
      <c r="S27" s="7">
        <f>AVERAGE('Raw Data'!AC373,'Raw Data'!AI373,'Raw Data'!AO373)</f>
        <v>41.726500000000001</v>
      </c>
      <c r="T27" s="7">
        <f>STDEV('Raw Data'!AC373,'Raw Data'!AI373,'Raw Data'!AO373)</f>
        <v>0.96802918344438338</v>
      </c>
      <c r="U27" s="7"/>
      <c r="V27" s="7">
        <f>AVERAGE('Raw Data'!K546,'Raw Data'!Q546,'Raw Data'!W546)</f>
        <v>35.729333333333329</v>
      </c>
      <c r="W27" s="7">
        <f>STDEV('Raw Data'!K546,'Raw Data'!Q546,'Raw Data'!W546)</f>
        <v>1.8164565321893418</v>
      </c>
      <c r="X27" s="7">
        <f>AVERAGE('Raw Data'!AC546,'Raw Data'!AI546,'Raw Data'!AO546)</f>
        <v>41.296499999999995</v>
      </c>
      <c r="Y27" s="7">
        <f>STDEV('Raw Data'!AC546,'Raw Data'!AI546,'Raw Data'!AO546)</f>
        <v>3.0405591591021019E-2</v>
      </c>
      <c r="AA27" s="8">
        <f t="shared" si="0"/>
        <v>0.73199999999999932</v>
      </c>
      <c r="AB27" s="7">
        <f t="shared" si="1"/>
        <v>2.9995044035084653</v>
      </c>
      <c r="AC27" s="8">
        <f t="shared" si="2"/>
        <v>-0.11200000000000188</v>
      </c>
      <c r="AD27" s="7">
        <f t="shared" si="3"/>
        <v>3.3311699146095792</v>
      </c>
      <c r="AE27" s="26"/>
      <c r="AF27" s="8">
        <f t="shared" si="4"/>
        <v>-0.95766666666666822</v>
      </c>
      <c r="AG27" s="7">
        <f t="shared" si="5"/>
        <v>1.6186430530951956</v>
      </c>
      <c r="AH27" s="8">
        <f t="shared" si="6"/>
        <v>-3.3700000000000045</v>
      </c>
      <c r="AI27" s="7">
        <f t="shared" si="7"/>
        <v>2.7029541246569431</v>
      </c>
      <c r="AJ27" s="7"/>
      <c r="AK27" s="8">
        <f t="shared" si="8"/>
        <v>-3.357999999999997</v>
      </c>
      <c r="AL27" s="30">
        <f t="shared" si="9"/>
        <v>3.3275388302267292</v>
      </c>
      <c r="AM27" s="8">
        <f t="shared" si="10"/>
        <v>-2.8279999999999959</v>
      </c>
      <c r="AN27" s="30">
        <f t="shared" si="11"/>
        <v>2.1745659336980356</v>
      </c>
      <c r="AP27" s="8"/>
      <c r="AQ27" s="7"/>
      <c r="AS27" s="8"/>
      <c r="AT27" s="7"/>
      <c r="AU27" s="8"/>
      <c r="AV27" s="7"/>
      <c r="AW27" s="8"/>
      <c r="AX27" s="7"/>
      <c r="AY27" s="8"/>
      <c r="AZ27" s="7"/>
      <c r="BA27" s="8"/>
      <c r="BB27" s="7"/>
    </row>
    <row r="28" spans="1:54" ht="15.75" customHeight="1" x14ac:dyDescent="0.25">
      <c r="A28" s="2">
        <f>'Raw Data'!B28</f>
        <v>164</v>
      </c>
      <c r="B28" s="2">
        <f>'Raw Data'!C28</f>
        <v>173</v>
      </c>
      <c r="C28" s="43">
        <f>'Raw Data'!F28</f>
        <v>1</v>
      </c>
      <c r="D28" s="64">
        <f>AVERAGE('Raw Data'!H28:I28)</f>
        <v>8.504999999999999</v>
      </c>
      <c r="E28" s="43">
        <f>'Raw Data'!G28</f>
        <v>8</v>
      </c>
      <c r="F28" s="2" t="str">
        <f>'Raw Data'!D28</f>
        <v>DVSNVHDDEL</v>
      </c>
      <c r="G28" s="7">
        <f>AVERAGE('Raw Data'!K28,'Raw Data'!Q28,'Raw Data'!W28)</f>
        <v>33.367666666666665</v>
      </c>
      <c r="H28" s="7">
        <f>STDEV('Raw Data'!K28,'Raw Data'!Q28,'Raw Data'!W28)</f>
        <v>1.6897704972372227</v>
      </c>
      <c r="I28" s="7">
        <f>AVERAGE('Raw Data'!AC28,'Raw Data'!AI28,'Raw Data'!AO28)</f>
        <v>40.531999999999996</v>
      </c>
      <c r="J28" s="7">
        <f>STDEV('Raw Data'!AC28,'Raw Data'!AI28,'Raw Data'!AO28)</f>
        <v>0.63922453019264136</v>
      </c>
      <c r="L28" s="7">
        <f>AVERAGE('Raw Data'!K201,'Raw Data'!Q201,'Raw Data'!W201)</f>
        <v>34.314666666666668</v>
      </c>
      <c r="M28" s="7">
        <f>STDEV('Raw Data'!K201,'Raw Data'!Q201,'Raw Data'!W201)</f>
        <v>1.828297659937606</v>
      </c>
      <c r="N28" s="7">
        <f>AVERAGE('Raw Data'!AC201,'Raw Data'!AI201,'Raw Data'!AO201)</f>
        <v>40.542500000000004</v>
      </c>
      <c r="O28" s="7">
        <f>STDEV('Raw Data'!AC201,'Raw Data'!AI201,'Raw Data'!AO201)</f>
        <v>2.0004050839767431</v>
      </c>
      <c r="Q28" s="7">
        <f>AVERAGE('Raw Data'!K374,'Raw Data'!Q374,'Raw Data'!W374)</f>
        <v>35.221333333333334</v>
      </c>
      <c r="R28" s="7">
        <f>STDEV('Raw Data'!K374,'Raw Data'!Q374,'Raw Data'!W374)</f>
        <v>0.31383806864899716</v>
      </c>
      <c r="S28" s="7">
        <f>AVERAGE('Raw Data'!AC374,'Raw Data'!AI374,'Raw Data'!AO374)</f>
        <v>44.148499999999999</v>
      </c>
      <c r="T28" s="7">
        <f>STDEV('Raw Data'!AC374,'Raw Data'!AI374,'Raw Data'!AO374)</f>
        <v>1.3951216792810575</v>
      </c>
      <c r="U28" s="7"/>
      <c r="V28" s="7">
        <f>AVERAGE('Raw Data'!K547,'Raw Data'!Q547,'Raw Data'!W547)</f>
        <v>37.116</v>
      </c>
      <c r="W28" s="7">
        <f>STDEV('Raw Data'!K547,'Raw Data'!Q547,'Raw Data'!W547)</f>
        <v>0.63250059288509763</v>
      </c>
      <c r="X28" s="7">
        <f>AVERAGE('Raw Data'!AC547,'Raw Data'!AI547,'Raw Data'!AO547)</f>
        <v>43.789000000000001</v>
      </c>
      <c r="Y28" s="7">
        <f>STDEV('Raw Data'!AC547,'Raw Data'!AI547,'Raw Data'!AO547)</f>
        <v>0.66892301500247253</v>
      </c>
      <c r="AA28" s="8">
        <f t="shared" si="0"/>
        <v>-0.94700000000000273</v>
      </c>
      <c r="AB28" s="7">
        <f t="shared" si="1"/>
        <v>2.4895776080826759</v>
      </c>
      <c r="AC28" s="8">
        <f t="shared" si="2"/>
        <v>-1.0500000000007503E-2</v>
      </c>
      <c r="AD28" s="7">
        <f t="shared" si="3"/>
        <v>2.1000544040571909</v>
      </c>
      <c r="AE28" s="26"/>
      <c r="AF28" s="8">
        <f t="shared" si="4"/>
        <v>-1.853666666666669</v>
      </c>
      <c r="AG28" s="7">
        <f t="shared" si="5"/>
        <v>1.7186677010599414</v>
      </c>
      <c r="AH28" s="8">
        <f t="shared" si="6"/>
        <v>-3.616500000000002</v>
      </c>
      <c r="AI28" s="7">
        <f t="shared" si="7"/>
        <v>1.5345919653119526</v>
      </c>
      <c r="AJ28" s="7"/>
      <c r="AK28" s="8">
        <f t="shared" si="8"/>
        <v>-2.8013333333333321</v>
      </c>
      <c r="AL28" s="30">
        <f t="shared" si="9"/>
        <v>1.9346134842219325</v>
      </c>
      <c r="AM28" s="8">
        <f t="shared" si="10"/>
        <v>-3.2464999999999975</v>
      </c>
      <c r="AN28" s="30">
        <f t="shared" si="11"/>
        <v>2.1092838832172398</v>
      </c>
      <c r="AP28" s="8"/>
      <c r="AQ28" s="7"/>
      <c r="AS28" s="8"/>
      <c r="AT28" s="7"/>
      <c r="AU28" s="8"/>
      <c r="AV28" s="7"/>
      <c r="AW28" s="8"/>
      <c r="AX28" s="7"/>
      <c r="AY28" s="8"/>
      <c r="AZ28" s="7"/>
      <c r="BA28" s="8"/>
      <c r="BB28" s="7"/>
    </row>
    <row r="29" spans="1:54" ht="15.75" customHeight="1" x14ac:dyDescent="0.25">
      <c r="A29" s="2">
        <f>'Raw Data'!B29</f>
        <v>164</v>
      </c>
      <c r="B29" s="2">
        <f>'Raw Data'!C29</f>
        <v>174</v>
      </c>
      <c r="C29" s="43">
        <f>'Raw Data'!F29</f>
        <v>2</v>
      </c>
      <c r="D29" s="64">
        <f>AVERAGE('Raw Data'!H29:I29)</f>
        <v>7.8000000000000007</v>
      </c>
      <c r="E29" s="43">
        <f>'Raw Data'!G29</f>
        <v>9</v>
      </c>
      <c r="F29" s="2" t="str">
        <f>'Raw Data'!D29</f>
        <v>DVSNVHDDELE</v>
      </c>
      <c r="G29" s="7">
        <f>AVERAGE('Raw Data'!K29,'Raw Data'!Q29,'Raw Data'!W29)</f>
        <v>30.721666666666664</v>
      </c>
      <c r="H29" s="7">
        <f>STDEV('Raw Data'!K29,'Raw Data'!Q29,'Raw Data'!W29)</f>
        <v>1.474223298328083</v>
      </c>
      <c r="I29" s="7">
        <f>AVERAGE('Raw Data'!AC29,'Raw Data'!AI29,'Raw Data'!AO29)</f>
        <v>38.902500000000003</v>
      </c>
      <c r="J29" s="7">
        <f>STDEV('Raw Data'!AC29,'Raw Data'!AI29,'Raw Data'!AO29)</f>
        <v>1.6086679271993944</v>
      </c>
      <c r="L29" s="7">
        <f>AVERAGE('Raw Data'!K202,'Raw Data'!Q202,'Raw Data'!W202)</f>
        <v>30.094999999999999</v>
      </c>
      <c r="M29" s="7">
        <f>STDEV('Raw Data'!K202,'Raw Data'!Q202,'Raw Data'!W202)</f>
        <v>1.0929451038364189</v>
      </c>
      <c r="N29" s="7">
        <f>AVERAGE('Raw Data'!AC202,'Raw Data'!AI202,'Raw Data'!AO202)</f>
        <v>38.5015</v>
      </c>
      <c r="O29" s="7">
        <f>STDEV('Raw Data'!AC202,'Raw Data'!AI202,'Raw Data'!AO202)</f>
        <v>0.76579664402502978</v>
      </c>
      <c r="Q29" s="7">
        <f>AVERAGE('Raw Data'!K375,'Raw Data'!Q375,'Raw Data'!W375)</f>
        <v>32.532666666666664</v>
      </c>
      <c r="R29" s="7">
        <f>STDEV('Raw Data'!K375,'Raw Data'!Q375,'Raw Data'!W375)</f>
        <v>1.124038403851636</v>
      </c>
      <c r="S29" s="7">
        <f>AVERAGE('Raw Data'!AC375,'Raw Data'!AI375,'Raw Data'!AO375)</f>
        <v>42.412999999999997</v>
      </c>
      <c r="T29" s="7">
        <f>STDEV('Raw Data'!AC375,'Raw Data'!AI375,'Raw Data'!AO375)</f>
        <v>1.0493464632808378</v>
      </c>
      <c r="U29" s="7"/>
      <c r="V29" s="7">
        <f>AVERAGE('Raw Data'!K548,'Raw Data'!Q548,'Raw Data'!W548)</f>
        <v>32.383333333333333</v>
      </c>
      <c r="W29" s="7">
        <f>STDEV('Raw Data'!K548,'Raw Data'!Q548,'Raw Data'!W548)</f>
        <v>0.50966492260438623</v>
      </c>
      <c r="X29" s="7">
        <f>AVERAGE('Raw Data'!AC548,'Raw Data'!AI548,'Raw Data'!AO548)</f>
        <v>40.479500000000002</v>
      </c>
      <c r="Y29" s="7">
        <f>STDEV('Raw Data'!AC548,'Raw Data'!AI548,'Raw Data'!AO548)</f>
        <v>3.1529891373108176</v>
      </c>
      <c r="AA29" s="8">
        <f t="shared" si="0"/>
        <v>0.62666666666666515</v>
      </c>
      <c r="AB29" s="7">
        <f t="shared" si="1"/>
        <v>1.835173924545936</v>
      </c>
      <c r="AC29" s="8">
        <f t="shared" si="2"/>
        <v>0.40100000000000335</v>
      </c>
      <c r="AD29" s="7">
        <f t="shared" si="3"/>
        <v>1.7816444650939744</v>
      </c>
      <c r="AE29" s="26"/>
      <c r="AF29" s="8">
        <f t="shared" si="4"/>
        <v>-1.8109999999999999</v>
      </c>
      <c r="AG29" s="7">
        <f t="shared" si="5"/>
        <v>1.8538599371761249</v>
      </c>
      <c r="AH29" s="8">
        <f t="shared" si="6"/>
        <v>-3.5104999999999933</v>
      </c>
      <c r="AI29" s="7">
        <f t="shared" si="7"/>
        <v>1.9206614745967074</v>
      </c>
      <c r="AJ29" s="7"/>
      <c r="AK29" s="8">
        <f t="shared" si="8"/>
        <v>-2.288333333333334</v>
      </c>
      <c r="AL29" s="30">
        <f t="shared" si="9"/>
        <v>1.2059383621617381</v>
      </c>
      <c r="AM29" s="8">
        <f t="shared" si="10"/>
        <v>-1.9780000000000015</v>
      </c>
      <c r="AN29" s="30">
        <f t="shared" si="11"/>
        <v>3.244654835263685</v>
      </c>
      <c r="AP29" s="8"/>
      <c r="AQ29" s="7"/>
      <c r="AS29" s="8"/>
      <c r="AT29" s="7"/>
      <c r="AU29" s="8"/>
      <c r="AV29" s="7"/>
      <c r="AW29" s="8"/>
      <c r="AX29" s="7"/>
      <c r="AY29" s="8"/>
      <c r="AZ29" s="7"/>
      <c r="BA29" s="8"/>
      <c r="BB29" s="7"/>
    </row>
    <row r="30" spans="1:54" ht="15.75" customHeight="1" x14ac:dyDescent="0.25">
      <c r="A30" s="2">
        <f>'Raw Data'!B30</f>
        <v>165</v>
      </c>
      <c r="B30" s="2">
        <f>'Raw Data'!C30</f>
        <v>174</v>
      </c>
      <c r="C30" s="43">
        <f>'Raw Data'!F30</f>
        <v>1</v>
      </c>
      <c r="D30" s="64">
        <f>AVERAGE('Raw Data'!H30:I30)</f>
        <v>7.1</v>
      </c>
      <c r="E30" s="43">
        <f>'Raw Data'!G30</f>
        <v>8</v>
      </c>
      <c r="F30" s="2" t="str">
        <f>'Raw Data'!D30</f>
        <v>VSNVHDDELE</v>
      </c>
      <c r="G30" s="7">
        <f>AVERAGE('Raw Data'!K30,'Raw Data'!Q30,'Raw Data'!W30)</f>
        <v>24.923666666666666</v>
      </c>
      <c r="H30" s="7">
        <f>STDEV('Raw Data'!K30,'Raw Data'!Q30,'Raw Data'!W30)</f>
        <v>0.67431916281041093</v>
      </c>
      <c r="I30" s="7">
        <f>AVERAGE('Raw Data'!AC30,'Raw Data'!AI30,'Raw Data'!AO30)</f>
        <v>32.713499999999996</v>
      </c>
      <c r="J30" s="7">
        <f>STDEV('Raw Data'!AC30,'Raw Data'!AI30,'Raw Data'!AO30)</f>
        <v>0.89590429176335784</v>
      </c>
      <c r="L30" s="7">
        <f>AVERAGE('Raw Data'!K203,'Raw Data'!Q203,'Raw Data'!W203)</f>
        <v>26.795666666666666</v>
      </c>
      <c r="M30" s="7">
        <f>STDEV('Raw Data'!K203,'Raw Data'!Q203,'Raw Data'!W203)</f>
        <v>1.0303661161613047</v>
      </c>
      <c r="N30" s="7">
        <f>AVERAGE('Raw Data'!AC203,'Raw Data'!AI203,'Raw Data'!AO203)</f>
        <v>36.307500000000005</v>
      </c>
      <c r="O30" s="7">
        <f>STDEV('Raw Data'!AC203,'Raw Data'!AI203,'Raw Data'!AO203)</f>
        <v>1.2904698756654462</v>
      </c>
      <c r="Q30" s="7">
        <f>AVERAGE('Raw Data'!K376,'Raw Data'!Q376,'Raw Data'!W376)</f>
        <v>26.417333333333332</v>
      </c>
      <c r="R30" s="7">
        <f>STDEV('Raw Data'!K376,'Raw Data'!Q376,'Raw Data'!W376)</f>
        <v>0.61979539634732106</v>
      </c>
      <c r="S30" s="7">
        <f>AVERAGE('Raw Data'!AC376,'Raw Data'!AI376,'Raw Data'!AO376)</f>
        <v>31.923999999999999</v>
      </c>
      <c r="T30" s="7">
        <f>STDEV('Raw Data'!AC376,'Raw Data'!AI376,'Raw Data'!AO376)</f>
        <v>0.61094025894517767</v>
      </c>
      <c r="U30" s="7"/>
      <c r="V30" s="7">
        <f>AVERAGE('Raw Data'!K549,'Raw Data'!Q549,'Raw Data'!W549)</f>
        <v>27.690666666666669</v>
      </c>
      <c r="W30" s="7">
        <f>STDEV('Raw Data'!K549,'Raw Data'!Q549,'Raw Data'!W549)</f>
        <v>1.0727186645776854</v>
      </c>
      <c r="X30" s="7">
        <f>AVERAGE('Raw Data'!AC549,'Raw Data'!AI549,'Raw Data'!AO549)</f>
        <v>37.087999999999994</v>
      </c>
      <c r="Y30" s="7">
        <f>STDEV('Raw Data'!AC549,'Raw Data'!AI549,'Raw Data'!AO549)</f>
        <v>0.34223968209429023</v>
      </c>
      <c r="AA30" s="8">
        <f t="shared" si="0"/>
        <v>-1.8719999999999999</v>
      </c>
      <c r="AB30" s="7">
        <f t="shared" si="1"/>
        <v>1.231405971508448</v>
      </c>
      <c r="AC30" s="8">
        <f t="shared" si="2"/>
        <v>-3.5940000000000083</v>
      </c>
      <c r="AD30" s="7">
        <f t="shared" si="3"/>
        <v>1.5709732652085444</v>
      </c>
      <c r="AE30" s="26"/>
      <c r="AF30" s="8">
        <f t="shared" si="4"/>
        <v>-1.493666666666666</v>
      </c>
      <c r="AG30" s="7">
        <f t="shared" si="5"/>
        <v>0.91588900346421143</v>
      </c>
      <c r="AH30" s="8">
        <f t="shared" si="6"/>
        <v>0.78949999999999676</v>
      </c>
      <c r="AI30" s="7">
        <f t="shared" si="7"/>
        <v>1.0843857708398816</v>
      </c>
      <c r="AJ30" s="7"/>
      <c r="AK30" s="8">
        <f t="shared" si="8"/>
        <v>-0.89500000000000313</v>
      </c>
      <c r="AL30" s="30">
        <f t="shared" si="9"/>
        <v>1.4874070279068417</v>
      </c>
      <c r="AM30" s="8">
        <f t="shared" si="10"/>
        <v>-0.78049999999998931</v>
      </c>
      <c r="AN30" s="30">
        <f t="shared" si="11"/>
        <v>1.335080709170795</v>
      </c>
      <c r="AP30" s="8"/>
      <c r="AQ30" s="7"/>
      <c r="AS30" s="8"/>
      <c r="AT30" s="7"/>
      <c r="AU30" s="8"/>
      <c r="AV30" s="7"/>
      <c r="AW30" s="8"/>
      <c r="AX30" s="7"/>
      <c r="AY30" s="8"/>
      <c r="AZ30" s="7"/>
      <c r="BA30" s="8"/>
      <c r="BB30" s="7"/>
    </row>
    <row r="31" spans="1:54" ht="15.75" customHeight="1" x14ac:dyDescent="0.25">
      <c r="A31" s="2">
        <f>'Raw Data'!B31</f>
        <v>165</v>
      </c>
      <c r="B31" s="2">
        <f>'Raw Data'!C31</f>
        <v>174</v>
      </c>
      <c r="C31" s="43">
        <f>'Raw Data'!F31</f>
        <v>2</v>
      </c>
      <c r="D31" s="64">
        <f>AVERAGE('Raw Data'!H31:I31)</f>
        <v>7.085</v>
      </c>
      <c r="E31" s="43">
        <f>'Raw Data'!G31</f>
        <v>8</v>
      </c>
      <c r="F31" s="2" t="str">
        <f>'Raw Data'!D31</f>
        <v>VSNVHDDELE</v>
      </c>
      <c r="G31" s="7">
        <f>AVERAGE('Raw Data'!K31,'Raw Data'!Q31,'Raw Data'!W31)</f>
        <v>25.245999999999999</v>
      </c>
      <c r="H31" s="7">
        <f>STDEV('Raw Data'!K31,'Raw Data'!Q31,'Raw Data'!W31)</f>
        <v>1.1765831887291263</v>
      </c>
      <c r="I31" s="7">
        <f>AVERAGE('Raw Data'!AC31,'Raw Data'!AI31,'Raw Data'!AO31)</f>
        <v>36.405500000000004</v>
      </c>
      <c r="J31" s="7">
        <f>STDEV('Raw Data'!AC31,'Raw Data'!AI31,'Raw Data'!AO31)</f>
        <v>1.0896515498084725</v>
      </c>
      <c r="L31" s="7">
        <f>AVERAGE('Raw Data'!K204,'Raw Data'!Q204,'Raw Data'!W204)</f>
        <v>27.158000000000001</v>
      </c>
      <c r="M31" s="7">
        <f>STDEV('Raw Data'!K204,'Raw Data'!Q204,'Raw Data'!W204)</f>
        <v>1.1586306572847105</v>
      </c>
      <c r="N31" s="7">
        <f>AVERAGE('Raw Data'!AC204,'Raw Data'!AI204,'Raw Data'!AO204)</f>
        <v>37.191999999999993</v>
      </c>
      <c r="O31" s="7">
        <f>STDEV('Raw Data'!AC204,'Raw Data'!AI204,'Raw Data'!AO204)</f>
        <v>2.8694393180550097</v>
      </c>
      <c r="Q31" s="7">
        <f>AVERAGE('Raw Data'!K377,'Raw Data'!Q377,'Raw Data'!W377)</f>
        <v>26.577666666666669</v>
      </c>
      <c r="R31" s="7">
        <f>STDEV('Raw Data'!K377,'Raw Data'!Q377,'Raw Data'!W377)</f>
        <v>0.53022385209771006</v>
      </c>
      <c r="S31" s="7">
        <f>AVERAGE('Raw Data'!AC377,'Raw Data'!AI377,'Raw Data'!AO377)</f>
        <v>36.970500000000001</v>
      </c>
      <c r="T31" s="7">
        <f>STDEV('Raw Data'!AC377,'Raw Data'!AI377,'Raw Data'!AO377)</f>
        <v>2.6806418074781995</v>
      </c>
      <c r="U31" s="7"/>
      <c r="V31" s="7">
        <f>AVERAGE('Raw Data'!K550,'Raw Data'!Q550,'Raw Data'!W550)</f>
        <v>28.388666666666666</v>
      </c>
      <c r="W31" s="7">
        <f>STDEV('Raw Data'!K550,'Raw Data'!Q550,'Raw Data'!W550)</f>
        <v>2.2336629856210033</v>
      </c>
      <c r="X31" s="7">
        <f>AVERAGE('Raw Data'!AC550,'Raw Data'!AI550,'Raw Data'!AO550)</f>
        <v>37.692</v>
      </c>
      <c r="Y31" s="7">
        <f>STDEV('Raw Data'!AC550,'Raw Data'!AI550,'Raw Data'!AO550)</f>
        <v>1.0337901140947348</v>
      </c>
      <c r="AA31" s="8">
        <f t="shared" si="0"/>
        <v>-1.9120000000000026</v>
      </c>
      <c r="AB31" s="7">
        <f t="shared" si="1"/>
        <v>1.6512943408126846</v>
      </c>
      <c r="AC31" s="8">
        <f t="shared" si="2"/>
        <v>-0.78649999999998954</v>
      </c>
      <c r="AD31" s="7">
        <f t="shared" si="3"/>
        <v>3.069368420375763</v>
      </c>
      <c r="AE31" s="26"/>
      <c r="AF31" s="8">
        <f t="shared" si="4"/>
        <v>-1.3316666666666706</v>
      </c>
      <c r="AG31" s="7">
        <f t="shared" si="5"/>
        <v>1.29053683920039</v>
      </c>
      <c r="AH31" s="8">
        <f t="shared" si="6"/>
        <v>-0.56499999999999773</v>
      </c>
      <c r="AI31" s="7">
        <f t="shared" si="7"/>
        <v>2.8936449332977938</v>
      </c>
      <c r="AJ31" s="7"/>
      <c r="AK31" s="8">
        <f t="shared" si="8"/>
        <v>-1.2306666666666644</v>
      </c>
      <c r="AL31" s="30">
        <f t="shared" si="9"/>
        <v>2.5162820456644632</v>
      </c>
      <c r="AM31" s="8">
        <f t="shared" si="10"/>
        <v>-0.50000000000000711</v>
      </c>
      <c r="AN31" s="30">
        <f t="shared" si="11"/>
        <v>3.0499842622544802</v>
      </c>
      <c r="AP31" s="8"/>
      <c r="AQ31" s="7"/>
      <c r="AS31" s="8"/>
      <c r="AT31" s="7"/>
      <c r="AU31" s="8"/>
      <c r="AV31" s="7"/>
      <c r="AW31" s="8"/>
      <c r="AX31" s="7"/>
      <c r="AY31" s="8"/>
      <c r="AZ31" s="7"/>
      <c r="BA31" s="8"/>
      <c r="BB31" s="7"/>
    </row>
    <row r="32" spans="1:54" ht="15.75" customHeight="1" x14ac:dyDescent="0.25">
      <c r="A32" s="2">
        <f>'Raw Data'!B32</f>
        <v>175</v>
      </c>
      <c r="B32" s="2">
        <f>'Raw Data'!C32</f>
        <v>186</v>
      </c>
      <c r="C32" s="43">
        <f>'Raw Data'!F32</f>
        <v>3</v>
      </c>
      <c r="D32" s="64">
        <f>AVERAGE('Raw Data'!H32:I32)</f>
        <v>7.64</v>
      </c>
      <c r="E32" s="43">
        <f>'Raw Data'!G32</f>
        <v>9</v>
      </c>
      <c r="F32" s="2" t="str">
        <f>'Raw Data'!D32</f>
        <v>FTRRGLVTPRMA</v>
      </c>
      <c r="G32" s="7">
        <f>AVERAGE('Raw Data'!K32,'Raw Data'!Q32,'Raw Data'!W32)</f>
        <v>1.2093333333333334</v>
      </c>
      <c r="H32" s="7">
        <f>STDEV('Raw Data'!K32,'Raw Data'!Q32,'Raw Data'!W32)</f>
        <v>0.21841321693829188</v>
      </c>
      <c r="I32" s="7">
        <f>AVERAGE('Raw Data'!AC32,'Raw Data'!AI32,'Raw Data'!AO32)</f>
        <v>6.3884999999999996</v>
      </c>
      <c r="J32" s="7">
        <f>STDEV('Raw Data'!AC32,'Raw Data'!AI32,'Raw Data'!AO32)</f>
        <v>5.4447222151364126E-2</v>
      </c>
      <c r="L32" s="7">
        <f>AVERAGE('Raw Data'!K205,'Raw Data'!Q205,'Raw Data'!W205)</f>
        <v>1.2966666666666666</v>
      </c>
      <c r="M32" s="7">
        <f>STDEV('Raw Data'!K205,'Raw Data'!Q205,'Raw Data'!W205)</f>
        <v>0.17702353892444359</v>
      </c>
      <c r="N32" s="7">
        <f>AVERAGE('Raw Data'!AC205,'Raw Data'!AI205,'Raw Data'!AO205)</f>
        <v>6.7714999999999996</v>
      </c>
      <c r="O32" s="7">
        <f>STDEV('Raw Data'!AC205,'Raw Data'!AI205,'Raw Data'!AO205)</f>
        <v>0.25950818869546294</v>
      </c>
      <c r="Q32" s="7">
        <f>AVERAGE('Raw Data'!K378,'Raw Data'!Q378,'Raw Data'!W378)</f>
        <v>2.996</v>
      </c>
      <c r="R32" s="7">
        <f>STDEV('Raw Data'!K378,'Raw Data'!Q378,'Raw Data'!W378)</f>
        <v>6.3237647015049456E-2</v>
      </c>
      <c r="S32" s="7">
        <f>AVERAGE('Raw Data'!AC378,'Raw Data'!AI378,'Raw Data'!AO378)</f>
        <v>9.150500000000001</v>
      </c>
      <c r="T32" s="7">
        <f>STDEV('Raw Data'!AC378,'Raw Data'!AI378,'Raw Data'!AO378)</f>
        <v>0.22698127676088156</v>
      </c>
      <c r="U32" s="7"/>
      <c r="V32" s="7">
        <f>AVERAGE('Raw Data'!K551,'Raw Data'!Q551,'Raw Data'!W551)</f>
        <v>2.9513333333333329</v>
      </c>
      <c r="W32" s="7">
        <f>STDEV('Raw Data'!K551,'Raw Data'!Q551,'Raw Data'!W551)</f>
        <v>0.30426523517045667</v>
      </c>
      <c r="X32" s="7">
        <f>AVERAGE('Raw Data'!AC551,'Raw Data'!AI551,'Raw Data'!AO551)</f>
        <v>8.6739999999999995</v>
      </c>
      <c r="Y32" s="7">
        <f>STDEV('Raw Data'!AC551,'Raw Data'!AI551,'Raw Data'!AO551)</f>
        <v>0.33658282784479726</v>
      </c>
      <c r="AA32" s="8">
        <f t="shared" si="0"/>
        <v>-8.7333333333333263E-2</v>
      </c>
      <c r="AB32" s="7">
        <f t="shared" si="1"/>
        <v>0.2811434983538964</v>
      </c>
      <c r="AC32" s="8">
        <f t="shared" si="2"/>
        <v>-0.38300000000000001</v>
      </c>
      <c r="AD32" s="7">
        <f t="shared" si="3"/>
        <v>0.26515844319953308</v>
      </c>
      <c r="AE32" s="26"/>
      <c r="AF32" s="8">
        <f t="shared" si="4"/>
        <v>-1.7866666666666666</v>
      </c>
      <c r="AG32" s="7">
        <f t="shared" si="5"/>
        <v>0.22738366989151473</v>
      </c>
      <c r="AH32" s="8">
        <f t="shared" si="6"/>
        <v>-2.7620000000000013</v>
      </c>
      <c r="AI32" s="7">
        <f t="shared" si="7"/>
        <v>0.23342022191746778</v>
      </c>
      <c r="AJ32" s="7"/>
      <c r="AK32" s="8">
        <f t="shared" si="8"/>
        <v>-1.6546666666666663</v>
      </c>
      <c r="AL32" s="30">
        <f t="shared" si="9"/>
        <v>0.35201515118907495</v>
      </c>
      <c r="AM32" s="8">
        <f t="shared" si="10"/>
        <v>-1.9024999999999999</v>
      </c>
      <c r="AN32" s="30">
        <f t="shared" si="11"/>
        <v>0.42500882343782043</v>
      </c>
      <c r="AP32" s="8"/>
      <c r="AQ32" s="7"/>
      <c r="AS32" s="8"/>
      <c r="AT32" s="7"/>
      <c r="AU32" s="8"/>
      <c r="AV32" s="7"/>
      <c r="AW32" s="8"/>
      <c r="AX32" s="7"/>
      <c r="AY32" s="8"/>
      <c r="AZ32" s="7"/>
      <c r="BA32" s="8"/>
      <c r="BB32" s="7"/>
    </row>
    <row r="33" spans="1:54" ht="15.75" customHeight="1" x14ac:dyDescent="0.25">
      <c r="A33" s="2">
        <f>'Raw Data'!B33</f>
        <v>175</v>
      </c>
      <c r="B33" s="2">
        <f>'Raw Data'!C33</f>
        <v>187</v>
      </c>
      <c r="C33" s="43">
        <f>'Raw Data'!F33</f>
        <v>3</v>
      </c>
      <c r="D33" s="64">
        <f>AVERAGE('Raw Data'!H33:I33)</f>
        <v>7.6</v>
      </c>
      <c r="E33" s="43">
        <f>'Raw Data'!G33</f>
        <v>10</v>
      </c>
      <c r="F33" s="2" t="str">
        <f>'Raw Data'!D33</f>
        <v>FTRRGLVTPRMAE</v>
      </c>
      <c r="G33" s="7">
        <f>AVERAGE('Raw Data'!K33,'Raw Data'!Q33,'Raw Data'!W33)</f>
        <v>1.5093333333333334</v>
      </c>
      <c r="H33" s="7">
        <f>STDEV('Raw Data'!K33,'Raw Data'!Q33,'Raw Data'!W33)</f>
        <v>8.7323154623120125E-2</v>
      </c>
      <c r="I33" s="7">
        <f>AVERAGE('Raw Data'!AC33,'Raw Data'!AI33,'Raw Data'!AO33)</f>
        <v>6.4115000000000002</v>
      </c>
      <c r="J33" s="7">
        <f>STDEV('Raw Data'!AC33,'Raw Data'!AI33,'Raw Data'!AO33)</f>
        <v>0.26092240225783586</v>
      </c>
      <c r="L33" s="7">
        <f>AVERAGE('Raw Data'!K206,'Raw Data'!Q206,'Raw Data'!W206)</f>
        <v>2.2873333333333332</v>
      </c>
      <c r="M33" s="7">
        <f>STDEV('Raw Data'!K206,'Raw Data'!Q206,'Raw Data'!W206)</f>
        <v>0.31621090008621344</v>
      </c>
      <c r="N33" s="7">
        <f>AVERAGE('Raw Data'!AC206,'Raw Data'!AI206,'Raw Data'!AO206)</f>
        <v>6.8055000000000003</v>
      </c>
      <c r="O33" s="7">
        <f>STDEV('Raw Data'!AC206,'Raw Data'!AI206,'Raw Data'!AO206)</f>
        <v>2.1920310216782757E-2</v>
      </c>
      <c r="Q33" s="7">
        <f>AVERAGE('Raw Data'!K379,'Raw Data'!Q379,'Raw Data'!W379)</f>
        <v>3.1780000000000004</v>
      </c>
      <c r="R33" s="7">
        <f>STDEV('Raw Data'!K379,'Raw Data'!Q379,'Raw Data'!W379)</f>
        <v>0.34192543046693669</v>
      </c>
      <c r="S33" s="7">
        <f>AVERAGE('Raw Data'!AC379,'Raw Data'!AI379,'Raw Data'!AO379)</f>
        <v>9.1754999999999995</v>
      </c>
      <c r="T33" s="7">
        <f>STDEV('Raw Data'!AC379,'Raw Data'!AI379,'Raw Data'!AO379)</f>
        <v>0.10677312395916853</v>
      </c>
      <c r="U33" s="7"/>
      <c r="V33" s="7">
        <f>AVERAGE('Raw Data'!K552,'Raw Data'!Q552,'Raw Data'!W552)</f>
        <v>3.7906666666666666</v>
      </c>
      <c r="W33" s="7">
        <f>STDEV('Raw Data'!K552,'Raw Data'!Q552,'Raw Data'!W552)</f>
        <v>0.49645677891769913</v>
      </c>
      <c r="X33" s="7">
        <f>AVERAGE('Raw Data'!AC552,'Raw Data'!AI552,'Raw Data'!AO552)</f>
        <v>8.8949999999999996</v>
      </c>
      <c r="Y33" s="7">
        <f>STDEV('Raw Data'!AC552,'Raw Data'!AI552,'Raw Data'!AO552)</f>
        <v>0.55861435713737195</v>
      </c>
      <c r="AA33" s="8">
        <f t="shared" si="0"/>
        <v>-0.7779999999999998</v>
      </c>
      <c r="AB33" s="7">
        <f t="shared" si="1"/>
        <v>0.32804674463659383</v>
      </c>
      <c r="AC33" s="8">
        <f t="shared" si="2"/>
        <v>-0.39400000000000013</v>
      </c>
      <c r="AD33" s="7">
        <f t="shared" si="3"/>
        <v>0.26184155514356366</v>
      </c>
      <c r="AE33" s="26"/>
      <c r="AF33" s="8">
        <f t="shared" si="4"/>
        <v>-1.668666666666667</v>
      </c>
      <c r="AG33" s="7">
        <f t="shared" si="5"/>
        <v>0.35289989137619937</v>
      </c>
      <c r="AH33" s="8">
        <f t="shared" si="6"/>
        <v>-2.7639999999999993</v>
      </c>
      <c r="AI33" s="7">
        <f t="shared" si="7"/>
        <v>0.28192374855623614</v>
      </c>
      <c r="AJ33" s="7"/>
      <c r="AK33" s="8">
        <f t="shared" si="8"/>
        <v>-1.5033333333333334</v>
      </c>
      <c r="AL33" s="30">
        <f t="shared" si="9"/>
        <v>0.5886073960346323</v>
      </c>
      <c r="AM33" s="8">
        <f t="shared" si="10"/>
        <v>-2.0894999999999992</v>
      </c>
      <c r="AN33" s="30">
        <f t="shared" si="11"/>
        <v>0.55904427373867205</v>
      </c>
      <c r="AP33" s="8"/>
      <c r="AQ33" s="7"/>
      <c r="AS33" s="8"/>
      <c r="AT33" s="7"/>
      <c r="AU33" s="8"/>
      <c r="AV33" s="7"/>
      <c r="AW33" s="8"/>
      <c r="AX33" s="7"/>
      <c r="AY33" s="8"/>
      <c r="AZ33" s="7"/>
      <c r="BA33" s="8"/>
      <c r="BB33" s="7"/>
    </row>
    <row r="34" spans="1:54" ht="15.75" customHeight="1" x14ac:dyDescent="0.25">
      <c r="A34" s="2">
        <f>'Raw Data'!B34</f>
        <v>196</v>
      </c>
      <c r="B34" s="2">
        <f>'Raw Data'!C34</f>
        <v>203</v>
      </c>
      <c r="C34" s="43">
        <f>'Raw Data'!F34</f>
        <v>1</v>
      </c>
      <c r="D34" s="64">
        <f>AVERAGE('Raw Data'!H34:I34)</f>
        <v>10.969999999999999</v>
      </c>
      <c r="E34" s="43">
        <f>'Raw Data'!G34</f>
        <v>5</v>
      </c>
      <c r="F34" s="2" t="str">
        <f>'Raw Data'!D34</f>
        <v>YAMHPWVT</v>
      </c>
      <c r="G34" s="7">
        <f>AVERAGE('Raw Data'!K34,'Raw Data'!Q34,'Raw Data'!W34)</f>
        <v>19.244333333333334</v>
      </c>
      <c r="H34" s="7">
        <f>STDEV('Raw Data'!K34,'Raw Data'!Q34,'Raw Data'!W34)</f>
        <v>1.1367551773945586</v>
      </c>
      <c r="I34" s="7">
        <f>AVERAGE('Raw Data'!AC34,'Raw Data'!AI34,'Raw Data'!AO34)</f>
        <v>41.548000000000002</v>
      </c>
      <c r="J34" s="7">
        <f>STDEV('Raw Data'!AC34,'Raw Data'!AI34,'Raw Data'!AO34)</f>
        <v>9.3338095116622791E-2</v>
      </c>
      <c r="L34" s="7">
        <f>AVERAGE('Raw Data'!K207,'Raw Data'!Q207,'Raw Data'!W207)</f>
        <v>20.646333333333335</v>
      </c>
      <c r="M34" s="7">
        <f>STDEV('Raw Data'!K207,'Raw Data'!Q207,'Raw Data'!W207)</f>
        <v>0.76301070328884324</v>
      </c>
      <c r="N34" s="7">
        <f>AVERAGE('Raw Data'!AC207,'Raw Data'!AI207,'Raw Data'!AO207)</f>
        <v>43.784000000000006</v>
      </c>
      <c r="O34" s="7">
        <f>STDEV('Raw Data'!AC207,'Raw Data'!AI207,'Raw Data'!AO207)</f>
        <v>1.2091525958289968</v>
      </c>
      <c r="Q34" s="7">
        <f>AVERAGE('Raw Data'!K380,'Raw Data'!Q380,'Raw Data'!W380)</f>
        <v>20.381333333333334</v>
      </c>
      <c r="R34" s="7">
        <f>STDEV('Raw Data'!K380,'Raw Data'!Q380,'Raw Data'!W380)</f>
        <v>0.86323249089300047</v>
      </c>
      <c r="S34" s="7">
        <f>AVERAGE('Raw Data'!AC380,'Raw Data'!AI380,'Raw Data'!AO380)</f>
        <v>45.834000000000003</v>
      </c>
      <c r="T34" s="7">
        <f>STDEV('Raw Data'!AC380,'Raw Data'!AI380,'Raw Data'!AO380)</f>
        <v>0.61376868606992474</v>
      </c>
      <c r="U34" s="7"/>
      <c r="V34" s="7">
        <f>AVERAGE('Raw Data'!K553,'Raw Data'!Q553,'Raw Data'!W553)</f>
        <v>19.744666666666667</v>
      </c>
      <c r="W34" s="7">
        <f>STDEV('Raw Data'!K553,'Raw Data'!Q553,'Raw Data'!W553)</f>
        <v>1.4203979489330905</v>
      </c>
      <c r="X34" s="7">
        <f>AVERAGE('Raw Data'!AC553,'Raw Data'!AI553,'Raw Data'!AO553)</f>
        <v>42.598500000000001</v>
      </c>
      <c r="Y34" s="7">
        <f>STDEV('Raw Data'!AC553,'Raw Data'!AI553,'Raw Data'!AO553)</f>
        <v>0.40658639918226686</v>
      </c>
      <c r="AA34" s="8">
        <f t="shared" si="0"/>
        <v>-1.402000000000001</v>
      </c>
      <c r="AB34" s="7">
        <f t="shared" si="1"/>
        <v>1.3690864350605003</v>
      </c>
      <c r="AC34" s="8">
        <f t="shared" si="2"/>
        <v>-2.2360000000000042</v>
      </c>
      <c r="AD34" s="7">
        <f t="shared" si="3"/>
        <v>1.2127497680890322</v>
      </c>
      <c r="AE34" s="26"/>
      <c r="AF34" s="8">
        <f t="shared" si="4"/>
        <v>-1.1370000000000005</v>
      </c>
      <c r="AG34" s="7">
        <f t="shared" si="5"/>
        <v>1.4273691416962426</v>
      </c>
      <c r="AH34" s="8">
        <f t="shared" si="6"/>
        <v>-4.2860000000000014</v>
      </c>
      <c r="AI34" s="7">
        <f t="shared" si="7"/>
        <v>0.62082525721816562</v>
      </c>
      <c r="AJ34" s="7"/>
      <c r="AK34" s="8">
        <f t="shared" si="8"/>
        <v>0.90166666666666728</v>
      </c>
      <c r="AL34" s="30">
        <f t="shared" si="9"/>
        <v>1.6123633792252494</v>
      </c>
      <c r="AM34" s="8">
        <f t="shared" si="10"/>
        <v>1.1855000000000047</v>
      </c>
      <c r="AN34" s="30">
        <f t="shared" si="11"/>
        <v>1.2756811905801555</v>
      </c>
      <c r="AP34" s="8"/>
      <c r="AQ34" s="7"/>
      <c r="AS34" s="8"/>
      <c r="AT34" s="7"/>
      <c r="AU34" s="8"/>
      <c r="AV34" s="7"/>
      <c r="AW34" s="8"/>
      <c r="AX34" s="7"/>
      <c r="AY34" s="8"/>
      <c r="AZ34" s="7"/>
      <c r="BA34" s="8"/>
      <c r="BB34" s="7"/>
    </row>
    <row r="35" spans="1:54" ht="15.75" customHeight="1" x14ac:dyDescent="0.25">
      <c r="A35" s="2">
        <f>'Raw Data'!B35</f>
        <v>197</v>
      </c>
      <c r="B35" s="2">
        <f>'Raw Data'!C35</f>
        <v>210</v>
      </c>
      <c r="C35" s="43">
        <f>'Raw Data'!F35</f>
        <v>3</v>
      </c>
      <c r="D35" s="64">
        <f>AVERAGE('Raw Data'!H35:I35)</f>
        <v>10.465</v>
      </c>
      <c r="E35" s="43">
        <f>'Raw Data'!G35</f>
        <v>9</v>
      </c>
      <c r="F35" s="2" t="str">
        <f>'Raw Data'!D35</f>
        <v>AMHPWVTSKPLPEY</v>
      </c>
      <c r="G35" s="7">
        <f>AVERAGE('Raw Data'!K35,'Raw Data'!Q35,'Raw Data'!W35)</f>
        <v>40.08</v>
      </c>
      <c r="H35" s="7">
        <f>STDEV('Raw Data'!K35,'Raw Data'!Q35,'Raw Data'!W35)</f>
        <v>1.1478902386552468</v>
      </c>
      <c r="I35" s="7">
        <f>AVERAGE('Raw Data'!AC35,'Raw Data'!AI35,'Raw Data'!AO35)</f>
        <v>55.198</v>
      </c>
      <c r="J35" s="7">
        <f>STDEV('Raw Data'!AC35,'Raw Data'!AI35,'Raw Data'!AO35)</f>
        <v>0.41295036021294601</v>
      </c>
      <c r="L35" s="7">
        <f>AVERAGE('Raw Data'!K208,'Raw Data'!Q208,'Raw Data'!W208)</f>
        <v>40.898333333333333</v>
      </c>
      <c r="M35" s="7">
        <f>STDEV('Raw Data'!K208,'Raw Data'!Q208,'Raw Data'!W208)</f>
        <v>1.9362970674287923</v>
      </c>
      <c r="N35" s="7">
        <f>AVERAGE('Raw Data'!AC208,'Raw Data'!AI208,'Raw Data'!AO208)</f>
        <v>57.230000000000004</v>
      </c>
      <c r="O35" s="7">
        <f>STDEV('Raw Data'!AC208,'Raw Data'!AI208,'Raw Data'!AO208)</f>
        <v>0.23193102422918466</v>
      </c>
      <c r="Q35" s="7">
        <f>AVERAGE('Raw Data'!K381,'Raw Data'!Q381,'Raw Data'!W381)</f>
        <v>42.142666666666663</v>
      </c>
      <c r="R35" s="7">
        <f>STDEV('Raw Data'!K381,'Raw Data'!Q381,'Raw Data'!W381)</f>
        <v>0.64766683822265547</v>
      </c>
      <c r="S35" s="7">
        <f>AVERAGE('Raw Data'!AC381,'Raw Data'!AI381,'Raw Data'!AO381)</f>
        <v>58.581000000000003</v>
      </c>
      <c r="T35" s="7">
        <f>STDEV('Raw Data'!AC381,'Raw Data'!AI381,'Raw Data'!AO381)</f>
        <v>1.1992531008923881</v>
      </c>
      <c r="U35" s="7"/>
      <c r="V35" s="7">
        <f>AVERAGE('Raw Data'!K554,'Raw Data'!Q554,'Raw Data'!W554)</f>
        <v>42.634666666666668</v>
      </c>
      <c r="W35" s="7">
        <f>STDEV('Raw Data'!K554,'Raw Data'!Q554,'Raw Data'!W554)</f>
        <v>0.70521084317623495</v>
      </c>
      <c r="X35" s="7">
        <f>AVERAGE('Raw Data'!AC554,'Raw Data'!AI554,'Raw Data'!AO554)</f>
        <v>57.258499999999998</v>
      </c>
      <c r="Y35" s="7">
        <f>STDEV('Raw Data'!AC554,'Raw Data'!AI554,'Raw Data'!AO554)</f>
        <v>0.40092954493277255</v>
      </c>
      <c r="AA35" s="8">
        <f t="shared" ref="AA35:AA66" si="12">G35-L35</f>
        <v>-0.81833333333333513</v>
      </c>
      <c r="AB35" s="7">
        <f t="shared" ref="AB35:AB66" si="13">SQRT((H35^2)+(M35^2))</f>
        <v>2.2509771952050825</v>
      </c>
      <c r="AC35" s="8">
        <f t="shared" ref="AC35:AC66" si="14">I35-N35</f>
        <v>-2.0320000000000036</v>
      </c>
      <c r="AD35" s="7">
        <f t="shared" ref="AD35:AD66" si="15">SQRT((J35^2)+(O35^2))</f>
        <v>0.47362432369970242</v>
      </c>
      <c r="AE35" s="26"/>
      <c r="AF35" s="8">
        <f t="shared" ref="AF35:AF66" si="16">G35-Q35</f>
        <v>-2.0626666666666651</v>
      </c>
      <c r="AG35" s="7">
        <f t="shared" ref="AG35:AG66" si="17">SQRT((H35^2)+(R35^2))</f>
        <v>1.3180001264542165</v>
      </c>
      <c r="AH35" s="8">
        <f t="shared" ref="AH35:AH66" si="18">I35-S35</f>
        <v>-3.3830000000000027</v>
      </c>
      <c r="AI35" s="7">
        <f t="shared" ref="AI35:AI66" si="19">SQRT((J35^2)+(T35^2))</f>
        <v>1.2683595704688833</v>
      </c>
      <c r="AJ35" s="7"/>
      <c r="AK35" s="8">
        <f t="shared" ref="AK35:AK66" si="20">L35-V35</f>
        <v>-1.7363333333333344</v>
      </c>
      <c r="AL35" s="30">
        <f t="shared" ref="AL35:AL66" si="21">SQRT((M35^2)+(W35^2))</f>
        <v>2.0607204241882684</v>
      </c>
      <c r="AM35" s="8">
        <f t="shared" ref="AM35:AM66" si="22">N35-X35</f>
        <v>-2.8499999999993975E-2</v>
      </c>
      <c r="AN35" s="30">
        <f t="shared" ref="AN35:AN66" si="23">SQRT((O35^2)+(Y35^2))</f>
        <v>0.46318085020864014</v>
      </c>
      <c r="AP35" s="8"/>
      <c r="AQ35" s="7"/>
      <c r="AS35" s="8"/>
      <c r="AT35" s="7"/>
      <c r="AU35" s="8"/>
      <c r="AV35" s="7"/>
      <c r="AW35" s="8"/>
      <c r="AX35" s="7"/>
      <c r="AY35" s="8"/>
      <c r="AZ35" s="7"/>
      <c r="BA35" s="8"/>
      <c r="BB35" s="7"/>
    </row>
    <row r="36" spans="1:54" ht="15.75" customHeight="1" x14ac:dyDescent="0.25">
      <c r="A36" s="2">
        <f>'Raw Data'!B36</f>
        <v>200</v>
      </c>
      <c r="B36" s="2">
        <f>'Raw Data'!C36</f>
        <v>210</v>
      </c>
      <c r="C36" s="43">
        <f>'Raw Data'!F36</f>
        <v>2</v>
      </c>
      <c r="D36" s="64">
        <f>AVERAGE('Raw Data'!H36:I36)</f>
        <v>10.844999999999999</v>
      </c>
      <c r="E36" s="43">
        <f>'Raw Data'!G36</f>
        <v>7</v>
      </c>
      <c r="F36" s="2" t="str">
        <f>'Raw Data'!D36</f>
        <v>PWVTSKPLPEY</v>
      </c>
      <c r="G36" s="7">
        <f>AVERAGE('Raw Data'!K36,'Raw Data'!Q36,'Raw Data'!W36)</f>
        <v>49.277999999999999</v>
      </c>
      <c r="H36" s="7">
        <f>STDEV('Raw Data'!K36,'Raw Data'!Q36,'Raw Data'!W36)</f>
        <v>1.7011616619239911</v>
      </c>
      <c r="I36" s="7">
        <f>AVERAGE('Raw Data'!AC36,'Raw Data'!AI36,'Raw Data'!AO36)</f>
        <v>61.757999999999996</v>
      </c>
      <c r="J36" s="7">
        <f>STDEV('Raw Data'!AC36,'Raw Data'!AI36,'Raw Data'!AO36)</f>
        <v>7.0710678118640685E-3</v>
      </c>
      <c r="L36" s="7">
        <f>AVERAGE('Raw Data'!K209,'Raw Data'!Q209,'Raw Data'!W209)</f>
        <v>49.595666666666666</v>
      </c>
      <c r="M36" s="7">
        <f>STDEV('Raw Data'!K209,'Raw Data'!Q209,'Raw Data'!W209)</f>
        <v>2.8767360555555541</v>
      </c>
      <c r="N36" s="7">
        <f>AVERAGE('Raw Data'!AC209,'Raw Data'!AI209,'Raw Data'!AO209)</f>
        <v>61.383499999999998</v>
      </c>
      <c r="O36" s="7">
        <f>STDEV('Raw Data'!AC209,'Raw Data'!AI209,'Raw Data'!AO209)</f>
        <v>0.17324116139070234</v>
      </c>
      <c r="Q36" s="7">
        <f>AVERAGE('Raw Data'!K382,'Raw Data'!Q382,'Raw Data'!W382)</f>
        <v>51.225999999999999</v>
      </c>
      <c r="R36" s="7">
        <f>STDEV('Raw Data'!K382,'Raw Data'!Q382,'Raw Data'!W382)</f>
        <v>0.57276784127602609</v>
      </c>
      <c r="S36" s="7">
        <f>AVERAGE('Raw Data'!AC382,'Raw Data'!AI382,'Raw Data'!AO382)</f>
        <v>65.536000000000001</v>
      </c>
      <c r="T36" s="7">
        <f>STDEV('Raw Data'!AC382,'Raw Data'!AI382,'Raw Data'!AO382)</f>
        <v>1.0422753954689636</v>
      </c>
      <c r="U36" s="7"/>
      <c r="V36" s="7">
        <f>AVERAGE('Raw Data'!K555,'Raw Data'!Q555,'Raw Data'!W555)</f>
        <v>52.407333333333327</v>
      </c>
      <c r="W36" s="7">
        <f>STDEV('Raw Data'!K555,'Raw Data'!Q555,'Raw Data'!W555)</f>
        <v>1.0315456040977216</v>
      </c>
      <c r="X36" s="7">
        <f>AVERAGE('Raw Data'!AC555,'Raw Data'!AI555,'Raw Data'!AO555)</f>
        <v>64.385500000000008</v>
      </c>
      <c r="Y36" s="7">
        <f>STDEV('Raw Data'!AC555,'Raw Data'!AI555,'Raw Data'!AO555)</f>
        <v>1.3017835841644296</v>
      </c>
      <c r="AA36" s="8">
        <f t="shared" si="12"/>
        <v>-0.31766666666666765</v>
      </c>
      <c r="AB36" s="7">
        <f t="shared" si="13"/>
        <v>3.3420893664492759</v>
      </c>
      <c r="AC36" s="8">
        <f t="shared" si="14"/>
        <v>0.37449999999999761</v>
      </c>
      <c r="AD36" s="7">
        <f t="shared" si="15"/>
        <v>0.17338540884399514</v>
      </c>
      <c r="AE36" s="26"/>
      <c r="AF36" s="8">
        <f t="shared" si="16"/>
        <v>-1.9480000000000004</v>
      </c>
      <c r="AG36" s="7">
        <f t="shared" si="17"/>
        <v>1.7949969359305309</v>
      </c>
      <c r="AH36" s="8">
        <f t="shared" si="18"/>
        <v>-3.7780000000000058</v>
      </c>
      <c r="AI36" s="7">
        <f t="shared" si="19"/>
        <v>1.0422993811760537</v>
      </c>
      <c r="AJ36" s="7"/>
      <c r="AK36" s="8">
        <f t="shared" si="20"/>
        <v>-2.8116666666666603</v>
      </c>
      <c r="AL36" s="30">
        <f t="shared" si="21"/>
        <v>3.0560917307349693</v>
      </c>
      <c r="AM36" s="8">
        <f t="shared" si="22"/>
        <v>-3.0020000000000095</v>
      </c>
      <c r="AN36" s="30">
        <f t="shared" si="23"/>
        <v>1.3132604463700215</v>
      </c>
      <c r="AP36" s="8"/>
      <c r="AQ36" s="7"/>
      <c r="AS36" s="8"/>
      <c r="AT36" s="7"/>
      <c r="AU36" s="8"/>
      <c r="AV36" s="7"/>
      <c r="AW36" s="8"/>
      <c r="AX36" s="7"/>
      <c r="AY36" s="8"/>
      <c r="AZ36" s="7"/>
      <c r="BA36" s="8"/>
      <c r="BB36" s="7"/>
    </row>
    <row r="37" spans="1:54" ht="15.75" customHeight="1" x14ac:dyDescent="0.25">
      <c r="A37" s="2">
        <f>'Raw Data'!B37</f>
        <v>215</v>
      </c>
      <c r="B37" s="2">
        <f>'Raw Data'!C37</f>
        <v>219</v>
      </c>
      <c r="C37" s="43">
        <f>'Raw Data'!F37</f>
        <v>1</v>
      </c>
      <c r="D37" s="64">
        <f>AVERAGE('Raw Data'!H37:I37)</f>
        <v>4.88</v>
      </c>
      <c r="E37" s="43">
        <f>'Raw Data'!G37</f>
        <v>3</v>
      </c>
      <c r="F37" s="2" t="str">
        <f>'Raw Data'!D37</f>
        <v>IANNC</v>
      </c>
      <c r="G37" s="7">
        <f>AVERAGE('Raw Data'!K37,'Raw Data'!Q37,'Raw Data'!W37)</f>
        <v>71.345666666666673</v>
      </c>
      <c r="H37" s="7">
        <f>STDEV('Raw Data'!K37,'Raw Data'!Q37,'Raw Data'!W37)</f>
        <v>1.7960724744100152</v>
      </c>
      <c r="I37" s="7">
        <f>AVERAGE('Raw Data'!AC37,'Raw Data'!AI37,'Raw Data'!AO37)</f>
        <v>72.914000000000001</v>
      </c>
      <c r="J37" s="7">
        <f>STDEV('Raw Data'!AC37,'Raw Data'!AI37,'Raw Data'!AO37)</f>
        <v>2.8991378028648409</v>
      </c>
      <c r="L37" s="7">
        <f>AVERAGE('Raw Data'!K210,'Raw Data'!Q210,'Raw Data'!W210)</f>
        <v>71.33</v>
      </c>
      <c r="M37" s="7">
        <f>STDEV('Raw Data'!K210,'Raw Data'!Q210,'Raw Data'!W210)</f>
        <v>2.8478077533429125</v>
      </c>
      <c r="N37" s="7">
        <f>AVERAGE('Raw Data'!AC210,'Raw Data'!AI210,'Raw Data'!AO210)</f>
        <v>73.874499999999998</v>
      </c>
      <c r="O37" s="7">
        <f>STDEV('Raw Data'!AC210,'Raw Data'!AI210,'Raw Data'!AO210)</f>
        <v>0.29769195487953104</v>
      </c>
      <c r="Q37" s="7">
        <f>AVERAGE('Raw Data'!K383,'Raw Data'!Q383,'Raw Data'!W383)</f>
        <v>74.310999999999993</v>
      </c>
      <c r="R37" s="7">
        <f>STDEV('Raw Data'!K383,'Raw Data'!Q383,'Raw Data'!W383)</f>
        <v>1.5206903037765511</v>
      </c>
      <c r="S37" s="7">
        <f>AVERAGE('Raw Data'!AC383,'Raw Data'!AI383,'Raw Data'!AO383)</f>
        <v>77.09</v>
      </c>
      <c r="T37" s="7">
        <f>STDEV('Raw Data'!AC383,'Raw Data'!AI383,'Raw Data'!AO383)</f>
        <v>0.29415642097360151</v>
      </c>
      <c r="U37" s="7"/>
      <c r="V37" s="7">
        <f>AVERAGE('Raw Data'!K556,'Raw Data'!Q556,'Raw Data'!W556)</f>
        <v>77.803999999999988</v>
      </c>
      <c r="W37" s="7">
        <f>STDEV('Raw Data'!K556,'Raw Data'!Q556,'Raw Data'!W556)</f>
        <v>1.9642894389575076</v>
      </c>
      <c r="X37" s="7">
        <f>AVERAGE('Raw Data'!AC556,'Raw Data'!AI556,'Raw Data'!AO556)</f>
        <v>77.784000000000006</v>
      </c>
      <c r="Y37" s="7">
        <f>STDEV('Raw Data'!AC556,'Raw Data'!AI556,'Raw Data'!AO556)</f>
        <v>0.21496046148071191</v>
      </c>
      <c r="AA37" s="8">
        <f t="shared" si="12"/>
        <v>1.5666666666675155E-2</v>
      </c>
      <c r="AB37" s="7">
        <f t="shared" si="13"/>
        <v>3.3668806532654703</v>
      </c>
      <c r="AC37" s="8">
        <f t="shared" si="14"/>
        <v>-0.96049999999999613</v>
      </c>
      <c r="AD37" s="7">
        <f t="shared" si="15"/>
        <v>2.9143816668377487</v>
      </c>
      <c r="AE37" s="26"/>
      <c r="AF37" s="8">
        <f t="shared" si="16"/>
        <v>-2.9653333333333194</v>
      </c>
      <c r="AG37" s="7">
        <f t="shared" si="17"/>
        <v>2.3533753065189869</v>
      </c>
      <c r="AH37" s="8">
        <f t="shared" si="18"/>
        <v>-4.1760000000000019</v>
      </c>
      <c r="AI37" s="7">
        <f t="shared" si="19"/>
        <v>2.9140226491913159</v>
      </c>
      <c r="AJ37" s="7"/>
      <c r="AK37" s="8">
        <f t="shared" si="20"/>
        <v>-6.4739999999999895</v>
      </c>
      <c r="AL37" s="30">
        <f t="shared" si="21"/>
        <v>3.4595436115187228</v>
      </c>
      <c r="AM37" s="8">
        <f t="shared" si="22"/>
        <v>-3.9095000000000084</v>
      </c>
      <c r="AN37" s="30">
        <f t="shared" si="23"/>
        <v>0.36719000531059853</v>
      </c>
      <c r="AP37" s="8"/>
      <c r="AQ37" s="7"/>
      <c r="AS37" s="8"/>
      <c r="AT37" s="7"/>
      <c r="AU37" s="8"/>
      <c r="AV37" s="7"/>
      <c r="AW37" s="8"/>
      <c r="AX37" s="7"/>
      <c r="AY37" s="8"/>
      <c r="AZ37" s="7"/>
      <c r="BA37" s="8"/>
      <c r="BB37" s="7"/>
    </row>
    <row r="38" spans="1:54" ht="15.75" customHeight="1" x14ac:dyDescent="0.25">
      <c r="A38" s="2">
        <f>'Raw Data'!B38</f>
        <v>215</v>
      </c>
      <c r="B38" s="2">
        <f>'Raw Data'!C38</f>
        <v>221</v>
      </c>
      <c r="C38" s="43">
        <f>'Raw Data'!F38</f>
        <v>1</v>
      </c>
      <c r="D38" s="64">
        <f>AVERAGE('Raw Data'!H38:I38)</f>
        <v>12.11</v>
      </c>
      <c r="E38" s="43">
        <f>'Raw Data'!G38</f>
        <v>5</v>
      </c>
      <c r="F38" s="2" t="str">
        <f>'Raw Data'!D38</f>
        <v>IANNCIF</v>
      </c>
      <c r="G38" s="7">
        <f>AVERAGE('Raw Data'!K38,'Raw Data'!Q38,'Raw Data'!W38)</f>
        <v>44.632333333333328</v>
      </c>
      <c r="H38" s="7">
        <f>STDEV('Raw Data'!K38,'Raw Data'!Q38,'Raw Data'!W38)</f>
        <v>1.0950001522069899</v>
      </c>
      <c r="I38" s="7">
        <f>AVERAGE('Raw Data'!AC38,'Raw Data'!AI38,'Raw Data'!AO38)</f>
        <v>65.718000000000004</v>
      </c>
      <c r="J38" s="7">
        <f>STDEV('Raw Data'!AC38,'Raw Data'!AI38,'Raw Data'!AO38)</f>
        <v>0.40305086527632727</v>
      </c>
      <c r="L38" s="7">
        <f>AVERAGE('Raw Data'!K211,'Raw Data'!Q211,'Raw Data'!W211)</f>
        <v>43.54666666666666</v>
      </c>
      <c r="M38" s="7">
        <f>STDEV('Raw Data'!K211,'Raw Data'!Q211,'Raw Data'!W211)</f>
        <v>2.3209490156686594</v>
      </c>
      <c r="N38" s="7">
        <f>AVERAGE('Raw Data'!AC211,'Raw Data'!AI211,'Raw Data'!AO211)</f>
        <v>65.921999999999997</v>
      </c>
      <c r="O38" s="7">
        <f>STDEV('Raw Data'!AC211,'Raw Data'!AI211,'Raw Data'!AO211)</f>
        <v>0.22344574285495078</v>
      </c>
      <c r="Q38" s="7">
        <f>AVERAGE('Raw Data'!K384,'Raw Data'!Q384,'Raw Data'!W384)</f>
        <v>48.276666666666664</v>
      </c>
      <c r="R38" s="7">
        <f>STDEV('Raw Data'!K384,'Raw Data'!Q384,'Raw Data'!W384)</f>
        <v>0.64094799581037187</v>
      </c>
      <c r="S38" s="7">
        <f>AVERAGE('Raw Data'!AC384,'Raw Data'!AI384,'Raw Data'!AO384)</f>
        <v>73.286000000000001</v>
      </c>
      <c r="T38" s="7">
        <f>STDEV('Raw Data'!AC384,'Raw Data'!AI384,'Raw Data'!AO384)</f>
        <v>0.12586500705120351</v>
      </c>
      <c r="U38" s="7"/>
      <c r="V38" s="7">
        <f>AVERAGE('Raw Data'!K557,'Raw Data'!Q557,'Raw Data'!W557)</f>
        <v>46.068999999999996</v>
      </c>
      <c r="W38" s="7">
        <f>STDEV('Raw Data'!K557,'Raw Data'!Q557,'Raw Data'!W557)</f>
        <v>1.4811225472593441</v>
      </c>
      <c r="X38" s="7">
        <f>AVERAGE('Raw Data'!AC557,'Raw Data'!AI557,'Raw Data'!AO557)</f>
        <v>68.129500000000007</v>
      </c>
      <c r="Y38" s="7">
        <f>STDEV('Raw Data'!AC557,'Raw Data'!AI557,'Raw Data'!AO557)</f>
        <v>1.7543319241238307</v>
      </c>
      <c r="AA38" s="8">
        <f t="shared" si="12"/>
        <v>1.0856666666666683</v>
      </c>
      <c r="AB38" s="7">
        <f t="shared" si="13"/>
        <v>2.5662871364417992</v>
      </c>
      <c r="AC38" s="8">
        <f t="shared" si="14"/>
        <v>-0.20399999999999352</v>
      </c>
      <c r="AD38" s="7">
        <f t="shared" si="15"/>
        <v>0.46084487628701798</v>
      </c>
      <c r="AE38" s="26"/>
      <c r="AF38" s="8">
        <f t="shared" si="16"/>
        <v>-3.6443333333333356</v>
      </c>
      <c r="AG38" s="7">
        <f t="shared" si="17"/>
        <v>1.2687945722876748</v>
      </c>
      <c r="AH38" s="8">
        <f t="shared" si="18"/>
        <v>-7.5679999999999978</v>
      </c>
      <c r="AI38" s="7">
        <f t="shared" si="19"/>
        <v>0.42224637357826489</v>
      </c>
      <c r="AJ38" s="7"/>
      <c r="AK38" s="8">
        <f t="shared" si="20"/>
        <v>-2.5223333333333358</v>
      </c>
      <c r="AL38" s="30">
        <f t="shared" si="21"/>
        <v>2.7532759275694341</v>
      </c>
      <c r="AM38" s="8">
        <f t="shared" si="22"/>
        <v>-2.2075000000000102</v>
      </c>
      <c r="AN38" s="30">
        <f t="shared" si="23"/>
        <v>1.7685045942829842</v>
      </c>
      <c r="AP38" s="8"/>
      <c r="AQ38" s="7"/>
      <c r="AS38" s="8"/>
      <c r="AT38" s="7"/>
      <c r="AU38" s="8"/>
      <c r="AV38" s="7"/>
      <c r="AW38" s="8"/>
      <c r="AX38" s="7"/>
      <c r="AY38" s="8"/>
      <c r="AZ38" s="7"/>
      <c r="BA38" s="8"/>
      <c r="BB38" s="7"/>
    </row>
    <row r="39" spans="1:54" ht="15.75" customHeight="1" x14ac:dyDescent="0.25">
      <c r="A39" s="2">
        <f>'Raw Data'!B39</f>
        <v>222</v>
      </c>
      <c r="B39" s="2">
        <f>'Raw Data'!C39</f>
        <v>234</v>
      </c>
      <c r="C39" s="43">
        <f>'Raw Data'!F39</f>
        <v>3</v>
      </c>
      <c r="D39" s="64">
        <f>AVERAGE('Raw Data'!H39:I39)</f>
        <v>5.4649999999999999</v>
      </c>
      <c r="E39" s="43">
        <f>'Raw Data'!G39</f>
        <v>11</v>
      </c>
      <c r="F39" s="2" t="str">
        <f>'Raw Data'!D39</f>
        <v>IVIHRSTTSQTIK</v>
      </c>
      <c r="G39" s="7">
        <f>AVERAGE('Raw Data'!K39,'Raw Data'!Q39,'Raw Data'!W39)</f>
        <v>24.02</v>
      </c>
      <c r="H39" s="7">
        <f>STDEV('Raw Data'!K39,'Raw Data'!Q39,'Raw Data'!W39)</f>
        <v>1.0841674224952524</v>
      </c>
      <c r="I39" s="7">
        <f>AVERAGE('Raw Data'!AC39,'Raw Data'!AI39,'Raw Data'!AO39)</f>
        <v>26.681000000000001</v>
      </c>
      <c r="J39" s="7">
        <f>STDEV('Raw Data'!AC39,'Raw Data'!AI39,'Raw Data'!AO39)</f>
        <v>0.70710678118654757</v>
      </c>
      <c r="L39" s="7">
        <f>AVERAGE('Raw Data'!K212,'Raw Data'!Q212,'Raw Data'!W212)</f>
        <v>23.558666666666667</v>
      </c>
      <c r="M39" s="7">
        <f>STDEV('Raw Data'!K212,'Raw Data'!Q212,'Raw Data'!W212)</f>
        <v>1.0134378783790012</v>
      </c>
      <c r="N39" s="7">
        <f>AVERAGE('Raw Data'!AC212,'Raw Data'!AI212,'Raw Data'!AO212)</f>
        <v>26.852</v>
      </c>
      <c r="O39" s="7">
        <f>STDEV('Raw Data'!AC212,'Raw Data'!AI212,'Raw Data'!AO212)</f>
        <v>0.4058792924010769</v>
      </c>
      <c r="Q39" s="7">
        <f>AVERAGE('Raw Data'!K385,'Raw Data'!Q385,'Raw Data'!W385)</f>
        <v>25.340999999999998</v>
      </c>
      <c r="R39" s="7">
        <f>STDEV('Raw Data'!K385,'Raw Data'!Q385,'Raw Data'!W385)</f>
        <v>0.7033967585936125</v>
      </c>
      <c r="S39" s="7">
        <f>AVERAGE('Raw Data'!AC385,'Raw Data'!AI385,'Raw Data'!AO385)</f>
        <v>28.472000000000001</v>
      </c>
      <c r="T39" s="7">
        <f>STDEV('Raw Data'!AC385,'Raw Data'!AI385,'Raw Data'!AO385)</f>
        <v>0.30829855659733468</v>
      </c>
      <c r="U39" s="7"/>
      <c r="V39" s="7">
        <f>AVERAGE('Raw Data'!K558,'Raw Data'!Q558,'Raw Data'!W558)</f>
        <v>25.626999999999999</v>
      </c>
      <c r="W39" s="7">
        <f>STDEV('Raw Data'!K558,'Raw Data'!Q558,'Raw Data'!W558)</f>
        <v>1.0631707294691675</v>
      </c>
      <c r="X39" s="7">
        <f>AVERAGE('Raw Data'!AC558,'Raw Data'!AI558,'Raw Data'!AO558)</f>
        <v>27.976500000000001</v>
      </c>
      <c r="Y39" s="7">
        <f>STDEV('Raw Data'!AC558,'Raw Data'!AI558,'Raw Data'!AO558)</f>
        <v>0.80256619664673257</v>
      </c>
      <c r="AA39" s="8">
        <f t="shared" si="12"/>
        <v>0.46133333333333226</v>
      </c>
      <c r="AB39" s="7">
        <f t="shared" si="13"/>
        <v>1.4840738975311609</v>
      </c>
      <c r="AC39" s="8">
        <f t="shared" si="14"/>
        <v>-0.17099999999999937</v>
      </c>
      <c r="AD39" s="7">
        <f t="shared" si="15"/>
        <v>0.81531466318225809</v>
      </c>
      <c r="AE39" s="26"/>
      <c r="AF39" s="8">
        <f t="shared" si="16"/>
        <v>-1.320999999999998</v>
      </c>
      <c r="AG39" s="7">
        <f t="shared" si="17"/>
        <v>1.2923567618889142</v>
      </c>
      <c r="AH39" s="8">
        <f t="shared" si="18"/>
        <v>-1.7910000000000004</v>
      </c>
      <c r="AI39" s="7">
        <f t="shared" si="19"/>
        <v>0.77139354417832673</v>
      </c>
      <c r="AJ39" s="7"/>
      <c r="AK39" s="8">
        <f t="shared" si="20"/>
        <v>-2.0683333333333316</v>
      </c>
      <c r="AL39" s="30">
        <f t="shared" si="21"/>
        <v>1.4688050698895796</v>
      </c>
      <c r="AM39" s="8">
        <f t="shared" si="22"/>
        <v>-1.1245000000000012</v>
      </c>
      <c r="AN39" s="30">
        <f t="shared" si="23"/>
        <v>0.89936116215900752</v>
      </c>
      <c r="AP39" s="8"/>
      <c r="AQ39" s="7"/>
      <c r="AS39" s="8"/>
      <c r="AT39" s="7"/>
      <c r="AU39" s="8"/>
      <c r="AV39" s="7"/>
      <c r="AW39" s="8"/>
      <c r="AX39" s="7"/>
      <c r="AY39" s="8"/>
      <c r="AZ39" s="7"/>
      <c r="BA39" s="8"/>
      <c r="BB39" s="7"/>
    </row>
    <row r="40" spans="1:54" ht="15.75" customHeight="1" x14ac:dyDescent="0.25">
      <c r="A40" s="2">
        <f>'Raw Data'!B40</f>
        <v>226</v>
      </c>
      <c r="B40" s="2">
        <f>'Raw Data'!C40</f>
        <v>234</v>
      </c>
      <c r="C40" s="43">
        <f>'Raw Data'!F40</f>
        <v>2</v>
      </c>
      <c r="D40" s="64">
        <f>AVERAGE('Raw Data'!H40:I40)</f>
        <v>4.3249999999999993</v>
      </c>
      <c r="E40" s="43">
        <f>'Raw Data'!G40</f>
        <v>7</v>
      </c>
      <c r="F40" s="2" t="str">
        <f>'Raw Data'!D40</f>
        <v>RSTTSQTIK</v>
      </c>
      <c r="G40" s="7">
        <f>AVERAGE('Raw Data'!K40,'Raw Data'!Q40,'Raw Data'!W40)</f>
        <v>39.677</v>
      </c>
      <c r="H40" s="7">
        <f>STDEV('Raw Data'!K40,'Raw Data'!Q40,'Raw Data'!W40)</f>
        <v>1.6334892102490284</v>
      </c>
      <c r="I40" s="7">
        <f>AVERAGE('Raw Data'!AC40,'Raw Data'!AI40,'Raw Data'!AO40)</f>
        <v>39.476500000000001</v>
      </c>
      <c r="J40" s="7">
        <f>STDEV('Raw Data'!AC40,'Raw Data'!AI40,'Raw Data'!AO40)</f>
        <v>0.79690934239724087</v>
      </c>
      <c r="L40" s="7">
        <f>AVERAGE('Raw Data'!K213,'Raw Data'!Q213,'Raw Data'!W213)</f>
        <v>40.848666666666666</v>
      </c>
      <c r="M40" s="7">
        <f>STDEV('Raw Data'!K213,'Raw Data'!Q213,'Raw Data'!W213)</f>
        <v>3.5571823587403189</v>
      </c>
      <c r="N40" s="7">
        <f>AVERAGE('Raw Data'!AC213,'Raw Data'!AI213,'Raw Data'!AO213)</f>
        <v>42.950500000000005</v>
      </c>
      <c r="O40" s="7">
        <f>STDEV('Raw Data'!AC213,'Raw Data'!AI213,'Raw Data'!AO213)</f>
        <v>5.6745319190220425</v>
      </c>
      <c r="Q40" s="7">
        <f>AVERAGE('Raw Data'!K386,'Raw Data'!Q386,'Raw Data'!W386)</f>
        <v>39.298999999999999</v>
      </c>
      <c r="R40" s="7">
        <f>STDEV('Raw Data'!K386,'Raw Data'!Q386,'Raw Data'!W386)</f>
        <v>2.6049976967360253</v>
      </c>
      <c r="S40" s="7">
        <f>AVERAGE('Raw Data'!AC386,'Raw Data'!AI386,'Raw Data'!AO386)</f>
        <v>46.364000000000004</v>
      </c>
      <c r="T40" s="7">
        <f>STDEV('Raw Data'!AC386,'Raw Data'!AI386,'Raw Data'!AO386)</f>
        <v>2.882167240116368</v>
      </c>
      <c r="U40" s="7"/>
      <c r="V40" s="7">
        <f>AVERAGE('Raw Data'!K559,'Raw Data'!Q559,'Raw Data'!W559)</f>
        <v>45.847666666666669</v>
      </c>
      <c r="W40" s="7">
        <f>STDEV('Raw Data'!K559,'Raw Data'!Q559,'Raw Data'!W559)</f>
        <v>4.9642954518575282</v>
      </c>
      <c r="X40" s="7">
        <f>AVERAGE('Raw Data'!AC559,'Raw Data'!AI559,'Raw Data'!AO559)</f>
        <v>48.831500000000005</v>
      </c>
      <c r="Y40" s="7">
        <f>STDEV('Raw Data'!AC559,'Raw Data'!AI559,'Raw Data'!AO559)</f>
        <v>2.3497158338828976</v>
      </c>
      <c r="AA40" s="8">
        <f t="shared" si="12"/>
        <v>-1.1716666666666669</v>
      </c>
      <c r="AB40" s="7">
        <f t="shared" si="13"/>
        <v>3.9143113485431038</v>
      </c>
      <c r="AC40" s="8">
        <f t="shared" si="14"/>
        <v>-3.4740000000000038</v>
      </c>
      <c r="AD40" s="7">
        <f t="shared" si="15"/>
        <v>5.7302161390300093</v>
      </c>
      <c r="AE40" s="26"/>
      <c r="AF40" s="8">
        <f t="shared" si="16"/>
        <v>0.37800000000000011</v>
      </c>
      <c r="AG40" s="7">
        <f t="shared" si="17"/>
        <v>3.0747845452974412</v>
      </c>
      <c r="AH40" s="8">
        <f t="shared" si="18"/>
        <v>-6.8875000000000028</v>
      </c>
      <c r="AI40" s="7">
        <f t="shared" si="19"/>
        <v>2.9903097665626559</v>
      </c>
      <c r="AJ40" s="7"/>
      <c r="AK40" s="8">
        <f t="shared" si="20"/>
        <v>-4.9990000000000023</v>
      </c>
      <c r="AL40" s="30">
        <f t="shared" si="21"/>
        <v>6.1071904888145321</v>
      </c>
      <c r="AM40" s="8">
        <f t="shared" si="22"/>
        <v>-5.8810000000000002</v>
      </c>
      <c r="AN40" s="30">
        <f t="shared" si="23"/>
        <v>6.1417812562806224</v>
      </c>
      <c r="AP40" s="8"/>
      <c r="AQ40" s="7"/>
      <c r="AS40" s="8"/>
      <c r="AT40" s="7"/>
      <c r="AU40" s="8"/>
      <c r="AV40" s="7"/>
      <c r="AW40" s="8"/>
      <c r="AX40" s="7"/>
      <c r="AY40" s="8"/>
      <c r="AZ40" s="7"/>
      <c r="BA40" s="8"/>
      <c r="BB40" s="7"/>
    </row>
    <row r="41" spans="1:54" ht="15.75" customHeight="1" x14ac:dyDescent="0.25">
      <c r="A41" s="2">
        <f>'Raw Data'!B41</f>
        <v>226</v>
      </c>
      <c r="B41" s="2">
        <f>'Raw Data'!C41</f>
        <v>245</v>
      </c>
      <c r="C41" s="43">
        <f>'Raw Data'!F41</f>
        <v>2</v>
      </c>
      <c r="D41" s="64">
        <f>AVERAGE('Raw Data'!H41:I41)</f>
        <v>9.8000000000000007</v>
      </c>
      <c r="E41" s="43">
        <f>'Raw Data'!G41</f>
        <v>16</v>
      </c>
      <c r="F41" s="2" t="str">
        <f>'Raw Data'!D41</f>
        <v>RSTTSQTIKVSPDDTPGAIL</v>
      </c>
      <c r="G41" s="7">
        <f>AVERAGE('Raw Data'!K41,'Raw Data'!Q41,'Raw Data'!W41)</f>
        <v>17.958333333333332</v>
      </c>
      <c r="H41" s="7">
        <f>STDEV('Raw Data'!K41,'Raw Data'!Q41,'Raw Data'!W41)</f>
        <v>0.71514567280613062</v>
      </c>
      <c r="I41" s="7">
        <f>AVERAGE('Raw Data'!AC41,'Raw Data'!AI41,'Raw Data'!AO41)</f>
        <v>25.493000000000002</v>
      </c>
      <c r="J41" s="7">
        <f>STDEV('Raw Data'!AC41,'Raw Data'!AI41,'Raw Data'!AO41)</f>
        <v>0.29274220741122919</v>
      </c>
      <c r="L41" s="7">
        <f>AVERAGE('Raw Data'!K214,'Raw Data'!Q214,'Raw Data'!W214)</f>
        <v>18.426333333333336</v>
      </c>
      <c r="M41" s="7">
        <f>STDEV('Raw Data'!K214,'Raw Data'!Q214,'Raw Data'!W214)</f>
        <v>0.7991303606629736</v>
      </c>
      <c r="N41" s="7">
        <f>AVERAGE('Raw Data'!AC214,'Raw Data'!AI214,'Raw Data'!AO214)</f>
        <v>26.141500000000001</v>
      </c>
      <c r="O41" s="7">
        <f>STDEV('Raw Data'!AC214,'Raw Data'!AI214,'Raw Data'!AO214)</f>
        <v>1.0005560953789641</v>
      </c>
      <c r="Q41" s="7">
        <f>AVERAGE('Raw Data'!K387,'Raw Data'!Q387,'Raw Data'!W387)</f>
        <v>19.834</v>
      </c>
      <c r="R41" s="7">
        <f>STDEV('Raw Data'!K387,'Raw Data'!Q387,'Raw Data'!W387)</f>
        <v>0.6277491537230464</v>
      </c>
      <c r="S41" s="7">
        <f>AVERAGE('Raw Data'!AC387,'Raw Data'!AI387,'Raw Data'!AO387)</f>
        <v>28.3475</v>
      </c>
      <c r="T41" s="7">
        <f>STDEV('Raw Data'!AC387,'Raw Data'!AI387,'Raw Data'!AO387)</f>
        <v>0.3952726906832783</v>
      </c>
      <c r="U41" s="7"/>
      <c r="V41" s="7">
        <f>AVERAGE('Raw Data'!K560,'Raw Data'!Q560,'Raw Data'!W560)</f>
        <v>19.993666666666666</v>
      </c>
      <c r="W41" s="7">
        <f>STDEV('Raw Data'!K560,'Raw Data'!Q560,'Raw Data'!W560)</f>
        <v>0.11762794452566741</v>
      </c>
      <c r="X41" s="7">
        <f>AVERAGE('Raw Data'!AC560,'Raw Data'!AI560,'Raw Data'!AO560)</f>
        <v>26.521999999999998</v>
      </c>
      <c r="Y41" s="7">
        <f>STDEV('Raw Data'!AC560,'Raw Data'!AI560,'Raw Data'!AO560)</f>
        <v>0.26021529547664846</v>
      </c>
      <c r="AA41" s="8">
        <f t="shared" si="12"/>
        <v>-0.46800000000000352</v>
      </c>
      <c r="AB41" s="7">
        <f t="shared" si="13"/>
        <v>1.0724004227277548</v>
      </c>
      <c r="AC41" s="8">
        <f t="shared" si="14"/>
        <v>-0.64849999999999852</v>
      </c>
      <c r="AD41" s="7">
        <f t="shared" si="15"/>
        <v>1.0425020383673107</v>
      </c>
      <c r="AE41" s="26"/>
      <c r="AF41" s="8">
        <f t="shared" si="16"/>
        <v>-1.8756666666666675</v>
      </c>
      <c r="AG41" s="7">
        <f t="shared" si="17"/>
        <v>0.95157886343346976</v>
      </c>
      <c r="AH41" s="8">
        <f t="shared" si="18"/>
        <v>-2.854499999999998</v>
      </c>
      <c r="AI41" s="7">
        <f t="shared" si="19"/>
        <v>0.49187244281418913</v>
      </c>
      <c r="AJ41" s="7"/>
      <c r="AK41" s="8">
        <f t="shared" si="20"/>
        <v>-1.5673333333333304</v>
      </c>
      <c r="AL41" s="30">
        <f t="shared" si="21"/>
        <v>0.8077410888810026</v>
      </c>
      <c r="AM41" s="8">
        <f t="shared" si="22"/>
        <v>-0.38049999999999784</v>
      </c>
      <c r="AN41" s="30">
        <f t="shared" si="23"/>
        <v>1.0338396877659506</v>
      </c>
      <c r="AP41" s="8"/>
      <c r="AQ41" s="7"/>
      <c r="AS41" s="8"/>
      <c r="AT41" s="7"/>
      <c r="AU41" s="8"/>
      <c r="AV41" s="7"/>
      <c r="AW41" s="8"/>
      <c r="AX41" s="7"/>
      <c r="AY41" s="8"/>
      <c r="AZ41" s="7"/>
      <c r="BA41" s="8"/>
      <c r="BB41" s="7"/>
    </row>
    <row r="42" spans="1:54" s="31" customFormat="1" ht="15.75" customHeight="1" x14ac:dyDescent="0.25">
      <c r="A42" s="43">
        <f>'Raw Data'!B42</f>
        <v>228</v>
      </c>
      <c r="B42" s="43">
        <f>'Raw Data'!C42</f>
        <v>234</v>
      </c>
      <c r="C42" s="43">
        <f>'Raw Data'!F42</f>
        <v>1</v>
      </c>
      <c r="D42" s="64">
        <f>AVERAGE('Raw Data'!H42:I42)</f>
        <v>4.415</v>
      </c>
      <c r="E42" s="43">
        <f>'Raw Data'!G42</f>
        <v>5</v>
      </c>
      <c r="F42" s="43" t="str">
        <f>'Raw Data'!D42</f>
        <v>TTSQTIK</v>
      </c>
      <c r="G42" s="30">
        <f>AVERAGE('Raw Data'!K42,'Raw Data'!Q42,'Raw Data'!W42)</f>
        <v>39.314666666666675</v>
      </c>
      <c r="H42" s="30">
        <f>STDEV('Raw Data'!K42,'Raw Data'!Q42,'Raw Data'!W42)</f>
        <v>1.3808947582395039</v>
      </c>
      <c r="I42" s="30">
        <f>AVERAGE('Raw Data'!AC42,'Raw Data'!AI42,'Raw Data'!AO42)</f>
        <v>42.844499999999996</v>
      </c>
      <c r="J42" s="30">
        <f>STDEV('Raw Data'!AC42,'Raw Data'!AI42,'Raw Data'!AO42)</f>
        <v>0.42921381618023891</v>
      </c>
      <c r="L42" s="7">
        <f>AVERAGE('Raw Data'!K215,'Raw Data'!Q215,'Raw Data'!W215)</f>
        <v>39.456666666666671</v>
      </c>
      <c r="M42" s="7">
        <f>STDEV('Raw Data'!K215,'Raw Data'!Q215,'Raw Data'!W215)</f>
        <v>2.2942899409911859</v>
      </c>
      <c r="N42" s="7">
        <f>AVERAGE('Raw Data'!AC215,'Raw Data'!AI215,'Raw Data'!AO215)</f>
        <v>41.68</v>
      </c>
      <c r="O42" s="7">
        <f>STDEV('Raw Data'!AC215,'Raw Data'!AI215,'Raw Data'!AO215)</f>
        <v>6.3979021561758866</v>
      </c>
      <c r="Q42" s="7">
        <f>AVERAGE('Raw Data'!K388,'Raw Data'!Q388,'Raw Data'!W388)</f>
        <v>39.952666666666666</v>
      </c>
      <c r="R42" s="7">
        <f>STDEV('Raw Data'!K388,'Raw Data'!Q388,'Raw Data'!W388)</f>
        <v>1.1249952592492718</v>
      </c>
      <c r="S42" s="7">
        <f>AVERAGE('Raw Data'!AC388,'Raw Data'!AI388,'Raw Data'!AO388)</f>
        <v>50.6355</v>
      </c>
      <c r="T42" s="7">
        <f>STDEV('Raw Data'!AC388,'Raw Data'!AI388,'Raw Data'!AO388)</f>
        <v>1.1730901499884867</v>
      </c>
      <c r="U42" s="7"/>
      <c r="V42" s="7">
        <f>AVERAGE('Raw Data'!K561,'Raw Data'!Q561,'Raw Data'!W561)</f>
        <v>43.56</v>
      </c>
      <c r="W42" s="7">
        <f>STDEV('Raw Data'!K561,'Raw Data'!Q561,'Raw Data'!W561)</f>
        <v>1.9681542114377124</v>
      </c>
      <c r="X42" s="7">
        <f>AVERAGE('Raw Data'!AC561,'Raw Data'!AI561,'Raw Data'!AO561)</f>
        <v>49.743499999999997</v>
      </c>
      <c r="Y42" s="7">
        <f>STDEV('Raw Data'!AC561,'Raw Data'!AI561,'Raw Data'!AO561)</f>
        <v>0.63710320984908164</v>
      </c>
      <c r="AA42" s="8">
        <f t="shared" si="12"/>
        <v>-0.14199999999999591</v>
      </c>
      <c r="AB42" s="7">
        <f t="shared" si="13"/>
        <v>2.6778044489220414</v>
      </c>
      <c r="AC42" s="8">
        <f t="shared" si="14"/>
        <v>1.1644999999999968</v>
      </c>
      <c r="AD42" s="7">
        <f t="shared" si="15"/>
        <v>6.4122832516974846</v>
      </c>
      <c r="AF42" s="8">
        <f t="shared" si="16"/>
        <v>-0.63799999999999102</v>
      </c>
      <c r="AG42" s="7">
        <f t="shared" si="17"/>
        <v>1.7811470087184478</v>
      </c>
      <c r="AH42" s="8">
        <f t="shared" si="18"/>
        <v>-7.7910000000000039</v>
      </c>
      <c r="AI42" s="7">
        <f t="shared" si="19"/>
        <v>1.2491457080741279</v>
      </c>
      <c r="AJ42" s="30"/>
      <c r="AK42" s="8">
        <f t="shared" si="20"/>
        <v>-4.1033333333333317</v>
      </c>
      <c r="AL42" s="30">
        <f t="shared" si="21"/>
        <v>3.0228128181105332</v>
      </c>
      <c r="AM42" s="8">
        <f t="shared" si="22"/>
        <v>-8.0634999999999977</v>
      </c>
      <c r="AN42" s="30">
        <f t="shared" si="23"/>
        <v>6.4295452794112942</v>
      </c>
      <c r="AP42" s="42"/>
      <c r="AQ42" s="30"/>
      <c r="AS42" s="42"/>
      <c r="AT42" s="30"/>
      <c r="AU42" s="42"/>
      <c r="AV42" s="30"/>
      <c r="AW42" s="42"/>
      <c r="AX42" s="30"/>
      <c r="AY42" s="42"/>
      <c r="AZ42" s="30"/>
      <c r="BA42" s="42"/>
      <c r="BB42" s="30"/>
    </row>
    <row r="43" spans="1:54" ht="15.75" customHeight="1" x14ac:dyDescent="0.25">
      <c r="A43" s="2">
        <f>'Raw Data'!B43</f>
        <v>228</v>
      </c>
      <c r="B43" s="2">
        <f>'Raw Data'!C43</f>
        <v>245</v>
      </c>
      <c r="C43" s="43">
        <f>'Raw Data'!F43</f>
        <v>2</v>
      </c>
      <c r="D43" s="64">
        <f>AVERAGE('Raw Data'!H43:I43)</f>
        <v>10.5</v>
      </c>
      <c r="E43" s="43">
        <f>'Raw Data'!G43</f>
        <v>14</v>
      </c>
      <c r="F43" s="2" t="str">
        <f>'Raw Data'!D43</f>
        <v>TTSQTIKVSPDDTPGAIL</v>
      </c>
      <c r="G43" s="7">
        <f>AVERAGE('Raw Data'!K43,'Raw Data'!Q43,'Raw Data'!W43)</f>
        <v>17.923666666666666</v>
      </c>
      <c r="H43" s="7">
        <f>STDEV('Raw Data'!K43,'Raw Data'!Q43,'Raw Data'!W43)</f>
        <v>0.61684709072292232</v>
      </c>
      <c r="I43" s="7">
        <f>AVERAGE('Raw Data'!AC43,'Raw Data'!AI43,'Raw Data'!AO43)</f>
        <v>26.255499999999998</v>
      </c>
      <c r="J43" s="7">
        <f>STDEV('Raw Data'!AC43,'Raw Data'!AI43,'Raw Data'!AO43)</f>
        <v>0.54235090117008156</v>
      </c>
      <c r="L43" s="7">
        <f>AVERAGE('Raw Data'!K216,'Raw Data'!Q216,'Raw Data'!W216)</f>
        <v>18.548999999999999</v>
      </c>
      <c r="M43" s="7">
        <f>STDEV('Raw Data'!K216,'Raw Data'!Q216,'Raw Data'!W216)</f>
        <v>1.084193248457118</v>
      </c>
      <c r="N43" s="7">
        <f>AVERAGE('Raw Data'!AC216,'Raw Data'!AI216,'Raw Data'!AO216)</f>
        <v>27.021500000000003</v>
      </c>
      <c r="O43" s="7">
        <f>STDEV('Raw Data'!AC216,'Raw Data'!AI216,'Raw Data'!AO216)</f>
        <v>0.58760573516602066</v>
      </c>
      <c r="Q43" s="7">
        <f>AVERAGE('Raw Data'!K389,'Raw Data'!Q389,'Raw Data'!W389)</f>
        <v>19.455333333333332</v>
      </c>
      <c r="R43" s="7">
        <f>STDEV('Raw Data'!K389,'Raw Data'!Q389,'Raw Data'!W389)</f>
        <v>0.51490808241212516</v>
      </c>
      <c r="S43" s="7">
        <f>AVERAGE('Raw Data'!AC389,'Raw Data'!AI389,'Raw Data'!AO389)</f>
        <v>28.922499999999999</v>
      </c>
      <c r="T43" s="7">
        <f>STDEV('Raw Data'!AC389,'Raw Data'!AI389,'Raw Data'!AO389)</f>
        <v>0.16475588001646596</v>
      </c>
      <c r="U43" s="7"/>
      <c r="V43" s="7">
        <f>AVERAGE('Raw Data'!K562,'Raw Data'!Q562,'Raw Data'!W562)</f>
        <v>20.495000000000001</v>
      </c>
      <c r="W43" s="7">
        <f>STDEV('Raw Data'!K562,'Raw Data'!Q562,'Raw Data'!W562)</f>
        <v>0.46222180822631115</v>
      </c>
      <c r="X43" s="7">
        <f>AVERAGE('Raw Data'!AC562,'Raw Data'!AI562,'Raw Data'!AO562)</f>
        <v>29.073</v>
      </c>
      <c r="Y43" s="7">
        <f>STDEV('Raw Data'!AC562,'Raw Data'!AI562,'Raw Data'!AO562)</f>
        <v>0.18667619023324808</v>
      </c>
      <c r="AA43" s="8">
        <f t="shared" si="12"/>
        <v>-0.62533333333333374</v>
      </c>
      <c r="AB43" s="7">
        <f t="shared" si="13"/>
        <v>1.2473874030682413</v>
      </c>
      <c r="AC43" s="8">
        <f t="shared" si="14"/>
        <v>-0.76600000000000534</v>
      </c>
      <c r="AD43" s="7">
        <f t="shared" si="15"/>
        <v>0.79964054424472453</v>
      </c>
      <c r="AE43" s="26"/>
      <c r="AF43" s="8">
        <f t="shared" si="16"/>
        <v>-1.5316666666666663</v>
      </c>
      <c r="AG43" s="7">
        <f t="shared" si="17"/>
        <v>0.8035114601962221</v>
      </c>
      <c r="AH43" s="8">
        <f t="shared" si="18"/>
        <v>-2.6670000000000016</v>
      </c>
      <c r="AI43" s="7">
        <f t="shared" si="19"/>
        <v>0.56682360571874535</v>
      </c>
      <c r="AJ43" s="7"/>
      <c r="AK43" s="8">
        <f t="shared" si="20"/>
        <v>-1.9460000000000015</v>
      </c>
      <c r="AL43" s="30">
        <f t="shared" si="21"/>
        <v>1.1786110469531492</v>
      </c>
      <c r="AM43" s="8">
        <f t="shared" si="22"/>
        <v>-2.0514999999999972</v>
      </c>
      <c r="AN43" s="30">
        <f t="shared" si="23"/>
        <v>0.61654561875014524</v>
      </c>
      <c r="AP43" s="8"/>
      <c r="AQ43" s="7"/>
      <c r="AS43" s="8"/>
      <c r="AT43" s="7"/>
      <c r="AU43" s="8"/>
      <c r="AV43" s="7"/>
      <c r="AW43" s="8"/>
      <c r="AX43" s="7"/>
      <c r="AY43" s="8"/>
      <c r="AZ43" s="7"/>
      <c r="BA43" s="8"/>
      <c r="BB43" s="7"/>
    </row>
    <row r="44" spans="1:54" ht="15.75" customHeight="1" x14ac:dyDescent="0.25">
      <c r="A44" s="2">
        <f>'Raw Data'!B44</f>
        <v>235</v>
      </c>
      <c r="B44" s="2">
        <f>'Raw Data'!C44</f>
        <v>245</v>
      </c>
      <c r="C44" s="43">
        <f>'Raw Data'!F44</f>
        <v>1</v>
      </c>
      <c r="D44" s="64">
        <f>AVERAGE('Raw Data'!H44:I44)</f>
        <v>10.935</v>
      </c>
      <c r="E44" s="43">
        <f>'Raw Data'!G44</f>
        <v>7</v>
      </c>
      <c r="F44" s="2" t="str">
        <f>'Raw Data'!D44</f>
        <v>VSPDDTPGAIL</v>
      </c>
      <c r="G44" s="7">
        <f>AVERAGE('Raw Data'!K44,'Raw Data'!Q44,'Raw Data'!W44)</f>
        <v>14.126333333333335</v>
      </c>
      <c r="H44" s="7">
        <f>STDEV('Raw Data'!K44,'Raw Data'!Q44,'Raw Data'!W44)</f>
        <v>0.2396692164908403</v>
      </c>
      <c r="I44" s="7">
        <f>AVERAGE('Raw Data'!AC44,'Raw Data'!AI44,'Raw Data'!AO44)</f>
        <v>21.792999999999999</v>
      </c>
      <c r="J44" s="7">
        <f>STDEV('Raw Data'!AC44,'Raw Data'!AI44,'Raw Data'!AO44)</f>
        <v>0.18667619023324808</v>
      </c>
      <c r="L44" s="7">
        <f>AVERAGE('Raw Data'!K217,'Raw Data'!Q217,'Raw Data'!W217)</f>
        <v>14.167</v>
      </c>
      <c r="M44" s="7">
        <f>STDEV('Raw Data'!K217,'Raw Data'!Q217,'Raw Data'!W217)</f>
        <v>0.70934829244878028</v>
      </c>
      <c r="N44" s="7">
        <f>AVERAGE('Raw Data'!AC217,'Raw Data'!AI217,'Raw Data'!AO217)</f>
        <v>21.323499999999999</v>
      </c>
      <c r="O44" s="7">
        <f>STDEV('Raw Data'!AC217,'Raw Data'!AI217,'Raw Data'!AO217)</f>
        <v>1.5648273067658303</v>
      </c>
      <c r="Q44" s="7">
        <f>AVERAGE('Raw Data'!K390,'Raw Data'!Q390,'Raw Data'!W390)</f>
        <v>16.224666666666668</v>
      </c>
      <c r="R44" s="7">
        <f>STDEV('Raw Data'!K390,'Raw Data'!Q390,'Raw Data'!W390)</f>
        <v>0.56980903233744284</v>
      </c>
      <c r="S44" s="7">
        <f>AVERAGE('Raw Data'!AC390,'Raw Data'!AI390,'Raw Data'!AO390)</f>
        <v>27.125</v>
      </c>
      <c r="T44" s="7">
        <f>STDEV('Raw Data'!AC390,'Raw Data'!AI390,'Raw Data'!AO390)</f>
        <v>0.95459415460184016</v>
      </c>
      <c r="U44" s="7"/>
      <c r="V44" s="7">
        <f>AVERAGE('Raw Data'!K563,'Raw Data'!Q563,'Raw Data'!W563)</f>
        <v>15.817333333333336</v>
      </c>
      <c r="W44" s="7">
        <f>STDEV('Raw Data'!K563,'Raw Data'!Q563,'Raw Data'!W563)</f>
        <v>0.50068885880687797</v>
      </c>
      <c r="X44" s="7">
        <f>AVERAGE('Raw Data'!AC563,'Raw Data'!AI563,'Raw Data'!AO563)</f>
        <v>25.196999999999999</v>
      </c>
      <c r="Y44" s="7">
        <f>STDEV('Raw Data'!AC563,'Raw Data'!AI563,'Raw Data'!AO563)</f>
        <v>2.4041630560341854E-2</v>
      </c>
      <c r="AA44" s="8">
        <f t="shared" si="12"/>
        <v>-4.0666666666664852E-2</v>
      </c>
      <c r="AB44" s="7">
        <f t="shared" si="13"/>
        <v>0.74874316913968142</v>
      </c>
      <c r="AC44" s="8">
        <f t="shared" si="14"/>
        <v>0.46950000000000003</v>
      </c>
      <c r="AD44" s="7">
        <f t="shared" si="15"/>
        <v>1.5759227455684501</v>
      </c>
      <c r="AE44" s="26"/>
      <c r="AF44" s="8">
        <f t="shared" si="16"/>
        <v>-2.0983333333333327</v>
      </c>
      <c r="AG44" s="7">
        <f t="shared" si="17"/>
        <v>0.61816152150280779</v>
      </c>
      <c r="AH44" s="8">
        <f t="shared" si="18"/>
        <v>-5.3320000000000007</v>
      </c>
      <c r="AI44" s="7">
        <f t="shared" si="19"/>
        <v>0.9726756910707709</v>
      </c>
      <c r="AJ44" s="7"/>
      <c r="AK44" s="8">
        <f t="shared" si="20"/>
        <v>-1.6503333333333359</v>
      </c>
      <c r="AL44" s="30">
        <f t="shared" si="21"/>
        <v>0.86825361118358391</v>
      </c>
      <c r="AM44" s="8">
        <f t="shared" si="22"/>
        <v>-3.8734999999999999</v>
      </c>
      <c r="AN44" s="30">
        <f t="shared" si="23"/>
        <v>1.5650119807848124</v>
      </c>
      <c r="AP44" s="8"/>
      <c r="AQ44" s="7"/>
      <c r="AS44" s="8"/>
      <c r="AT44" s="7"/>
      <c r="AU44" s="8"/>
      <c r="AV44" s="7"/>
      <c r="AW44" s="8"/>
      <c r="AX44" s="7"/>
      <c r="AY44" s="8"/>
      <c r="AZ44" s="7"/>
      <c r="BA44" s="8"/>
      <c r="BB44" s="7"/>
    </row>
    <row r="45" spans="1:54" ht="15.75" customHeight="1" x14ac:dyDescent="0.25">
      <c r="A45" s="2">
        <f>'Raw Data'!B45</f>
        <v>252</v>
      </c>
      <c r="B45" s="2">
        <f>'Raw Data'!C45</f>
        <v>258</v>
      </c>
      <c r="C45" s="43">
        <f>'Raw Data'!F45</f>
        <v>1</v>
      </c>
      <c r="D45" s="64">
        <f>AVERAGE('Raw Data'!H45:I45)</f>
        <v>3.8250000000000002</v>
      </c>
      <c r="E45" s="43">
        <f>'Raw Data'!G45</f>
        <v>5</v>
      </c>
      <c r="F45" s="2" t="str">
        <f>'Raw Data'!D45</f>
        <v>MAKKKSL</v>
      </c>
      <c r="G45" s="7">
        <f>AVERAGE('Raw Data'!K45,'Raw Data'!Q45,'Raw Data'!W45)</f>
        <v>60.734000000000002</v>
      </c>
      <c r="H45" s="7">
        <f>STDEV('Raw Data'!K45,'Raw Data'!Q45,'Raw Data'!W45)</f>
        <v>1.7106639062071767</v>
      </c>
      <c r="I45" s="7">
        <f>AVERAGE('Raw Data'!AC45,'Raw Data'!AI45,'Raw Data'!AO45)</f>
        <v>59.6235</v>
      </c>
      <c r="J45" s="7">
        <f>STDEV('Raw Data'!AC45,'Raw Data'!AI45,'Raw Data'!AO45)</f>
        <v>1.3951216792810575</v>
      </c>
      <c r="L45" s="7">
        <f>AVERAGE('Raw Data'!K218,'Raw Data'!Q218,'Raw Data'!W218)</f>
        <v>60.398000000000003</v>
      </c>
      <c r="M45" s="7">
        <f>STDEV('Raw Data'!K218,'Raw Data'!Q218,'Raw Data'!W218)</f>
        <v>3.7367643757668194</v>
      </c>
      <c r="N45" s="7">
        <f>AVERAGE('Raw Data'!AC218,'Raw Data'!AI218,'Raw Data'!AO218)</f>
        <v>59.460499999999996</v>
      </c>
      <c r="O45" s="7">
        <f>STDEV('Raw Data'!AC218,'Raw Data'!AI218,'Raw Data'!AO218)</f>
        <v>1.8405989514285843</v>
      </c>
      <c r="Q45" s="7">
        <f>AVERAGE('Raw Data'!K391,'Raw Data'!Q391,'Raw Data'!W391)</f>
        <v>63.609666666666669</v>
      </c>
      <c r="R45" s="7">
        <f>STDEV('Raw Data'!K391,'Raw Data'!Q391,'Raw Data'!W391)</f>
        <v>2.3356440938921619</v>
      </c>
      <c r="S45" s="7">
        <f>AVERAGE('Raw Data'!AC391,'Raw Data'!AI391,'Raw Data'!AO391)</f>
        <v>66.68950000000001</v>
      </c>
      <c r="T45" s="7">
        <f>STDEV('Raw Data'!AC391,'Raw Data'!AI391,'Raw Data'!AO391)</f>
        <v>1.2225876246715401</v>
      </c>
      <c r="U45" s="7"/>
      <c r="V45" s="7">
        <f>AVERAGE('Raw Data'!K564,'Raw Data'!Q564,'Raw Data'!W564)</f>
        <v>67.483000000000004</v>
      </c>
      <c r="W45" s="7">
        <f>STDEV('Raw Data'!K564,'Raw Data'!Q564,'Raw Data'!W564)</f>
        <v>3.5311658131557659</v>
      </c>
      <c r="X45" s="7">
        <f>AVERAGE('Raw Data'!AC564,'Raw Data'!AI564,'Raw Data'!AO564)</f>
        <v>63.764499999999998</v>
      </c>
      <c r="Y45" s="7">
        <f>STDEV('Raw Data'!AC564,'Raw Data'!AI564,'Raw Data'!AO564)</f>
        <v>0.45042701961583109</v>
      </c>
      <c r="AA45" s="8">
        <f t="shared" si="12"/>
        <v>0.33599999999999852</v>
      </c>
      <c r="AB45" s="7">
        <f t="shared" si="13"/>
        <v>4.109717630202832</v>
      </c>
      <c r="AC45" s="8">
        <f t="shared" si="14"/>
        <v>0.16300000000000381</v>
      </c>
      <c r="AD45" s="7">
        <f t="shared" si="15"/>
        <v>2.3095819968124105</v>
      </c>
      <c r="AE45" s="26"/>
      <c r="AF45" s="8">
        <f t="shared" si="16"/>
        <v>-2.8756666666666675</v>
      </c>
      <c r="AG45" s="7">
        <f t="shared" si="17"/>
        <v>2.8951000558414788</v>
      </c>
      <c r="AH45" s="8">
        <f t="shared" si="18"/>
        <v>-7.0660000000000096</v>
      </c>
      <c r="AI45" s="7">
        <f t="shared" si="19"/>
        <v>1.8550161724362395</v>
      </c>
      <c r="AJ45" s="7"/>
      <c r="AK45" s="8">
        <f t="shared" si="20"/>
        <v>-7.0850000000000009</v>
      </c>
      <c r="AL45" s="30">
        <f t="shared" si="21"/>
        <v>5.1412586007708274</v>
      </c>
      <c r="AM45" s="8">
        <f t="shared" si="22"/>
        <v>-4.304000000000002</v>
      </c>
      <c r="AN45" s="30">
        <f t="shared" si="23"/>
        <v>1.8949113435725704</v>
      </c>
      <c r="AP45" s="8"/>
      <c r="AQ45" s="7"/>
      <c r="AS45" s="8"/>
      <c r="AT45" s="7"/>
      <c r="AU45" s="8"/>
      <c r="AV45" s="7"/>
      <c r="AW45" s="8"/>
      <c r="AX45" s="7"/>
      <c r="AY45" s="8"/>
      <c r="AZ45" s="7"/>
      <c r="BA45" s="8"/>
      <c r="BB45" s="7"/>
    </row>
    <row r="46" spans="1:54" ht="15.75" customHeight="1" x14ac:dyDescent="0.25">
      <c r="A46" s="2">
        <f>'Raw Data'!B46</f>
        <v>257</v>
      </c>
      <c r="B46" s="2">
        <f>'Raw Data'!C46</f>
        <v>269</v>
      </c>
      <c r="C46" s="43">
        <f>'Raw Data'!F46</f>
        <v>1</v>
      </c>
      <c r="D46" s="64">
        <f>AVERAGE('Raw Data'!H46:I46)</f>
        <v>10.34</v>
      </c>
      <c r="E46" s="43">
        <f>'Raw Data'!G46</f>
        <v>10</v>
      </c>
      <c r="F46" s="2" t="str">
        <f>'Raw Data'!D46</f>
        <v>SLMDIPESQSEQD</v>
      </c>
      <c r="G46" s="7">
        <f>AVERAGE('Raw Data'!K46,'Raw Data'!Q46,'Raw Data'!W46)</f>
        <v>63.631333333333338</v>
      </c>
      <c r="H46" s="7">
        <f>STDEV('Raw Data'!K46,'Raw Data'!Q46,'Raw Data'!W46)</f>
        <v>1.4789527826585076</v>
      </c>
      <c r="I46" s="7">
        <f>AVERAGE('Raw Data'!AC46,'Raw Data'!AI46,'Raw Data'!AO46)</f>
        <v>64.385999999999996</v>
      </c>
      <c r="J46" s="7">
        <f>STDEV('Raw Data'!AC46,'Raw Data'!AI46,'Raw Data'!AO46)</f>
        <v>0.60811183182043049</v>
      </c>
      <c r="L46" s="7">
        <f>AVERAGE('Raw Data'!K219,'Raw Data'!Q219,'Raw Data'!W219)</f>
        <v>64.603000000000009</v>
      </c>
      <c r="M46" s="7">
        <f>STDEV('Raw Data'!K219,'Raw Data'!Q219,'Raw Data'!W219)</f>
        <v>2.5213426978497022</v>
      </c>
      <c r="N46" s="7">
        <f>AVERAGE('Raw Data'!AC219,'Raw Data'!AI219,'Raw Data'!AO219)</f>
        <v>66.501000000000005</v>
      </c>
      <c r="O46" s="7">
        <f>STDEV('Raw Data'!AC219,'Raw Data'!AI219,'Raw Data'!AO219)</f>
        <v>0.73256262530926419</v>
      </c>
      <c r="Q46" s="7">
        <f>AVERAGE('Raw Data'!K392,'Raw Data'!Q392,'Raw Data'!W392)</f>
        <v>65.340666666666664</v>
      </c>
      <c r="R46" s="7">
        <f>STDEV('Raw Data'!K392,'Raw Data'!Q392,'Raw Data'!W392)</f>
        <v>3.0024890230162935</v>
      </c>
      <c r="S46" s="7">
        <f>AVERAGE('Raw Data'!AC392,'Raw Data'!AI392,'Raw Data'!AO392)</f>
        <v>67.210499999999996</v>
      </c>
      <c r="T46" s="7">
        <f>STDEV('Raw Data'!AC392,'Raw Data'!AI392,'Raw Data'!AO392)</f>
        <v>0.40517218561988699</v>
      </c>
      <c r="U46" s="7"/>
      <c r="V46" s="7">
        <f>AVERAGE('Raw Data'!K565,'Raw Data'!Q565,'Raw Data'!W565)</f>
        <v>69.542333333333332</v>
      </c>
      <c r="W46" s="7">
        <f>STDEV('Raw Data'!K565,'Raw Data'!Q565,'Raw Data'!W565)</f>
        <v>1.4826268354961529</v>
      </c>
      <c r="X46" s="7">
        <f>AVERAGE('Raw Data'!AC565,'Raw Data'!AI565,'Raw Data'!AO565)</f>
        <v>68.356500000000011</v>
      </c>
      <c r="Y46" s="7">
        <f>STDEV('Raw Data'!AC565,'Raw Data'!AI565,'Raw Data'!AO565)</f>
        <v>0.16192745289171881</v>
      </c>
      <c r="AA46" s="8">
        <f t="shared" si="12"/>
        <v>-0.97166666666667112</v>
      </c>
      <c r="AB46" s="7">
        <f t="shared" si="13"/>
        <v>2.9230925974613529</v>
      </c>
      <c r="AC46" s="8">
        <f t="shared" si="14"/>
        <v>-2.1150000000000091</v>
      </c>
      <c r="AD46" s="7">
        <f t="shared" si="15"/>
        <v>0.95207562724817241</v>
      </c>
      <c r="AE46" s="26"/>
      <c r="AF46" s="8">
        <f t="shared" si="16"/>
        <v>-1.7093333333333263</v>
      </c>
      <c r="AG46" s="7">
        <f t="shared" si="17"/>
        <v>3.3469750023964444</v>
      </c>
      <c r="AH46" s="8">
        <f t="shared" si="18"/>
        <v>-2.8245000000000005</v>
      </c>
      <c r="AI46" s="7">
        <f t="shared" si="19"/>
        <v>0.73072874584211867</v>
      </c>
      <c r="AJ46" s="7"/>
      <c r="AK46" s="8">
        <f t="shared" si="20"/>
        <v>-4.9393333333333231</v>
      </c>
      <c r="AL46" s="30">
        <f t="shared" si="21"/>
        <v>2.9249532189991263</v>
      </c>
      <c r="AM46" s="8">
        <f t="shared" si="22"/>
        <v>-1.8555000000000064</v>
      </c>
      <c r="AN46" s="30">
        <f t="shared" si="23"/>
        <v>0.75024562644510051</v>
      </c>
      <c r="AP46" s="8"/>
      <c r="AQ46" s="7"/>
      <c r="AS46" s="8"/>
      <c r="AT46" s="7"/>
      <c r="AU46" s="8"/>
      <c r="AV46" s="7"/>
      <c r="AW46" s="8"/>
      <c r="AX46" s="7"/>
      <c r="AY46" s="8"/>
      <c r="AZ46" s="7"/>
      <c r="BA46" s="8"/>
      <c r="BB46" s="7"/>
    </row>
    <row r="47" spans="1:54" ht="15.75" customHeight="1" x14ac:dyDescent="0.25">
      <c r="A47" s="2">
        <f>'Raw Data'!B47</f>
        <v>259</v>
      </c>
      <c r="B47" s="2">
        <f>'Raw Data'!C47</f>
        <v>269</v>
      </c>
      <c r="C47" s="43">
        <f>'Raw Data'!F47</f>
        <v>1</v>
      </c>
      <c r="D47" s="64">
        <f>AVERAGE('Raw Data'!H47:I47)</f>
        <v>7.9749999999999996</v>
      </c>
      <c r="E47" s="43">
        <f>'Raw Data'!G47</f>
        <v>8</v>
      </c>
      <c r="F47" s="2" t="str">
        <f>'Raw Data'!D47</f>
        <v>MDIPESQSEQD</v>
      </c>
      <c r="G47" s="7">
        <f>AVERAGE('Raw Data'!K47,'Raw Data'!Q47,'Raw Data'!W47)</f>
        <v>65.234666666666669</v>
      </c>
      <c r="H47" s="7">
        <f>STDEV('Raw Data'!K47,'Raw Data'!Q47,'Raw Data'!W47)</f>
        <v>1.6294742505892277</v>
      </c>
      <c r="I47" s="7">
        <f>AVERAGE('Raw Data'!AC47,'Raw Data'!AI47,'Raw Data'!AO47)</f>
        <v>64.25</v>
      </c>
      <c r="J47" s="7">
        <f>STDEV('Raw Data'!AC47,'Raw Data'!AI47,'Raw Data'!AO47)</f>
        <v>1.6051323932934651</v>
      </c>
      <c r="L47" s="7">
        <f>AVERAGE('Raw Data'!K220,'Raw Data'!Q220,'Raw Data'!W220)</f>
        <v>65.547666666666672</v>
      </c>
      <c r="M47" s="7">
        <f>STDEV('Raw Data'!K220,'Raw Data'!Q220,'Raw Data'!W220)</f>
        <v>2.4229086514628086</v>
      </c>
      <c r="N47" s="7">
        <f>AVERAGE('Raw Data'!AC220,'Raw Data'!AI220,'Raw Data'!AO220)</f>
        <v>65.1875</v>
      </c>
      <c r="O47" s="7">
        <f>STDEV('Raw Data'!AC220,'Raw Data'!AI220,'Raw Data'!AO220)</f>
        <v>2.9267149673311219</v>
      </c>
      <c r="Q47" s="7">
        <f>AVERAGE('Raw Data'!K393,'Raw Data'!Q393,'Raw Data'!W393)</f>
        <v>67.448000000000008</v>
      </c>
      <c r="R47" s="7">
        <f>STDEV('Raw Data'!K393,'Raw Data'!Q393,'Raw Data'!W393)</f>
        <v>2.8866238064562579</v>
      </c>
      <c r="S47" s="7">
        <f>AVERAGE('Raw Data'!AC393,'Raw Data'!AI393,'Raw Data'!AO393)</f>
        <v>69.668499999999995</v>
      </c>
      <c r="T47" s="7">
        <f>STDEV('Raw Data'!AC393,'Raw Data'!AI393,'Raw Data'!AO393)</f>
        <v>1.4191633098413943</v>
      </c>
      <c r="U47" s="7"/>
      <c r="V47" s="7">
        <f>AVERAGE('Raw Data'!K566,'Raw Data'!Q566,'Raw Data'!W566)</f>
        <v>70.464666666666673</v>
      </c>
      <c r="W47" s="7">
        <f>STDEV('Raw Data'!K566,'Raw Data'!Q566,'Raw Data'!W566)</f>
        <v>0.55872563332402869</v>
      </c>
      <c r="X47" s="7">
        <f>AVERAGE('Raw Data'!AC566,'Raw Data'!AI566,'Raw Data'!AO566)</f>
        <v>70.825999999999993</v>
      </c>
      <c r="Y47" s="7">
        <f>STDEV('Raw Data'!AC566,'Raw Data'!AI566,'Raw Data'!AO566)</f>
        <v>1.308147545195119</v>
      </c>
      <c r="AA47" s="8">
        <f t="shared" si="12"/>
        <v>-0.31300000000000239</v>
      </c>
      <c r="AB47" s="7">
        <f t="shared" si="13"/>
        <v>2.9198754539648863</v>
      </c>
      <c r="AC47" s="8">
        <f t="shared" si="14"/>
        <v>-0.9375</v>
      </c>
      <c r="AD47" s="7">
        <f t="shared" si="15"/>
        <v>3.3379800029359101</v>
      </c>
      <c r="AE47" s="26"/>
      <c r="AF47" s="8">
        <f t="shared" si="16"/>
        <v>-2.2133333333333383</v>
      </c>
      <c r="AG47" s="7">
        <f t="shared" si="17"/>
        <v>3.3147825469151577</v>
      </c>
      <c r="AH47" s="8">
        <f t="shared" si="18"/>
        <v>-5.4184999999999945</v>
      </c>
      <c r="AI47" s="7">
        <f t="shared" si="19"/>
        <v>2.1425392645176862</v>
      </c>
      <c r="AJ47" s="7"/>
      <c r="AK47" s="8">
        <f t="shared" si="20"/>
        <v>-4.9170000000000016</v>
      </c>
      <c r="AL47" s="30">
        <f t="shared" si="21"/>
        <v>2.4864956598929875</v>
      </c>
      <c r="AM47" s="8">
        <f t="shared" si="22"/>
        <v>-5.6384999999999934</v>
      </c>
      <c r="AN47" s="30">
        <f t="shared" si="23"/>
        <v>3.2057620778841383</v>
      </c>
      <c r="AP47" s="8"/>
      <c r="AQ47" s="7"/>
      <c r="AS47" s="8"/>
      <c r="AT47" s="7"/>
      <c r="AU47" s="8"/>
      <c r="AV47" s="7"/>
      <c r="AW47" s="8"/>
      <c r="AX47" s="7"/>
      <c r="AY47" s="8"/>
      <c r="AZ47" s="7"/>
      <c r="BA47" s="8"/>
      <c r="BB47" s="7"/>
    </row>
    <row r="48" spans="1:54" ht="15.75" customHeight="1" x14ac:dyDescent="0.25">
      <c r="A48" s="2">
        <f>'Raw Data'!B48</f>
        <v>279</v>
      </c>
      <c r="B48" s="2">
        <f>'Raw Data'!C48</f>
        <v>288</v>
      </c>
      <c r="C48" s="43">
        <f>'Raw Data'!F48</f>
        <v>1</v>
      </c>
      <c r="D48" s="64">
        <f>AVERAGE('Raw Data'!H48:I48)</f>
        <v>9.4450000000000003</v>
      </c>
      <c r="E48" s="43">
        <f>'Raw Data'!G48</f>
        <v>7</v>
      </c>
      <c r="F48" s="2" t="str">
        <f>'Raw Data'!D48</f>
        <v>EYLVGETPIK</v>
      </c>
      <c r="G48" s="7">
        <f>AVERAGE('Raw Data'!K48,'Raw Data'!Q48,'Raw Data'!W48)</f>
        <v>18.011333333333333</v>
      </c>
      <c r="H48" s="7">
        <f>STDEV('Raw Data'!K48,'Raw Data'!Q48,'Raw Data'!W48)</f>
        <v>1.2569384763516993</v>
      </c>
      <c r="I48" s="7">
        <f>AVERAGE('Raw Data'!AC48,'Raw Data'!AI48,'Raw Data'!AO48)</f>
        <v>18.586500000000001</v>
      </c>
      <c r="J48" s="7">
        <f>STDEV('Raw Data'!AC48,'Raw Data'!AI48,'Raw Data'!AO48)</f>
        <v>4.1719300090007044E-2</v>
      </c>
      <c r="L48" s="7">
        <f>AVERAGE('Raw Data'!K221,'Raw Data'!Q221,'Raw Data'!W221)</f>
        <v>17.379000000000001</v>
      </c>
      <c r="M48" s="7">
        <f>STDEV('Raw Data'!K221,'Raw Data'!Q221,'Raw Data'!W221)</f>
        <v>0.62868036393703308</v>
      </c>
      <c r="N48" s="7">
        <f>AVERAGE('Raw Data'!AC221,'Raw Data'!AI221,'Raw Data'!AO221)</f>
        <v>19.488</v>
      </c>
      <c r="O48" s="7">
        <f>STDEV('Raw Data'!AC221,'Raw Data'!AI221,'Raw Data'!AO221)</f>
        <v>0.29415642097360406</v>
      </c>
      <c r="Q48" s="7">
        <f>AVERAGE('Raw Data'!K394,'Raw Data'!Q394,'Raw Data'!W394)</f>
        <v>20.5</v>
      </c>
      <c r="R48" s="7">
        <f>STDEV('Raw Data'!K394,'Raw Data'!Q394,'Raw Data'!W394)</f>
        <v>0.75657319540147627</v>
      </c>
      <c r="S48" s="7">
        <f>AVERAGE('Raw Data'!AC394,'Raw Data'!AI394,'Raw Data'!AO394)</f>
        <v>22.46</v>
      </c>
      <c r="T48" s="7">
        <f>STDEV('Raw Data'!AC394,'Raw Data'!AI394,'Raw Data'!AO394)</f>
        <v>0.57841334701059688</v>
      </c>
      <c r="U48" s="7"/>
      <c r="V48" s="7">
        <f>AVERAGE('Raw Data'!K567,'Raw Data'!Q567,'Raw Data'!W567)</f>
        <v>19.134</v>
      </c>
      <c r="W48" s="7">
        <f>STDEV('Raw Data'!K567,'Raw Data'!Q567,'Raw Data'!W567)</f>
        <v>1.0014569386648626</v>
      </c>
      <c r="X48" s="7">
        <f>AVERAGE('Raw Data'!AC567,'Raw Data'!AI567,'Raw Data'!AO567)</f>
        <v>20.588999999999999</v>
      </c>
      <c r="Y48" s="7">
        <f>STDEV('Raw Data'!AC567,'Raw Data'!AI567,'Raw Data'!AO567)</f>
        <v>5.5154328932550289E-2</v>
      </c>
      <c r="AA48" s="8">
        <f t="shared" si="12"/>
        <v>0.63233333333333164</v>
      </c>
      <c r="AB48" s="7">
        <f t="shared" si="13"/>
        <v>1.4053943693260378</v>
      </c>
      <c r="AC48" s="8">
        <f t="shared" si="14"/>
        <v>-0.90149999999999864</v>
      </c>
      <c r="AD48" s="7">
        <f t="shared" si="15"/>
        <v>0.29710015146411528</v>
      </c>
      <c r="AE48" s="26"/>
      <c r="AF48" s="8">
        <f t="shared" si="16"/>
        <v>-2.488666666666667</v>
      </c>
      <c r="AG48" s="7">
        <f t="shared" si="17"/>
        <v>1.4670710048710429</v>
      </c>
      <c r="AH48" s="8">
        <f t="shared" si="18"/>
        <v>-3.8734999999999999</v>
      </c>
      <c r="AI48" s="7">
        <f t="shared" si="19"/>
        <v>0.57991594218472842</v>
      </c>
      <c r="AJ48" s="7"/>
      <c r="AK48" s="8">
        <f t="shared" si="20"/>
        <v>-1.754999999999999</v>
      </c>
      <c r="AL48" s="30">
        <f t="shared" si="21"/>
        <v>1.1824360447821263</v>
      </c>
      <c r="AM48" s="8">
        <f t="shared" si="22"/>
        <v>-1.1009999999999991</v>
      </c>
      <c r="AN48" s="30">
        <f t="shared" si="23"/>
        <v>0.29928247526375501</v>
      </c>
      <c r="AP48" s="8"/>
      <c r="AQ48" s="7"/>
      <c r="AS48" s="8"/>
      <c r="AT48" s="7"/>
      <c r="AU48" s="8"/>
      <c r="AV48" s="7"/>
      <c r="AW48" s="8"/>
      <c r="AX48" s="7"/>
      <c r="AY48" s="8"/>
      <c r="AZ48" s="7"/>
      <c r="BA48" s="8"/>
      <c r="BB48" s="7"/>
    </row>
    <row r="49" spans="1:54" ht="15.75" customHeight="1" x14ac:dyDescent="0.25">
      <c r="A49" s="2">
        <f>'Raw Data'!B49</f>
        <v>280</v>
      </c>
      <c r="B49" s="2">
        <f>'Raw Data'!C49</f>
        <v>288</v>
      </c>
      <c r="C49" s="43">
        <f>'Raw Data'!F49</f>
        <v>2</v>
      </c>
      <c r="D49" s="64">
        <f>AVERAGE('Raw Data'!H49:I49)</f>
        <v>8.8949999999999996</v>
      </c>
      <c r="E49" s="43">
        <f>'Raw Data'!G49</f>
        <v>6</v>
      </c>
      <c r="F49" s="2" t="str">
        <f>'Raw Data'!D49</f>
        <v>YLVGETPIK</v>
      </c>
      <c r="G49" s="7">
        <f>AVERAGE('Raw Data'!K49,'Raw Data'!Q49,'Raw Data'!W49)</f>
        <v>19.857333333333333</v>
      </c>
      <c r="H49" s="7">
        <f>STDEV('Raw Data'!K49,'Raw Data'!Q49,'Raw Data'!W49)</f>
        <v>1.7698656257844358</v>
      </c>
      <c r="I49" s="7">
        <f>AVERAGE('Raw Data'!AC49,'Raw Data'!AI49,'Raw Data'!AO49)</f>
        <v>22.738500000000002</v>
      </c>
      <c r="J49" s="7">
        <f>STDEV('Raw Data'!AC49,'Raw Data'!AI49,'Raw Data'!AO49)</f>
        <v>0.46032651455244233</v>
      </c>
      <c r="L49" s="7">
        <f>AVERAGE('Raw Data'!K222,'Raw Data'!Q222,'Raw Data'!W222)</f>
        <v>21.966999999999999</v>
      </c>
      <c r="M49" s="7">
        <f>STDEV('Raw Data'!K222,'Raw Data'!Q222,'Raw Data'!W222)</f>
        <v>1.2036249415827174</v>
      </c>
      <c r="N49" s="7">
        <f>AVERAGE('Raw Data'!AC222,'Raw Data'!AI222,'Raw Data'!AO222)</f>
        <v>23.1295</v>
      </c>
      <c r="O49" s="7">
        <f>STDEV('Raw Data'!AC222,'Raw Data'!AI222,'Raw Data'!AO222)</f>
        <v>1.390879038593938</v>
      </c>
      <c r="Q49" s="7">
        <f>AVERAGE('Raw Data'!K395,'Raw Data'!Q395,'Raw Data'!W395)</f>
        <v>22.271333333333331</v>
      </c>
      <c r="R49" s="7">
        <f>STDEV('Raw Data'!K395,'Raw Data'!Q395,'Raw Data'!W395)</f>
        <v>0.85558771223839669</v>
      </c>
      <c r="S49" s="7">
        <f>AVERAGE('Raw Data'!AC395,'Raw Data'!AI395,'Raw Data'!AO395)</f>
        <v>25.446999999999999</v>
      </c>
      <c r="T49" s="7">
        <f>STDEV('Raw Data'!AC395,'Raw Data'!AI395,'Raw Data'!AO395)</f>
        <v>0.36910973977937672</v>
      </c>
      <c r="U49" s="7"/>
      <c r="V49" s="7">
        <f>AVERAGE('Raw Data'!K568,'Raw Data'!Q568,'Raw Data'!W568)</f>
        <v>23.766666666666666</v>
      </c>
      <c r="W49" s="7">
        <f>STDEV('Raw Data'!K568,'Raw Data'!Q568,'Raw Data'!W568)</f>
        <v>0.37800705460789147</v>
      </c>
      <c r="X49" s="7">
        <f>AVERAGE('Raw Data'!AC568,'Raw Data'!AI568,'Raw Data'!AO568)</f>
        <v>25.183</v>
      </c>
      <c r="Y49" s="7">
        <f>STDEV('Raw Data'!AC568,'Raw Data'!AI568,'Raw Data'!AO568)</f>
        <v>0.74670476093299232</v>
      </c>
      <c r="AA49" s="8">
        <f t="shared" si="12"/>
        <v>-2.1096666666666657</v>
      </c>
      <c r="AB49" s="7">
        <f t="shared" si="13"/>
        <v>2.1403591598919403</v>
      </c>
      <c r="AC49" s="8">
        <f t="shared" si="14"/>
        <v>-0.39099999999999824</v>
      </c>
      <c r="AD49" s="7">
        <f t="shared" si="15"/>
        <v>1.465075083400164</v>
      </c>
      <c r="AE49" s="26"/>
      <c r="AF49" s="8">
        <f t="shared" si="16"/>
        <v>-2.4139999999999979</v>
      </c>
      <c r="AG49" s="7">
        <f t="shared" si="17"/>
        <v>1.9658216263605064</v>
      </c>
      <c r="AH49" s="8">
        <f t="shared" si="18"/>
        <v>-2.7084999999999972</v>
      </c>
      <c r="AI49" s="7">
        <f t="shared" si="19"/>
        <v>0.59003601584987941</v>
      </c>
      <c r="AJ49" s="7"/>
      <c r="AK49" s="8">
        <f t="shared" si="20"/>
        <v>-1.799666666666667</v>
      </c>
      <c r="AL49" s="30">
        <f t="shared" si="21"/>
        <v>1.261587227794152</v>
      </c>
      <c r="AM49" s="8">
        <f t="shared" si="22"/>
        <v>-2.0534999999999997</v>
      </c>
      <c r="AN49" s="30">
        <f t="shared" si="23"/>
        <v>1.5786426131331925</v>
      </c>
      <c r="AP49" s="8"/>
      <c r="AQ49" s="7"/>
      <c r="AS49" s="8"/>
      <c r="AT49" s="7"/>
      <c r="AU49" s="8"/>
      <c r="AV49" s="7"/>
      <c r="AW49" s="8"/>
      <c r="AX49" s="7"/>
      <c r="AY49" s="8"/>
      <c r="AZ49" s="7"/>
      <c r="BA49" s="8"/>
      <c r="BB49" s="7"/>
    </row>
    <row r="50" spans="1:54" ht="15.75" customHeight="1" x14ac:dyDescent="0.25">
      <c r="A50" s="2">
        <f>'Raw Data'!B50</f>
        <v>281</v>
      </c>
      <c r="B50" s="2">
        <f>'Raw Data'!C50</f>
        <v>288</v>
      </c>
      <c r="C50" s="43">
        <f>'Raw Data'!F50</f>
        <v>1</v>
      </c>
      <c r="D50" s="64">
        <f>AVERAGE('Raw Data'!H50:I50)</f>
        <v>7.13</v>
      </c>
      <c r="E50" s="43">
        <f>'Raw Data'!G50</f>
        <v>5</v>
      </c>
      <c r="F50" s="2" t="str">
        <f>'Raw Data'!D50</f>
        <v>LVGETPIK</v>
      </c>
      <c r="G50" s="7">
        <f>AVERAGE('Raw Data'!K50,'Raw Data'!Q50,'Raw Data'!W50)</f>
        <v>22.447333333333333</v>
      </c>
      <c r="H50" s="7">
        <f>STDEV('Raw Data'!K50,'Raw Data'!Q50,'Raw Data'!W50)</f>
        <v>0.45704959614174578</v>
      </c>
      <c r="I50" s="7">
        <f>AVERAGE('Raw Data'!AC50,'Raw Data'!AI50,'Raw Data'!AO50)</f>
        <v>23.808500000000002</v>
      </c>
      <c r="J50" s="7">
        <f>STDEV('Raw Data'!AC50,'Raw Data'!AI50,'Raw Data'!AO50)</f>
        <v>0.70215703371824068</v>
      </c>
      <c r="L50" s="7">
        <f>AVERAGE('Raw Data'!K223,'Raw Data'!Q223,'Raw Data'!W223)</f>
        <v>23.600333333333335</v>
      </c>
      <c r="M50" s="7">
        <f>STDEV('Raw Data'!K223,'Raw Data'!Q223,'Raw Data'!W223)</f>
        <v>1.3713848232109518</v>
      </c>
      <c r="N50" s="7">
        <f>AVERAGE('Raw Data'!AC223,'Raw Data'!AI223,'Raw Data'!AO223)</f>
        <v>23.914000000000001</v>
      </c>
      <c r="O50" s="7">
        <f>STDEV('Raw Data'!AC223,'Raw Data'!AI223,'Raw Data'!AO223)</f>
        <v>4.0206091578267245</v>
      </c>
      <c r="Q50" s="7">
        <f>AVERAGE('Raw Data'!K396,'Raw Data'!Q396,'Raw Data'!W396)</f>
        <v>24.184333333333331</v>
      </c>
      <c r="R50" s="7">
        <f>STDEV('Raw Data'!K396,'Raw Data'!Q396,'Raw Data'!W396)</f>
        <v>1.1199291644266307</v>
      </c>
      <c r="S50" s="7">
        <f>AVERAGE('Raw Data'!AC396,'Raw Data'!AI396,'Raw Data'!AO396)</f>
        <v>28.9345</v>
      </c>
      <c r="T50" s="7">
        <f>STDEV('Raw Data'!AC396,'Raw Data'!AI396,'Raw Data'!AO396)</f>
        <v>0.28072139213105829</v>
      </c>
      <c r="U50" s="7"/>
      <c r="V50" s="7">
        <f>AVERAGE('Raw Data'!K569,'Raw Data'!Q569,'Raw Data'!W569)</f>
        <v>26.937000000000001</v>
      </c>
      <c r="W50" s="7">
        <f>STDEV('Raw Data'!K569,'Raw Data'!Q569,'Raw Data'!W569)</f>
        <v>0.87546045027745123</v>
      </c>
      <c r="X50" s="7">
        <f>AVERAGE('Raw Data'!AC569,'Raw Data'!AI569,'Raw Data'!AO569)</f>
        <v>29.601500000000001</v>
      </c>
      <c r="Y50" s="7">
        <f>STDEV('Raw Data'!AC569,'Raw Data'!AI569,'Raw Data'!AO569)</f>
        <v>0.31607673119038615</v>
      </c>
      <c r="AA50" s="8">
        <f t="shared" si="12"/>
        <v>-1.1530000000000022</v>
      </c>
      <c r="AB50" s="7">
        <f t="shared" si="13"/>
        <v>1.445541651654032</v>
      </c>
      <c r="AC50" s="8">
        <f t="shared" si="14"/>
        <v>-0.10549999999999926</v>
      </c>
      <c r="AD50" s="7">
        <f t="shared" si="15"/>
        <v>4.081460829164004</v>
      </c>
      <c r="AE50" s="26"/>
      <c r="AF50" s="8">
        <f t="shared" si="16"/>
        <v>-1.7369999999999983</v>
      </c>
      <c r="AG50" s="7">
        <f t="shared" si="17"/>
        <v>1.2096014495141216</v>
      </c>
      <c r="AH50" s="8">
        <f t="shared" si="18"/>
        <v>-5.1259999999999977</v>
      </c>
      <c r="AI50" s="7">
        <f t="shared" si="19"/>
        <v>0.75619375823924773</v>
      </c>
      <c r="AJ50" s="7"/>
      <c r="AK50" s="8">
        <f t="shared" si="20"/>
        <v>-3.336666666666666</v>
      </c>
      <c r="AL50" s="30">
        <f t="shared" si="21"/>
        <v>1.6269994878097938</v>
      </c>
      <c r="AM50" s="8">
        <f t="shared" si="22"/>
        <v>-5.6875</v>
      </c>
      <c r="AN50" s="30">
        <f t="shared" si="23"/>
        <v>4.0330140713863276</v>
      </c>
      <c r="AP50" s="8"/>
      <c r="AQ50" s="7"/>
      <c r="AS50" s="8"/>
      <c r="AT50" s="7"/>
      <c r="AU50" s="8"/>
      <c r="AV50" s="7"/>
      <c r="AW50" s="8"/>
      <c r="AX50" s="7"/>
      <c r="AY50" s="8"/>
      <c r="AZ50" s="7"/>
      <c r="BA50" s="8"/>
      <c r="BB50" s="7"/>
    </row>
    <row r="51" spans="1:54" ht="15.75" customHeight="1" x14ac:dyDescent="0.25">
      <c r="A51" s="2">
        <f>'Raw Data'!B51</f>
        <v>281</v>
      </c>
      <c r="B51" s="2">
        <f>'Raw Data'!C51</f>
        <v>290</v>
      </c>
      <c r="C51" s="43">
        <f>'Raw Data'!F51</f>
        <v>2</v>
      </c>
      <c r="D51" s="64">
        <f>AVERAGE('Raw Data'!H51:I51)</f>
        <v>10.17</v>
      </c>
      <c r="E51" s="43">
        <f>'Raw Data'!G51</f>
        <v>7</v>
      </c>
      <c r="F51" s="2" t="str">
        <f>'Raw Data'!D51</f>
        <v>LVGETPIKNF</v>
      </c>
      <c r="G51" s="7">
        <f>AVERAGE('Raw Data'!K51,'Raw Data'!Q51,'Raw Data'!W51)</f>
        <v>13.491333333333335</v>
      </c>
      <c r="H51" s="7">
        <f>STDEV('Raw Data'!K51,'Raw Data'!Q51,'Raw Data'!W51)</f>
        <v>0.16622976067279047</v>
      </c>
      <c r="I51" s="7">
        <f>AVERAGE('Raw Data'!AC51,'Raw Data'!AI51,'Raw Data'!AO51)</f>
        <v>15.7195</v>
      </c>
      <c r="J51" s="7">
        <f>STDEV('Raw Data'!AC51,'Raw Data'!AI51,'Raw Data'!AO51)</f>
        <v>0.30193459556665553</v>
      </c>
      <c r="L51" s="7">
        <f>AVERAGE('Raw Data'!K224,'Raw Data'!Q224,'Raw Data'!W224)</f>
        <v>13.690666666666667</v>
      </c>
      <c r="M51" s="7">
        <f>STDEV('Raw Data'!K224,'Raw Data'!Q224,'Raw Data'!W224)</f>
        <v>0.87461153281518789</v>
      </c>
      <c r="N51" s="7">
        <f>AVERAGE('Raw Data'!AC224,'Raw Data'!AI224,'Raw Data'!AO224)</f>
        <v>15.234999999999999</v>
      </c>
      <c r="O51" s="7">
        <f>STDEV('Raw Data'!AC224,'Raw Data'!AI224,'Raw Data'!AO224)</f>
        <v>0.38042344827836272</v>
      </c>
      <c r="Q51" s="7">
        <f>AVERAGE('Raw Data'!K397,'Raw Data'!Q397,'Raw Data'!W397)</f>
        <v>16.457000000000001</v>
      </c>
      <c r="R51" s="7">
        <f>STDEV('Raw Data'!K397,'Raw Data'!Q397,'Raw Data'!W397)</f>
        <v>0.99572034226483497</v>
      </c>
      <c r="S51" s="7">
        <f>AVERAGE('Raw Data'!AC397,'Raw Data'!AI397,'Raw Data'!AO397)</f>
        <v>18.497499999999999</v>
      </c>
      <c r="T51" s="7">
        <f>STDEV('Raw Data'!AC397,'Raw Data'!AI397,'Raw Data'!AO397)</f>
        <v>0.29769195487953609</v>
      </c>
      <c r="U51" s="7"/>
      <c r="V51" s="7">
        <f>AVERAGE('Raw Data'!K570,'Raw Data'!Q570,'Raw Data'!W570)</f>
        <v>15.669666666666666</v>
      </c>
      <c r="W51" s="7">
        <f>STDEV('Raw Data'!K570,'Raw Data'!Q570,'Raw Data'!W570)</f>
        <v>0.44482843134553973</v>
      </c>
      <c r="X51" s="7">
        <f>AVERAGE('Raw Data'!AC570,'Raw Data'!AI570,'Raw Data'!AO570)</f>
        <v>16.890499999999999</v>
      </c>
      <c r="Y51" s="7">
        <f>STDEV('Raw Data'!AC570,'Raw Data'!AI570,'Raw Data'!AO570)</f>
        <v>0.49426764004939533</v>
      </c>
      <c r="AA51" s="8">
        <f t="shared" si="12"/>
        <v>-0.19933333333333181</v>
      </c>
      <c r="AB51" s="7">
        <f t="shared" si="13"/>
        <v>0.89026831161547337</v>
      </c>
      <c r="AC51" s="8">
        <f t="shared" si="14"/>
        <v>0.4845000000000006</v>
      </c>
      <c r="AD51" s="7">
        <f t="shared" si="15"/>
        <v>0.48568147998456762</v>
      </c>
      <c r="AE51" s="26"/>
      <c r="AF51" s="8">
        <f t="shared" si="16"/>
        <v>-2.9656666666666656</v>
      </c>
      <c r="AG51" s="7">
        <f t="shared" si="17"/>
        <v>1.0095005365691161</v>
      </c>
      <c r="AH51" s="8">
        <f t="shared" si="18"/>
        <v>-2.7779999999999987</v>
      </c>
      <c r="AI51" s="7">
        <f t="shared" si="19"/>
        <v>0.4240106130747196</v>
      </c>
      <c r="AJ51" s="7"/>
      <c r="AK51" s="8">
        <f t="shared" si="20"/>
        <v>-1.9789999999999992</v>
      </c>
      <c r="AL51" s="30">
        <f t="shared" si="21"/>
        <v>0.98123272808578188</v>
      </c>
      <c r="AM51" s="8">
        <f t="shared" si="22"/>
        <v>-1.6555</v>
      </c>
      <c r="AN51" s="30">
        <f t="shared" si="23"/>
        <v>0.62371668247690693</v>
      </c>
      <c r="AP51" s="8"/>
      <c r="AQ51" s="7"/>
      <c r="AS51" s="8"/>
      <c r="AT51" s="7"/>
      <c r="AU51" s="8"/>
      <c r="AV51" s="7"/>
      <c r="AW51" s="8"/>
      <c r="AX51" s="7"/>
      <c r="AY51" s="8"/>
      <c r="AZ51" s="7"/>
      <c r="BA51" s="8"/>
      <c r="BB51" s="7"/>
    </row>
    <row r="52" spans="1:54" ht="15.75" customHeight="1" x14ac:dyDescent="0.25">
      <c r="A52" s="2">
        <f>'Raw Data'!B52</f>
        <v>282</v>
      </c>
      <c r="B52" s="2">
        <f>'Raw Data'!C52</f>
        <v>290</v>
      </c>
      <c r="C52" s="43">
        <f>'Raw Data'!F52</f>
        <v>1</v>
      </c>
      <c r="D52" s="64">
        <f>AVERAGE('Raw Data'!H52:I52)</f>
        <v>9.2749999999999986</v>
      </c>
      <c r="E52" s="43">
        <f>'Raw Data'!G52</f>
        <v>6</v>
      </c>
      <c r="F52" s="2" t="str">
        <f>'Raw Data'!D52</f>
        <v>VGETPIKNF</v>
      </c>
      <c r="G52" s="7">
        <f>AVERAGE('Raw Data'!K52,'Raw Data'!Q52,'Raw Data'!W52)</f>
        <v>10.000333333333336</v>
      </c>
      <c r="H52" s="7">
        <f>STDEV('Raw Data'!K52,'Raw Data'!Q52,'Raw Data'!W52)</f>
        <v>0.72219411056400451</v>
      </c>
      <c r="I52" s="7">
        <f>AVERAGE('Raw Data'!AC52,'Raw Data'!AI52,'Raw Data'!AO52)</f>
        <v>10.618500000000001</v>
      </c>
      <c r="J52" s="7">
        <f>STDEV('Raw Data'!AC52,'Raw Data'!AI52,'Raw Data'!AO52)</f>
        <v>1.8646405819889136</v>
      </c>
      <c r="L52" s="7">
        <f>AVERAGE('Raw Data'!K225,'Raw Data'!Q225,'Raw Data'!W225)</f>
        <v>7.1639999999999988</v>
      </c>
      <c r="M52" s="7">
        <f>STDEV('Raw Data'!K225,'Raw Data'!Q225,'Raw Data'!W225)</f>
        <v>0.67956088763259459</v>
      </c>
      <c r="N52" s="7">
        <f>AVERAGE('Raw Data'!AC225,'Raw Data'!AI225,'Raw Data'!AO225)</f>
        <v>9.4284999999999997</v>
      </c>
      <c r="O52" s="7">
        <f>STDEV('Raw Data'!AC225,'Raw Data'!AI225,'Raw Data'!AO225)</f>
        <v>0.46739758236430762</v>
      </c>
      <c r="Q52" s="7">
        <f>AVERAGE('Raw Data'!K398,'Raw Data'!Q398,'Raw Data'!W398)</f>
        <v>12.327</v>
      </c>
      <c r="R52" s="7">
        <f>STDEV('Raw Data'!K398,'Raw Data'!Q398,'Raw Data'!W398)</f>
        <v>0.53540358609183814</v>
      </c>
      <c r="S52" s="7">
        <f>AVERAGE('Raw Data'!AC398,'Raw Data'!AI398,'Raw Data'!AO398)</f>
        <v>12.285</v>
      </c>
      <c r="T52" s="7">
        <f>STDEV('Raw Data'!AC398,'Raw Data'!AI398,'Raw Data'!AO398)</f>
        <v>6.1490005691982166</v>
      </c>
      <c r="U52" s="7"/>
      <c r="V52" s="7">
        <f>AVERAGE('Raw Data'!K571,'Raw Data'!Q571,'Raw Data'!W571)</f>
        <v>8.2129999999999992</v>
      </c>
      <c r="W52" s="7">
        <f>STDEV('Raw Data'!K571,'Raw Data'!Q571,'Raw Data'!W571)</f>
        <v>8.1835200250259033E-2</v>
      </c>
      <c r="X52" s="7">
        <f>AVERAGE('Raw Data'!AC571,'Raw Data'!AI571,'Raw Data'!AO571)</f>
        <v>8.766</v>
      </c>
      <c r="Y52" s="7">
        <f>STDEV('Raw Data'!AC571,'Raw Data'!AI571,'Raw Data'!AO571)</f>
        <v>1.4142135623723114E-3</v>
      </c>
      <c r="AA52" s="8">
        <f t="shared" si="12"/>
        <v>2.8363333333333367</v>
      </c>
      <c r="AB52" s="7">
        <f t="shared" si="13"/>
        <v>0.99164879535717354</v>
      </c>
      <c r="AC52" s="8">
        <f t="shared" si="14"/>
        <v>1.1900000000000013</v>
      </c>
      <c r="AD52" s="7">
        <f t="shared" si="15"/>
        <v>1.9223280157142679</v>
      </c>
      <c r="AE52" s="26"/>
      <c r="AF52" s="8">
        <f t="shared" si="16"/>
        <v>-2.3266666666666644</v>
      </c>
      <c r="AG52" s="7">
        <f t="shared" si="17"/>
        <v>0.89901130879057012</v>
      </c>
      <c r="AH52" s="8">
        <f t="shared" si="18"/>
        <v>-1.6664999999999992</v>
      </c>
      <c r="AI52" s="7">
        <f t="shared" si="19"/>
        <v>6.4255032876810469</v>
      </c>
      <c r="AJ52" s="7"/>
      <c r="AK52" s="8">
        <f t="shared" si="20"/>
        <v>-1.0490000000000004</v>
      </c>
      <c r="AL52" s="30">
        <f t="shared" si="21"/>
        <v>0.68447059834590407</v>
      </c>
      <c r="AM52" s="8">
        <f t="shared" si="22"/>
        <v>0.66249999999999964</v>
      </c>
      <c r="AN52" s="30">
        <f t="shared" si="23"/>
        <v>0.46739972186555667</v>
      </c>
      <c r="AP52" s="8"/>
      <c r="AQ52" s="7"/>
      <c r="AS52" s="8"/>
      <c r="AT52" s="7"/>
      <c r="AU52" s="8"/>
      <c r="AV52" s="7"/>
      <c r="AW52" s="8"/>
      <c r="AX52" s="7"/>
      <c r="AY52" s="8"/>
      <c r="AZ52" s="7"/>
      <c r="BA52" s="8"/>
      <c r="BB52" s="7"/>
    </row>
    <row r="53" spans="1:54" ht="15.75" customHeight="1" x14ac:dyDescent="0.25">
      <c r="A53" s="2">
        <f>'Raw Data'!B53</f>
        <v>298</v>
      </c>
      <c r="B53" s="2">
        <f>'Raw Data'!C53</f>
        <v>304</v>
      </c>
      <c r="C53" s="43">
        <f>'Raw Data'!F53</f>
        <v>1</v>
      </c>
      <c r="D53" s="64">
        <f>AVERAGE('Raw Data'!H53:I53)</f>
        <v>4.21</v>
      </c>
      <c r="E53" s="43">
        <f>'Raw Data'!G53</f>
        <v>5</v>
      </c>
      <c r="F53" s="2" t="str">
        <f>'Raw Data'!D53</f>
        <v>KNGEEIH</v>
      </c>
      <c r="G53" s="7">
        <f>AVERAGE('Raw Data'!K53,'Raw Data'!Q53,'Raw Data'!W53)</f>
        <v>27.704333333333334</v>
      </c>
      <c r="H53" s="7">
        <f>STDEV('Raw Data'!K53,'Raw Data'!Q53,'Raw Data'!W53)</f>
        <v>2.2703132676644717</v>
      </c>
      <c r="I53" s="7">
        <f>AVERAGE('Raw Data'!AC53,'Raw Data'!AI53,'Raw Data'!AO53)</f>
        <v>48.826000000000001</v>
      </c>
      <c r="J53" s="7">
        <f>STDEV('Raw Data'!AC53,'Raw Data'!AI53,'Raw Data'!AO53)</f>
        <v>2.4579031714044386</v>
      </c>
      <c r="L53" s="7">
        <f>AVERAGE('Raw Data'!K226,'Raw Data'!Q226,'Raw Data'!W226)</f>
        <v>28.761333333333329</v>
      </c>
      <c r="M53" s="7">
        <f>STDEV('Raw Data'!K226,'Raw Data'!Q226,'Raw Data'!W226)</f>
        <v>3.5484932483144989</v>
      </c>
      <c r="N53" s="7">
        <f>AVERAGE('Raw Data'!AC226,'Raw Data'!AI226,'Raw Data'!AO226)</f>
        <v>49.466000000000001</v>
      </c>
      <c r="O53" s="7">
        <f>STDEV('Raw Data'!AC226,'Raw Data'!AI226,'Raw Data'!AO226)</f>
        <v>1.7295831867822937</v>
      </c>
      <c r="Q53" s="7">
        <f>AVERAGE('Raw Data'!K399,'Raw Data'!Q399,'Raw Data'!W399)</f>
        <v>26.888999999999999</v>
      </c>
      <c r="R53" s="7">
        <f>STDEV('Raw Data'!K399,'Raw Data'!Q399,'Raw Data'!W399)</f>
        <v>3.0464653288688526</v>
      </c>
      <c r="S53" s="7">
        <f>AVERAGE('Raw Data'!AC399,'Raw Data'!AI399,'Raw Data'!AO399)</f>
        <v>53.563000000000002</v>
      </c>
      <c r="T53" s="7">
        <f>STDEV('Raw Data'!AC399,'Raw Data'!AI399,'Raw Data'!AO399)</f>
        <v>0.95742258172658479</v>
      </c>
      <c r="U53" s="7"/>
      <c r="V53" s="7">
        <f>AVERAGE('Raw Data'!K572,'Raw Data'!Q572,'Raw Data'!W572)</f>
        <v>31.84</v>
      </c>
      <c r="W53" s="7">
        <f>STDEV('Raw Data'!K572,'Raw Data'!Q572,'Raw Data'!W572)</f>
        <v>1.6177478171828867</v>
      </c>
      <c r="X53" s="7">
        <f>AVERAGE('Raw Data'!AC572,'Raw Data'!AI572,'Raw Data'!AO572)</f>
        <v>52.525000000000006</v>
      </c>
      <c r="Y53" s="7">
        <f>STDEV('Raw Data'!AC572,'Raw Data'!AI572,'Raw Data'!AO572)</f>
        <v>1.4382551929334368</v>
      </c>
      <c r="AA53" s="8">
        <f t="shared" si="12"/>
        <v>-1.0569999999999951</v>
      </c>
      <c r="AB53" s="7">
        <f t="shared" si="13"/>
        <v>4.2126151814124819</v>
      </c>
      <c r="AC53" s="8">
        <f t="shared" si="14"/>
        <v>-0.64000000000000057</v>
      </c>
      <c r="AD53" s="7">
        <f t="shared" si="15"/>
        <v>3.005452711323203</v>
      </c>
      <c r="AE53" s="26"/>
      <c r="AF53" s="8">
        <f t="shared" si="16"/>
        <v>0.81533333333333502</v>
      </c>
      <c r="AG53" s="7">
        <f t="shared" si="17"/>
        <v>3.7993780192728042</v>
      </c>
      <c r="AH53" s="8">
        <f t="shared" si="18"/>
        <v>-4.7370000000000019</v>
      </c>
      <c r="AI53" s="7">
        <f t="shared" si="19"/>
        <v>2.6377918795841335</v>
      </c>
      <c r="AJ53" s="7"/>
      <c r="AK53" s="8">
        <f t="shared" si="20"/>
        <v>-3.0786666666666704</v>
      </c>
      <c r="AL53" s="30">
        <f t="shared" si="21"/>
        <v>3.8998605530625809</v>
      </c>
      <c r="AM53" s="8">
        <f t="shared" si="22"/>
        <v>-3.0590000000000046</v>
      </c>
      <c r="AN53" s="30">
        <f t="shared" si="23"/>
        <v>2.2494523778022049</v>
      </c>
      <c r="AP53" s="8"/>
      <c r="AQ53" s="7"/>
      <c r="AS53" s="8"/>
      <c r="AT53" s="7"/>
      <c r="AU53" s="8"/>
      <c r="AV53" s="7"/>
      <c r="AW53" s="8"/>
      <c r="AX53" s="7"/>
      <c r="AY53" s="8"/>
      <c r="AZ53" s="7"/>
      <c r="BA53" s="8"/>
      <c r="BB53" s="7"/>
    </row>
    <row r="54" spans="1:54" ht="15.75" customHeight="1" x14ac:dyDescent="0.25">
      <c r="A54" s="2">
        <f>'Raw Data'!B54</f>
        <v>305</v>
      </c>
      <c r="B54" s="2">
        <f>'Raw Data'!C54</f>
        <v>315</v>
      </c>
      <c r="C54" s="43">
        <f>'Raw Data'!F54</f>
        <v>1</v>
      </c>
      <c r="D54" s="64">
        <f>AVERAGE('Raw Data'!H54:I54)</f>
        <v>10.734999999999999</v>
      </c>
      <c r="E54" s="43">
        <f>'Raw Data'!G54</f>
        <v>6</v>
      </c>
      <c r="F54" s="2" t="str">
        <f>'Raw Data'!D54</f>
        <v>VVLDTPPDPAL</v>
      </c>
      <c r="G54" s="7">
        <f>AVERAGE('Raw Data'!K54,'Raw Data'!Q54,'Raw Data'!W54)</f>
        <v>20.741333333333333</v>
      </c>
      <c r="H54" s="7">
        <f>STDEV('Raw Data'!K54,'Raw Data'!Q54,'Raw Data'!W54)</f>
        <v>1.4248299313719275</v>
      </c>
      <c r="I54" s="7">
        <f>AVERAGE('Raw Data'!AC54,'Raw Data'!AI54,'Raw Data'!AO54)</f>
        <v>35.962000000000003</v>
      </c>
      <c r="J54" s="7">
        <f>STDEV('Raw Data'!AC54,'Raw Data'!AI54,'Raw Data'!AO54)</f>
        <v>0.11596551211458982</v>
      </c>
      <c r="L54" s="7">
        <f>AVERAGE('Raw Data'!K227,'Raw Data'!Q227,'Raw Data'!W227)</f>
        <v>21.486333333333334</v>
      </c>
      <c r="M54" s="7">
        <f>STDEV('Raw Data'!K227,'Raw Data'!Q227,'Raw Data'!W227)</f>
        <v>1.606801273752712</v>
      </c>
      <c r="N54" s="7">
        <f>AVERAGE('Raw Data'!AC227,'Raw Data'!AI227,'Raw Data'!AO227)</f>
        <v>37.408000000000001</v>
      </c>
      <c r="O54" s="7">
        <f>STDEV('Raw Data'!AC227,'Raw Data'!AI227,'Raw Data'!AO227)</f>
        <v>0.62791082169365287</v>
      </c>
      <c r="Q54" s="7">
        <f>AVERAGE('Raw Data'!K400,'Raw Data'!Q400,'Raw Data'!W400)</f>
        <v>23.757000000000001</v>
      </c>
      <c r="R54" s="7">
        <f>STDEV('Raw Data'!K400,'Raw Data'!Q400,'Raw Data'!W400)</f>
        <v>0.90768772163117817</v>
      </c>
      <c r="S54" s="7">
        <f>AVERAGE('Raw Data'!AC400,'Raw Data'!AI400,'Raw Data'!AO400)</f>
        <v>41.7</v>
      </c>
      <c r="T54" s="7">
        <f>STDEV('Raw Data'!AC400,'Raw Data'!AI400,'Raw Data'!AO400)</f>
        <v>0.5303300858899106</v>
      </c>
      <c r="U54" s="7"/>
      <c r="V54" s="7">
        <f>AVERAGE('Raw Data'!K573,'Raw Data'!Q573,'Raw Data'!W573)</f>
        <v>24.973666666666663</v>
      </c>
      <c r="W54" s="7">
        <f>STDEV('Raw Data'!K573,'Raw Data'!Q573,'Raw Data'!W573)</f>
        <v>0.63680871015818563</v>
      </c>
      <c r="X54" s="7">
        <f>AVERAGE('Raw Data'!AC573,'Raw Data'!AI573,'Raw Data'!AO573)</f>
        <v>40.907499999999999</v>
      </c>
      <c r="Y54" s="7">
        <f>STDEV('Raw Data'!AC573,'Raw Data'!AI573,'Raw Data'!AO573)</f>
        <v>0.31466251762801384</v>
      </c>
      <c r="AA54" s="8">
        <f t="shared" si="12"/>
        <v>-0.74500000000000099</v>
      </c>
      <c r="AB54" s="7">
        <f t="shared" si="13"/>
        <v>2.1475452653359066</v>
      </c>
      <c r="AC54" s="8">
        <f t="shared" si="14"/>
        <v>-1.445999999999998</v>
      </c>
      <c r="AD54" s="7">
        <f t="shared" si="15"/>
        <v>0.63852956078790701</v>
      </c>
      <c r="AE54" s="26"/>
      <c r="AF54" s="8">
        <f t="shared" si="16"/>
        <v>-3.015666666666668</v>
      </c>
      <c r="AG54" s="7">
        <f t="shared" si="17"/>
        <v>1.6893896333686111</v>
      </c>
      <c r="AH54" s="8">
        <f t="shared" si="18"/>
        <v>-5.7379999999999995</v>
      </c>
      <c r="AI54" s="7">
        <f t="shared" si="19"/>
        <v>0.54286093983634431</v>
      </c>
      <c r="AJ54" s="7"/>
      <c r="AK54" s="8">
        <f t="shared" si="20"/>
        <v>-3.4873333333333285</v>
      </c>
      <c r="AL54" s="30">
        <f t="shared" si="21"/>
        <v>1.72839106300243</v>
      </c>
      <c r="AM54" s="8">
        <f t="shared" si="22"/>
        <v>-3.4994999999999976</v>
      </c>
      <c r="AN54" s="30">
        <f t="shared" si="23"/>
        <v>0.70234215308494652</v>
      </c>
      <c r="AP54" s="8"/>
      <c r="AQ54" s="7"/>
      <c r="AS54" s="8"/>
      <c r="AT54" s="7"/>
      <c r="AU54" s="8"/>
      <c r="AV54" s="7"/>
      <c r="AW54" s="8"/>
      <c r="AX54" s="7"/>
      <c r="AY54" s="8"/>
      <c r="AZ54" s="7"/>
      <c r="BA54" s="8"/>
      <c r="BB54" s="7"/>
    </row>
    <row r="55" spans="1:54" ht="15.75" customHeight="1" x14ac:dyDescent="0.25">
      <c r="A55" s="2">
        <f>'Raw Data'!B55</f>
        <v>305</v>
      </c>
      <c r="B55" s="2">
        <f>'Raw Data'!C55</f>
        <v>320</v>
      </c>
      <c r="C55" s="43">
        <f>'Raw Data'!F55</f>
        <v>3</v>
      </c>
      <c r="D55" s="64">
        <f>AVERAGE('Raw Data'!H55:I55)</f>
        <v>9.129999999999999</v>
      </c>
      <c r="E55" s="43">
        <f>'Raw Data'!G55</f>
        <v>11</v>
      </c>
      <c r="F55" s="2" t="str">
        <f>'Raw Data'!D55</f>
        <v>VVLDTPPDPALDEVRK</v>
      </c>
      <c r="G55" s="7">
        <f>AVERAGE('Raw Data'!K55,'Raw Data'!Q55,'Raw Data'!W55)</f>
        <v>31.946333333333332</v>
      </c>
      <c r="H55" s="7">
        <f>STDEV('Raw Data'!K55,'Raw Data'!Q55,'Raw Data'!W55)</f>
        <v>1.3675790044210716</v>
      </c>
      <c r="I55" s="7">
        <f>AVERAGE('Raw Data'!AC55,'Raw Data'!AI55,'Raw Data'!AO55)</f>
        <v>41.679499999999997</v>
      </c>
      <c r="J55" s="7">
        <f>STDEV('Raw Data'!AC55,'Raw Data'!AI55,'Raw Data'!AO55)</f>
        <v>2.3334523779156954E-2</v>
      </c>
      <c r="L55" s="7">
        <f>AVERAGE('Raw Data'!K228,'Raw Data'!Q228,'Raw Data'!W228)</f>
        <v>32.850666666666662</v>
      </c>
      <c r="M55" s="7">
        <f>STDEV('Raw Data'!K228,'Raw Data'!Q228,'Raw Data'!W228)</f>
        <v>1.456500715184631</v>
      </c>
      <c r="N55" s="7">
        <f>AVERAGE('Raw Data'!AC228,'Raw Data'!AI228,'Raw Data'!AO228)</f>
        <v>43.221500000000006</v>
      </c>
      <c r="O55" s="7">
        <f>STDEV('Raw Data'!AC228,'Raw Data'!AI228,'Raw Data'!AO228)</f>
        <v>0.42638538905548923</v>
      </c>
      <c r="Q55" s="7">
        <f>AVERAGE('Raw Data'!K401,'Raw Data'!Q401,'Raw Data'!W401)</f>
        <v>35.461999999999996</v>
      </c>
      <c r="R55" s="7">
        <f>STDEV('Raw Data'!K401,'Raw Data'!Q401,'Raw Data'!W401)</f>
        <v>0.7286858033473691</v>
      </c>
      <c r="S55" s="7">
        <f>AVERAGE('Raw Data'!AC401,'Raw Data'!AI401,'Raw Data'!AO401)</f>
        <v>46.113</v>
      </c>
      <c r="T55" s="7">
        <f>STDEV('Raw Data'!AC401,'Raw Data'!AI401,'Raw Data'!AO401)</f>
        <v>0.39032294321497391</v>
      </c>
      <c r="U55" s="7"/>
      <c r="V55" s="7">
        <f>AVERAGE('Raw Data'!K574,'Raw Data'!Q574,'Raw Data'!W574)</f>
        <v>36.567</v>
      </c>
      <c r="W55" s="7">
        <f>STDEV('Raw Data'!K574,'Raw Data'!Q574,'Raw Data'!W574)</f>
        <v>0.64502092989297588</v>
      </c>
      <c r="X55" s="7">
        <f>AVERAGE('Raw Data'!AC574,'Raw Data'!AI574,'Raw Data'!AO574)</f>
        <v>45.418999999999997</v>
      </c>
      <c r="Y55" s="7">
        <f>STDEV('Raw Data'!AC574,'Raw Data'!AI574,'Raw Data'!AO574)</f>
        <v>0.97439314447506253</v>
      </c>
      <c r="AA55" s="8">
        <f t="shared" si="12"/>
        <v>-0.9043333333333301</v>
      </c>
      <c r="AB55" s="7">
        <f t="shared" si="13"/>
        <v>1.9979155804654687</v>
      </c>
      <c r="AC55" s="8">
        <f t="shared" si="14"/>
        <v>-1.5420000000000087</v>
      </c>
      <c r="AD55" s="7">
        <f t="shared" si="15"/>
        <v>0.42702341856155962</v>
      </c>
      <c r="AE55" s="26"/>
      <c r="AF55" s="8">
        <f t="shared" si="16"/>
        <v>-3.5156666666666645</v>
      </c>
      <c r="AG55" s="7">
        <f t="shared" si="17"/>
        <v>1.5495984426080616</v>
      </c>
      <c r="AH55" s="8">
        <f t="shared" si="18"/>
        <v>-4.4335000000000022</v>
      </c>
      <c r="AI55" s="7">
        <f t="shared" si="19"/>
        <v>0.39101982046949968</v>
      </c>
      <c r="AJ55" s="7"/>
      <c r="AK55" s="8">
        <f t="shared" si="20"/>
        <v>-3.7163333333333384</v>
      </c>
      <c r="AL55" s="30">
        <f t="shared" si="21"/>
        <v>1.5929363870956494</v>
      </c>
      <c r="AM55" s="8">
        <f t="shared" si="22"/>
        <v>-2.1974999999999909</v>
      </c>
      <c r="AN55" s="30">
        <f t="shared" si="23"/>
        <v>1.0636007239561287</v>
      </c>
      <c r="AP55" s="8"/>
      <c r="AQ55" s="7"/>
      <c r="AS55" s="8"/>
      <c r="AT55" s="7"/>
      <c r="AU55" s="8"/>
      <c r="AV55" s="7"/>
      <c r="AW55" s="8"/>
      <c r="AX55" s="7"/>
      <c r="AY55" s="8"/>
      <c r="AZ55" s="7"/>
      <c r="BA55" s="8"/>
      <c r="BB55" s="7"/>
    </row>
    <row r="56" spans="1:54" ht="15.75" customHeight="1" x14ac:dyDescent="0.25">
      <c r="A56" s="2">
        <f>'Raw Data'!B56</f>
        <v>307</v>
      </c>
      <c r="B56" s="2">
        <f>'Raw Data'!C56</f>
        <v>315</v>
      </c>
      <c r="C56" s="43">
        <f>'Raw Data'!F56</f>
        <v>1</v>
      </c>
      <c r="D56" s="64">
        <f>AVERAGE('Raw Data'!H56:I56)</f>
        <v>9.8350000000000009</v>
      </c>
      <c r="E56" s="43">
        <f>'Raw Data'!G56</f>
        <v>4</v>
      </c>
      <c r="F56" s="2" t="str">
        <f>'Raw Data'!D56</f>
        <v>LDTPPDPAL</v>
      </c>
      <c r="G56" s="7">
        <f>AVERAGE('Raw Data'!K56,'Raw Data'!Q56,'Raw Data'!W56)</f>
        <v>29.527333333333331</v>
      </c>
      <c r="H56" s="7">
        <f>STDEV('Raw Data'!K56,'Raw Data'!Q56,'Raw Data'!W56)</f>
        <v>2.8825685305527986</v>
      </c>
      <c r="I56" s="7">
        <f>AVERAGE('Raw Data'!AC56,'Raw Data'!AI56,'Raw Data'!AO56)</f>
        <v>49.691500000000005</v>
      </c>
      <c r="J56" s="7">
        <f>STDEV('Raw Data'!AC56,'Raw Data'!AI56,'Raw Data'!AO56)</f>
        <v>2.1078853147170995</v>
      </c>
      <c r="L56" s="7">
        <f>AVERAGE('Raw Data'!K229,'Raw Data'!Q229,'Raw Data'!W229)</f>
        <v>35.213666666666668</v>
      </c>
      <c r="M56" s="7">
        <f>STDEV('Raw Data'!K229,'Raw Data'!Q229,'Raw Data'!W229)</f>
        <v>1.9605923424652405</v>
      </c>
      <c r="N56" s="7">
        <f>AVERAGE('Raw Data'!AC229,'Raw Data'!AI229,'Raw Data'!AO229)</f>
        <v>51.387999999999998</v>
      </c>
      <c r="O56" s="7">
        <f>STDEV('Raw Data'!AC229,'Raw Data'!AI229,'Raw Data'!AO229)</f>
        <v>3.5949308755524099</v>
      </c>
      <c r="Q56" s="7">
        <f>AVERAGE('Raw Data'!K402,'Raw Data'!Q402,'Raw Data'!W402)</f>
        <v>31.246666666666666</v>
      </c>
      <c r="R56" s="7">
        <f>STDEV('Raw Data'!K402,'Raw Data'!Q402,'Raw Data'!W402)</f>
        <v>4.3376497476552123</v>
      </c>
      <c r="S56" s="7">
        <f>AVERAGE('Raw Data'!AC402,'Raw Data'!AI402,'Raw Data'!AO402)</f>
        <v>59.752499999999998</v>
      </c>
      <c r="T56" s="7">
        <f>STDEV('Raw Data'!AC402,'Raw Data'!AI402,'Raw Data'!AO402)</f>
        <v>0.91570328163658021</v>
      </c>
      <c r="U56" s="7"/>
      <c r="V56" s="7">
        <f>AVERAGE('Raw Data'!K575,'Raw Data'!Q575,'Raw Data'!W575)</f>
        <v>40.979333333333329</v>
      </c>
      <c r="W56" s="7">
        <f>STDEV('Raw Data'!K575,'Raw Data'!Q575,'Raw Data'!W575)</f>
        <v>0.68323373257863418</v>
      </c>
      <c r="X56" s="7">
        <f>AVERAGE('Raw Data'!AC575,'Raw Data'!AI575,'Raw Data'!AO575)</f>
        <v>59.726500000000001</v>
      </c>
      <c r="Y56" s="7">
        <f>STDEV('Raw Data'!AC575,'Raw Data'!AI575,'Raw Data'!AO575)</f>
        <v>2.0541451993469213</v>
      </c>
      <c r="AA56" s="8">
        <f t="shared" si="12"/>
        <v>-5.6863333333333372</v>
      </c>
      <c r="AB56" s="7">
        <f t="shared" si="13"/>
        <v>3.4861330534944672</v>
      </c>
      <c r="AC56" s="8">
        <f t="shared" si="14"/>
        <v>-1.6964999999999932</v>
      </c>
      <c r="AD56" s="7">
        <f t="shared" si="15"/>
        <v>4.1673382992025045</v>
      </c>
      <c r="AE56" s="26"/>
      <c r="AF56" s="8">
        <f t="shared" si="16"/>
        <v>-1.7193333333333349</v>
      </c>
      <c r="AG56" s="7">
        <f t="shared" si="17"/>
        <v>5.208109701865606</v>
      </c>
      <c r="AH56" s="8">
        <f t="shared" si="18"/>
        <v>-10.060999999999993</v>
      </c>
      <c r="AI56" s="7">
        <f t="shared" si="19"/>
        <v>2.29819342092871</v>
      </c>
      <c r="AJ56" s="7"/>
      <c r="AK56" s="8">
        <f t="shared" si="20"/>
        <v>-5.7656666666666609</v>
      </c>
      <c r="AL56" s="30">
        <f t="shared" si="21"/>
        <v>2.076229916619706</v>
      </c>
      <c r="AM56" s="8">
        <f t="shared" si="22"/>
        <v>-8.3385000000000034</v>
      </c>
      <c r="AN56" s="30">
        <f t="shared" si="23"/>
        <v>4.1404154984735548</v>
      </c>
      <c r="AP56" s="8"/>
      <c r="AQ56" s="7"/>
      <c r="AS56" s="8"/>
      <c r="AT56" s="7"/>
      <c r="AU56" s="8"/>
      <c r="AV56" s="7"/>
      <c r="AW56" s="8"/>
      <c r="AX56" s="7"/>
      <c r="AY56" s="8"/>
      <c r="AZ56" s="7"/>
      <c r="BA56" s="8"/>
      <c r="BB56" s="7"/>
    </row>
    <row r="57" spans="1:54" ht="15.75" customHeight="1" x14ac:dyDescent="0.25">
      <c r="A57" s="2">
        <f>'Raw Data'!B57</f>
        <v>308</v>
      </c>
      <c r="B57" s="2">
        <f>'Raw Data'!C57</f>
        <v>315</v>
      </c>
      <c r="C57" s="43">
        <f>'Raw Data'!F57</f>
        <v>1</v>
      </c>
      <c r="D57" s="64">
        <f>AVERAGE('Raw Data'!H57:I57)</f>
        <v>8.8550000000000004</v>
      </c>
      <c r="E57" s="43">
        <f>'Raw Data'!G57</f>
        <v>3</v>
      </c>
      <c r="F57" s="2" t="str">
        <f>'Raw Data'!D57</f>
        <v>DTPPDPAL</v>
      </c>
      <c r="G57" s="7">
        <f>AVERAGE('Raw Data'!K57,'Raw Data'!Q57,'Raw Data'!W57)</f>
        <v>30.746333333333336</v>
      </c>
      <c r="H57" s="7">
        <f>STDEV('Raw Data'!K57,'Raw Data'!Q57,'Raw Data'!W57)</f>
        <v>1.2485468887203763</v>
      </c>
      <c r="I57" s="7">
        <f>AVERAGE('Raw Data'!AC57,'Raw Data'!AI57,'Raw Data'!AO57)</f>
        <v>45.048999999999999</v>
      </c>
      <c r="J57" s="7">
        <f>STDEV('Raw Data'!AC57,'Raw Data'!AI57,'Raw Data'!AO57)</f>
        <v>2.254256418422715</v>
      </c>
      <c r="L57" s="7">
        <f>AVERAGE('Raw Data'!K230,'Raw Data'!Q230,'Raw Data'!W230)</f>
        <v>35.713333333333331</v>
      </c>
      <c r="M57" s="7">
        <f>STDEV('Raw Data'!K230,'Raw Data'!Q230,'Raw Data'!W230)</f>
        <v>1.8160353337238071</v>
      </c>
      <c r="N57" s="7">
        <f>AVERAGE('Raw Data'!AC230,'Raw Data'!AI230,'Raw Data'!AO230)</f>
        <v>49.451000000000001</v>
      </c>
      <c r="O57" s="7">
        <f>STDEV('Raw Data'!AC230,'Raw Data'!AI230,'Raw Data'!AO230)</f>
        <v>5.8605010024741038</v>
      </c>
      <c r="Q57" s="7">
        <f>AVERAGE('Raw Data'!K403,'Raw Data'!Q403,'Raw Data'!W403)</f>
        <v>33.79933333333333</v>
      </c>
      <c r="R57" s="7">
        <f>STDEV('Raw Data'!K403,'Raw Data'!Q403,'Raw Data'!W403)</f>
        <v>0.43903796343065071</v>
      </c>
      <c r="S57" s="7">
        <f>AVERAGE('Raw Data'!AC403,'Raw Data'!AI403,'Raw Data'!AO403)</f>
        <v>52.59</v>
      </c>
      <c r="T57" s="7">
        <f>STDEV('Raw Data'!AC403,'Raw Data'!AI403,'Raw Data'!AO403)</f>
        <v>4.5254833995939082E-2</v>
      </c>
      <c r="U57" s="7"/>
      <c r="V57" s="7">
        <f>AVERAGE('Raw Data'!K576,'Raw Data'!Q576,'Raw Data'!W576)</f>
        <v>40.123666666666672</v>
      </c>
      <c r="W57" s="7">
        <f>STDEV('Raw Data'!K576,'Raw Data'!Q576,'Raw Data'!W576)</f>
        <v>0.95648122476781028</v>
      </c>
      <c r="X57" s="7">
        <f>AVERAGE('Raw Data'!AC576,'Raw Data'!AI576,'Raw Data'!AO576)</f>
        <v>57.390500000000003</v>
      </c>
      <c r="Y57" s="7">
        <f>STDEV('Raw Data'!AC576,'Raw Data'!AI576,'Raw Data'!AO576)</f>
        <v>2.5972032072981852</v>
      </c>
      <c r="AA57" s="8">
        <f t="shared" si="12"/>
        <v>-4.9669999999999952</v>
      </c>
      <c r="AB57" s="7">
        <f t="shared" si="13"/>
        <v>2.2038270500805348</v>
      </c>
      <c r="AC57" s="8">
        <f t="shared" si="14"/>
        <v>-4.402000000000001</v>
      </c>
      <c r="AD57" s="7">
        <f t="shared" si="15"/>
        <v>6.2791037577030036</v>
      </c>
      <c r="AE57" s="26"/>
      <c r="AF57" s="8">
        <f t="shared" si="16"/>
        <v>-3.0529999999999937</v>
      </c>
      <c r="AG57" s="7">
        <f t="shared" si="17"/>
        <v>1.323489201567835</v>
      </c>
      <c r="AH57" s="8">
        <f t="shared" si="18"/>
        <v>-7.5410000000000039</v>
      </c>
      <c r="AI57" s="7">
        <f t="shared" si="19"/>
        <v>2.254710624448292</v>
      </c>
      <c r="AJ57" s="7"/>
      <c r="AK57" s="8">
        <f t="shared" si="20"/>
        <v>-4.410333333333341</v>
      </c>
      <c r="AL57" s="30">
        <f t="shared" si="21"/>
        <v>2.0525205642493987</v>
      </c>
      <c r="AM57" s="8">
        <f t="shared" si="22"/>
        <v>-7.9395000000000024</v>
      </c>
      <c r="AN57" s="30">
        <f t="shared" si="23"/>
        <v>6.4102212520317856</v>
      </c>
      <c r="AP57" s="8"/>
      <c r="AQ57" s="7"/>
      <c r="AS57" s="8"/>
      <c r="AT57" s="7"/>
      <c r="AU57" s="8"/>
      <c r="AV57" s="7"/>
      <c r="AW57" s="8"/>
      <c r="AX57" s="7"/>
      <c r="AY57" s="8"/>
      <c r="AZ57" s="7"/>
      <c r="BA57" s="8"/>
      <c r="BB57" s="7"/>
    </row>
    <row r="58" spans="1:54" ht="15.75" customHeight="1" x14ac:dyDescent="0.25">
      <c r="A58" s="2">
        <f>'Raw Data'!B58</f>
        <v>308</v>
      </c>
      <c r="B58" s="2">
        <f>'Raw Data'!C58</f>
        <v>320</v>
      </c>
      <c r="C58" s="43">
        <f>'Raw Data'!F58</f>
        <v>2</v>
      </c>
      <c r="D58" s="64">
        <f>AVERAGE('Raw Data'!H58:I58)</f>
        <v>7.5749999999999993</v>
      </c>
      <c r="E58" s="43">
        <f>'Raw Data'!G58</f>
        <v>8</v>
      </c>
      <c r="F58" s="2" t="str">
        <f>'Raw Data'!D58</f>
        <v>DTPPDPALDEVRK</v>
      </c>
      <c r="G58" s="7">
        <f>AVERAGE('Raw Data'!K58,'Raw Data'!Q58,'Raw Data'!W58)</f>
        <v>42.205999999999996</v>
      </c>
      <c r="H58" s="7">
        <f>STDEV('Raw Data'!K58,'Raw Data'!Q58,'Raw Data'!W58)</f>
        <v>0.86126825089515691</v>
      </c>
      <c r="I58" s="7">
        <f>AVERAGE('Raw Data'!AC58,'Raw Data'!AI58,'Raw Data'!AO58)</f>
        <v>51.560500000000005</v>
      </c>
      <c r="J58" s="7">
        <f>STDEV('Raw Data'!AC58,'Raw Data'!AI58,'Raw Data'!AO58)</f>
        <v>0.96944339700675819</v>
      </c>
      <c r="L58" s="7">
        <f>AVERAGE('Raw Data'!K231,'Raw Data'!Q231,'Raw Data'!W231)</f>
        <v>40.889666666666663</v>
      </c>
      <c r="M58" s="7">
        <f>STDEV('Raw Data'!K231,'Raw Data'!Q231,'Raw Data'!W231)</f>
        <v>1.4598364063597438</v>
      </c>
      <c r="N58" s="7">
        <f>AVERAGE('Raw Data'!AC231,'Raw Data'!AI231,'Raw Data'!AO231)</f>
        <v>51.599500000000006</v>
      </c>
      <c r="O58" s="7">
        <f>STDEV('Raw Data'!AC231,'Raw Data'!AI231,'Raw Data'!AO231)</f>
        <v>0.72478445071621023</v>
      </c>
      <c r="Q58" s="7">
        <f>AVERAGE('Raw Data'!K404,'Raw Data'!Q404,'Raw Data'!W404)</f>
        <v>45.913333333333334</v>
      </c>
      <c r="R58" s="7">
        <f>STDEV('Raw Data'!K404,'Raw Data'!Q404,'Raw Data'!W404)</f>
        <v>1.3733467636883736</v>
      </c>
      <c r="S58" s="7">
        <f>AVERAGE('Raw Data'!AC404,'Raw Data'!AI404,'Raw Data'!AO404)</f>
        <v>55.514499999999998</v>
      </c>
      <c r="T58" s="7">
        <f>STDEV('Raw Data'!AC404,'Raw Data'!AI404,'Raw Data'!AO404)</f>
        <v>0.55507882323143742</v>
      </c>
      <c r="U58" s="7"/>
      <c r="V58" s="7">
        <f>AVERAGE('Raw Data'!K577,'Raw Data'!Q577,'Raw Data'!W577)</f>
        <v>45.270333333333333</v>
      </c>
      <c r="W58" s="7">
        <f>STDEV('Raw Data'!K577,'Raw Data'!Q577,'Raw Data'!W577)</f>
        <v>1.4090302811981472</v>
      </c>
      <c r="X58" s="7">
        <f>AVERAGE('Raw Data'!AC577,'Raw Data'!AI577,'Raw Data'!AO577)</f>
        <v>53.040999999999997</v>
      </c>
      <c r="Y58" s="7">
        <f>STDEV('Raw Data'!AC577,'Raw Data'!AI577,'Raw Data'!AO577)</f>
        <v>0.18101933598375633</v>
      </c>
      <c r="AA58" s="8">
        <f t="shared" si="12"/>
        <v>1.3163333333333327</v>
      </c>
      <c r="AB58" s="7">
        <f t="shared" si="13"/>
        <v>1.6949646997307448</v>
      </c>
      <c r="AC58" s="8">
        <f t="shared" si="14"/>
        <v>-3.9000000000001478E-2</v>
      </c>
      <c r="AD58" s="7">
        <f t="shared" si="15"/>
        <v>1.2104267842376926</v>
      </c>
      <c r="AE58" s="26"/>
      <c r="AF58" s="8">
        <f t="shared" si="16"/>
        <v>-3.707333333333338</v>
      </c>
      <c r="AG58" s="7">
        <f t="shared" si="17"/>
        <v>1.621068886054301</v>
      </c>
      <c r="AH58" s="8">
        <f t="shared" si="18"/>
        <v>-3.9539999999999935</v>
      </c>
      <c r="AI58" s="7">
        <f t="shared" si="19"/>
        <v>1.1171092157886802</v>
      </c>
      <c r="AJ58" s="7"/>
      <c r="AK58" s="8">
        <f t="shared" si="20"/>
        <v>-4.38066666666667</v>
      </c>
      <c r="AL58" s="30">
        <f t="shared" si="21"/>
        <v>2.0289131737624113</v>
      </c>
      <c r="AM58" s="8">
        <f t="shared" si="22"/>
        <v>-1.4414999999999907</v>
      </c>
      <c r="AN58" s="30">
        <f t="shared" si="23"/>
        <v>0.74704785656609618</v>
      </c>
      <c r="AP58" s="8"/>
      <c r="AQ58" s="7"/>
      <c r="AS58" s="8"/>
      <c r="AT58" s="7"/>
      <c r="AU58" s="8"/>
      <c r="AV58" s="7"/>
      <c r="AW58" s="8"/>
      <c r="AX58" s="7"/>
      <c r="AY58" s="8"/>
      <c r="AZ58" s="7"/>
      <c r="BA58" s="8"/>
      <c r="BB58" s="7"/>
    </row>
    <row r="59" spans="1:54" ht="15.75" customHeight="1" x14ac:dyDescent="0.25">
      <c r="A59" s="2">
        <f>'Raw Data'!B59</f>
        <v>320</v>
      </c>
      <c r="B59" s="2">
        <f>'Raw Data'!C59</f>
        <v>327</v>
      </c>
      <c r="C59" s="43">
        <f>'Raw Data'!F59</f>
        <v>1</v>
      </c>
      <c r="D59" s="64">
        <f>AVERAGE('Raw Data'!H59:I59)</f>
        <v>11.41</v>
      </c>
      <c r="E59" s="43">
        <f>'Raw Data'!G59</f>
        <v>5</v>
      </c>
      <c r="F59" s="2" t="str">
        <f>'Raw Data'!D59</f>
        <v>KEEWPLVD</v>
      </c>
      <c r="G59" s="7">
        <f>AVERAGE('Raw Data'!K59,'Raw Data'!Q59,'Raw Data'!W59)</f>
        <v>16.963999999999999</v>
      </c>
      <c r="H59" s="7">
        <f>STDEV('Raw Data'!K59,'Raw Data'!Q59,'Raw Data'!W59)</f>
        <v>1.0965322612673116</v>
      </c>
      <c r="I59" s="7">
        <f>AVERAGE('Raw Data'!AC59,'Raw Data'!AI59,'Raw Data'!AO59)</f>
        <v>37.459500000000006</v>
      </c>
      <c r="J59" s="7">
        <f>STDEV('Raw Data'!AC59,'Raw Data'!AI59,'Raw Data'!AO59)</f>
        <v>0.96661496988200857</v>
      </c>
      <c r="L59" s="7">
        <f>AVERAGE('Raw Data'!K232,'Raw Data'!Q232,'Raw Data'!W232)</f>
        <v>15.927666666666667</v>
      </c>
      <c r="M59" s="7">
        <f>STDEV('Raw Data'!K232,'Raw Data'!Q232,'Raw Data'!W232)</f>
        <v>2.0365879144621495</v>
      </c>
      <c r="N59" s="7">
        <f>AVERAGE('Raw Data'!AC232,'Raw Data'!AI232,'Raw Data'!AO232)</f>
        <v>30.717500000000001</v>
      </c>
      <c r="O59" s="7">
        <f>STDEV('Raw Data'!AC232,'Raw Data'!AI232,'Raw Data'!AO232)</f>
        <v>5.712715685206085</v>
      </c>
      <c r="Q59" s="7">
        <f>AVERAGE('Raw Data'!K405,'Raw Data'!Q405,'Raw Data'!W405)</f>
        <v>20.811333333333334</v>
      </c>
      <c r="R59" s="7">
        <f>STDEV('Raw Data'!K405,'Raw Data'!Q405,'Raw Data'!W405)</f>
        <v>0.65217277874297608</v>
      </c>
      <c r="S59" s="7">
        <f>AVERAGE('Raw Data'!AC405,'Raw Data'!AI405,'Raw Data'!AO405)</f>
        <v>49.350999999999999</v>
      </c>
      <c r="T59" s="7">
        <f>STDEV('Raw Data'!AC405,'Raw Data'!AI405,'Raw Data'!AO405)</f>
        <v>0.61942554031941899</v>
      </c>
      <c r="U59" s="7"/>
      <c r="V59" s="7">
        <f>AVERAGE('Raw Data'!K578,'Raw Data'!Q578,'Raw Data'!W578)</f>
        <v>16.865333333333332</v>
      </c>
      <c r="W59" s="7">
        <f>STDEV('Raw Data'!K578,'Raw Data'!Q578,'Raw Data'!W578)</f>
        <v>0.51103652837476565</v>
      </c>
      <c r="X59" s="7">
        <f>AVERAGE('Raw Data'!AC578,'Raw Data'!AI578,'Raw Data'!AO578)</f>
        <v>35.8185</v>
      </c>
      <c r="Y59" s="7">
        <f>STDEV('Raw Data'!AC578,'Raw Data'!AI578,'Raw Data'!AO578)</f>
        <v>0.53810826048295957</v>
      </c>
      <c r="AA59" s="8">
        <f t="shared" si="12"/>
        <v>1.0363333333333316</v>
      </c>
      <c r="AB59" s="7">
        <f t="shared" si="13"/>
        <v>2.3130225535721198</v>
      </c>
      <c r="AC59" s="8">
        <f t="shared" si="14"/>
        <v>6.7420000000000044</v>
      </c>
      <c r="AD59" s="7">
        <f t="shared" si="15"/>
        <v>5.7939162058144769</v>
      </c>
      <c r="AE59" s="26"/>
      <c r="AF59" s="8">
        <f t="shared" si="16"/>
        <v>-3.847333333333335</v>
      </c>
      <c r="AG59" s="7">
        <f t="shared" si="17"/>
        <v>1.2758182994977532</v>
      </c>
      <c r="AH59" s="8">
        <f t="shared" si="18"/>
        <v>-11.891499999999994</v>
      </c>
      <c r="AI59" s="7">
        <f t="shared" si="19"/>
        <v>1.148055965534782</v>
      </c>
      <c r="AJ59" s="7"/>
      <c r="AK59" s="8">
        <f t="shared" si="20"/>
        <v>-0.93766666666666509</v>
      </c>
      <c r="AL59" s="30">
        <f t="shared" si="21"/>
        <v>2.0997258551217155</v>
      </c>
      <c r="AM59" s="8">
        <f t="shared" si="22"/>
        <v>-5.1009999999999991</v>
      </c>
      <c r="AN59" s="30">
        <f t="shared" si="23"/>
        <v>5.7380032241189634</v>
      </c>
      <c r="AP59" s="8"/>
      <c r="AQ59" s="7"/>
      <c r="AS59" s="8"/>
      <c r="AT59" s="7"/>
      <c r="AU59" s="8"/>
      <c r="AV59" s="7"/>
      <c r="AW59" s="8"/>
      <c r="AX59" s="7"/>
      <c r="AY59" s="8"/>
      <c r="AZ59" s="7"/>
      <c r="BA59" s="8"/>
      <c r="BB59" s="7"/>
    </row>
    <row r="60" spans="1:54" ht="15.75" customHeight="1" x14ac:dyDescent="0.25">
      <c r="A60" s="2">
        <f>'Raw Data'!B60</f>
        <v>321</v>
      </c>
      <c r="B60" s="2">
        <f>'Raw Data'!C60</f>
        <v>327</v>
      </c>
      <c r="C60" s="43">
        <f>'Raw Data'!F60</f>
        <v>1</v>
      </c>
      <c r="D60" s="64">
        <f>AVERAGE('Raw Data'!H60:I60)</f>
        <v>12.664999999999999</v>
      </c>
      <c r="E60" s="43">
        <f>'Raw Data'!G60</f>
        <v>4</v>
      </c>
      <c r="F60" s="2" t="str">
        <f>'Raw Data'!D60</f>
        <v>EEWPLVD</v>
      </c>
      <c r="G60" s="7">
        <f>AVERAGE('Raw Data'!K60,'Raw Data'!Q60,'Raw Data'!W60)</f>
        <v>18.626000000000001</v>
      </c>
      <c r="H60" s="7">
        <f>STDEV('Raw Data'!K60,'Raw Data'!Q60,'Raw Data'!W60)</f>
        <v>3.086564595144595</v>
      </c>
      <c r="I60" s="7">
        <f>AVERAGE('Raw Data'!AC60,'Raw Data'!AI60,'Raw Data'!AO60)</f>
        <v>42.739999999999995</v>
      </c>
      <c r="J60" s="7">
        <f>STDEV('Raw Data'!AC60,'Raw Data'!AI60,'Raw Data'!AO60)</f>
        <v>2.4112341238461297</v>
      </c>
      <c r="L60" s="7">
        <f>AVERAGE('Raw Data'!K233,'Raw Data'!Q233,'Raw Data'!W233)</f>
        <v>21.148666666666667</v>
      </c>
      <c r="M60" s="7">
        <f>STDEV('Raw Data'!K233,'Raw Data'!Q233,'Raw Data'!W233)</f>
        <v>4.4711924956697375</v>
      </c>
      <c r="N60" s="7">
        <f>AVERAGE('Raw Data'!AC233,'Raw Data'!AI233,'Raw Data'!AO233)</f>
        <v>33.630499999999998</v>
      </c>
      <c r="O60" s="7">
        <f>STDEV('Raw Data'!AC233,'Raw Data'!AI233,'Raw Data'!AO233)</f>
        <v>4.7920626561012325</v>
      </c>
      <c r="Q60" s="7">
        <f>AVERAGE('Raw Data'!K406,'Raw Data'!Q406,'Raw Data'!W406)</f>
        <v>21.047333333333331</v>
      </c>
      <c r="R60" s="7">
        <f>STDEV('Raw Data'!K406,'Raw Data'!Q406,'Raw Data'!W406)</f>
        <v>3.6102083504049203</v>
      </c>
      <c r="S60" s="7">
        <f>AVERAGE('Raw Data'!AC406,'Raw Data'!AI406,'Raw Data'!AO406)</f>
        <v>53.272000000000006</v>
      </c>
      <c r="T60" s="7">
        <f>STDEV('Raw Data'!AC406,'Raw Data'!AI406,'Raw Data'!AO406)</f>
        <v>9.3338095116622791E-2</v>
      </c>
      <c r="U60" s="7"/>
      <c r="V60" s="7">
        <f>AVERAGE('Raw Data'!K579,'Raw Data'!Q579,'Raw Data'!W579)</f>
        <v>22.870666666666665</v>
      </c>
      <c r="W60" s="7">
        <f>STDEV('Raw Data'!K579,'Raw Data'!Q579,'Raw Data'!W579)</f>
        <v>8.829885635348484</v>
      </c>
      <c r="X60" s="7">
        <f>AVERAGE('Raw Data'!AC579,'Raw Data'!AI579,'Raw Data'!AO579)</f>
        <v>52.698499999999996</v>
      </c>
      <c r="Y60" s="7">
        <f>STDEV('Raw Data'!AC579,'Raw Data'!AI579,'Raw Data'!AO579)</f>
        <v>1.2763277400417181</v>
      </c>
      <c r="AA60" s="8">
        <f t="shared" si="12"/>
        <v>-2.5226666666666659</v>
      </c>
      <c r="AB60" s="7">
        <f t="shared" si="13"/>
        <v>5.433087826764214</v>
      </c>
      <c r="AC60" s="8">
        <f t="shared" si="14"/>
        <v>9.109499999999997</v>
      </c>
      <c r="AD60" s="7">
        <f t="shared" si="15"/>
        <v>5.3645050563868439</v>
      </c>
      <c r="AE60" s="26"/>
      <c r="AF60" s="8">
        <f t="shared" si="16"/>
        <v>-2.4213333333333296</v>
      </c>
      <c r="AG60" s="7">
        <f t="shared" si="17"/>
        <v>4.749787925090291</v>
      </c>
      <c r="AH60" s="8">
        <f t="shared" si="18"/>
        <v>-10.532000000000011</v>
      </c>
      <c r="AI60" s="7">
        <f t="shared" si="19"/>
        <v>2.4130399913801703</v>
      </c>
      <c r="AJ60" s="7"/>
      <c r="AK60" s="8">
        <f t="shared" si="20"/>
        <v>-1.7219999999999978</v>
      </c>
      <c r="AL60" s="30">
        <f t="shared" si="21"/>
        <v>9.8973957517453499</v>
      </c>
      <c r="AM60" s="8">
        <f t="shared" si="22"/>
        <v>-19.067999999999998</v>
      </c>
      <c r="AN60" s="30">
        <f t="shared" si="23"/>
        <v>4.9591205873622393</v>
      </c>
      <c r="AP60" s="8"/>
      <c r="AQ60" s="7"/>
      <c r="AS60" s="8"/>
      <c r="AT60" s="7"/>
      <c r="AU60" s="8"/>
      <c r="AV60" s="7"/>
      <c r="AW60" s="8"/>
      <c r="AX60" s="7"/>
      <c r="AY60" s="8"/>
      <c r="AZ60" s="7"/>
      <c r="BA60" s="8"/>
      <c r="BB60" s="7"/>
    </row>
    <row r="61" spans="1:54" s="31" customFormat="1" ht="15.75" customHeight="1" x14ac:dyDescent="0.25">
      <c r="A61" s="28">
        <f>'Raw Data'!B61</f>
        <v>321</v>
      </c>
      <c r="B61" s="28">
        <f>'Raw Data'!C61</f>
        <v>328</v>
      </c>
      <c r="C61" s="43">
        <f>'Raw Data'!F61</f>
        <v>1</v>
      </c>
      <c r="D61" s="64">
        <f>AVERAGE('Raw Data'!H61:I61)</f>
        <v>12.475</v>
      </c>
      <c r="E61" s="43">
        <f>'Raw Data'!G61</f>
        <v>5</v>
      </c>
      <c r="F61" s="28" t="str">
        <f>'Raw Data'!D61</f>
        <v>EEWPLVDD</v>
      </c>
      <c r="G61" s="29">
        <f>AVERAGE('Raw Data'!K61,'Raw Data'!Q61,'Raw Data'!W61)</f>
        <v>14.046999999999999</v>
      </c>
      <c r="H61" s="29">
        <f>STDEV('Raw Data'!K61,'Raw Data'!Q61,'Raw Data'!W61)</f>
        <v>1.1371574209404778</v>
      </c>
      <c r="I61" s="29">
        <f>AVERAGE('Raw Data'!AC61,'Raw Data'!AI61,'Raw Data'!AO61)</f>
        <v>33.468499999999999</v>
      </c>
      <c r="J61" s="29">
        <f>STDEV('Raw Data'!AC61,'Raw Data'!AI61,'Raw Data'!AO61)</f>
        <v>0.86337737982877716</v>
      </c>
      <c r="K61" s="28"/>
      <c r="L61" s="7">
        <f>AVERAGE('Raw Data'!K234,'Raw Data'!Q234,'Raw Data'!W234)</f>
        <v>10.869333333333332</v>
      </c>
      <c r="M61" s="7">
        <f>STDEV('Raw Data'!K234,'Raw Data'!Q234,'Raw Data'!W234)</f>
        <v>0.64758114034716374</v>
      </c>
      <c r="N61" s="7">
        <f>AVERAGE('Raw Data'!AC234,'Raw Data'!AI234,'Raw Data'!AO234)</f>
        <v>25.405999999999999</v>
      </c>
      <c r="O61" s="7">
        <f>STDEV('Raw Data'!AC234,'Raw Data'!AI234,'Raw Data'!AO234)</f>
        <v>0.10465180361560882</v>
      </c>
      <c r="P61" s="28"/>
      <c r="Q61" s="7">
        <f>AVERAGE('Raw Data'!K407,'Raw Data'!Q407,'Raw Data'!W407)</f>
        <v>18.795999999999999</v>
      </c>
      <c r="R61" s="7">
        <f>STDEV('Raw Data'!K407,'Raw Data'!Q407,'Raw Data'!W407)</f>
        <v>2.0175205079502905</v>
      </c>
      <c r="S61" s="7">
        <f>AVERAGE('Raw Data'!AC407,'Raw Data'!AI407,'Raw Data'!AO407)</f>
        <v>40.969499999999996</v>
      </c>
      <c r="T61" s="7">
        <f>STDEV('Raw Data'!AC407,'Raw Data'!AI407,'Raw Data'!AO407)</f>
        <v>0.22980970388562491</v>
      </c>
      <c r="U61" s="7"/>
      <c r="V61" s="7">
        <f>AVERAGE('Raw Data'!K580,'Raw Data'!Q580,'Raw Data'!W580)</f>
        <v>11.598666666666666</v>
      </c>
      <c r="W61" s="7">
        <f>STDEV('Raw Data'!K580,'Raw Data'!Q580,'Raw Data'!W580)</f>
        <v>0.67741075672986839</v>
      </c>
      <c r="X61" s="7">
        <f>AVERAGE('Raw Data'!AC580,'Raw Data'!AI580,'Raw Data'!AO580)</f>
        <v>28.107999999999997</v>
      </c>
      <c r="Y61" s="7">
        <f>STDEV('Raw Data'!AC580,'Raw Data'!AI580,'Raw Data'!AO580)</f>
        <v>0.38042344827836272</v>
      </c>
      <c r="Z61" s="28"/>
      <c r="AA61" s="8">
        <f t="shared" si="12"/>
        <v>3.1776666666666671</v>
      </c>
      <c r="AB61" s="7">
        <f t="shared" si="13"/>
        <v>1.308620775218448</v>
      </c>
      <c r="AC61" s="8">
        <f t="shared" si="14"/>
        <v>8.0625</v>
      </c>
      <c r="AD61" s="7">
        <f t="shared" si="15"/>
        <v>0.86969678624219637</v>
      </c>
      <c r="AE61" s="28"/>
      <c r="AF61" s="8">
        <f t="shared" si="16"/>
        <v>-4.7490000000000006</v>
      </c>
      <c r="AG61" s="7">
        <f t="shared" si="17"/>
        <v>2.3159265964188065</v>
      </c>
      <c r="AH61" s="8">
        <f t="shared" si="18"/>
        <v>-7.5009999999999977</v>
      </c>
      <c r="AI61" s="7">
        <f t="shared" si="19"/>
        <v>0.89343886192621103</v>
      </c>
      <c r="AJ61" s="29"/>
      <c r="AK61" s="8">
        <f t="shared" si="20"/>
        <v>-0.72933333333333472</v>
      </c>
      <c r="AL61" s="30">
        <f t="shared" si="21"/>
        <v>0.93714815619872294</v>
      </c>
      <c r="AM61" s="8">
        <f t="shared" si="22"/>
        <v>-2.7019999999999982</v>
      </c>
      <c r="AN61" s="30">
        <f t="shared" si="23"/>
        <v>0.39455544604022397</v>
      </c>
      <c r="AP61" s="32"/>
      <c r="AQ61" s="29"/>
      <c r="AS61" s="32"/>
      <c r="AT61" s="29"/>
      <c r="AU61" s="32"/>
      <c r="AV61" s="29"/>
      <c r="AW61" s="32"/>
      <c r="AX61" s="29"/>
      <c r="AY61" s="32"/>
      <c r="AZ61" s="29"/>
      <c r="BA61" s="32"/>
      <c r="BB61" s="29"/>
    </row>
    <row r="62" spans="1:54" ht="15.75" customHeight="1" x14ac:dyDescent="0.25">
      <c r="A62" s="2">
        <f>'Raw Data'!B62</f>
        <v>321</v>
      </c>
      <c r="B62" s="2">
        <f>'Raw Data'!C62</f>
        <v>328</v>
      </c>
      <c r="C62" s="43">
        <f>'Raw Data'!F62</f>
        <v>2</v>
      </c>
      <c r="D62" s="64">
        <f>AVERAGE('Raw Data'!H62:I62)</f>
        <v>12.46</v>
      </c>
      <c r="E62" s="43">
        <f>'Raw Data'!G62</f>
        <v>5</v>
      </c>
      <c r="F62" s="2" t="str">
        <f>'Raw Data'!D62</f>
        <v>EEWPLVDD</v>
      </c>
      <c r="G62" s="7">
        <f>AVERAGE('Raw Data'!K62,'Raw Data'!Q62,'Raw Data'!W62)</f>
        <v>14.122666666666667</v>
      </c>
      <c r="H62" s="7">
        <f>STDEV('Raw Data'!K62,'Raw Data'!Q62,'Raw Data'!W62)</f>
        <v>2.6350962664261979</v>
      </c>
      <c r="I62" s="7">
        <f>AVERAGE('Raw Data'!AC62,'Raw Data'!AI62,'Raw Data'!AO62)</f>
        <v>37.866500000000002</v>
      </c>
      <c r="J62" s="7">
        <f>STDEV('Raw Data'!AC62,'Raw Data'!AI62,'Raw Data'!AO62)</f>
        <v>0.15768481220459937</v>
      </c>
      <c r="L62" s="7">
        <f>AVERAGE('Raw Data'!K235,'Raw Data'!Q235,'Raw Data'!W235)</f>
        <v>10.816333333333333</v>
      </c>
      <c r="M62" s="7">
        <f>STDEV('Raw Data'!K235,'Raw Data'!Q235,'Raw Data'!W235)</f>
        <v>1.8042035177144999</v>
      </c>
      <c r="N62" s="7">
        <f>AVERAGE('Raw Data'!AC235,'Raw Data'!AI235,'Raw Data'!AO235)</f>
        <v>27.179500000000001</v>
      </c>
      <c r="O62" s="7">
        <f>STDEV('Raw Data'!AC235,'Raw Data'!AI235,'Raw Data'!AO235)</f>
        <v>1.0797520548718589</v>
      </c>
      <c r="Q62" s="7">
        <f>AVERAGE('Raw Data'!K408,'Raw Data'!Q408,'Raw Data'!W408)</f>
        <v>17.745999999999999</v>
      </c>
      <c r="R62" s="7">
        <f>STDEV('Raw Data'!K408,'Raw Data'!Q408,'Raw Data'!W408)</f>
        <v>1.9927792150662358</v>
      </c>
      <c r="S62" s="7">
        <f>AVERAGE('Raw Data'!AC408,'Raw Data'!AI408,'Raw Data'!AO408)</f>
        <v>44.906000000000006</v>
      </c>
      <c r="T62" s="7">
        <f>STDEV('Raw Data'!AC408,'Raw Data'!AI408,'Raw Data'!AO408)</f>
        <v>0.55437171645025252</v>
      </c>
      <c r="U62" s="7"/>
      <c r="V62" s="7">
        <f>AVERAGE('Raw Data'!K581,'Raw Data'!Q581,'Raw Data'!W581)</f>
        <v>12.488</v>
      </c>
      <c r="W62" s="7">
        <f>STDEV('Raw Data'!K581,'Raw Data'!Q581,'Raw Data'!W581)</f>
        <v>1.4062560222093277</v>
      </c>
      <c r="X62" s="7">
        <f>AVERAGE('Raw Data'!AC581,'Raw Data'!AI581,'Raw Data'!AO581)</f>
        <v>29.009</v>
      </c>
      <c r="Y62" s="7">
        <f>STDEV('Raw Data'!AC581,'Raw Data'!AI581,'Raw Data'!AO581)</f>
        <v>0.49780317395532991</v>
      </c>
      <c r="AA62" s="8">
        <f t="shared" si="12"/>
        <v>3.3063333333333347</v>
      </c>
      <c r="AB62" s="7">
        <f t="shared" si="13"/>
        <v>3.1935689544249182</v>
      </c>
      <c r="AC62" s="8">
        <f t="shared" si="14"/>
        <v>10.687000000000001</v>
      </c>
      <c r="AD62" s="7">
        <f t="shared" si="15"/>
        <v>1.0912052969079657</v>
      </c>
      <c r="AE62" s="26"/>
      <c r="AF62" s="8">
        <f t="shared" si="16"/>
        <v>-3.6233333333333313</v>
      </c>
      <c r="AG62" s="7">
        <f t="shared" si="17"/>
        <v>3.3037707749378269</v>
      </c>
      <c r="AH62" s="8">
        <f t="shared" si="18"/>
        <v>-7.0395000000000039</v>
      </c>
      <c r="AI62" s="7">
        <f t="shared" si="19"/>
        <v>0.57636143174226961</v>
      </c>
      <c r="AJ62" s="7"/>
      <c r="AK62" s="8">
        <f t="shared" si="20"/>
        <v>-1.6716666666666669</v>
      </c>
      <c r="AL62" s="30">
        <f t="shared" si="21"/>
        <v>2.2875109471505</v>
      </c>
      <c r="AM62" s="8">
        <f t="shared" si="22"/>
        <v>-1.8294999999999995</v>
      </c>
      <c r="AN62" s="30">
        <f t="shared" si="23"/>
        <v>1.1889796045349148</v>
      </c>
      <c r="AP62" s="8"/>
      <c r="AQ62" s="7"/>
      <c r="AS62" s="8"/>
      <c r="AT62" s="7"/>
      <c r="AU62" s="8"/>
      <c r="AV62" s="7"/>
      <c r="AW62" s="8"/>
      <c r="AX62" s="7"/>
      <c r="AY62" s="8"/>
      <c r="AZ62" s="7"/>
      <c r="BA62" s="8"/>
      <c r="BB62" s="7"/>
    </row>
    <row r="63" spans="1:54" ht="15.75" customHeight="1" x14ac:dyDescent="0.25">
      <c r="A63" s="2">
        <f>'Raw Data'!B63</f>
        <v>328</v>
      </c>
      <c r="B63" s="2">
        <f>'Raw Data'!C63</f>
        <v>338</v>
      </c>
      <c r="C63" s="43">
        <f>'Raw Data'!F63</f>
        <v>1</v>
      </c>
      <c r="D63" s="64">
        <f>AVERAGE('Raw Data'!H63:I63)</f>
        <v>7.0750000000000002</v>
      </c>
      <c r="E63" s="43">
        <f>'Raw Data'!G63</f>
        <v>9</v>
      </c>
      <c r="F63" s="2" t="str">
        <f>'Raw Data'!D63</f>
        <v>DCTGVTGYHEQ</v>
      </c>
      <c r="G63" s="7">
        <f>AVERAGE('Raw Data'!K63,'Raw Data'!Q63,'Raw Data'!W63)</f>
        <v>65.523333333333326</v>
      </c>
      <c r="H63" s="7">
        <f>STDEV('Raw Data'!K63,'Raw Data'!Q63,'Raw Data'!W63)</f>
        <v>3.3022880451791843</v>
      </c>
      <c r="I63" s="7">
        <f>AVERAGE('Raw Data'!AC63,'Raw Data'!AI63,'Raw Data'!AO63)</f>
        <v>69.258499999999998</v>
      </c>
      <c r="J63" s="7">
        <f>STDEV('Raw Data'!AC63,'Raw Data'!AI63,'Raw Data'!AO63)</f>
        <v>9.8294913652741993</v>
      </c>
      <c r="L63" s="7">
        <f>AVERAGE('Raw Data'!K236,'Raw Data'!Q236,'Raw Data'!W236)</f>
        <v>56.554666666666662</v>
      </c>
      <c r="M63" s="7">
        <f>STDEV('Raw Data'!K236,'Raw Data'!Q236,'Raw Data'!W236)</f>
        <v>4.4324152934188534</v>
      </c>
      <c r="N63" s="7">
        <f>AVERAGE('Raw Data'!AC236,'Raw Data'!AI236,'Raw Data'!AO236)</f>
        <v>65.813999999999993</v>
      </c>
      <c r="O63" s="7">
        <f>STDEV('Raw Data'!AC236,'Raw Data'!AI236,'Raw Data'!AO236)</f>
        <v>4.3444640636101468</v>
      </c>
      <c r="Q63" s="7">
        <f>AVERAGE('Raw Data'!K409,'Raw Data'!Q409,'Raw Data'!W409)</f>
        <v>65.710333333333338</v>
      </c>
      <c r="R63" s="7">
        <f>STDEV('Raw Data'!K409,'Raw Data'!Q409,'Raw Data'!W409)</f>
        <v>3.2855015345200091</v>
      </c>
      <c r="S63" s="7">
        <f>AVERAGE('Raw Data'!AC409,'Raw Data'!AI409,'Raw Data'!AO409)</f>
        <v>73.177999999999997</v>
      </c>
      <c r="T63" s="7">
        <f>STDEV('Raw Data'!AC409,'Raw Data'!AI409,'Raw Data'!AO409)</f>
        <v>6.0047507858361646</v>
      </c>
      <c r="U63" s="7"/>
      <c r="V63" s="7">
        <f>AVERAGE('Raw Data'!K582,'Raw Data'!Q582,'Raw Data'!W582)</f>
        <v>60.398666666666664</v>
      </c>
      <c r="W63" s="7">
        <f>STDEV('Raw Data'!K582,'Raw Data'!Q582,'Raw Data'!W582)</f>
        <v>2.8144133195629495</v>
      </c>
      <c r="X63" s="7">
        <f>AVERAGE('Raw Data'!AC582,'Raw Data'!AI582,'Raw Data'!AO582)</f>
        <v>69.602499999999992</v>
      </c>
      <c r="Y63" s="7">
        <f>STDEV('Raw Data'!AC582,'Raw Data'!AI582,'Raw Data'!AO582)</f>
        <v>0.72337023715384541</v>
      </c>
      <c r="AA63" s="8">
        <f t="shared" si="12"/>
        <v>8.9686666666666639</v>
      </c>
      <c r="AB63" s="7">
        <f t="shared" si="13"/>
        <v>5.5273331423632053</v>
      </c>
      <c r="AC63" s="8">
        <f t="shared" si="14"/>
        <v>3.444500000000005</v>
      </c>
      <c r="AD63" s="7">
        <f t="shared" si="15"/>
        <v>10.746779447815983</v>
      </c>
      <c r="AE63" s="26"/>
      <c r="AF63" s="8">
        <f t="shared" si="16"/>
        <v>-0.18700000000001182</v>
      </c>
      <c r="AG63" s="7">
        <f t="shared" si="17"/>
        <v>4.6582858077480278</v>
      </c>
      <c r="AH63" s="8">
        <f t="shared" si="18"/>
        <v>-3.9194999999999993</v>
      </c>
      <c r="AI63" s="7">
        <f t="shared" si="19"/>
        <v>11.518503917610136</v>
      </c>
      <c r="AJ63" s="7"/>
      <c r="AK63" s="8">
        <f t="shared" si="20"/>
        <v>-3.8440000000000012</v>
      </c>
      <c r="AL63" s="30">
        <f t="shared" si="21"/>
        <v>5.2504502346624218</v>
      </c>
      <c r="AM63" s="8">
        <f t="shared" si="22"/>
        <v>-3.7884999999999991</v>
      </c>
      <c r="AN63" s="30">
        <f t="shared" si="23"/>
        <v>4.4042743443159846</v>
      </c>
      <c r="AP63" s="8"/>
      <c r="AQ63" s="7"/>
      <c r="AS63" s="8"/>
      <c r="AT63" s="7"/>
      <c r="AU63" s="8"/>
      <c r="AV63" s="7"/>
      <c r="AW63" s="8"/>
      <c r="AX63" s="7"/>
      <c r="AY63" s="8"/>
      <c r="AZ63" s="7"/>
      <c r="BA63" s="8"/>
      <c r="BB63" s="7"/>
    </row>
    <row r="64" spans="1:54" ht="15.75" customHeight="1" x14ac:dyDescent="0.25">
      <c r="A64" s="2">
        <f>'Raw Data'!B64</f>
        <v>328</v>
      </c>
      <c r="B64" s="2">
        <f>'Raw Data'!C64</f>
        <v>339</v>
      </c>
      <c r="C64" s="43">
        <f>'Raw Data'!F64</f>
        <v>1</v>
      </c>
      <c r="D64" s="64">
        <f>AVERAGE('Raw Data'!H64:I64)</f>
        <v>9.31</v>
      </c>
      <c r="E64" s="43">
        <f>'Raw Data'!G64</f>
        <v>10</v>
      </c>
      <c r="F64" s="2" t="str">
        <f>'Raw Data'!D64</f>
        <v>DCTGVTGYHEQL</v>
      </c>
      <c r="G64" s="7">
        <f>AVERAGE('Raw Data'!K64,'Raw Data'!Q64,'Raw Data'!W64)</f>
        <v>55.476999999999997</v>
      </c>
      <c r="H64" s="7">
        <f>STDEV('Raw Data'!K64,'Raw Data'!Q64,'Raw Data'!W64)</f>
        <v>1.070467654812606</v>
      </c>
      <c r="I64" s="7">
        <f>AVERAGE('Raw Data'!AC64,'Raw Data'!AI64,'Raw Data'!AO64)</f>
        <v>58.015500000000003</v>
      </c>
      <c r="J64" s="7">
        <f>STDEV('Raw Data'!AC64,'Raw Data'!AI64,'Raw Data'!AO64)</f>
        <v>1.8547410870523124</v>
      </c>
      <c r="L64" s="7">
        <f>AVERAGE('Raw Data'!K237,'Raw Data'!Q237,'Raw Data'!W237)</f>
        <v>44.027000000000008</v>
      </c>
      <c r="M64" s="7">
        <f>STDEV('Raw Data'!K237,'Raw Data'!Q237,'Raw Data'!W237)</f>
        <v>2.0821025431039657</v>
      </c>
      <c r="N64" s="7">
        <f>AVERAGE('Raw Data'!AC237,'Raw Data'!AI237,'Raw Data'!AO237)</f>
        <v>55.573</v>
      </c>
      <c r="O64" s="7">
        <f>STDEV('Raw Data'!AC237,'Raw Data'!AI237,'Raw Data'!AO237)</f>
        <v>0.25031580054003727</v>
      </c>
      <c r="Q64" s="7">
        <f>AVERAGE('Raw Data'!K410,'Raw Data'!Q410,'Raw Data'!W410)</f>
        <v>55.556000000000004</v>
      </c>
      <c r="R64" s="7">
        <f>STDEV('Raw Data'!K410,'Raw Data'!Q410,'Raw Data'!W410)</f>
        <v>0.61286948039529354</v>
      </c>
      <c r="S64" s="7">
        <f>AVERAGE('Raw Data'!AC410,'Raw Data'!AI410,'Raw Data'!AO410)</f>
        <v>59.595500000000001</v>
      </c>
      <c r="T64" s="7">
        <f>STDEV('Raw Data'!AC410,'Raw Data'!AI410,'Raw Data'!AO410)</f>
        <v>1.9381796872323265</v>
      </c>
      <c r="U64" s="7"/>
      <c r="V64" s="7">
        <f>AVERAGE('Raw Data'!K583,'Raw Data'!Q583,'Raw Data'!W583)</f>
        <v>47.684666666666665</v>
      </c>
      <c r="W64" s="7">
        <f>STDEV('Raw Data'!K583,'Raw Data'!Q583,'Raw Data'!W583)</f>
        <v>0.18471960733320461</v>
      </c>
      <c r="X64" s="7">
        <f>AVERAGE('Raw Data'!AC583,'Raw Data'!AI583,'Raw Data'!AO583)</f>
        <v>59.317499999999995</v>
      </c>
      <c r="Y64" s="7">
        <f>STDEV('Raw Data'!AC583,'Raw Data'!AI583,'Raw Data'!AO583)</f>
        <v>0.21991020894901625</v>
      </c>
      <c r="AA64" s="8">
        <f t="shared" si="12"/>
        <v>11.449999999999989</v>
      </c>
      <c r="AB64" s="7">
        <f t="shared" si="13"/>
        <v>2.3411646674251689</v>
      </c>
      <c r="AC64" s="8">
        <f t="shared" si="14"/>
        <v>2.4425000000000026</v>
      </c>
      <c r="AD64" s="7">
        <f t="shared" si="15"/>
        <v>1.8715561706772239</v>
      </c>
      <c r="AE64" s="26"/>
      <c r="AF64" s="8">
        <f t="shared" si="16"/>
        <v>-7.9000000000007731E-2</v>
      </c>
      <c r="AG64" s="7">
        <f t="shared" si="17"/>
        <v>1.2334950344448077</v>
      </c>
      <c r="AH64" s="8">
        <f t="shared" si="18"/>
        <v>-1.5799999999999983</v>
      </c>
      <c r="AI64" s="7">
        <f t="shared" si="19"/>
        <v>2.6826488775089432</v>
      </c>
      <c r="AJ64" s="7"/>
      <c r="AK64" s="8">
        <f t="shared" si="20"/>
        <v>-3.6576666666666569</v>
      </c>
      <c r="AL64" s="30">
        <f t="shared" si="21"/>
        <v>2.0902804437044651</v>
      </c>
      <c r="AM64" s="8">
        <f t="shared" si="22"/>
        <v>-3.7444999999999951</v>
      </c>
      <c r="AN64" s="30">
        <f t="shared" si="23"/>
        <v>0.33319438770783599</v>
      </c>
      <c r="AP64" s="8"/>
      <c r="AQ64" s="7"/>
      <c r="AS64" s="8"/>
      <c r="AT64" s="7"/>
      <c r="AU64" s="8"/>
      <c r="AV64" s="7"/>
      <c r="AW64" s="8"/>
      <c r="AX64" s="7"/>
      <c r="AY64" s="8"/>
      <c r="AZ64" s="7"/>
      <c r="BA64" s="8"/>
      <c r="BB64" s="7"/>
    </row>
    <row r="65" spans="1:54" ht="15.75" customHeight="1" x14ac:dyDescent="0.25">
      <c r="A65" s="2">
        <f>'Raw Data'!B65</f>
        <v>329</v>
      </c>
      <c r="B65" s="2">
        <f>'Raw Data'!C65</f>
        <v>339</v>
      </c>
      <c r="C65" s="43">
        <f>'Raw Data'!F65</f>
        <v>1</v>
      </c>
      <c r="D65" s="64">
        <f>AVERAGE('Raw Data'!H65:I65)</f>
        <v>8.8249999999999993</v>
      </c>
      <c r="E65" s="43">
        <f>'Raw Data'!G65</f>
        <v>9</v>
      </c>
      <c r="F65" s="2" t="str">
        <f>'Raw Data'!D65</f>
        <v>CTGVTGYHEQL</v>
      </c>
      <c r="G65" s="7">
        <f>AVERAGE('Raw Data'!K65,'Raw Data'!Q65,'Raw Data'!W65)</f>
        <v>55.680000000000007</v>
      </c>
      <c r="H65" s="7">
        <f>STDEV('Raw Data'!K65,'Raw Data'!Q65,'Raw Data'!W65)</f>
        <v>2.0139791458701839</v>
      </c>
      <c r="I65" s="7">
        <f>AVERAGE('Raw Data'!AC65,'Raw Data'!AI65,'Raw Data'!AO65)</f>
        <v>58.323</v>
      </c>
      <c r="J65" s="7">
        <f>STDEV('Raw Data'!AC65,'Raw Data'!AI65,'Raw Data'!AO65)</f>
        <v>0.6887220048756999</v>
      </c>
      <c r="L65" s="7">
        <f>AVERAGE('Raw Data'!K238,'Raw Data'!Q238,'Raw Data'!W238)</f>
        <v>42.431666666666665</v>
      </c>
      <c r="M65" s="7">
        <f>STDEV('Raw Data'!K238,'Raw Data'!Q238,'Raw Data'!W238)</f>
        <v>2.4394936633107553</v>
      </c>
      <c r="N65" s="7">
        <f>AVERAGE('Raw Data'!AC238,'Raw Data'!AI238,'Raw Data'!AO238)</f>
        <v>55.164999999999999</v>
      </c>
      <c r="O65" s="7">
        <f>STDEV('Raw Data'!AC238,'Raw Data'!AI238,'Raw Data'!AO238)</f>
        <v>1.063488598904571</v>
      </c>
      <c r="Q65" s="7">
        <f>AVERAGE('Raw Data'!K411,'Raw Data'!Q411,'Raw Data'!W411)</f>
        <v>57.640333333333331</v>
      </c>
      <c r="R65" s="7">
        <f>STDEV('Raw Data'!K411,'Raw Data'!Q411,'Raw Data'!W411)</f>
        <v>1.7770178202070239</v>
      </c>
      <c r="S65" s="7">
        <f>AVERAGE('Raw Data'!AC411,'Raw Data'!AI411,'Raw Data'!AO411)</f>
        <v>63.397500000000008</v>
      </c>
      <c r="T65" s="7">
        <f>STDEV('Raw Data'!AC411,'Raw Data'!AI411,'Raw Data'!AO411)</f>
        <v>1.4050211742176713</v>
      </c>
      <c r="U65" s="7"/>
      <c r="V65" s="7">
        <f>AVERAGE('Raw Data'!K584,'Raw Data'!Q584,'Raw Data'!W584)</f>
        <v>46.254666666666672</v>
      </c>
      <c r="W65" s="7">
        <f>STDEV('Raw Data'!K584,'Raw Data'!Q584,'Raw Data'!W584)</f>
        <v>0.36861542742176762</v>
      </c>
      <c r="X65" s="7">
        <f>AVERAGE('Raw Data'!AC584,'Raw Data'!AI584,'Raw Data'!AO584)</f>
        <v>61.416499999999999</v>
      </c>
      <c r="Y65" s="7">
        <f>STDEV('Raw Data'!AC584,'Raw Data'!AI584,'Raw Data'!AO584)</f>
        <v>1.125006888867798</v>
      </c>
      <c r="AA65" s="8">
        <f t="shared" si="12"/>
        <v>13.248333333333342</v>
      </c>
      <c r="AB65" s="7">
        <f t="shared" si="13"/>
        <v>3.1634224082998026</v>
      </c>
      <c r="AC65" s="8">
        <f t="shared" si="14"/>
        <v>3.1580000000000013</v>
      </c>
      <c r="AD65" s="7">
        <f t="shared" si="15"/>
        <v>1.2670224938808352</v>
      </c>
      <c r="AE65" s="26"/>
      <c r="AF65" s="8">
        <f t="shared" si="16"/>
        <v>-1.9603333333333239</v>
      </c>
      <c r="AG65" s="7">
        <f t="shared" si="17"/>
        <v>2.6858712428806633</v>
      </c>
      <c r="AH65" s="8">
        <f t="shared" si="18"/>
        <v>-5.0745000000000076</v>
      </c>
      <c r="AI65" s="7">
        <f t="shared" si="19"/>
        <v>1.5647435892183765</v>
      </c>
      <c r="AJ65" s="7"/>
      <c r="AK65" s="8">
        <f t="shared" si="20"/>
        <v>-3.8230000000000075</v>
      </c>
      <c r="AL65" s="30">
        <f t="shared" si="21"/>
        <v>2.4671859813695969</v>
      </c>
      <c r="AM65" s="8">
        <f t="shared" si="22"/>
        <v>-6.2515000000000001</v>
      </c>
      <c r="AN65" s="30">
        <f t="shared" si="23"/>
        <v>1.5481112686108869</v>
      </c>
      <c r="AP65" s="8"/>
      <c r="AQ65" s="7"/>
      <c r="AS65" s="8"/>
      <c r="AT65" s="7"/>
      <c r="AU65" s="8"/>
      <c r="AV65" s="7"/>
      <c r="AW65" s="8"/>
      <c r="AX65" s="7"/>
      <c r="AY65" s="8"/>
      <c r="AZ65" s="7"/>
      <c r="BA65" s="8"/>
      <c r="BB65" s="7"/>
    </row>
    <row r="66" spans="1:54" ht="15.75" customHeight="1" x14ac:dyDescent="0.25">
      <c r="A66" s="2">
        <f>'Raw Data'!B66</f>
        <v>330</v>
      </c>
      <c r="B66" s="2">
        <f>'Raw Data'!C66</f>
        <v>339</v>
      </c>
      <c r="C66" s="43">
        <f>'Raw Data'!F66</f>
        <v>1</v>
      </c>
      <c r="D66" s="64">
        <f>AVERAGE('Raw Data'!H66:I66)</f>
        <v>8.6150000000000002</v>
      </c>
      <c r="E66" s="43">
        <f>'Raw Data'!G66</f>
        <v>8</v>
      </c>
      <c r="F66" s="2" t="str">
        <f>'Raw Data'!D66</f>
        <v>TGVTGYHEQL</v>
      </c>
      <c r="G66" s="7">
        <f>AVERAGE('Raw Data'!K66,'Raw Data'!Q66,'Raw Data'!W66)</f>
        <v>55.188333333333333</v>
      </c>
      <c r="H66" s="7">
        <f>STDEV('Raw Data'!K66,'Raw Data'!Q66,'Raw Data'!W66)</f>
        <v>2.3058452535530969</v>
      </c>
      <c r="I66" s="7">
        <f>AVERAGE('Raw Data'!AC66,'Raw Data'!AI66,'Raw Data'!AO66)</f>
        <v>59.138500000000001</v>
      </c>
      <c r="J66" s="7">
        <f>STDEV('Raw Data'!AC66,'Raw Data'!AI66,'Raw Data'!AO66)</f>
        <v>1.2734993129169734</v>
      </c>
      <c r="L66" s="7">
        <f>AVERAGE('Raw Data'!K239,'Raw Data'!Q239,'Raw Data'!W239)</f>
        <v>41.386666666666663</v>
      </c>
      <c r="M66" s="7">
        <f>STDEV('Raw Data'!K239,'Raw Data'!Q239,'Raw Data'!W239)</f>
        <v>2.6454172323724938</v>
      </c>
      <c r="N66" s="7">
        <f>AVERAGE('Raw Data'!AC239,'Raw Data'!AI239,'Raw Data'!AO239)</f>
        <v>57.564499999999995</v>
      </c>
      <c r="O66" s="7">
        <f>STDEV('Raw Data'!AC239,'Raw Data'!AI239,'Raw Data'!AO239)</f>
        <v>2.2379929624554222</v>
      </c>
      <c r="Q66" s="7">
        <f>AVERAGE('Raw Data'!K412,'Raw Data'!Q412,'Raw Data'!W412)</f>
        <v>57.103333333333332</v>
      </c>
      <c r="R66" s="7">
        <f>STDEV('Raw Data'!K412,'Raw Data'!Q412,'Raw Data'!W412)</f>
        <v>1.7538179304971566</v>
      </c>
      <c r="S66" s="7">
        <f>AVERAGE('Raw Data'!AC412,'Raw Data'!AI412,'Raw Data'!AO412)</f>
        <v>66.609499999999997</v>
      </c>
      <c r="T66" s="7">
        <f>STDEV('Raw Data'!AC412,'Raw Data'!AI412,'Raw Data'!AO412)</f>
        <v>7.1340003153910772</v>
      </c>
      <c r="U66" s="7"/>
      <c r="V66" s="7">
        <f>AVERAGE('Raw Data'!K585,'Raw Data'!Q585,'Raw Data'!W585)</f>
        <v>44.902666666666669</v>
      </c>
      <c r="W66" s="7">
        <f>STDEV('Raw Data'!K585,'Raw Data'!Q585,'Raw Data'!W585)</f>
        <v>2.3169068460629436</v>
      </c>
      <c r="X66" s="7">
        <f>AVERAGE('Raw Data'!AC585,'Raw Data'!AI585,'Raw Data'!AO585)</f>
        <v>60.439</v>
      </c>
      <c r="Y66" s="7">
        <f>STDEV('Raw Data'!AC585,'Raw Data'!AI585,'Raw Data'!AO585)</f>
        <v>2.1439477605576096</v>
      </c>
      <c r="AA66" s="8">
        <f t="shared" si="12"/>
        <v>13.801666666666669</v>
      </c>
      <c r="AB66" s="7">
        <f t="shared" si="13"/>
        <v>3.5092954658544624</v>
      </c>
      <c r="AC66" s="8">
        <f t="shared" si="14"/>
        <v>1.5740000000000052</v>
      </c>
      <c r="AD66" s="7">
        <f t="shared" si="15"/>
        <v>2.5749588346224104</v>
      </c>
      <c r="AE66" s="26"/>
      <c r="AF66" s="8">
        <f t="shared" si="16"/>
        <v>-1.9149999999999991</v>
      </c>
      <c r="AG66" s="7">
        <f t="shared" si="17"/>
        <v>2.8970329074186707</v>
      </c>
      <c r="AH66" s="8">
        <f t="shared" si="18"/>
        <v>-7.4709999999999965</v>
      </c>
      <c r="AI66" s="7">
        <f t="shared" si="19"/>
        <v>7.246775903807154</v>
      </c>
      <c r="AJ66" s="7"/>
      <c r="AK66" s="8">
        <f t="shared" si="20"/>
        <v>-3.5160000000000053</v>
      </c>
      <c r="AL66" s="30">
        <f t="shared" si="21"/>
        <v>3.5165735690678619</v>
      </c>
      <c r="AM66" s="8">
        <f t="shared" si="22"/>
        <v>-2.8745000000000047</v>
      </c>
      <c r="AN66" s="30">
        <f t="shared" si="23"/>
        <v>3.0992135292683507</v>
      </c>
      <c r="AP66" s="8"/>
      <c r="AQ66" s="7"/>
      <c r="AS66" s="8"/>
      <c r="AT66" s="7"/>
      <c r="AU66" s="8"/>
      <c r="AV66" s="7"/>
      <c r="AW66" s="8"/>
      <c r="AX66" s="7"/>
      <c r="AY66" s="8"/>
      <c r="AZ66" s="7"/>
      <c r="BA66" s="8"/>
      <c r="BB66" s="7"/>
    </row>
    <row r="67" spans="1:54" ht="15.75" customHeight="1" x14ac:dyDescent="0.25">
      <c r="A67" s="2">
        <f>'Raw Data'!B67</f>
        <v>345</v>
      </c>
      <c r="B67" s="2">
        <f>'Raw Data'!C67</f>
        <v>350</v>
      </c>
      <c r="C67" s="43">
        <f>'Raw Data'!F67</f>
        <v>1</v>
      </c>
      <c r="D67" s="64">
        <f>AVERAGE('Raw Data'!H67:I67)</f>
        <v>9.27</v>
      </c>
      <c r="E67" s="43">
        <f>'Raw Data'!G67</f>
        <v>4</v>
      </c>
      <c r="F67" s="2" t="str">
        <f>'Raw Data'!D67</f>
        <v>DHESVF</v>
      </c>
      <c r="G67" s="7">
        <f>AVERAGE('Raw Data'!K67,'Raw Data'!Q67,'Raw Data'!W67)</f>
        <v>49.143666666666661</v>
      </c>
      <c r="H67" s="7">
        <f>STDEV('Raw Data'!K67,'Raw Data'!Q67,'Raw Data'!W67)</f>
        <v>1.1007789666110706</v>
      </c>
      <c r="I67" s="7">
        <f>AVERAGE('Raw Data'!AC67,'Raw Data'!AI67,'Raw Data'!AO67)</f>
        <v>54.525999999999996</v>
      </c>
      <c r="J67" s="7">
        <f>STDEV('Raw Data'!AC67,'Raw Data'!AI67,'Raw Data'!AO67)</f>
        <v>1.6970562748472761E-2</v>
      </c>
      <c r="L67" s="7">
        <f>AVERAGE('Raw Data'!K240,'Raw Data'!Q240,'Raw Data'!W240)</f>
        <v>37.094333333333331</v>
      </c>
      <c r="M67" s="7">
        <f>STDEV('Raw Data'!K240,'Raw Data'!Q240,'Raw Data'!W240)</f>
        <v>2.1330312546545893</v>
      </c>
      <c r="N67" s="7">
        <f>AVERAGE('Raw Data'!AC240,'Raw Data'!AI240,'Raw Data'!AO240)</f>
        <v>51.924499999999995</v>
      </c>
      <c r="O67" s="7">
        <f>STDEV('Raw Data'!AC240,'Raw Data'!AI240,'Raw Data'!AO240)</f>
        <v>4.0609142443543433</v>
      </c>
      <c r="Q67" s="7">
        <f>AVERAGE('Raw Data'!K413,'Raw Data'!Q413,'Raw Data'!W413)</f>
        <v>51.044333333333334</v>
      </c>
      <c r="R67" s="7">
        <f>STDEV('Raw Data'!K413,'Raw Data'!Q413,'Raw Data'!W413)</f>
        <v>2.5743574602866106</v>
      </c>
      <c r="S67" s="7">
        <f>AVERAGE('Raw Data'!AC413,'Raw Data'!AI413,'Raw Data'!AO413)</f>
        <v>59.265000000000001</v>
      </c>
      <c r="T67" s="7">
        <f>STDEV('Raw Data'!AC413,'Raw Data'!AI413,'Raw Data'!AO413)</f>
        <v>0.14424978336205613</v>
      </c>
      <c r="U67" s="7"/>
      <c r="V67" s="7">
        <f>AVERAGE('Raw Data'!K586,'Raw Data'!Q586,'Raw Data'!W586)</f>
        <v>40.027666666666669</v>
      </c>
      <c r="W67" s="7">
        <f>STDEV('Raw Data'!K586,'Raw Data'!Q586,'Raw Data'!W586)</f>
        <v>1.1373606874397146</v>
      </c>
      <c r="X67" s="7">
        <f>AVERAGE('Raw Data'!AC586,'Raw Data'!AI586,'Raw Data'!AO586)</f>
        <v>55.650999999999996</v>
      </c>
      <c r="Y67" s="7">
        <f>STDEV('Raw Data'!AC586,'Raw Data'!AI586,'Raw Data'!AO586)</f>
        <v>1.4382551929334368</v>
      </c>
      <c r="AA67" s="8">
        <f t="shared" ref="AA67:AA98" si="24">G67-L67</f>
        <v>12.04933333333333</v>
      </c>
      <c r="AB67" s="7">
        <f t="shared" ref="AB67:AB98" si="25">SQRT((H67^2)+(M67^2))</f>
        <v>2.4003201175398812</v>
      </c>
      <c r="AC67" s="8">
        <f t="shared" ref="AC67:AC98" si="26">I67-N67</f>
        <v>2.6015000000000015</v>
      </c>
      <c r="AD67" s="7">
        <f t="shared" ref="AD67:AD98" si="27">SQRT((J67^2)+(O67^2))</f>
        <v>4.0609497041948215</v>
      </c>
      <c r="AE67" s="26"/>
      <c r="AF67" s="8">
        <f t="shared" ref="AF67:AF98" si="28">G67-Q67</f>
        <v>-1.9006666666666732</v>
      </c>
      <c r="AG67" s="7">
        <f t="shared" ref="AG67:AG98" si="29">SQRT((H67^2)+(R67^2))</f>
        <v>2.7998268994112232</v>
      </c>
      <c r="AH67" s="8">
        <f t="shared" ref="AH67:AH98" si="30">I67-S67</f>
        <v>-4.7390000000000043</v>
      </c>
      <c r="AI67" s="7">
        <f t="shared" ref="AI67:AI98" si="31">SQRT((J67^2)+(T67^2))</f>
        <v>0.14524462124292237</v>
      </c>
      <c r="AJ67" s="7"/>
      <c r="AK67" s="8">
        <f t="shared" ref="AK67:AK98" si="32">L67-V67</f>
        <v>-2.9333333333333371</v>
      </c>
      <c r="AL67" s="30">
        <f t="shared" ref="AL67:AL98" si="33">SQRT((M67^2)+(W67^2))</f>
        <v>2.4173149705130839</v>
      </c>
      <c r="AM67" s="8">
        <f t="shared" ref="AM67:AM98" si="34">N67-X67</f>
        <v>-3.7265000000000015</v>
      </c>
      <c r="AN67" s="30">
        <f t="shared" ref="AN67:AN98" si="35">SQRT((O67^2)+(Y67^2))</f>
        <v>4.3080857117750115</v>
      </c>
      <c r="AP67" s="8"/>
      <c r="AQ67" s="7"/>
      <c r="AS67" s="8"/>
      <c r="AT67" s="7"/>
      <c r="AU67" s="8"/>
      <c r="AV67" s="7"/>
      <c r="AW67" s="8"/>
      <c r="AX67" s="7"/>
      <c r="AY67" s="8"/>
      <c r="AZ67" s="7"/>
      <c r="BA67" s="8"/>
      <c r="BB67" s="7"/>
    </row>
    <row r="68" spans="1:54" ht="15.75" customHeight="1" x14ac:dyDescent="0.25">
      <c r="A68" s="2">
        <f>'Raw Data'!B68</f>
        <v>365</v>
      </c>
      <c r="B68" s="2">
        <f>'Raw Data'!C68</f>
        <v>378</v>
      </c>
      <c r="C68" s="43">
        <f>'Raw Data'!F68</f>
        <v>3</v>
      </c>
      <c r="D68" s="64">
        <f>AVERAGE('Raw Data'!H68:I68)</f>
        <v>10.45</v>
      </c>
      <c r="E68" s="43">
        <f>'Raw Data'!G68</f>
        <v>10</v>
      </c>
      <c r="F68" s="2" t="str">
        <f>'Raw Data'!D68</f>
        <v>IRGIDIPVLPRNTD</v>
      </c>
      <c r="G68" s="7">
        <f>AVERAGE('Raw Data'!K68,'Raw Data'!Q68,'Raw Data'!W68)</f>
        <v>31.766999999999999</v>
      </c>
      <c r="H68" s="7">
        <f>STDEV('Raw Data'!K68,'Raw Data'!Q68,'Raw Data'!W68)</f>
        <v>1.3628305103717067</v>
      </c>
      <c r="I68" s="7">
        <f>AVERAGE('Raw Data'!AC68,'Raw Data'!AI68,'Raw Data'!AO68)</f>
        <v>42.580500000000001</v>
      </c>
      <c r="J68" s="7">
        <f>STDEV('Raw Data'!AC68,'Raw Data'!AI68,'Raw Data'!AO68)</f>
        <v>4.8790367901873626E-2</v>
      </c>
      <c r="L68" s="7">
        <f>AVERAGE('Raw Data'!K241,'Raw Data'!Q241,'Raw Data'!W241)</f>
        <v>30.367333333333335</v>
      </c>
      <c r="M68" s="7">
        <f>STDEV('Raw Data'!K241,'Raw Data'!Q241,'Raw Data'!W241)</f>
        <v>1.8357865707465373</v>
      </c>
      <c r="N68" s="7">
        <f>AVERAGE('Raw Data'!AC241,'Raw Data'!AI241,'Raw Data'!AO241)</f>
        <v>37.277999999999999</v>
      </c>
      <c r="O68" s="7">
        <f>STDEV('Raw Data'!AC241,'Raw Data'!AI241,'Raw Data'!AO241)</f>
        <v>0.12869343417595316</v>
      </c>
      <c r="Q68" s="7">
        <f>AVERAGE('Raw Data'!K414,'Raw Data'!Q414,'Raw Data'!W414)</f>
        <v>33.127333333333333</v>
      </c>
      <c r="R68" s="7">
        <f>STDEV('Raw Data'!K414,'Raw Data'!Q414,'Raw Data'!W414)</f>
        <v>0.78925365588847984</v>
      </c>
      <c r="S68" s="7">
        <f>AVERAGE('Raw Data'!AC414,'Raw Data'!AI414,'Raw Data'!AO414)</f>
        <v>45.107999999999997</v>
      </c>
      <c r="T68" s="7">
        <f>STDEV('Raw Data'!AC414,'Raw Data'!AI414,'Raw Data'!AO414)</f>
        <v>0.46103362133362968</v>
      </c>
      <c r="U68" s="7"/>
      <c r="V68" s="7">
        <f>AVERAGE('Raw Data'!K587,'Raw Data'!Q587,'Raw Data'!W587)</f>
        <v>31.698666666666668</v>
      </c>
      <c r="W68" s="7">
        <f>STDEV('Raw Data'!K587,'Raw Data'!Q587,'Raw Data'!W587)</f>
        <v>0.71775088528913233</v>
      </c>
      <c r="X68" s="7">
        <f>AVERAGE('Raw Data'!AC587,'Raw Data'!AI587,'Raw Data'!AO587)</f>
        <v>36.817499999999995</v>
      </c>
      <c r="Y68" s="7">
        <f>STDEV('Raw Data'!AC587,'Raw Data'!AI587,'Raw Data'!AO587)</f>
        <v>0.33163308037649164</v>
      </c>
      <c r="AA68" s="8">
        <f t="shared" si="24"/>
        <v>1.3996666666666648</v>
      </c>
      <c r="AB68" s="7">
        <f t="shared" si="25"/>
        <v>2.2863550322146682</v>
      </c>
      <c r="AC68" s="8">
        <f t="shared" si="26"/>
        <v>5.302500000000002</v>
      </c>
      <c r="AD68" s="7">
        <f t="shared" si="27"/>
        <v>0.1376317550567476</v>
      </c>
      <c r="AE68" s="26"/>
      <c r="AF68" s="8">
        <f t="shared" si="28"/>
        <v>-1.3603333333333332</v>
      </c>
      <c r="AG68" s="7">
        <f t="shared" si="29"/>
        <v>1.574874069039597</v>
      </c>
      <c r="AH68" s="8">
        <f t="shared" si="30"/>
        <v>-2.5274999999999963</v>
      </c>
      <c r="AI68" s="7">
        <f t="shared" si="31"/>
        <v>0.46360813193903411</v>
      </c>
      <c r="AJ68" s="7"/>
      <c r="AK68" s="8">
        <f t="shared" si="32"/>
        <v>-1.3313333333333333</v>
      </c>
      <c r="AL68" s="30">
        <f t="shared" si="33"/>
        <v>1.9711110234247751</v>
      </c>
      <c r="AM68" s="8">
        <f t="shared" si="34"/>
        <v>0.46050000000000324</v>
      </c>
      <c r="AN68" s="30">
        <f t="shared" si="35"/>
        <v>0.35572812652361485</v>
      </c>
      <c r="AP68" s="8"/>
      <c r="AQ68" s="7"/>
      <c r="AS68" s="8"/>
      <c r="AT68" s="7"/>
      <c r="AU68" s="8"/>
      <c r="AV68" s="7"/>
      <c r="AW68" s="8"/>
      <c r="AX68" s="7"/>
      <c r="AY68" s="8"/>
      <c r="AZ68" s="7"/>
      <c r="BA68" s="8"/>
      <c r="BB68" s="7"/>
    </row>
    <row r="69" spans="1:54" s="36" customFormat="1" ht="15.75" customHeight="1" x14ac:dyDescent="0.25">
      <c r="A69" s="44">
        <f>'Raw Data'!B69</f>
        <v>365</v>
      </c>
      <c r="B69" s="44">
        <f>'Raw Data'!C69</f>
        <v>382</v>
      </c>
      <c r="C69" s="43">
        <f>'Raw Data'!F69</f>
        <v>3</v>
      </c>
      <c r="D69" s="64">
        <f>AVERAGE('Raw Data'!H69:I69)</f>
        <v>12.824999999999999</v>
      </c>
      <c r="E69" s="43">
        <f>'Raw Data'!G69</f>
        <v>14</v>
      </c>
      <c r="F69" s="44" t="str">
        <f>'Raw Data'!D69</f>
        <v>IRGIDIPVLPRNTDLTVF</v>
      </c>
      <c r="G69" s="35">
        <f>AVERAGE('Raw Data'!K69,'Raw Data'!Q69,'Raw Data'!W69)</f>
        <v>30.057333333333332</v>
      </c>
      <c r="H69" s="35">
        <f>STDEV('Raw Data'!K69,'Raw Data'!Q69,'Raw Data'!W69)</f>
        <v>2.7151149760798972</v>
      </c>
      <c r="I69" s="35">
        <f>AVERAGE('Raw Data'!AC69,'Raw Data'!AI69,'Raw Data'!AO69)</f>
        <v>39.904499999999999</v>
      </c>
      <c r="J69" s="35">
        <f>STDEV('Raw Data'!AC69,'Raw Data'!AI69,'Raw Data'!AO69)</f>
        <v>1.0344972208759198</v>
      </c>
      <c r="L69" s="7">
        <f>AVERAGE('Raw Data'!K242,'Raw Data'!Q242,'Raw Data'!W242)</f>
        <v>27.066333333333333</v>
      </c>
      <c r="M69" s="7">
        <f>STDEV('Raw Data'!K242,'Raw Data'!Q242,'Raw Data'!W242)</f>
        <v>1.3472525128324437</v>
      </c>
      <c r="N69" s="7">
        <f>AVERAGE('Raw Data'!AC242,'Raw Data'!AI242,'Raw Data'!AO242)</f>
        <v>36.481499999999997</v>
      </c>
      <c r="O69" s="7">
        <f>STDEV('Raw Data'!AC242,'Raw Data'!AI242,'Raw Data'!AO242)</f>
        <v>0.18596908345206067</v>
      </c>
      <c r="Q69" s="7">
        <f>AVERAGE('Raw Data'!K415,'Raw Data'!Q415,'Raw Data'!W415)</f>
        <v>29.576333333333334</v>
      </c>
      <c r="R69" s="7">
        <f>STDEV('Raw Data'!K415,'Raw Data'!Q415,'Raw Data'!W415)</f>
        <v>0.47865262282090776</v>
      </c>
      <c r="S69" s="7">
        <f>AVERAGE('Raw Data'!AC415,'Raw Data'!AI415,'Raw Data'!AO415)</f>
        <v>43.518000000000001</v>
      </c>
      <c r="T69" s="7">
        <f>STDEV('Raw Data'!AC415,'Raw Data'!AI415,'Raw Data'!AO415)</f>
        <v>0.12445079348883373</v>
      </c>
      <c r="U69" s="7"/>
      <c r="V69" s="7">
        <f>AVERAGE('Raw Data'!K588,'Raw Data'!Q588,'Raw Data'!W588)</f>
        <v>28.049000000000003</v>
      </c>
      <c r="W69" s="7">
        <f>STDEV('Raw Data'!K588,'Raw Data'!Q588,'Raw Data'!W588)</f>
        <v>0.72053938129709538</v>
      </c>
      <c r="X69" s="7">
        <f>AVERAGE('Raw Data'!AC588,'Raw Data'!AI588,'Raw Data'!AO588)</f>
        <v>37.207499999999996</v>
      </c>
      <c r="Y69" s="7">
        <f>STDEV('Raw Data'!AC588,'Raw Data'!AI588,'Raw Data'!AO588)</f>
        <v>0.4956818536117702</v>
      </c>
      <c r="AA69" s="8">
        <f t="shared" si="24"/>
        <v>2.9909999999999997</v>
      </c>
      <c r="AB69" s="7">
        <f t="shared" si="25"/>
        <v>3.0309963158451176</v>
      </c>
      <c r="AC69" s="8">
        <f t="shared" si="26"/>
        <v>3.4230000000000018</v>
      </c>
      <c r="AD69" s="7">
        <f t="shared" si="27"/>
        <v>1.0510799208433206</v>
      </c>
      <c r="AF69" s="8">
        <f t="shared" si="28"/>
        <v>0.4809999999999981</v>
      </c>
      <c r="AG69" s="7">
        <f t="shared" si="29"/>
        <v>2.7569834360522871</v>
      </c>
      <c r="AH69" s="8">
        <f t="shared" si="30"/>
        <v>-3.6135000000000019</v>
      </c>
      <c r="AI69" s="7">
        <f t="shared" si="31"/>
        <v>1.0419560931248504</v>
      </c>
      <c r="AJ69" s="35"/>
      <c r="AK69" s="8">
        <f t="shared" si="32"/>
        <v>-0.98266666666667035</v>
      </c>
      <c r="AL69" s="30">
        <f t="shared" si="33"/>
        <v>1.5278305970667478</v>
      </c>
      <c r="AM69" s="8">
        <f t="shared" si="34"/>
        <v>-0.72599999999999909</v>
      </c>
      <c r="AN69" s="30">
        <f t="shared" si="35"/>
        <v>0.52941949340763783</v>
      </c>
      <c r="AP69" s="41"/>
      <c r="AQ69" s="35"/>
      <c r="AS69" s="41"/>
      <c r="AT69" s="35"/>
      <c r="AU69" s="41"/>
      <c r="AV69" s="35"/>
      <c r="AW69" s="41"/>
      <c r="AX69" s="35"/>
      <c r="AY69" s="41"/>
      <c r="AZ69" s="35"/>
      <c r="BA69" s="41"/>
      <c r="BB69" s="35"/>
    </row>
    <row r="70" spans="1:54" s="31" customFormat="1" ht="15.75" customHeight="1" x14ac:dyDescent="0.25">
      <c r="A70" s="28">
        <f>'Raw Data'!B70</f>
        <v>370</v>
      </c>
      <c r="B70" s="28">
        <f>'Raw Data'!C70</f>
        <v>378</v>
      </c>
      <c r="C70" s="43">
        <f>'Raw Data'!F70</f>
        <v>2</v>
      </c>
      <c r="D70" s="64">
        <f>AVERAGE('Raw Data'!H70:I70)</f>
        <v>8.01</v>
      </c>
      <c r="E70" s="43">
        <f>'Raw Data'!G70</f>
        <v>6</v>
      </c>
      <c r="F70" s="28" t="str">
        <f>'Raw Data'!D70</f>
        <v>IPVLPRNTD</v>
      </c>
      <c r="G70" s="29">
        <f>AVERAGE('Raw Data'!K70,'Raw Data'!Q70,'Raw Data'!W70)</f>
        <v>59.489666666666665</v>
      </c>
      <c r="H70" s="29">
        <f>STDEV('Raw Data'!K70,'Raw Data'!Q70,'Raw Data'!W70)</f>
        <v>2.1294885144873015</v>
      </c>
      <c r="I70" s="29">
        <f>AVERAGE('Raw Data'!AC70,'Raw Data'!AI70,'Raw Data'!AO70)</f>
        <v>68.9375</v>
      </c>
      <c r="J70" s="29">
        <f>STDEV('Raw Data'!AC70,'Raw Data'!AI70,'Raw Data'!AO70)</f>
        <v>0.30334880912903034</v>
      </c>
      <c r="K70" s="28"/>
      <c r="L70" s="7">
        <f>AVERAGE('Raw Data'!K243,'Raw Data'!Q243,'Raw Data'!W243)</f>
        <v>56.984000000000002</v>
      </c>
      <c r="M70" s="7">
        <f>STDEV('Raw Data'!K243,'Raw Data'!Q243,'Raw Data'!W243)</f>
        <v>3.6087478437818308</v>
      </c>
      <c r="N70" s="7">
        <f>AVERAGE('Raw Data'!AC243,'Raw Data'!AI243,'Raw Data'!AO243)</f>
        <v>59.313500000000005</v>
      </c>
      <c r="O70" s="7">
        <f>STDEV('Raw Data'!AC243,'Raw Data'!AI243,'Raw Data'!AO243)</f>
        <v>8.1225355954898735</v>
      </c>
      <c r="P70" s="28"/>
      <c r="Q70" s="7">
        <f>AVERAGE('Raw Data'!K416,'Raw Data'!Q416,'Raw Data'!W416)</f>
        <v>59.085333333333331</v>
      </c>
      <c r="R70" s="7">
        <f>STDEV('Raw Data'!K416,'Raw Data'!Q416,'Raw Data'!W416)</f>
        <v>6.6179030918662844</v>
      </c>
      <c r="S70" s="7">
        <f>AVERAGE('Raw Data'!AC416,'Raw Data'!AI416,'Raw Data'!AO416)</f>
        <v>79.293499999999995</v>
      </c>
      <c r="T70" s="7">
        <f>STDEV('Raw Data'!AC416,'Raw Data'!AI416,'Raw Data'!AO416)</f>
        <v>1.4135064555919152</v>
      </c>
      <c r="U70" s="7"/>
      <c r="V70" s="7">
        <f>AVERAGE('Raw Data'!K589,'Raw Data'!Q589,'Raw Data'!W589)</f>
        <v>60.385666666666658</v>
      </c>
      <c r="W70" s="7">
        <f>STDEV('Raw Data'!K589,'Raw Data'!Q589,'Raw Data'!W589)</f>
        <v>0.21940905481163131</v>
      </c>
      <c r="X70" s="7">
        <f>AVERAGE('Raw Data'!AC589,'Raw Data'!AI589,'Raw Data'!AO589)</f>
        <v>69.455999999999989</v>
      </c>
      <c r="Y70" s="7">
        <f>STDEV('Raw Data'!AC589,'Raw Data'!AI589,'Raw Data'!AO589)</f>
        <v>1.0804591616530488</v>
      </c>
      <c r="Z70" s="28"/>
      <c r="AA70" s="8">
        <f t="shared" si="24"/>
        <v>2.5056666666666629</v>
      </c>
      <c r="AB70" s="7">
        <f t="shared" si="25"/>
        <v>4.1902007509585202</v>
      </c>
      <c r="AC70" s="8">
        <f t="shared" si="26"/>
        <v>9.6239999999999952</v>
      </c>
      <c r="AD70" s="7">
        <f t="shared" si="27"/>
        <v>8.1281981398093421</v>
      </c>
      <c r="AE70" s="28"/>
      <c r="AF70" s="8">
        <f t="shared" si="28"/>
        <v>0.40433333333333366</v>
      </c>
      <c r="AG70" s="7">
        <f t="shared" si="29"/>
        <v>6.9520761407414593</v>
      </c>
      <c r="AH70" s="8">
        <f t="shared" si="30"/>
        <v>-10.355999999999995</v>
      </c>
      <c r="AI70" s="7">
        <f t="shared" si="31"/>
        <v>1.445690492463729</v>
      </c>
      <c r="AJ70" s="29"/>
      <c r="AK70" s="8">
        <f t="shared" si="32"/>
        <v>-3.4016666666666566</v>
      </c>
      <c r="AL70" s="30">
        <f t="shared" si="33"/>
        <v>3.6154116409246329</v>
      </c>
      <c r="AM70" s="8">
        <f t="shared" si="34"/>
        <v>-10.142499999999984</v>
      </c>
      <c r="AN70" s="30">
        <f t="shared" si="35"/>
        <v>8.1940817972485505</v>
      </c>
      <c r="AP70" s="32"/>
      <c r="AQ70" s="29"/>
      <c r="AS70" s="32"/>
      <c r="AT70" s="29"/>
      <c r="AU70" s="32"/>
      <c r="AV70" s="29"/>
      <c r="AW70" s="32"/>
      <c r="AX70" s="29"/>
      <c r="AY70" s="32"/>
      <c r="AZ70" s="29"/>
      <c r="BA70" s="32"/>
      <c r="BB70" s="29"/>
    </row>
    <row r="71" spans="1:54" ht="15.75" customHeight="1" x14ac:dyDescent="0.25">
      <c r="A71" s="2">
        <f>'Raw Data'!B71</f>
        <v>370</v>
      </c>
      <c r="B71" s="2">
        <f>'Raw Data'!C71</f>
        <v>382</v>
      </c>
      <c r="C71" s="43">
        <f>'Raw Data'!F71</f>
        <v>2</v>
      </c>
      <c r="D71" s="64">
        <f>AVERAGE('Raw Data'!H71:I71)</f>
        <v>12.315000000000001</v>
      </c>
      <c r="E71" s="43">
        <f>'Raw Data'!G71</f>
        <v>10</v>
      </c>
      <c r="F71" s="2" t="str">
        <f>'Raw Data'!D71</f>
        <v>IPVLPRNTDLTVF</v>
      </c>
      <c r="G71" s="7">
        <f>AVERAGE('Raw Data'!K71,'Raw Data'!Q71,'Raw Data'!W71)</f>
        <v>41.504666666666672</v>
      </c>
      <c r="H71" s="7">
        <f>STDEV('Raw Data'!K71,'Raw Data'!Q71,'Raw Data'!W71)</f>
        <v>1.3931465584543956</v>
      </c>
      <c r="I71" s="7">
        <f>AVERAGE('Raw Data'!AC71,'Raw Data'!AI71,'Raw Data'!AO71)</f>
        <v>56.597999999999999</v>
      </c>
      <c r="J71" s="7">
        <f>STDEV('Raw Data'!AC71,'Raw Data'!AI71,'Raw Data'!AO71)</f>
        <v>0.57417070632347489</v>
      </c>
      <c r="L71" s="7">
        <f>AVERAGE('Raw Data'!K244,'Raw Data'!Q244,'Raw Data'!W244)</f>
        <v>39.776666666666664</v>
      </c>
      <c r="M71" s="7">
        <f>STDEV('Raw Data'!K244,'Raw Data'!Q244,'Raw Data'!W244)</f>
        <v>2.1078750753622297</v>
      </c>
      <c r="N71" s="7">
        <f>AVERAGE('Raw Data'!AC244,'Raw Data'!AI244,'Raw Data'!AO244)</f>
        <v>53.588499999999996</v>
      </c>
      <c r="O71" s="7">
        <f>STDEV('Raw Data'!AC244,'Raw Data'!AI244,'Raw Data'!AO244)</f>
        <v>0.6880148980945151</v>
      </c>
      <c r="Q71" s="7">
        <f>AVERAGE('Raw Data'!K417,'Raw Data'!Q417,'Raw Data'!W417)</f>
        <v>42.461333333333336</v>
      </c>
      <c r="R71" s="7">
        <f>STDEV('Raw Data'!K417,'Raw Data'!Q417,'Raw Data'!W417)</f>
        <v>1.2809513391746514</v>
      </c>
      <c r="S71" s="7">
        <f>AVERAGE('Raw Data'!AC417,'Raw Data'!AI417,'Raw Data'!AO417)</f>
        <v>59.923000000000002</v>
      </c>
      <c r="T71" s="7">
        <f>STDEV('Raw Data'!AC417,'Raw Data'!AI417,'Raw Data'!AO417)</f>
        <v>0.75660425586960611</v>
      </c>
      <c r="U71" s="7"/>
      <c r="V71" s="7">
        <f>AVERAGE('Raw Data'!K590,'Raw Data'!Q590,'Raw Data'!W590)</f>
        <v>41.234000000000002</v>
      </c>
      <c r="W71" s="7">
        <f>STDEV('Raw Data'!K590,'Raw Data'!Q590,'Raw Data'!W590)</f>
        <v>0.87673998425987354</v>
      </c>
      <c r="X71" s="7">
        <f>AVERAGE('Raw Data'!AC590,'Raw Data'!AI590,'Raw Data'!AO590)</f>
        <v>53.333500000000001</v>
      </c>
      <c r="Y71" s="7">
        <f>STDEV('Raw Data'!AC590,'Raw Data'!AI590,'Raw Data'!AO590)</f>
        <v>0.87893372901487499</v>
      </c>
      <c r="AA71" s="8">
        <f t="shared" si="24"/>
        <v>1.7280000000000086</v>
      </c>
      <c r="AB71" s="7">
        <f t="shared" si="25"/>
        <v>2.5266568161637331</v>
      </c>
      <c r="AC71" s="8">
        <f t="shared" si="26"/>
        <v>3.0095000000000027</v>
      </c>
      <c r="AD71" s="7">
        <f t="shared" si="27"/>
        <v>0.89612303842720398</v>
      </c>
      <c r="AE71" s="26"/>
      <c r="AF71" s="8">
        <f t="shared" si="28"/>
        <v>-0.95666666666666345</v>
      </c>
      <c r="AG71" s="7">
        <f t="shared" si="29"/>
        <v>1.892536305244013</v>
      </c>
      <c r="AH71" s="8">
        <f t="shared" si="30"/>
        <v>-3.3250000000000028</v>
      </c>
      <c r="AI71" s="7">
        <f t="shared" si="31"/>
        <v>0.94980103179560627</v>
      </c>
      <c r="AJ71" s="7"/>
      <c r="AK71" s="8">
        <f t="shared" si="32"/>
        <v>-1.457333333333338</v>
      </c>
      <c r="AL71" s="30">
        <f t="shared" si="33"/>
        <v>2.2829389683768002</v>
      </c>
      <c r="AM71" s="8">
        <f t="shared" si="34"/>
        <v>0.25499999999999545</v>
      </c>
      <c r="AN71" s="30">
        <f t="shared" si="35"/>
        <v>1.1161939795573168</v>
      </c>
      <c r="AP71" s="8"/>
      <c r="AQ71" s="7"/>
      <c r="AS71" s="8"/>
      <c r="AT71" s="7"/>
      <c r="AU71" s="8"/>
      <c r="AV71" s="7"/>
      <c r="AW71" s="8"/>
      <c r="AX71" s="7"/>
      <c r="AY71" s="8"/>
      <c r="AZ71" s="7"/>
      <c r="BA71" s="8"/>
      <c r="BB71" s="7"/>
    </row>
    <row r="72" spans="1:54" ht="15.75" customHeight="1" x14ac:dyDescent="0.25">
      <c r="A72" s="2">
        <f>'Raw Data'!B72</f>
        <v>383</v>
      </c>
      <c r="B72" s="2">
        <f>'Raw Data'!C72</f>
        <v>394</v>
      </c>
      <c r="C72" s="43">
        <f>'Raw Data'!F72</f>
        <v>2</v>
      </c>
      <c r="D72" s="64">
        <f>AVERAGE('Raw Data'!H72:I72)</f>
        <v>8.3650000000000002</v>
      </c>
      <c r="E72" s="43">
        <f>'Raw Data'!G72</f>
        <v>10</v>
      </c>
      <c r="F72" s="2" t="str">
        <f>'Raw Data'!D72</f>
        <v>VEANIQHGQQVL</v>
      </c>
      <c r="G72" s="7">
        <f>AVERAGE('Raw Data'!K72,'Raw Data'!Q72,'Raw Data'!W72)</f>
        <v>18.627333333333333</v>
      </c>
      <c r="H72" s="7">
        <f>STDEV('Raw Data'!K72,'Raw Data'!Q72,'Raw Data'!W72)</f>
        <v>0.69988737189160288</v>
      </c>
      <c r="I72" s="7">
        <f>AVERAGE('Raw Data'!AC72,'Raw Data'!AI72,'Raw Data'!AO72)</f>
        <v>21.427500000000002</v>
      </c>
      <c r="J72" s="7">
        <f>STDEV('Raw Data'!AC72,'Raw Data'!AI72,'Raw Data'!AO72)</f>
        <v>0.10818733752154336</v>
      </c>
      <c r="L72" s="7">
        <f>AVERAGE('Raw Data'!K245,'Raw Data'!Q245,'Raw Data'!W245)</f>
        <v>18.374666666666666</v>
      </c>
      <c r="M72" s="7">
        <f>STDEV('Raw Data'!K245,'Raw Data'!Q245,'Raw Data'!W245)</f>
        <v>0.79619993301515335</v>
      </c>
      <c r="N72" s="7">
        <f>AVERAGE('Raw Data'!AC245,'Raw Data'!AI245,'Raw Data'!AO245)</f>
        <v>21.420999999999999</v>
      </c>
      <c r="O72" s="7">
        <f>STDEV('Raw Data'!AC245,'Raw Data'!AI245,'Raw Data'!AO245)</f>
        <v>0.63639610306789174</v>
      </c>
      <c r="Q72" s="7">
        <f>AVERAGE('Raw Data'!K418,'Raw Data'!Q418,'Raw Data'!W418)</f>
        <v>19.482000000000003</v>
      </c>
      <c r="R72" s="7">
        <f>STDEV('Raw Data'!K418,'Raw Data'!Q418,'Raw Data'!W418)</f>
        <v>1.1155379868027806</v>
      </c>
      <c r="S72" s="7">
        <f>AVERAGE('Raw Data'!AC418,'Raw Data'!AI418,'Raw Data'!AO418)</f>
        <v>24.427999999999997</v>
      </c>
      <c r="T72" s="7">
        <f>STDEV('Raw Data'!AC418,'Raw Data'!AI418,'Raw Data'!AO418)</f>
        <v>0.30688434303496237</v>
      </c>
      <c r="U72" s="7"/>
      <c r="V72" s="7">
        <f>AVERAGE('Raw Data'!K591,'Raw Data'!Q591,'Raw Data'!W591)</f>
        <v>19.791666666666668</v>
      </c>
      <c r="W72" s="7">
        <f>STDEV('Raw Data'!K591,'Raw Data'!Q591,'Raw Data'!W591)</f>
        <v>0.46399820401951247</v>
      </c>
      <c r="X72" s="7">
        <f>AVERAGE('Raw Data'!AC591,'Raw Data'!AI591,'Raw Data'!AO591)</f>
        <v>22.1785</v>
      </c>
      <c r="Y72" s="7">
        <f>STDEV('Raw Data'!AC591,'Raw Data'!AI591,'Raw Data'!AO591)</f>
        <v>0.5310371926710955</v>
      </c>
      <c r="AA72" s="8">
        <f t="shared" si="24"/>
        <v>0.25266666666666637</v>
      </c>
      <c r="AB72" s="7">
        <f t="shared" si="25"/>
        <v>1.0600833300579109</v>
      </c>
      <c r="AC72" s="8">
        <f t="shared" si="26"/>
        <v>6.5000000000026148E-3</v>
      </c>
      <c r="AD72" s="7">
        <f t="shared" si="27"/>
        <v>0.64552652927668208</v>
      </c>
      <c r="AE72" s="26"/>
      <c r="AF72" s="8">
        <f t="shared" si="28"/>
        <v>-0.85466666666667024</v>
      </c>
      <c r="AG72" s="7">
        <f t="shared" si="29"/>
        <v>1.3169158414011639</v>
      </c>
      <c r="AH72" s="8">
        <f t="shared" si="30"/>
        <v>-3.0004999999999953</v>
      </c>
      <c r="AI72" s="7">
        <f t="shared" si="31"/>
        <v>0.32539591269713392</v>
      </c>
      <c r="AJ72" s="7"/>
      <c r="AK72" s="8">
        <f t="shared" si="32"/>
        <v>-1.4170000000000016</v>
      </c>
      <c r="AL72" s="30">
        <f t="shared" si="33"/>
        <v>0.92153603655346428</v>
      </c>
      <c r="AM72" s="8">
        <f t="shared" si="34"/>
        <v>-0.75750000000000028</v>
      </c>
      <c r="AN72" s="30">
        <f t="shared" si="35"/>
        <v>0.82885493302507218</v>
      </c>
      <c r="AP72" s="8"/>
      <c r="AQ72" s="7"/>
      <c r="AS72" s="8"/>
      <c r="AT72" s="7"/>
      <c r="AU72" s="8"/>
      <c r="AV72" s="7"/>
      <c r="AW72" s="8"/>
      <c r="AX72" s="7"/>
      <c r="AY72" s="8"/>
      <c r="AZ72" s="7"/>
      <c r="BA72" s="8"/>
      <c r="BB72" s="7"/>
    </row>
    <row r="73" spans="1:54" ht="15.75" customHeight="1" x14ac:dyDescent="0.25">
      <c r="A73" s="2">
        <f>'Raw Data'!B73</f>
        <v>395</v>
      </c>
      <c r="B73" s="2">
        <f>'Raw Data'!C73</f>
        <v>409</v>
      </c>
      <c r="C73" s="43">
        <f>'Raw Data'!F73</f>
        <v>3</v>
      </c>
      <c r="D73" s="64">
        <f>AVERAGE('Raw Data'!H73:I73)</f>
        <v>9.0850000000000009</v>
      </c>
      <c r="E73" s="43">
        <f>'Raw Data'!G73</f>
        <v>11</v>
      </c>
      <c r="F73" s="2" t="str">
        <f>'Raw Data'!D73</f>
        <v>CQRRTSPKPFTEEVL</v>
      </c>
      <c r="G73" s="7">
        <f>AVERAGE('Raw Data'!K73,'Raw Data'!Q73,'Raw Data'!W73)</f>
        <v>16.319666666666667</v>
      </c>
      <c r="H73" s="7">
        <f>STDEV('Raw Data'!K73,'Raw Data'!Q73,'Raw Data'!W73)</f>
        <v>0.98613200603840812</v>
      </c>
      <c r="I73" s="7">
        <f>AVERAGE('Raw Data'!AC73,'Raw Data'!AI73,'Raw Data'!AO73)</f>
        <v>35.197500000000005</v>
      </c>
      <c r="J73" s="7">
        <f>STDEV('Raw Data'!AC73,'Raw Data'!AI73,'Raw Data'!AO73)</f>
        <v>3.5355339059345461E-3</v>
      </c>
      <c r="L73" s="7">
        <f>AVERAGE('Raw Data'!K246,'Raw Data'!Q246,'Raw Data'!W246)</f>
        <v>12.678333333333333</v>
      </c>
      <c r="M73" s="7">
        <f>STDEV('Raw Data'!K246,'Raw Data'!Q246,'Raw Data'!W246)</f>
        <v>0.8897922978613233</v>
      </c>
      <c r="N73" s="7">
        <f>AVERAGE('Raw Data'!AC246,'Raw Data'!AI246,'Raw Data'!AO246)</f>
        <v>30.012999999999998</v>
      </c>
      <c r="O73" s="7">
        <f>STDEV('Raw Data'!AC246,'Raw Data'!AI246,'Raw Data'!AO246)</f>
        <v>0.62225396744416106</v>
      </c>
      <c r="Q73" s="7">
        <f>AVERAGE('Raw Data'!K419,'Raw Data'!Q419,'Raw Data'!W419)</f>
        <v>17.097000000000001</v>
      </c>
      <c r="R73" s="7">
        <f>STDEV('Raw Data'!K419,'Raw Data'!Q419,'Raw Data'!W419)</f>
        <v>0.66439972907881195</v>
      </c>
      <c r="S73" s="7">
        <f>AVERAGE('Raw Data'!AC419,'Raw Data'!AI419,'Raw Data'!AO419)</f>
        <v>38.625</v>
      </c>
      <c r="T73" s="7">
        <f>STDEV('Raw Data'!AC419,'Raw Data'!AI419,'Raw Data'!AO419)</f>
        <v>0.72690577105977494</v>
      </c>
      <c r="U73" s="7"/>
      <c r="V73" s="7">
        <f>AVERAGE('Raw Data'!K592,'Raw Data'!Q592,'Raw Data'!W592)</f>
        <v>13.374000000000001</v>
      </c>
      <c r="W73" s="7">
        <f>STDEV('Raw Data'!K592,'Raw Data'!Q592,'Raw Data'!W592)</f>
        <v>0.65004384467511056</v>
      </c>
      <c r="X73" s="7">
        <f>AVERAGE('Raw Data'!AC592,'Raw Data'!AI592,'Raw Data'!AO592)</f>
        <v>30.900500000000001</v>
      </c>
      <c r="Y73" s="7">
        <f>STDEV('Raw Data'!AC592,'Raw Data'!AI592,'Raw Data'!AO592)</f>
        <v>0.18738329701443548</v>
      </c>
      <c r="AA73" s="8">
        <f t="shared" si="24"/>
        <v>3.6413333333333338</v>
      </c>
      <c r="AB73" s="7">
        <f t="shared" si="25"/>
        <v>1.3282268882486414</v>
      </c>
      <c r="AC73" s="8">
        <f t="shared" si="26"/>
        <v>5.184500000000007</v>
      </c>
      <c r="AD73" s="7">
        <f t="shared" si="27"/>
        <v>0.62226401149351318</v>
      </c>
      <c r="AE73" s="26"/>
      <c r="AF73" s="8">
        <f t="shared" si="28"/>
        <v>-0.77733333333333476</v>
      </c>
      <c r="AG73" s="7">
        <f t="shared" si="29"/>
        <v>1.1890682626886204</v>
      </c>
      <c r="AH73" s="8">
        <f t="shared" si="30"/>
        <v>-3.4274999999999949</v>
      </c>
      <c r="AI73" s="7">
        <f t="shared" si="31"/>
        <v>0.72691436909721763</v>
      </c>
      <c r="AJ73" s="7"/>
      <c r="AK73" s="8">
        <f t="shared" si="32"/>
        <v>-0.69566666666666777</v>
      </c>
      <c r="AL73" s="30">
        <f t="shared" si="33"/>
        <v>1.1019470646693212</v>
      </c>
      <c r="AM73" s="8">
        <f t="shared" si="34"/>
        <v>-0.88750000000000284</v>
      </c>
      <c r="AN73" s="30">
        <f t="shared" si="35"/>
        <v>0.64985575322528244</v>
      </c>
      <c r="AP73" s="8"/>
      <c r="AQ73" s="7"/>
      <c r="AS73" s="8"/>
      <c r="AT73" s="7"/>
      <c r="AU73" s="8"/>
      <c r="AV73" s="7"/>
      <c r="AW73" s="8"/>
      <c r="AX73" s="7"/>
      <c r="AY73" s="8"/>
      <c r="AZ73" s="7"/>
      <c r="BA73" s="8"/>
      <c r="BB73" s="7"/>
    </row>
    <row r="74" spans="1:54" s="36" customFormat="1" ht="15.75" customHeight="1" x14ac:dyDescent="0.25">
      <c r="A74" s="44">
        <f>'Raw Data'!B74</f>
        <v>410</v>
      </c>
      <c r="B74" s="44">
        <f>'Raw Data'!C74</f>
        <v>415</v>
      </c>
      <c r="C74" s="43">
        <f>'Raw Data'!F74</f>
        <v>1</v>
      </c>
      <c r="D74" s="64">
        <f>AVERAGE('Raw Data'!H74:I74)</f>
        <v>14.555</v>
      </c>
      <c r="E74" s="43">
        <f>'Raw Data'!G74</f>
        <v>4</v>
      </c>
      <c r="F74" s="44" t="str">
        <f>'Raw Data'!D74</f>
        <v>WNVWLE</v>
      </c>
      <c r="G74" s="35">
        <f>AVERAGE('Raw Data'!K74,'Raw Data'!Q74,'Raw Data'!W74)</f>
        <v>38.065000000000005</v>
      </c>
      <c r="H74" s="35">
        <f>STDEV('Raw Data'!K74,'Raw Data'!Q74,'Raw Data'!W74)</f>
        <v>1.6802333171318804</v>
      </c>
      <c r="I74" s="35">
        <f>AVERAGE('Raw Data'!AC74,'Raw Data'!AI74,'Raw Data'!AO74)</f>
        <v>44.537999999999997</v>
      </c>
      <c r="J74" s="35">
        <f>STDEV('Raw Data'!AC74,'Raw Data'!AI74,'Raw Data'!AO74)</f>
        <v>0.47658997051973268</v>
      </c>
      <c r="L74" s="7">
        <f>AVERAGE('Raw Data'!K247,'Raw Data'!Q247,'Raw Data'!W247)</f>
        <v>38.317666666666668</v>
      </c>
      <c r="M74" s="7">
        <f>STDEV('Raw Data'!K247,'Raw Data'!Q247,'Raw Data'!W247)</f>
        <v>1.5038771004750806</v>
      </c>
      <c r="N74" s="7">
        <f>AVERAGE('Raw Data'!AC247,'Raw Data'!AI247,'Raw Data'!AO247)</f>
        <v>44.979500000000002</v>
      </c>
      <c r="O74" s="7">
        <f>STDEV('Raw Data'!AC247,'Raw Data'!AI247,'Raw Data'!AO247)</f>
        <v>0.66255905397179338</v>
      </c>
      <c r="Q74" s="7">
        <f>AVERAGE('Raw Data'!K420,'Raw Data'!Q420,'Raw Data'!W420)</f>
        <v>40.435666666666663</v>
      </c>
      <c r="R74" s="7">
        <f>STDEV('Raw Data'!K420,'Raw Data'!Q420,'Raw Data'!W420)</f>
        <v>9.6914051268809032E-2</v>
      </c>
      <c r="S74" s="7">
        <f>AVERAGE('Raw Data'!AC420,'Raw Data'!AI420,'Raw Data'!AO420)</f>
        <v>47.332999999999998</v>
      </c>
      <c r="T74" s="7">
        <f>STDEV('Raw Data'!AC420,'Raw Data'!AI420,'Raw Data'!AO420)</f>
        <v>1.039446968344224</v>
      </c>
      <c r="U74" s="7"/>
      <c r="V74" s="7">
        <f>AVERAGE('Raw Data'!K593,'Raw Data'!Q593,'Raw Data'!W593)</f>
        <v>40.091333333333331</v>
      </c>
      <c r="W74" s="7">
        <f>STDEV('Raw Data'!K593,'Raw Data'!Q593,'Raw Data'!W593)</f>
        <v>0.86300077249869045</v>
      </c>
      <c r="X74" s="7">
        <f>AVERAGE('Raw Data'!AC593,'Raw Data'!AI593,'Raw Data'!AO593)</f>
        <v>46.328000000000003</v>
      </c>
      <c r="Y74" s="7">
        <f>STDEV('Raw Data'!AC593,'Raw Data'!AI593,'Raw Data'!AO593)</f>
        <v>0.17111984104714262</v>
      </c>
      <c r="AA74" s="8">
        <f t="shared" si="24"/>
        <v>-0.25266666666666282</v>
      </c>
      <c r="AB74" s="7">
        <f t="shared" si="25"/>
        <v>2.2549568362461705</v>
      </c>
      <c r="AC74" s="8">
        <f t="shared" si="26"/>
        <v>-0.44150000000000489</v>
      </c>
      <c r="AD74" s="7">
        <f t="shared" si="27"/>
        <v>0.81616328023257545</v>
      </c>
      <c r="AF74" s="8">
        <f t="shared" si="28"/>
        <v>-2.3706666666666578</v>
      </c>
      <c r="AG74" s="7">
        <f t="shared" si="29"/>
        <v>1.6830259455318375</v>
      </c>
      <c r="AH74" s="8">
        <f t="shared" si="30"/>
        <v>-2.7950000000000017</v>
      </c>
      <c r="AI74" s="7">
        <f t="shared" si="31"/>
        <v>1.1434981416687995</v>
      </c>
      <c r="AJ74" s="35"/>
      <c r="AK74" s="8">
        <f t="shared" si="32"/>
        <v>-1.7736666666666636</v>
      </c>
      <c r="AL74" s="30">
        <f t="shared" si="33"/>
        <v>1.7339021502572376</v>
      </c>
      <c r="AM74" s="8">
        <f t="shared" si="34"/>
        <v>-1.3485000000000014</v>
      </c>
      <c r="AN74" s="30">
        <f t="shared" si="35"/>
        <v>0.68430000730673468</v>
      </c>
      <c r="AP74" s="41"/>
      <c r="AQ74" s="35"/>
      <c r="AS74" s="41"/>
      <c r="AT74" s="35"/>
      <c r="AU74" s="41"/>
      <c r="AV74" s="35"/>
      <c r="AW74" s="41"/>
      <c r="AX74" s="35"/>
      <c r="AY74" s="41"/>
      <c r="AZ74" s="35"/>
      <c r="BA74" s="41"/>
      <c r="BB74" s="35"/>
    </row>
    <row r="75" spans="1:54" s="36" customFormat="1" ht="15.75" customHeight="1" x14ac:dyDescent="0.25">
      <c r="A75" s="44">
        <f>'Raw Data'!B75</f>
        <v>420</v>
      </c>
      <c r="B75" s="44">
        <f>'Raw Data'!C75</f>
        <v>434</v>
      </c>
      <c r="C75" s="43">
        <f>'Raw Data'!F75</f>
        <v>3</v>
      </c>
      <c r="D75" s="64">
        <f>AVERAGE('Raw Data'!H75:I75)</f>
        <v>12.16</v>
      </c>
      <c r="E75" s="43">
        <f>'Raw Data'!G75</f>
        <v>12</v>
      </c>
      <c r="F75" s="44" t="str">
        <f>'Raw Data'!D75</f>
        <v>IKDLPKGALLNLQIY</v>
      </c>
      <c r="G75" s="35">
        <f>AVERAGE('Raw Data'!K75,'Raw Data'!Q75,'Raw Data'!W75)</f>
        <v>3.887</v>
      </c>
      <c r="H75" s="35">
        <f>STDEV('Raw Data'!K75,'Raw Data'!Q75,'Raw Data'!W75)</f>
        <v>0.20103979705520988</v>
      </c>
      <c r="I75" s="35">
        <f>AVERAGE('Raw Data'!AC75,'Raw Data'!AI75,'Raw Data'!AO75)</f>
        <v>7.915</v>
      </c>
      <c r="J75" s="35">
        <f>STDEV('Raw Data'!AC75,'Raw Data'!AI75,'Raw Data'!AO75)</f>
        <v>0.18243354954612989</v>
      </c>
      <c r="L75" s="7">
        <f>AVERAGE('Raw Data'!K248,'Raw Data'!Q248,'Raw Data'!W248)</f>
        <v>0.98866666666666669</v>
      </c>
      <c r="M75" s="7">
        <f>STDEV('Raw Data'!K248,'Raw Data'!Q248,'Raw Data'!W248)</f>
        <v>0.22825935541250714</v>
      </c>
      <c r="N75" s="7">
        <f>AVERAGE('Raw Data'!AC248,'Raw Data'!AI248,'Raw Data'!AO248)</f>
        <v>1.736</v>
      </c>
      <c r="O75" s="7">
        <f>STDEV('Raw Data'!AC248,'Raw Data'!AI248,'Raw Data'!AO248)</f>
        <v>4.9497474683058214E-2</v>
      </c>
      <c r="Q75" s="7">
        <f>AVERAGE('Raw Data'!K421,'Raw Data'!Q421,'Raw Data'!W421)</f>
        <v>5.3866666666666667</v>
      </c>
      <c r="R75" s="7">
        <f>STDEV('Raw Data'!K421,'Raw Data'!Q421,'Raw Data'!W421)</f>
        <v>0.74392226296389874</v>
      </c>
      <c r="S75" s="7">
        <f>AVERAGE('Raw Data'!AC421,'Raw Data'!AI421,'Raw Data'!AO421)</f>
        <v>9.7264999999999997</v>
      </c>
      <c r="T75" s="7">
        <f>STDEV('Raw Data'!AC421,'Raw Data'!AI421,'Raw Data'!AO421)</f>
        <v>0.62720371491246796</v>
      </c>
      <c r="U75" s="7"/>
      <c r="V75" s="7">
        <f>AVERAGE('Raw Data'!K594,'Raw Data'!Q594,'Raw Data'!W594)</f>
        <v>0.93100000000000005</v>
      </c>
      <c r="W75" s="7">
        <f>STDEV('Raw Data'!K594,'Raw Data'!Q594,'Raw Data'!W594)</f>
        <v>0.20681392603013901</v>
      </c>
      <c r="X75" s="7">
        <f>AVERAGE('Raw Data'!AC594,'Raw Data'!AI594,'Raw Data'!AO594)</f>
        <v>2.1955</v>
      </c>
      <c r="Y75" s="7">
        <f>STDEV('Raw Data'!AC594,'Raw Data'!AI594,'Raw Data'!AO594)</f>
        <v>0.12940054095713807</v>
      </c>
      <c r="AA75" s="8">
        <f t="shared" si="24"/>
        <v>2.8983333333333334</v>
      </c>
      <c r="AB75" s="7">
        <f t="shared" si="25"/>
        <v>0.30416990865852139</v>
      </c>
      <c r="AC75" s="8">
        <f t="shared" si="26"/>
        <v>6.1790000000000003</v>
      </c>
      <c r="AD75" s="7">
        <f t="shared" si="27"/>
        <v>0.18902909828912642</v>
      </c>
      <c r="AF75" s="8">
        <f t="shared" si="28"/>
        <v>-1.4996666666666667</v>
      </c>
      <c r="AG75" s="7">
        <f t="shared" si="29"/>
        <v>0.77060841763721211</v>
      </c>
      <c r="AH75" s="8">
        <f t="shared" si="30"/>
        <v>-1.8114999999999997</v>
      </c>
      <c r="AI75" s="7">
        <f t="shared" si="31"/>
        <v>0.65319713716457806</v>
      </c>
      <c r="AJ75" s="35"/>
      <c r="AK75" s="8">
        <f t="shared" si="32"/>
        <v>5.7666666666666644E-2</v>
      </c>
      <c r="AL75" s="30">
        <f t="shared" si="33"/>
        <v>0.30801677443498604</v>
      </c>
      <c r="AM75" s="8">
        <f t="shared" si="34"/>
        <v>-0.45950000000000002</v>
      </c>
      <c r="AN75" s="30">
        <f t="shared" si="35"/>
        <v>0.13854421676851025</v>
      </c>
      <c r="AP75" s="41"/>
      <c r="AQ75" s="35"/>
      <c r="AS75" s="41"/>
      <c r="AT75" s="35"/>
      <c r="AU75" s="41"/>
      <c r="AV75" s="35"/>
      <c r="AW75" s="41"/>
      <c r="AX75" s="35"/>
      <c r="AY75" s="41"/>
      <c r="AZ75" s="35"/>
      <c r="BA75" s="41"/>
      <c r="BB75" s="35"/>
    </row>
    <row r="76" spans="1:54" ht="15.75" customHeight="1" x14ac:dyDescent="0.25">
      <c r="A76" s="2">
        <f>'Raw Data'!B76</f>
        <v>422</v>
      </c>
      <c r="B76" s="2">
        <f>'Raw Data'!C76</f>
        <v>431</v>
      </c>
      <c r="C76" s="43">
        <f>'Raw Data'!F76</f>
        <v>1</v>
      </c>
      <c r="D76" s="64">
        <f>AVERAGE('Raw Data'!H76:I76)</f>
        <v>12.25</v>
      </c>
      <c r="E76" s="43">
        <f>'Raw Data'!G76</f>
        <v>7</v>
      </c>
      <c r="F76" s="2" t="str">
        <f>'Raw Data'!D76</f>
        <v>DLPKGALLNL</v>
      </c>
      <c r="G76" s="7">
        <f>AVERAGE('Raw Data'!K76,'Raw Data'!Q76,'Raw Data'!W76)</f>
        <v>6.9346666666666659</v>
      </c>
      <c r="H76" s="7">
        <f>STDEV('Raw Data'!K76,'Raw Data'!Q76,'Raw Data'!W76)</f>
        <v>0.44975697141159809</v>
      </c>
      <c r="I76" s="7">
        <f>AVERAGE('Raw Data'!AC76,'Raw Data'!AI76,'Raw Data'!AO76)</f>
        <v>13.8955</v>
      </c>
      <c r="J76" s="7">
        <f>STDEV('Raw Data'!AC76,'Raw Data'!AI76,'Raw Data'!AO76)</f>
        <v>0.22132442251138854</v>
      </c>
      <c r="L76" s="7">
        <f>AVERAGE('Raw Data'!K249,'Raw Data'!Q249,'Raw Data'!W249)</f>
        <v>1.373</v>
      </c>
      <c r="M76" s="7">
        <f>STDEV('Raw Data'!K249,'Raw Data'!Q249,'Raw Data'!W249)</f>
        <v>0.38638840562315024</v>
      </c>
      <c r="N76" s="7">
        <f>AVERAGE('Raw Data'!AC249,'Raw Data'!AI249,'Raw Data'!AO249)</f>
        <v>3.4375</v>
      </c>
      <c r="O76" s="7">
        <f>STDEV('Raw Data'!AC249,'Raw Data'!AI249,'Raw Data'!AO249)</f>
        <v>6.7175144212721846E-2</v>
      </c>
      <c r="Q76" s="7">
        <f>AVERAGE('Raw Data'!K422,'Raw Data'!Q422,'Raw Data'!W422)</f>
        <v>10.157999999999999</v>
      </c>
      <c r="R76" s="7">
        <f>STDEV('Raw Data'!K422,'Raw Data'!Q422,'Raw Data'!W422)</f>
        <v>0.1101453585041154</v>
      </c>
      <c r="S76" s="7">
        <f>AVERAGE('Raw Data'!AC422,'Raw Data'!AI422,'Raw Data'!AO422)</f>
        <v>18.274500000000003</v>
      </c>
      <c r="T76" s="7">
        <f>STDEV('Raw Data'!AC422,'Raw Data'!AI422,'Raw Data'!AO422)</f>
        <v>0.90438957313759416</v>
      </c>
      <c r="U76" s="7"/>
      <c r="V76" s="7">
        <f>AVERAGE('Raw Data'!K595,'Raw Data'!Q595,'Raw Data'!W595)</f>
        <v>2.0043333333333333</v>
      </c>
      <c r="W76" s="7">
        <f>STDEV('Raw Data'!K595,'Raw Data'!Q595,'Raw Data'!W595)</f>
        <v>0.7632996353551682</v>
      </c>
      <c r="X76" s="7">
        <f>AVERAGE('Raw Data'!AC595,'Raw Data'!AI595,'Raw Data'!AO595)</f>
        <v>4.3264999999999993</v>
      </c>
      <c r="Y76" s="7">
        <f>STDEV('Raw Data'!AC595,'Raw Data'!AI595,'Raw Data'!AO595)</f>
        <v>0.27789296500631305</v>
      </c>
      <c r="AA76" s="8">
        <f t="shared" si="24"/>
        <v>5.5616666666666656</v>
      </c>
      <c r="AB76" s="7">
        <f t="shared" si="25"/>
        <v>0.59293956971459849</v>
      </c>
      <c r="AC76" s="8">
        <f t="shared" si="26"/>
        <v>10.458</v>
      </c>
      <c r="AD76" s="7">
        <f t="shared" si="27"/>
        <v>0.23129418496797449</v>
      </c>
      <c r="AE76" s="26"/>
      <c r="AF76" s="8">
        <f t="shared" si="28"/>
        <v>-3.2233333333333336</v>
      </c>
      <c r="AG76" s="7">
        <f t="shared" si="29"/>
        <v>0.46304787369486233</v>
      </c>
      <c r="AH76" s="8">
        <f t="shared" si="30"/>
        <v>-4.3790000000000031</v>
      </c>
      <c r="AI76" s="7">
        <f t="shared" si="31"/>
        <v>0.9310773329858264</v>
      </c>
      <c r="AJ76" s="7"/>
      <c r="AK76" s="8">
        <f t="shared" si="32"/>
        <v>-0.6313333333333333</v>
      </c>
      <c r="AL76" s="30">
        <f t="shared" si="33"/>
        <v>0.85552459539941506</v>
      </c>
      <c r="AM76" s="8">
        <f t="shared" si="34"/>
        <v>-0.88899999999999935</v>
      </c>
      <c r="AN76" s="30">
        <f t="shared" si="35"/>
        <v>0.28589683454001358</v>
      </c>
      <c r="AP76" s="8"/>
      <c r="AQ76" s="7"/>
      <c r="AS76" s="8"/>
      <c r="AT76" s="7"/>
      <c r="AU76" s="8"/>
      <c r="AV76" s="7"/>
      <c r="AW76" s="8"/>
      <c r="AX76" s="7"/>
      <c r="AY76" s="8"/>
      <c r="AZ76" s="7"/>
      <c r="BA76" s="8"/>
      <c r="BB76" s="7"/>
    </row>
    <row r="77" spans="1:54" s="31" customFormat="1" ht="15.75" customHeight="1" x14ac:dyDescent="0.25">
      <c r="A77" s="43">
        <f>'Raw Data'!B77</f>
        <v>429</v>
      </c>
      <c r="B77" s="43">
        <f>'Raw Data'!C77</f>
        <v>434</v>
      </c>
      <c r="C77" s="43">
        <f>'Raw Data'!F77</f>
        <v>1</v>
      </c>
      <c r="D77" s="64">
        <f>AVERAGE('Raw Data'!H77:I77)</f>
        <v>11.975000000000001</v>
      </c>
      <c r="E77" s="43">
        <f>'Raw Data'!G77</f>
        <v>4</v>
      </c>
      <c r="F77" s="43" t="str">
        <f>'Raw Data'!D77</f>
        <v>LNLQIY</v>
      </c>
      <c r="G77" s="30">
        <f>AVERAGE('Raw Data'!K77,'Raw Data'!Q77,'Raw Data'!W77)</f>
        <v>0.64433333333333342</v>
      </c>
      <c r="H77" s="30">
        <f>STDEV('Raw Data'!K77,'Raw Data'!Q77,'Raw Data'!W77)</f>
        <v>7.0945988845975937E-3</v>
      </c>
      <c r="I77" s="30">
        <f>AVERAGE('Raw Data'!AC77,'Raw Data'!AI77,'Raw Data'!AO77)</f>
        <v>0.97299999999999998</v>
      </c>
      <c r="J77" s="30">
        <f>STDEV('Raw Data'!AC77,'Raw Data'!AI77,'Raw Data'!AO77)</f>
        <v>0.10465180361560897</v>
      </c>
      <c r="L77" s="7">
        <f>AVERAGE('Raw Data'!K250,'Raw Data'!Q250,'Raw Data'!W250)</f>
        <v>1.3583333333333332</v>
      </c>
      <c r="M77" s="7">
        <f>STDEV('Raw Data'!K250,'Raw Data'!Q250,'Raw Data'!W250)</f>
        <v>0.25472795946525828</v>
      </c>
      <c r="N77" s="7">
        <f>AVERAGE('Raw Data'!AC250,'Raw Data'!AI250,'Raw Data'!AO250)</f>
        <v>1.109</v>
      </c>
      <c r="O77" s="7">
        <f>STDEV('Raw Data'!AC250,'Raw Data'!AI250,'Raw Data'!AO250)</f>
        <v>0.29557063453597715</v>
      </c>
      <c r="Q77" s="7">
        <f>AVERAGE('Raw Data'!K423,'Raw Data'!Q423,'Raw Data'!W423)</f>
        <v>1.4450000000000001</v>
      </c>
      <c r="R77" s="7">
        <f>STDEV('Raw Data'!K423,'Raw Data'!Q423,'Raw Data'!W423)</f>
        <v>0.53094349981895472</v>
      </c>
      <c r="S77" s="7">
        <f>AVERAGE('Raw Data'!AC423,'Raw Data'!AI423,'Raw Data'!AO423)</f>
        <v>0.82100000000000006</v>
      </c>
      <c r="T77" s="7">
        <f>STDEV('Raw Data'!AC423,'Raw Data'!AI423,'Raw Data'!AO423)</f>
        <v>0.60245497757093858</v>
      </c>
      <c r="U77" s="7"/>
      <c r="V77" s="7">
        <f>AVERAGE('Raw Data'!K596,'Raw Data'!Q596,'Raw Data'!W596)</f>
        <v>1.6936666666666664</v>
      </c>
      <c r="W77" s="7">
        <f>STDEV('Raw Data'!K596,'Raw Data'!Q596,'Raw Data'!W596)</f>
        <v>0.33165092089926945</v>
      </c>
      <c r="X77" s="7">
        <f>AVERAGE('Raw Data'!AC596,'Raw Data'!AI596,'Raw Data'!AO596)</f>
        <v>1.85</v>
      </c>
      <c r="Y77" s="7">
        <f>STDEV('Raw Data'!AC596,'Raw Data'!AI596,'Raw Data'!AO596)</f>
        <v>0.38183766184073614</v>
      </c>
      <c r="AA77" s="8">
        <f t="shared" si="24"/>
        <v>-0.71399999999999975</v>
      </c>
      <c r="AB77" s="7">
        <f t="shared" si="25"/>
        <v>0.25482673852378129</v>
      </c>
      <c r="AC77" s="8">
        <f t="shared" si="26"/>
        <v>-0.13600000000000001</v>
      </c>
      <c r="AD77" s="7">
        <f t="shared" si="27"/>
        <v>0.31355063386955567</v>
      </c>
      <c r="AF77" s="8">
        <f t="shared" si="28"/>
        <v>-0.80066666666666664</v>
      </c>
      <c r="AG77" s="7">
        <f t="shared" si="29"/>
        <v>0.53099089759932205</v>
      </c>
      <c r="AH77" s="8">
        <f t="shared" si="30"/>
        <v>0.15199999999999991</v>
      </c>
      <c r="AI77" s="7">
        <f t="shared" si="31"/>
        <v>0.61147690062667137</v>
      </c>
      <c r="AJ77" s="30"/>
      <c r="AK77" s="8">
        <f t="shared" si="32"/>
        <v>-0.33533333333333326</v>
      </c>
      <c r="AL77" s="30">
        <f t="shared" si="33"/>
        <v>0.41818496705006952</v>
      </c>
      <c r="AM77" s="8">
        <f t="shared" si="34"/>
        <v>-0.7410000000000001</v>
      </c>
      <c r="AN77" s="30">
        <f t="shared" si="35"/>
        <v>0.48286851212312504</v>
      </c>
      <c r="AP77" s="42"/>
      <c r="AQ77" s="30"/>
      <c r="AS77" s="42"/>
      <c r="AT77" s="30"/>
      <c r="AU77" s="42"/>
      <c r="AV77" s="30"/>
      <c r="AW77" s="42"/>
      <c r="AX77" s="30"/>
      <c r="AY77" s="42"/>
      <c r="AZ77" s="30"/>
      <c r="BA77" s="42"/>
      <c r="BB77" s="30"/>
    </row>
    <row r="78" spans="1:54" s="31" customFormat="1" ht="15.75" customHeight="1" x14ac:dyDescent="0.25">
      <c r="A78" s="43">
        <f>'Raw Data'!B78</f>
        <v>430</v>
      </c>
      <c r="B78" s="43">
        <f>'Raw Data'!C78</f>
        <v>434</v>
      </c>
      <c r="C78" s="43">
        <f>'Raw Data'!F78</f>
        <v>1</v>
      </c>
      <c r="D78" s="64">
        <f>AVERAGE('Raw Data'!H78:I78)</f>
        <v>10.765000000000001</v>
      </c>
      <c r="E78" s="43">
        <f>'Raw Data'!G78</f>
        <v>3</v>
      </c>
      <c r="F78" s="43" t="str">
        <f>'Raw Data'!D78</f>
        <v>NLQIY</v>
      </c>
      <c r="G78" s="30">
        <f>AVERAGE('Raw Data'!K78,'Raw Data'!Q78,'Raw Data'!W78)</f>
        <v>1.1256666666666668</v>
      </c>
      <c r="H78" s="30">
        <f>STDEV('Raw Data'!K78,'Raw Data'!Q78,'Raw Data'!W78)</f>
        <v>1.1429288400129438</v>
      </c>
      <c r="I78" s="30">
        <f>AVERAGE('Raw Data'!AC78,'Raw Data'!AI78,'Raw Data'!AO78)</f>
        <v>2.2995000000000001</v>
      </c>
      <c r="J78" s="30">
        <f>STDEV('Raw Data'!AC78,'Raw Data'!AI78,'Raw Data'!AO78)</f>
        <v>3.8890872965260226E-2</v>
      </c>
      <c r="L78" s="7">
        <f>AVERAGE('Raw Data'!K251,'Raw Data'!Q251,'Raw Data'!W251)</f>
        <v>1.3663333333333334</v>
      </c>
      <c r="M78" s="7">
        <f>STDEV('Raw Data'!K251,'Raw Data'!Q251,'Raw Data'!W251)</f>
        <v>0.97769235106618979</v>
      </c>
      <c r="N78" s="7">
        <f>AVERAGE('Raw Data'!AC251,'Raw Data'!AI251,'Raw Data'!AO251)</f>
        <v>0.50749999999999995</v>
      </c>
      <c r="O78" s="7">
        <f>STDEV('Raw Data'!AC251,'Raw Data'!AI251,'Raw Data'!AO251)</f>
        <v>0.2962777413171635</v>
      </c>
      <c r="Q78" s="7">
        <f>AVERAGE('Raw Data'!K424,'Raw Data'!Q424,'Raw Data'!W424)</f>
        <v>0.7403333333333334</v>
      </c>
      <c r="R78" s="7">
        <f>STDEV('Raw Data'!K424,'Raw Data'!Q424,'Raw Data'!W424)</f>
        <v>0.19289980127862558</v>
      </c>
      <c r="S78" s="7">
        <f>AVERAGE('Raw Data'!AC424,'Raw Data'!AI424,'Raw Data'!AO424)</f>
        <v>1.3075000000000001</v>
      </c>
      <c r="T78" s="7">
        <f>STDEV('Raw Data'!AC424,'Raw Data'!AI424,'Raw Data'!AO424)</f>
        <v>0.44759859249108402</v>
      </c>
      <c r="U78" s="7"/>
      <c r="V78" s="7">
        <f>AVERAGE('Raw Data'!K597,'Raw Data'!Q597,'Raw Data'!W597)</f>
        <v>2.7463333333333337</v>
      </c>
      <c r="W78" s="7">
        <f>STDEV('Raw Data'!K597,'Raw Data'!Q597,'Raw Data'!W597)</f>
        <v>0.98652132938590464</v>
      </c>
      <c r="X78" s="7">
        <f>AVERAGE('Raw Data'!AC597,'Raw Data'!AI597,'Raw Data'!AO597)</f>
        <v>1.4295</v>
      </c>
      <c r="Y78" s="7">
        <f>STDEV('Raw Data'!AC597,'Raw Data'!AI597,'Raw Data'!AO597)</f>
        <v>0.85489209845453562</v>
      </c>
      <c r="AA78" s="8">
        <f t="shared" si="24"/>
        <v>-0.24066666666666658</v>
      </c>
      <c r="AB78" s="7">
        <f t="shared" si="25"/>
        <v>1.5040507526897711</v>
      </c>
      <c r="AC78" s="8">
        <f t="shared" si="26"/>
        <v>1.7920000000000003</v>
      </c>
      <c r="AD78" s="7">
        <f t="shared" si="27"/>
        <v>0.29881934341672073</v>
      </c>
      <c r="AF78" s="8">
        <f t="shared" si="28"/>
        <v>0.38533333333333342</v>
      </c>
      <c r="AG78" s="7">
        <f t="shared" si="29"/>
        <v>1.1590930362428489</v>
      </c>
      <c r="AH78" s="8">
        <f t="shared" si="30"/>
        <v>0.99199999999999999</v>
      </c>
      <c r="AI78" s="7">
        <f t="shared" si="31"/>
        <v>0.44928498750792856</v>
      </c>
      <c r="AJ78" s="30"/>
      <c r="AK78" s="8">
        <f t="shared" si="32"/>
        <v>-1.3800000000000003</v>
      </c>
      <c r="AL78" s="30">
        <f t="shared" si="33"/>
        <v>1.3889228440293817</v>
      </c>
      <c r="AM78" s="8">
        <f t="shared" si="34"/>
        <v>-0.92200000000000004</v>
      </c>
      <c r="AN78" s="30">
        <f t="shared" si="35"/>
        <v>0.90477676804833995</v>
      </c>
      <c r="AP78" s="42"/>
      <c r="AQ78" s="30"/>
      <c r="AS78" s="42"/>
      <c r="AT78" s="30"/>
      <c r="AU78" s="42"/>
      <c r="AV78" s="30"/>
      <c r="AW78" s="42"/>
      <c r="AX78" s="30"/>
      <c r="AY78" s="42"/>
      <c r="AZ78" s="30"/>
      <c r="BA78" s="42"/>
      <c r="BB78" s="30"/>
    </row>
    <row r="79" spans="1:54" s="36" customFormat="1" ht="15.75" customHeight="1" x14ac:dyDescent="0.25">
      <c r="A79" s="33">
        <f>'Raw Data'!B79</f>
        <v>435</v>
      </c>
      <c r="B79" s="33">
        <f>'Raw Data'!C79</f>
        <v>444</v>
      </c>
      <c r="C79" s="43">
        <f>'Raw Data'!F79</f>
        <v>2</v>
      </c>
      <c r="D79" s="64">
        <f>AVERAGE('Raw Data'!H79:I79)</f>
        <v>4.84</v>
      </c>
      <c r="E79" s="43">
        <f>'Raw Data'!G79</f>
        <v>7</v>
      </c>
      <c r="F79" s="33" t="str">
        <f>'Raw Data'!D79</f>
        <v>CGKAPALSSK</v>
      </c>
      <c r="G79" s="34">
        <f>AVERAGE('Raw Data'!K79,'Raw Data'!Q79,'Raw Data'!W79)</f>
        <v>66.162666666666667</v>
      </c>
      <c r="H79" s="34">
        <f>STDEV('Raw Data'!K79,'Raw Data'!Q79,'Raw Data'!W79)</f>
        <v>1.7917916545551071</v>
      </c>
      <c r="I79" s="34">
        <f>AVERAGE('Raw Data'!AC79,'Raw Data'!AI79,'Raw Data'!AO79)</f>
        <v>64.984000000000009</v>
      </c>
      <c r="J79" s="34">
        <f>STDEV('Raw Data'!AC79,'Raw Data'!AI79,'Raw Data'!AO79)</f>
        <v>1.0663170260293107</v>
      </c>
      <c r="K79" s="33"/>
      <c r="L79" s="7">
        <f>AVERAGE('Raw Data'!K252,'Raw Data'!Q252,'Raw Data'!W252)</f>
        <v>65.358999999999995</v>
      </c>
      <c r="M79" s="7">
        <f>STDEV('Raw Data'!K252,'Raw Data'!Q252,'Raw Data'!W252)</f>
        <v>2.7253896969057458</v>
      </c>
      <c r="N79" s="7">
        <f>AVERAGE('Raw Data'!AC252,'Raw Data'!AI252,'Raw Data'!AO252)</f>
        <v>64.914500000000004</v>
      </c>
      <c r="O79" s="7">
        <f>STDEV('Raw Data'!AC252,'Raw Data'!AI252,'Raw Data'!AO252)</f>
        <v>1.0599530649986313</v>
      </c>
      <c r="P79" s="33"/>
      <c r="Q79" s="7">
        <f>AVERAGE('Raw Data'!K425,'Raw Data'!Q425,'Raw Data'!W425)</f>
        <v>67.871333333333325</v>
      </c>
      <c r="R79" s="7">
        <f>STDEV('Raw Data'!K425,'Raw Data'!Q425,'Raw Data'!W425)</f>
        <v>4.0955720398173119</v>
      </c>
      <c r="S79" s="7">
        <f>AVERAGE('Raw Data'!AC425,'Raw Data'!AI425,'Raw Data'!AO425)</f>
        <v>72.28</v>
      </c>
      <c r="T79" s="7">
        <f>STDEV('Raw Data'!AC425,'Raw Data'!AI425,'Raw Data'!AO425)</f>
        <v>0.28849956672411226</v>
      </c>
      <c r="U79" s="7"/>
      <c r="V79" s="7">
        <f>AVERAGE('Raw Data'!K598,'Raw Data'!Q598,'Raw Data'!W598)</f>
        <v>72.087000000000003</v>
      </c>
      <c r="W79" s="7">
        <f>STDEV('Raw Data'!K598,'Raw Data'!Q598,'Raw Data'!W598)</f>
        <v>1.7249611589830112</v>
      </c>
      <c r="X79" s="7">
        <f>AVERAGE('Raw Data'!AC598,'Raw Data'!AI598,'Raw Data'!AO598)</f>
        <v>71.305999999999997</v>
      </c>
      <c r="Y79" s="7">
        <f>STDEV('Raw Data'!AC598,'Raw Data'!AI598,'Raw Data'!AO598)</f>
        <v>1.9148451634531696</v>
      </c>
      <c r="Z79" s="33"/>
      <c r="AA79" s="8">
        <f t="shared" si="24"/>
        <v>0.80366666666667186</v>
      </c>
      <c r="AB79" s="7">
        <f t="shared" si="25"/>
        <v>3.2616355304253908</v>
      </c>
      <c r="AC79" s="8">
        <f t="shared" si="26"/>
        <v>6.9500000000005002E-2</v>
      </c>
      <c r="AD79" s="7">
        <f t="shared" si="27"/>
        <v>1.5035067342715782</v>
      </c>
      <c r="AE79" s="33"/>
      <c r="AF79" s="8">
        <f t="shared" si="28"/>
        <v>-1.7086666666666588</v>
      </c>
      <c r="AG79" s="7">
        <f t="shared" si="29"/>
        <v>4.4703722067258189</v>
      </c>
      <c r="AH79" s="8">
        <f t="shared" si="30"/>
        <v>-7.2959999999999923</v>
      </c>
      <c r="AI79" s="7">
        <f t="shared" si="31"/>
        <v>1.1046556024390561</v>
      </c>
      <c r="AJ79" s="34"/>
      <c r="AK79" s="8">
        <f t="shared" si="32"/>
        <v>-6.7280000000000086</v>
      </c>
      <c r="AL79" s="30">
        <f t="shared" si="33"/>
        <v>3.22540540087599</v>
      </c>
      <c r="AM79" s="8">
        <f t="shared" si="34"/>
        <v>-6.3914999999999935</v>
      </c>
      <c r="AN79" s="30">
        <f t="shared" si="35"/>
        <v>2.1886371330122287</v>
      </c>
      <c r="AP79" s="37"/>
      <c r="AQ79" s="34"/>
      <c r="AS79" s="37"/>
      <c r="AT79" s="34"/>
      <c r="AU79" s="37"/>
      <c r="AV79" s="34"/>
      <c r="AW79" s="37"/>
      <c r="AX79" s="34"/>
      <c r="AY79" s="37"/>
      <c r="AZ79" s="34"/>
      <c r="BA79" s="37"/>
      <c r="BB79" s="34"/>
    </row>
    <row r="80" spans="1:54" s="36" customFormat="1" ht="15.75" customHeight="1" x14ac:dyDescent="0.25">
      <c r="A80" s="44">
        <f>'Raw Data'!B80</f>
        <v>445</v>
      </c>
      <c r="B80" s="44">
        <f>'Raw Data'!C80</f>
        <v>461</v>
      </c>
      <c r="C80" s="43">
        <f>'Raw Data'!F80</f>
        <v>3</v>
      </c>
      <c r="D80" s="64">
        <f>AVERAGE('Raw Data'!H80:I80)</f>
        <v>7.51</v>
      </c>
      <c r="E80" s="43">
        <f>'Raw Data'!G80</f>
        <v>14</v>
      </c>
      <c r="F80" s="44" t="str">
        <f>'Raw Data'!D80</f>
        <v>ASAESPSSESKGKVRLL</v>
      </c>
      <c r="G80" s="35">
        <f>AVERAGE('Raw Data'!K80,'Raw Data'!Q80,'Raw Data'!W80)</f>
        <v>43.079000000000001</v>
      </c>
      <c r="H80" s="35">
        <f>STDEV('Raw Data'!K80,'Raw Data'!Q80,'Raw Data'!W80)</f>
        <v>1.9505463337229363</v>
      </c>
      <c r="I80" s="35">
        <f>AVERAGE('Raw Data'!AC80,'Raw Data'!AI80,'Raw Data'!AO80)</f>
        <v>46.341999999999999</v>
      </c>
      <c r="J80" s="35">
        <f>STDEV('Raw Data'!AC80,'Raw Data'!AI80,'Raw Data'!AO80)</f>
        <v>1.1525840533340692</v>
      </c>
      <c r="L80" s="7">
        <f>AVERAGE('Raw Data'!K253,'Raw Data'!Q253,'Raw Data'!W253)</f>
        <v>41.907000000000004</v>
      </c>
      <c r="M80" s="7">
        <f>STDEV('Raw Data'!K253,'Raw Data'!Q253,'Raw Data'!W253)</f>
        <v>1.191976090364232</v>
      </c>
      <c r="N80" s="7">
        <f>AVERAGE('Raw Data'!AC253,'Raw Data'!AI253,'Raw Data'!AO253)</f>
        <v>46.622</v>
      </c>
      <c r="O80" s="7">
        <f>STDEV('Raw Data'!AC253,'Raw Data'!AI253,'Raw Data'!AO253)</f>
        <v>0.13576450198781725</v>
      </c>
      <c r="Q80" s="7">
        <f>AVERAGE('Raw Data'!K426,'Raw Data'!Q426,'Raw Data'!W426)</f>
        <v>43.570666666666661</v>
      </c>
      <c r="R80" s="7">
        <f>STDEV('Raw Data'!K426,'Raw Data'!Q426,'Raw Data'!W426)</f>
        <v>1.8314814586376065</v>
      </c>
      <c r="S80" s="7">
        <f>AVERAGE('Raw Data'!AC426,'Raw Data'!AI426,'Raw Data'!AO426)</f>
        <v>49.402999999999999</v>
      </c>
      <c r="T80" s="7">
        <f>STDEV('Raw Data'!AC426,'Raw Data'!AI426,'Raw Data'!AO426)</f>
        <v>0.39315137033971859</v>
      </c>
      <c r="U80" s="7"/>
      <c r="V80" s="7">
        <f>AVERAGE('Raw Data'!K599,'Raw Data'!Q599,'Raw Data'!W599)</f>
        <v>43.786666666666669</v>
      </c>
      <c r="W80" s="7">
        <f>STDEV('Raw Data'!K599,'Raw Data'!Q599,'Raw Data'!W599)</f>
        <v>0.65753960590471794</v>
      </c>
      <c r="X80" s="7">
        <f>AVERAGE('Raw Data'!AC599,'Raw Data'!AI599,'Raw Data'!AO599)</f>
        <v>47.679000000000002</v>
      </c>
      <c r="Y80" s="7">
        <f>STDEV('Raw Data'!AC599,'Raw Data'!AI599,'Raw Data'!AO599)</f>
        <v>0.54305800795126902</v>
      </c>
      <c r="AA80" s="8">
        <f t="shared" si="24"/>
        <v>1.171999999999997</v>
      </c>
      <c r="AB80" s="7">
        <f t="shared" si="25"/>
        <v>2.2859216959467328</v>
      </c>
      <c r="AC80" s="8">
        <f t="shared" si="26"/>
        <v>-0.28000000000000114</v>
      </c>
      <c r="AD80" s="7">
        <f t="shared" si="27"/>
        <v>1.1605524546525214</v>
      </c>
      <c r="AF80" s="8">
        <f t="shared" si="28"/>
        <v>-0.49166666666666003</v>
      </c>
      <c r="AG80" s="7">
        <f t="shared" si="29"/>
        <v>2.6756224197994238</v>
      </c>
      <c r="AH80" s="8">
        <f t="shared" si="30"/>
        <v>-3.0609999999999999</v>
      </c>
      <c r="AI80" s="7">
        <f t="shared" si="31"/>
        <v>1.2177922647151243</v>
      </c>
      <c r="AJ80" s="35"/>
      <c r="AK80" s="8">
        <f t="shared" si="32"/>
        <v>-1.8796666666666653</v>
      </c>
      <c r="AL80" s="30">
        <f t="shared" si="33"/>
        <v>1.3613101532469858</v>
      </c>
      <c r="AM80" s="8">
        <f t="shared" si="34"/>
        <v>-1.0570000000000022</v>
      </c>
      <c r="AN80" s="30">
        <f t="shared" si="35"/>
        <v>0.55977138190514941</v>
      </c>
      <c r="AP80" s="41"/>
      <c r="AQ80" s="35"/>
      <c r="AS80" s="41"/>
      <c r="AT80" s="35"/>
      <c r="AU80" s="41"/>
      <c r="AV80" s="35"/>
      <c r="AW80" s="41"/>
      <c r="AX80" s="35"/>
      <c r="AY80" s="41"/>
      <c r="AZ80" s="35"/>
      <c r="BA80" s="41"/>
      <c r="BB80" s="35"/>
    </row>
    <row r="81" spans="1:54" s="31" customFormat="1" ht="15.75" customHeight="1" x14ac:dyDescent="0.25">
      <c r="A81" s="43">
        <f>'Raw Data'!B81</f>
        <v>463</v>
      </c>
      <c r="B81" s="43">
        <f>'Raw Data'!C81</f>
        <v>467</v>
      </c>
      <c r="C81" s="43">
        <f>'Raw Data'!F81</f>
        <v>1</v>
      </c>
      <c r="D81" s="64">
        <f>AVERAGE('Raw Data'!H81:I81)</f>
        <v>12.324999999999999</v>
      </c>
      <c r="E81" s="43">
        <f>'Raw Data'!G81</f>
        <v>3</v>
      </c>
      <c r="F81" s="43" t="str">
        <f>'Raw Data'!D81</f>
        <v>YVNLL</v>
      </c>
      <c r="G81" s="30">
        <f>AVERAGE('Raw Data'!K81,'Raw Data'!Q81,'Raw Data'!W81)</f>
        <v>1.9576666666666664</v>
      </c>
      <c r="H81" s="30">
        <f>STDEV('Raw Data'!K81,'Raw Data'!Q81,'Raw Data'!W81)</f>
        <v>0.61817985516622564</v>
      </c>
      <c r="I81" s="30">
        <f>AVERAGE('Raw Data'!AC81,'Raw Data'!AI81,'Raw Data'!AO81)</f>
        <v>12.067</v>
      </c>
      <c r="J81" s="30">
        <f>STDEV('Raw Data'!AC81,'Raw Data'!AI81,'Raw Data'!AO81)</f>
        <v>2.0421243840667382</v>
      </c>
      <c r="L81" s="7">
        <f>AVERAGE('Raw Data'!K254,'Raw Data'!Q254,'Raw Data'!W254)</f>
        <v>1.593333333333333</v>
      </c>
      <c r="M81" s="7">
        <f>STDEV('Raw Data'!K254,'Raw Data'!Q254,'Raw Data'!W254)</f>
        <v>2.042680918140015</v>
      </c>
      <c r="N81" s="7">
        <f>AVERAGE('Raw Data'!AC254,'Raw Data'!AI254,'Raw Data'!AO254)</f>
        <v>9.1560000000000006</v>
      </c>
      <c r="O81" s="7">
        <f>STDEV('Raw Data'!AC254,'Raw Data'!AI254,'Raw Data'!AO254)</f>
        <v>0.69296464556281689</v>
      </c>
      <c r="Q81" s="7">
        <f>AVERAGE('Raw Data'!K427,'Raw Data'!Q427,'Raw Data'!W427)</f>
        <v>3.3839999999999999</v>
      </c>
      <c r="R81" s="7">
        <f>STDEV('Raw Data'!K427,'Raw Data'!Q427,'Raw Data'!W427)</f>
        <v>1.6983930640461307</v>
      </c>
      <c r="S81" s="7">
        <f>AVERAGE('Raw Data'!AC427,'Raw Data'!AI427,'Raw Data'!AO427)</f>
        <v>15.6755</v>
      </c>
      <c r="T81" s="7">
        <f>STDEV('Raw Data'!AC427,'Raw Data'!AI427,'Raw Data'!AO427)</f>
        <v>0.41507168055650323</v>
      </c>
      <c r="U81" s="7"/>
      <c r="V81" s="7">
        <f>AVERAGE('Raw Data'!K600,'Raw Data'!Q600,'Raw Data'!W600)</f>
        <v>1.99</v>
      </c>
      <c r="W81" s="7">
        <f>STDEV('Raw Data'!K600,'Raw Data'!Q600,'Raw Data'!W600)</f>
        <v>0.82800724634510314</v>
      </c>
      <c r="X81" s="7">
        <f>AVERAGE('Raw Data'!AC600,'Raw Data'!AI600,'Raw Data'!AO600)</f>
        <v>9.3810000000000002</v>
      </c>
      <c r="Y81" s="7">
        <f>STDEV('Raw Data'!AC600,'Raw Data'!AI600,'Raw Data'!AO600)</f>
        <v>1.8908035328928232</v>
      </c>
      <c r="AA81" s="8">
        <f t="shared" si="24"/>
        <v>0.3643333333333334</v>
      </c>
      <c r="AB81" s="7">
        <f t="shared" si="25"/>
        <v>2.1341723610492829</v>
      </c>
      <c r="AC81" s="8">
        <f t="shared" si="26"/>
        <v>2.9109999999999996</v>
      </c>
      <c r="AD81" s="7">
        <f t="shared" si="27"/>
        <v>2.156495304887065</v>
      </c>
      <c r="AF81" s="8">
        <f t="shared" si="28"/>
        <v>-1.4263333333333335</v>
      </c>
      <c r="AG81" s="7">
        <f t="shared" si="29"/>
        <v>1.8073973922005475</v>
      </c>
      <c r="AH81" s="8">
        <f t="shared" si="30"/>
        <v>-3.6084999999999994</v>
      </c>
      <c r="AI81" s="7">
        <f t="shared" si="31"/>
        <v>2.083880154903337</v>
      </c>
      <c r="AJ81" s="30"/>
      <c r="AK81" s="8">
        <f t="shared" si="32"/>
        <v>-0.39666666666666694</v>
      </c>
      <c r="AL81" s="30">
        <f t="shared" si="33"/>
        <v>2.2041191740315074</v>
      </c>
      <c r="AM81" s="8">
        <f t="shared" si="34"/>
        <v>-0.22499999999999964</v>
      </c>
      <c r="AN81" s="30">
        <f t="shared" si="35"/>
        <v>2.0137869797970147</v>
      </c>
      <c r="AP81" s="42"/>
      <c r="AQ81" s="30"/>
      <c r="AS81" s="42"/>
      <c r="AT81" s="30"/>
      <c r="AU81" s="42"/>
      <c r="AV81" s="30"/>
      <c r="AW81" s="42"/>
      <c r="AX81" s="30"/>
      <c r="AY81" s="42"/>
      <c r="AZ81" s="30"/>
      <c r="BA81" s="42"/>
      <c r="BB81" s="30"/>
    </row>
    <row r="82" spans="1:54" s="31" customFormat="1" ht="15.75" customHeight="1" x14ac:dyDescent="0.25">
      <c r="A82" s="43">
        <f>'Raw Data'!B82</f>
        <v>463</v>
      </c>
      <c r="B82" s="43">
        <f>'Raw Data'!C82</f>
        <v>468</v>
      </c>
      <c r="C82" s="43">
        <f>'Raw Data'!F82</f>
        <v>1</v>
      </c>
      <c r="D82" s="64">
        <f>AVERAGE('Raw Data'!H82:I82)</f>
        <v>13.934999999999999</v>
      </c>
      <c r="E82" s="43">
        <f>'Raw Data'!G82</f>
        <v>4</v>
      </c>
      <c r="F82" s="43" t="str">
        <f>'Raw Data'!D82</f>
        <v>YVNLLL</v>
      </c>
      <c r="G82" s="30">
        <f>AVERAGE('Raw Data'!K82,'Raw Data'!Q82,'Raw Data'!W82)</f>
        <v>3.5589999999999997</v>
      </c>
      <c r="H82" s="30">
        <f>STDEV('Raw Data'!K82,'Raw Data'!Q82,'Raw Data'!W82)</f>
        <v>0.30938487357981798</v>
      </c>
      <c r="I82" s="30">
        <f>AVERAGE('Raw Data'!AC82,'Raw Data'!AI82,'Raw Data'!AO82)</f>
        <v>11.683499999999999</v>
      </c>
      <c r="J82" s="30">
        <f>STDEV('Raw Data'!AC82,'Raw Data'!AI82,'Raw Data'!AO82)</f>
        <v>0.36274577874869879</v>
      </c>
      <c r="L82" s="7">
        <f>AVERAGE('Raw Data'!K255,'Raw Data'!Q255,'Raw Data'!W255)</f>
        <v>3.5736666666666665</v>
      </c>
      <c r="M82" s="7">
        <f>STDEV('Raw Data'!K255,'Raw Data'!Q255,'Raw Data'!W255)</f>
        <v>0.62562075839388354</v>
      </c>
      <c r="N82" s="7">
        <f>AVERAGE('Raw Data'!AC255,'Raw Data'!AI255,'Raw Data'!AO255)</f>
        <v>9.577</v>
      </c>
      <c r="O82" s="7">
        <f>STDEV('Raw Data'!AC255,'Raw Data'!AI255,'Raw Data'!AO255)</f>
        <v>1.3194612536940975</v>
      </c>
      <c r="Q82" s="7">
        <f>AVERAGE('Raw Data'!K428,'Raw Data'!Q428,'Raw Data'!W428)</f>
        <v>5.4126666666666665</v>
      </c>
      <c r="R82" s="7">
        <f>STDEV('Raw Data'!K428,'Raw Data'!Q428,'Raw Data'!W428)</f>
        <v>1.1065876979857223</v>
      </c>
      <c r="S82" s="7">
        <f>AVERAGE('Raw Data'!AC428,'Raw Data'!AI428,'Raw Data'!AO428)</f>
        <v>13.7195</v>
      </c>
      <c r="T82" s="7">
        <f>STDEV('Raw Data'!AC428,'Raw Data'!AI428,'Raw Data'!AO428)</f>
        <v>1.6609938290072004</v>
      </c>
      <c r="U82" s="7"/>
      <c r="V82" s="7">
        <f>AVERAGE('Raw Data'!K601,'Raw Data'!Q601,'Raw Data'!W601)</f>
        <v>4.4653333333333336</v>
      </c>
      <c r="W82" s="7">
        <f>STDEV('Raw Data'!K601,'Raw Data'!Q601,'Raw Data'!W601)</f>
        <v>0.64856174211352469</v>
      </c>
      <c r="X82" s="7">
        <f>AVERAGE('Raw Data'!AC601,'Raw Data'!AI601,'Raw Data'!AO601)</f>
        <v>10.8695</v>
      </c>
      <c r="Y82" s="7">
        <f>STDEV('Raw Data'!AC601,'Raw Data'!AI601,'Raw Data'!AO601)</f>
        <v>0.63144635559958739</v>
      </c>
      <c r="AA82" s="42">
        <f t="shared" si="24"/>
        <v>-1.4666666666666828E-2</v>
      </c>
      <c r="AB82" s="30">
        <f t="shared" si="25"/>
        <v>0.69794006428441824</v>
      </c>
      <c r="AC82" s="42">
        <f t="shared" si="26"/>
        <v>2.1064999999999987</v>
      </c>
      <c r="AD82" s="30">
        <f t="shared" si="27"/>
        <v>1.3684160551528177</v>
      </c>
      <c r="AF82" s="42">
        <f t="shared" si="28"/>
        <v>-1.8536666666666668</v>
      </c>
      <c r="AG82" s="30">
        <f t="shared" si="29"/>
        <v>1.1490236435049281</v>
      </c>
      <c r="AH82" s="42">
        <f t="shared" si="30"/>
        <v>-2.0360000000000014</v>
      </c>
      <c r="AI82" s="30">
        <f t="shared" si="31"/>
        <v>1.7001426410745659</v>
      </c>
      <c r="AJ82" s="30"/>
      <c r="AK82" s="8">
        <f t="shared" si="32"/>
        <v>-0.89166666666666705</v>
      </c>
      <c r="AL82" s="30">
        <f t="shared" si="33"/>
        <v>0.90112910654726275</v>
      </c>
      <c r="AM82" s="8">
        <f t="shared" si="34"/>
        <v>-1.2925000000000004</v>
      </c>
      <c r="AN82" s="30">
        <f t="shared" si="35"/>
        <v>1.4627721968919154</v>
      </c>
      <c r="AP82" s="42"/>
      <c r="AQ82" s="30"/>
      <c r="AS82" s="42"/>
      <c r="AT82" s="30"/>
      <c r="AU82" s="42"/>
      <c r="AV82" s="30"/>
      <c r="AW82" s="42"/>
      <c r="AX82" s="30"/>
      <c r="AY82" s="42"/>
      <c r="AZ82" s="30"/>
      <c r="BA82" s="42"/>
      <c r="BB82" s="30"/>
    </row>
    <row r="83" spans="1:54" ht="15.75" customHeight="1" x14ac:dyDescent="0.25">
      <c r="A83" s="2">
        <f>'Raw Data'!B83</f>
        <v>481</v>
      </c>
      <c r="B83" s="2">
        <f>'Raw Data'!C83</f>
        <v>490</v>
      </c>
      <c r="C83" s="43">
        <f>'Raw Data'!F83</f>
        <v>1</v>
      </c>
      <c r="D83" s="64">
        <f>AVERAGE('Raw Data'!H83:I83)</f>
        <v>10.4</v>
      </c>
      <c r="E83" s="43">
        <f>'Raw Data'!G83</f>
        <v>8</v>
      </c>
      <c r="F83" s="2" t="str">
        <f>'Raw Data'!D83</f>
        <v>VLHMWQISGK</v>
      </c>
      <c r="G83" s="7">
        <f>AVERAGE('Raw Data'!K83,'Raw Data'!Q83,'Raw Data'!W83)</f>
        <v>31.86</v>
      </c>
      <c r="H83" s="7">
        <f>STDEV('Raw Data'!K83,'Raw Data'!Q83,'Raw Data'!W83)</f>
        <v>1.3418110895353341</v>
      </c>
      <c r="I83" s="7">
        <f>AVERAGE('Raw Data'!AC83,'Raw Data'!AI83,'Raw Data'!AO83)</f>
        <v>42.2515</v>
      </c>
      <c r="J83" s="7">
        <f>STDEV('Raw Data'!AC83,'Raw Data'!AI83,'Raw Data'!AO83)</f>
        <v>7.0710678118992383E-4</v>
      </c>
      <c r="L83" s="7">
        <f>AVERAGE('Raw Data'!K256,'Raw Data'!Q256,'Raw Data'!W256)</f>
        <v>32.579666666666668</v>
      </c>
      <c r="M83" s="7">
        <f>STDEV('Raw Data'!K256,'Raw Data'!Q256,'Raw Data'!W256)</f>
        <v>1.1798204665682541</v>
      </c>
      <c r="N83" s="7">
        <f>AVERAGE('Raw Data'!AC256,'Raw Data'!AI256,'Raw Data'!AO256)</f>
        <v>43.271000000000001</v>
      </c>
      <c r="O83" s="7">
        <f>STDEV('Raw Data'!AC256,'Raw Data'!AI256,'Raw Data'!AO256)</f>
        <v>1.1794541110191608</v>
      </c>
      <c r="Q83" s="7">
        <f>AVERAGE('Raw Data'!K429,'Raw Data'!Q429,'Raw Data'!W429)</f>
        <v>31.197666666666667</v>
      </c>
      <c r="R83" s="7">
        <f>STDEV('Raw Data'!K429,'Raw Data'!Q429,'Raw Data'!W429)</f>
        <v>0.9821086158533241</v>
      </c>
      <c r="S83" s="7">
        <f>AVERAGE('Raw Data'!AC429,'Raw Data'!AI429,'Raw Data'!AO429)</f>
        <v>46.197499999999998</v>
      </c>
      <c r="T83" s="7">
        <f>STDEV('Raw Data'!AC429,'Raw Data'!AI429,'Raw Data'!AO429)</f>
        <v>0.41224325343175611</v>
      </c>
      <c r="U83" s="7"/>
      <c r="V83" s="7">
        <f>AVERAGE('Raw Data'!K602,'Raw Data'!Q602,'Raw Data'!W602)</f>
        <v>32.906666666666666</v>
      </c>
      <c r="W83" s="7">
        <f>STDEV('Raw Data'!K602,'Raw Data'!Q602,'Raw Data'!W602)</f>
        <v>0.59985025909249401</v>
      </c>
      <c r="X83" s="7">
        <f>AVERAGE('Raw Data'!AC602,'Raw Data'!AI602,'Raw Data'!AO602)</f>
        <v>43.746499999999997</v>
      </c>
      <c r="Y83" s="7">
        <f>STDEV('Raw Data'!AC602,'Raw Data'!AI602,'Raw Data'!AO602)</f>
        <v>0.18314065632731605</v>
      </c>
      <c r="AA83" s="8">
        <f t="shared" si="24"/>
        <v>-0.71966666666666868</v>
      </c>
      <c r="AB83" s="7">
        <f t="shared" si="25"/>
        <v>1.7867381826482953</v>
      </c>
      <c r="AC83" s="8">
        <f t="shared" si="26"/>
        <v>-1.0195000000000007</v>
      </c>
      <c r="AD83" s="7">
        <f t="shared" si="27"/>
        <v>1.1794543229816061</v>
      </c>
      <c r="AE83" s="26"/>
      <c r="AF83" s="8">
        <f t="shared" si="28"/>
        <v>0.66233333333333277</v>
      </c>
      <c r="AG83" s="7">
        <f t="shared" si="29"/>
        <v>1.6628272109071744</v>
      </c>
      <c r="AH83" s="8">
        <f t="shared" si="30"/>
        <v>-3.945999999999998</v>
      </c>
      <c r="AI83" s="7">
        <f t="shared" si="31"/>
        <v>0.41224385986937284</v>
      </c>
      <c r="AJ83" s="7"/>
      <c r="AK83" s="8">
        <f t="shared" si="32"/>
        <v>-0.32699999999999818</v>
      </c>
      <c r="AL83" s="30">
        <f t="shared" si="33"/>
        <v>1.3235545574953325</v>
      </c>
      <c r="AM83" s="8">
        <f t="shared" si="34"/>
        <v>-0.4754999999999967</v>
      </c>
      <c r="AN83" s="30">
        <f t="shared" si="35"/>
        <v>1.1935880780235697</v>
      </c>
      <c r="AP83" s="8"/>
      <c r="AQ83" s="7"/>
      <c r="AS83" s="8"/>
      <c r="AT83" s="7"/>
      <c r="AU83" s="8"/>
      <c r="AV83" s="7"/>
      <c r="AW83" s="8"/>
      <c r="AX83" s="7"/>
      <c r="AY83" s="8"/>
      <c r="AZ83" s="7"/>
      <c r="BA83" s="8"/>
      <c r="BB83" s="7"/>
    </row>
    <row r="84" spans="1:54" ht="15.75" customHeight="1" x14ac:dyDescent="0.25">
      <c r="A84" s="2">
        <f>'Raw Data'!B84</f>
        <v>491</v>
      </c>
      <c r="B84" s="2">
        <f>'Raw Data'!C84</f>
        <v>497</v>
      </c>
      <c r="C84" s="43">
        <f>'Raw Data'!F84</f>
        <v>1</v>
      </c>
      <c r="D84" s="64">
        <f>AVERAGE('Raw Data'!H84:I84)</f>
        <v>7.88</v>
      </c>
      <c r="E84" s="43">
        <f>'Raw Data'!G84</f>
        <v>5</v>
      </c>
      <c r="F84" s="2" t="str">
        <f>'Raw Data'!D84</f>
        <v>GEDQGSF</v>
      </c>
      <c r="G84" s="7">
        <f>AVERAGE('Raw Data'!K84,'Raw Data'!Q84,'Raw Data'!W84)</f>
        <v>49.818666666666665</v>
      </c>
      <c r="H84" s="7">
        <f>STDEV('Raw Data'!K84,'Raw Data'!Q84,'Raw Data'!W84)</f>
        <v>1.1615250033181952</v>
      </c>
      <c r="I84" s="7">
        <f>AVERAGE('Raw Data'!AC84,'Raw Data'!AI84,'Raw Data'!AO84)</f>
        <v>47.853000000000002</v>
      </c>
      <c r="J84" s="7">
        <f>STDEV('Raw Data'!AC84,'Raw Data'!AI84,'Raw Data'!AO84)</f>
        <v>5.0911688245433351E-2</v>
      </c>
      <c r="L84" s="7">
        <f>AVERAGE('Raw Data'!K257,'Raw Data'!Q257,'Raw Data'!W257)</f>
        <v>49.576000000000001</v>
      </c>
      <c r="M84" s="7">
        <f>STDEV('Raw Data'!K257,'Raw Data'!Q257,'Raw Data'!W257)</f>
        <v>1.6577554101857108</v>
      </c>
      <c r="N84" s="7">
        <f>AVERAGE('Raw Data'!AC257,'Raw Data'!AI257,'Raw Data'!AO257)</f>
        <v>46.670500000000004</v>
      </c>
      <c r="O84" s="7">
        <f>STDEV('Raw Data'!AC257,'Raw Data'!AI257,'Raw Data'!AO257)</f>
        <v>4.5049773029394959</v>
      </c>
      <c r="Q84" s="7">
        <f>AVERAGE('Raw Data'!K430,'Raw Data'!Q430,'Raw Data'!W430)</f>
        <v>48.734999999999992</v>
      </c>
      <c r="R84" s="7">
        <f>STDEV('Raw Data'!K430,'Raw Data'!Q430,'Raw Data'!W430)</f>
        <v>5.0278284576942331</v>
      </c>
      <c r="S84" s="7">
        <f>AVERAGE('Raw Data'!AC430,'Raw Data'!AI430,'Raw Data'!AO430)</f>
        <v>54.619500000000002</v>
      </c>
      <c r="T84" s="7">
        <f>STDEV('Raw Data'!AC430,'Raw Data'!AI430,'Raw Data'!AO430)</f>
        <v>0.12515790027001863</v>
      </c>
      <c r="U84" s="7"/>
      <c r="V84" s="7">
        <f>AVERAGE('Raw Data'!K603,'Raw Data'!Q603,'Raw Data'!W603)</f>
        <v>53.128666666666668</v>
      </c>
      <c r="W84" s="7">
        <f>STDEV('Raw Data'!K603,'Raw Data'!Q603,'Raw Data'!W603)</f>
        <v>0.19589878338911168</v>
      </c>
      <c r="X84" s="7">
        <f>AVERAGE('Raw Data'!AC603,'Raw Data'!AI603,'Raw Data'!AO603)</f>
        <v>53.647499999999994</v>
      </c>
      <c r="Y84" s="7">
        <f>STDEV('Raw Data'!AC603,'Raw Data'!AI603,'Raw Data'!AO603)</f>
        <v>0.84074996283080505</v>
      </c>
      <c r="AA84" s="8">
        <f t="shared" si="24"/>
        <v>0.24266666666666481</v>
      </c>
      <c r="AB84" s="7">
        <f t="shared" si="25"/>
        <v>2.0241771990943205</v>
      </c>
      <c r="AC84" s="8">
        <f t="shared" si="26"/>
        <v>1.1824999999999974</v>
      </c>
      <c r="AD84" s="7">
        <f t="shared" si="27"/>
        <v>4.505264975559153</v>
      </c>
      <c r="AE84" s="26"/>
      <c r="AF84" s="8">
        <f t="shared" si="28"/>
        <v>1.083666666666673</v>
      </c>
      <c r="AG84" s="7">
        <f t="shared" si="29"/>
        <v>5.1602518672380038</v>
      </c>
      <c r="AH84" s="8">
        <f t="shared" si="30"/>
        <v>-6.7665000000000006</v>
      </c>
      <c r="AI84" s="7">
        <f t="shared" si="31"/>
        <v>0.13511661629866301</v>
      </c>
      <c r="AJ84" s="7"/>
      <c r="AK84" s="8">
        <f t="shared" si="32"/>
        <v>-3.5526666666666671</v>
      </c>
      <c r="AL84" s="30">
        <f t="shared" si="33"/>
        <v>1.6692900686619234</v>
      </c>
      <c r="AM84" s="8">
        <f t="shared" si="34"/>
        <v>-6.9769999999999897</v>
      </c>
      <c r="AN84" s="30">
        <f t="shared" si="35"/>
        <v>4.5827591034223056</v>
      </c>
      <c r="AP84" s="8"/>
      <c r="AQ84" s="7"/>
      <c r="AS84" s="8"/>
      <c r="AT84" s="7"/>
      <c r="AU84" s="8"/>
      <c r="AV84" s="7"/>
      <c r="AW84" s="8"/>
      <c r="AX84" s="7"/>
      <c r="AY84" s="8"/>
      <c r="AZ84" s="7"/>
      <c r="BA84" s="8"/>
      <c r="BB84" s="7"/>
    </row>
    <row r="85" spans="1:54" ht="15.75" customHeight="1" x14ac:dyDescent="0.25">
      <c r="A85" s="2">
        <f>'Raw Data'!B85</f>
        <v>491</v>
      </c>
      <c r="B85" s="2">
        <f>'Raw Data'!C85</f>
        <v>501</v>
      </c>
      <c r="C85" s="43">
        <f>'Raw Data'!F85</f>
        <v>2</v>
      </c>
      <c r="D85" s="64">
        <f>AVERAGE('Raw Data'!H85:I85)</f>
        <v>6.05</v>
      </c>
      <c r="E85" s="43">
        <f>'Raw Data'!G85</f>
        <v>9</v>
      </c>
      <c r="F85" s="2" t="str">
        <f>'Raw Data'!D85</f>
        <v>GEDQGSFNADK</v>
      </c>
      <c r="G85" s="7">
        <f>AVERAGE('Raw Data'!K85,'Raw Data'!Q85,'Raw Data'!W85)</f>
        <v>45.487333333333332</v>
      </c>
      <c r="H85" s="7">
        <f>STDEV('Raw Data'!K85,'Raw Data'!Q85,'Raw Data'!W85)</f>
        <v>2.4506718126532849</v>
      </c>
      <c r="I85" s="7">
        <f>AVERAGE('Raw Data'!AC85,'Raw Data'!AI85,'Raw Data'!AO85)</f>
        <v>51.429499999999997</v>
      </c>
      <c r="J85" s="7">
        <f>STDEV('Raw Data'!AC85,'Raw Data'!AI85,'Raw Data'!AO85)</f>
        <v>1.5888689373261722</v>
      </c>
      <c r="L85" s="7">
        <f>AVERAGE('Raw Data'!K258,'Raw Data'!Q258,'Raw Data'!W258)</f>
        <v>43.079999999999991</v>
      </c>
      <c r="M85" s="7">
        <f>STDEV('Raw Data'!K258,'Raw Data'!Q258,'Raw Data'!W258)</f>
        <v>1.4068905430061007</v>
      </c>
      <c r="N85" s="7">
        <f>AVERAGE('Raw Data'!AC258,'Raw Data'!AI258,'Raw Data'!AO258)</f>
        <v>50.763500000000001</v>
      </c>
      <c r="O85" s="7">
        <f>STDEV('Raw Data'!AC258,'Raw Data'!AI258,'Raw Data'!AO258)</f>
        <v>2.2535493116415251</v>
      </c>
      <c r="Q85" s="7">
        <f>AVERAGE('Raw Data'!K431,'Raw Data'!Q431,'Raw Data'!W431)</f>
        <v>47.409333333333336</v>
      </c>
      <c r="R85" s="7">
        <f>STDEV('Raw Data'!K431,'Raw Data'!Q431,'Raw Data'!W431)</f>
        <v>1.301930233665894</v>
      </c>
      <c r="S85" s="7">
        <f>AVERAGE('Raw Data'!AC431,'Raw Data'!AI431,'Raw Data'!AO431)</f>
        <v>56.746499999999997</v>
      </c>
      <c r="T85" s="7">
        <f>STDEV('Raw Data'!AC431,'Raw Data'!AI431,'Raw Data'!AO431)</f>
        <v>2.141826440214055</v>
      </c>
      <c r="U85" s="7"/>
      <c r="V85" s="7">
        <f>AVERAGE('Raw Data'!K604,'Raw Data'!Q604,'Raw Data'!W604)</f>
        <v>48.470333333333336</v>
      </c>
      <c r="W85" s="7">
        <f>STDEV('Raw Data'!K604,'Raw Data'!Q604,'Raw Data'!W604)</f>
        <v>3.6774085078128259E-2</v>
      </c>
      <c r="X85" s="7">
        <f>AVERAGE('Raw Data'!AC604,'Raw Data'!AI604,'Raw Data'!AO604)</f>
        <v>52.016999999999996</v>
      </c>
      <c r="Y85" s="7">
        <f>STDEV('Raw Data'!AC604,'Raw Data'!AI604,'Raw Data'!AO604)</f>
        <v>1.6235171696043127</v>
      </c>
      <c r="AA85" s="8">
        <f t="shared" si="24"/>
        <v>2.4073333333333409</v>
      </c>
      <c r="AB85" s="7">
        <f t="shared" si="25"/>
        <v>2.8257978224447231</v>
      </c>
      <c r="AC85" s="8">
        <f t="shared" si="26"/>
        <v>0.66599999999999682</v>
      </c>
      <c r="AD85" s="7">
        <f t="shared" si="27"/>
        <v>2.7573518092546681</v>
      </c>
      <c r="AE85" s="26"/>
      <c r="AF85" s="8">
        <f t="shared" si="28"/>
        <v>-1.9220000000000041</v>
      </c>
      <c r="AG85" s="7">
        <f t="shared" si="29"/>
        <v>2.775034173963749</v>
      </c>
      <c r="AH85" s="8">
        <f t="shared" si="30"/>
        <v>-5.3170000000000002</v>
      </c>
      <c r="AI85" s="7">
        <f t="shared" si="31"/>
        <v>2.6668192664670793</v>
      </c>
      <c r="AJ85" s="7"/>
      <c r="AK85" s="8">
        <f t="shared" si="32"/>
        <v>-5.390333333333345</v>
      </c>
      <c r="AL85" s="30">
        <f t="shared" si="33"/>
        <v>1.4073710716557073</v>
      </c>
      <c r="AM85" s="8">
        <f t="shared" si="34"/>
        <v>-1.2534999999999954</v>
      </c>
      <c r="AN85" s="30">
        <f t="shared" si="35"/>
        <v>2.7774615208855713</v>
      </c>
      <c r="AP85" s="8"/>
      <c r="AQ85" s="7"/>
      <c r="AS85" s="8"/>
      <c r="AT85" s="7"/>
      <c r="AU85" s="8"/>
      <c r="AV85" s="7"/>
      <c r="AW85" s="8"/>
      <c r="AX85" s="7"/>
      <c r="AY85" s="8"/>
      <c r="AZ85" s="7"/>
      <c r="BA85" s="8"/>
      <c r="BB85" s="7"/>
    </row>
    <row r="86" spans="1:54" ht="15.75" customHeight="1" x14ac:dyDescent="0.25">
      <c r="A86" s="2">
        <f>'Raw Data'!B86</f>
        <v>502</v>
      </c>
      <c r="B86" s="2">
        <f>'Raw Data'!C86</f>
        <v>513</v>
      </c>
      <c r="C86" s="43">
        <f>'Raw Data'!F86</f>
        <v>2</v>
      </c>
      <c r="D86" s="64">
        <f>AVERAGE('Raw Data'!H86:I86)</f>
        <v>4.8650000000000002</v>
      </c>
      <c r="E86" s="43">
        <f>'Raw Data'!G86</f>
        <v>9</v>
      </c>
      <c r="F86" s="2" t="str">
        <f>'Raw Data'!D86</f>
        <v>LTSATNPDKENS</v>
      </c>
      <c r="G86" s="7">
        <f>AVERAGE('Raw Data'!K86,'Raw Data'!Q86,'Raw Data'!W86)</f>
        <v>31.887666666666664</v>
      </c>
      <c r="H86" s="7">
        <f>STDEV('Raw Data'!K86,'Raw Data'!Q86,'Raw Data'!W86)</f>
        <v>1.2908339681513386</v>
      </c>
      <c r="I86" s="7">
        <f>AVERAGE('Raw Data'!AC86,'Raw Data'!AI86,'Raw Data'!AO86)</f>
        <v>39.025500000000001</v>
      </c>
      <c r="J86" s="7">
        <f>STDEV('Raw Data'!AC86,'Raw Data'!AI86,'Raw Data'!AO86)</f>
        <v>0.79973776952198539</v>
      </c>
      <c r="L86" s="7">
        <f>AVERAGE('Raw Data'!K259,'Raw Data'!Q259,'Raw Data'!W259)</f>
        <v>28.466333333333335</v>
      </c>
      <c r="M86" s="7">
        <f>STDEV('Raw Data'!K259,'Raw Data'!Q259,'Raw Data'!W259)</f>
        <v>2.2224401754228009</v>
      </c>
      <c r="N86" s="7">
        <f>AVERAGE('Raw Data'!AC259,'Raw Data'!AI259,'Raw Data'!AO259)</f>
        <v>34.393000000000001</v>
      </c>
      <c r="O86" s="7">
        <f>STDEV('Raw Data'!AC259,'Raw Data'!AI259,'Raw Data'!AO259)</f>
        <v>7.4147217075221405</v>
      </c>
      <c r="Q86" s="7">
        <f>AVERAGE('Raw Data'!K432,'Raw Data'!Q432,'Raw Data'!W432)</f>
        <v>31.830666666666669</v>
      </c>
      <c r="R86" s="7">
        <f>STDEV('Raw Data'!K432,'Raw Data'!Q432,'Raw Data'!W432)</f>
        <v>4.7310525608297134</v>
      </c>
      <c r="S86" s="7">
        <f>AVERAGE('Raw Data'!AC432,'Raw Data'!AI432,'Raw Data'!AO432)</f>
        <v>46.762999999999998</v>
      </c>
      <c r="T86" s="7">
        <f>STDEV('Raw Data'!AC432,'Raw Data'!AI432,'Raw Data'!AO432)</f>
        <v>0.84994235098622883</v>
      </c>
      <c r="U86" s="7"/>
      <c r="V86" s="7">
        <f>AVERAGE('Raw Data'!K605,'Raw Data'!Q605,'Raw Data'!W605)</f>
        <v>34.611666666666672</v>
      </c>
      <c r="W86" s="7">
        <f>STDEV('Raw Data'!K605,'Raw Data'!Q605,'Raw Data'!W605)</f>
        <v>0.58650348109225681</v>
      </c>
      <c r="X86" s="7">
        <f>AVERAGE('Raw Data'!AC605,'Raw Data'!AI605,'Raw Data'!AO605)</f>
        <v>43.287999999999997</v>
      </c>
      <c r="Y86" s="7">
        <f>STDEV('Raw Data'!AC605,'Raw Data'!AI605,'Raw Data'!AO605)</f>
        <v>1.6390735187904206</v>
      </c>
      <c r="AA86" s="8">
        <f t="shared" si="24"/>
        <v>3.4213333333333296</v>
      </c>
      <c r="AB86" s="7">
        <f t="shared" si="25"/>
        <v>2.5701153022124634</v>
      </c>
      <c r="AC86" s="8">
        <f t="shared" si="26"/>
        <v>4.6325000000000003</v>
      </c>
      <c r="AD86" s="7">
        <f t="shared" si="27"/>
        <v>7.4577260944606998</v>
      </c>
      <c r="AE86" s="26"/>
      <c r="AF86" s="8">
        <f t="shared" si="28"/>
        <v>5.6999999999995055E-2</v>
      </c>
      <c r="AG86" s="7">
        <f t="shared" si="29"/>
        <v>4.9039892604558917</v>
      </c>
      <c r="AH86" s="8">
        <f t="shared" si="30"/>
        <v>-7.7374999999999972</v>
      </c>
      <c r="AI86" s="7">
        <f t="shared" si="31"/>
        <v>1.167040059295309</v>
      </c>
      <c r="AJ86" s="7"/>
      <c r="AK86" s="8">
        <f t="shared" si="32"/>
        <v>-6.1453333333333369</v>
      </c>
      <c r="AL86" s="30">
        <f t="shared" si="33"/>
        <v>2.2985270645930331</v>
      </c>
      <c r="AM86" s="8">
        <f t="shared" si="34"/>
        <v>-8.894999999999996</v>
      </c>
      <c r="AN86" s="30">
        <f t="shared" si="35"/>
        <v>7.5937250411112496</v>
      </c>
      <c r="AP86" s="8"/>
      <c r="AQ86" s="7"/>
      <c r="AS86" s="8"/>
      <c r="AT86" s="7"/>
      <c r="AU86" s="8"/>
      <c r="AV86" s="7"/>
      <c r="AW86" s="8"/>
      <c r="AX86" s="7"/>
      <c r="AY86" s="8"/>
      <c r="AZ86" s="7"/>
      <c r="BA86" s="8"/>
      <c r="BB86" s="7"/>
    </row>
    <row r="87" spans="1:54" ht="15.75" customHeight="1" x14ac:dyDescent="0.25">
      <c r="A87" s="2">
        <f>'Raw Data'!B87</f>
        <v>503</v>
      </c>
      <c r="B87" s="2">
        <f>'Raw Data'!C87</f>
        <v>517</v>
      </c>
      <c r="C87" s="43">
        <f>'Raw Data'!F87</f>
        <v>2</v>
      </c>
      <c r="D87" s="64">
        <f>AVERAGE('Raw Data'!H87:I87)</f>
        <v>7.2650000000000006</v>
      </c>
      <c r="E87" s="43">
        <f>'Raw Data'!G87</f>
        <v>12</v>
      </c>
      <c r="F87" s="2" t="str">
        <f>'Raw Data'!D87</f>
        <v>TSATNPDKENSMSIS</v>
      </c>
      <c r="G87" s="7">
        <f>AVERAGE('Raw Data'!K87,'Raw Data'!Q87,'Raw Data'!W87)</f>
        <v>20.970000000000002</v>
      </c>
      <c r="H87" s="7">
        <f>STDEV('Raw Data'!K87,'Raw Data'!Q87,'Raw Data'!W87)</f>
        <v>1.0620527293877631</v>
      </c>
      <c r="I87" s="7">
        <f>AVERAGE('Raw Data'!AC87,'Raw Data'!AI87,'Raw Data'!AO87)</f>
        <v>30.35</v>
      </c>
      <c r="J87" s="7">
        <f>STDEV('Raw Data'!AC87,'Raw Data'!AI87,'Raw Data'!AO87)</f>
        <v>0.89519718498217049</v>
      </c>
      <c r="L87" s="7">
        <f>AVERAGE('Raw Data'!K260,'Raw Data'!Q260,'Raw Data'!W260)</f>
        <v>20.778000000000002</v>
      </c>
      <c r="M87" s="7">
        <f>STDEV('Raw Data'!K260,'Raw Data'!Q260,'Raw Data'!W260)</f>
        <v>0.94286637441368204</v>
      </c>
      <c r="N87" s="7">
        <f>AVERAGE('Raw Data'!AC260,'Raw Data'!AI260,'Raw Data'!AO260)</f>
        <v>29.906500000000001</v>
      </c>
      <c r="O87" s="7">
        <f>STDEV('Raw Data'!AC260,'Raw Data'!AI260,'Raw Data'!AO260)</f>
        <v>0.39951533137040024</v>
      </c>
      <c r="Q87" s="7">
        <f>AVERAGE('Raw Data'!K433,'Raw Data'!Q433,'Raw Data'!W433)</f>
        <v>21.333000000000002</v>
      </c>
      <c r="R87" s="7">
        <f>STDEV('Raw Data'!K433,'Raw Data'!Q433,'Raw Data'!W433)</f>
        <v>1.5798192934636541</v>
      </c>
      <c r="S87" s="7">
        <f>AVERAGE('Raw Data'!AC433,'Raw Data'!AI433,'Raw Data'!AO433)</f>
        <v>33.869999999999997</v>
      </c>
      <c r="T87" s="7">
        <f>STDEV('Raw Data'!AC433,'Raw Data'!AI433,'Raw Data'!AO433)</f>
        <v>0.20647518010647301</v>
      </c>
      <c r="U87" s="7"/>
      <c r="V87" s="7">
        <f>AVERAGE('Raw Data'!K606,'Raw Data'!Q606,'Raw Data'!W606)</f>
        <v>21.925000000000001</v>
      </c>
      <c r="W87" s="7">
        <f>STDEV('Raw Data'!K606,'Raw Data'!Q606,'Raw Data'!W606)</f>
        <v>0.63309793871090858</v>
      </c>
      <c r="X87" s="7">
        <f>AVERAGE('Raw Data'!AC606,'Raw Data'!AI606,'Raw Data'!AO606)</f>
        <v>30.930999999999997</v>
      </c>
      <c r="Y87" s="7">
        <f>STDEV('Raw Data'!AC606,'Raw Data'!AI606,'Raw Data'!AO606)</f>
        <v>0.80044487630317285</v>
      </c>
      <c r="AA87" s="8">
        <f t="shared" si="24"/>
        <v>0.19200000000000017</v>
      </c>
      <c r="AB87" s="7">
        <f t="shared" si="25"/>
        <v>1.4201947049612593</v>
      </c>
      <c r="AC87" s="8">
        <f t="shared" si="26"/>
        <v>0.44350000000000023</v>
      </c>
      <c r="AD87" s="7">
        <f t="shared" si="27"/>
        <v>0.98030122921477714</v>
      </c>
      <c r="AE87" s="26"/>
      <c r="AF87" s="8">
        <f t="shared" si="28"/>
        <v>-0.36299999999999955</v>
      </c>
      <c r="AG87" s="7">
        <f t="shared" si="29"/>
        <v>1.9036241750933918</v>
      </c>
      <c r="AH87" s="8">
        <f t="shared" si="30"/>
        <v>-3.519999999999996</v>
      </c>
      <c r="AI87" s="7">
        <f t="shared" si="31"/>
        <v>0.91870016871665094</v>
      </c>
      <c r="AJ87" s="7"/>
      <c r="AK87" s="8">
        <f t="shared" si="32"/>
        <v>-1.1469999999999985</v>
      </c>
      <c r="AL87" s="30">
        <f t="shared" si="33"/>
        <v>1.1356980232438565</v>
      </c>
      <c r="AM87" s="8">
        <f t="shared" si="34"/>
        <v>-1.0244999999999962</v>
      </c>
      <c r="AN87" s="30">
        <f t="shared" si="35"/>
        <v>0.89460857362312507</v>
      </c>
      <c r="AP87" s="8"/>
      <c r="AQ87" s="7"/>
      <c r="AS87" s="8"/>
      <c r="AT87" s="7"/>
      <c r="AU87" s="8"/>
      <c r="AV87" s="7"/>
      <c r="AW87" s="8"/>
      <c r="AX87" s="7"/>
      <c r="AY87" s="8"/>
      <c r="AZ87" s="7"/>
      <c r="BA87" s="8"/>
      <c r="BB87" s="7"/>
    </row>
    <row r="88" spans="1:54" ht="15.75" customHeight="1" x14ac:dyDescent="0.25">
      <c r="A88" s="2">
        <f>'Raw Data'!B88</f>
        <v>503</v>
      </c>
      <c r="B88" s="2">
        <f>'Raw Data'!C88</f>
        <v>519</v>
      </c>
      <c r="C88" s="43">
        <f>'Raw Data'!F88</f>
        <v>2</v>
      </c>
      <c r="D88" s="64">
        <f>AVERAGE('Raw Data'!H88:I88)</f>
        <v>11.72</v>
      </c>
      <c r="E88" s="43">
        <f>'Raw Data'!G88</f>
        <v>14</v>
      </c>
      <c r="F88" s="2" t="str">
        <f>'Raw Data'!D88</f>
        <v>TSATNPDKENSMSISIL</v>
      </c>
      <c r="G88" s="7">
        <f>AVERAGE('Raw Data'!K88,'Raw Data'!Q88,'Raw Data'!W88)</f>
        <v>15.931666666666667</v>
      </c>
      <c r="H88" s="7">
        <f>STDEV('Raw Data'!K88,'Raw Data'!Q88,'Raw Data'!W88)</f>
        <v>0.38823231876459402</v>
      </c>
      <c r="I88" s="7">
        <f>AVERAGE('Raw Data'!AC88,'Raw Data'!AI88,'Raw Data'!AO88)</f>
        <v>22.823</v>
      </c>
      <c r="J88" s="7">
        <f>STDEV('Raw Data'!AC88,'Raw Data'!AI88,'Raw Data'!AO88)</f>
        <v>0.44123463146040731</v>
      </c>
      <c r="L88" s="7">
        <f>AVERAGE('Raw Data'!K261,'Raw Data'!Q261,'Raw Data'!W261)</f>
        <v>15.849666666666666</v>
      </c>
      <c r="M88" s="7">
        <f>STDEV('Raw Data'!K261,'Raw Data'!Q261,'Raw Data'!W261)</f>
        <v>0.91438576833486052</v>
      </c>
      <c r="N88" s="7">
        <f>AVERAGE('Raw Data'!AC261,'Raw Data'!AI261,'Raw Data'!AO261)</f>
        <v>22.757999999999999</v>
      </c>
      <c r="O88" s="7">
        <f>STDEV('Raw Data'!AC261,'Raw Data'!AI261,'Raw Data'!AO261)</f>
        <v>0.6321534623807723</v>
      </c>
      <c r="Q88" s="7">
        <f>AVERAGE('Raw Data'!K434,'Raw Data'!Q434,'Raw Data'!W434)</f>
        <v>16.750666666666664</v>
      </c>
      <c r="R88" s="7">
        <f>STDEV('Raw Data'!K434,'Raw Data'!Q434,'Raw Data'!W434)</f>
        <v>0.31021497922139823</v>
      </c>
      <c r="S88" s="7">
        <f>AVERAGE('Raw Data'!AC434,'Raw Data'!AI434,'Raw Data'!AO434)</f>
        <v>25.8325</v>
      </c>
      <c r="T88" s="7">
        <f>STDEV('Raw Data'!AC434,'Raw Data'!AI434,'Raw Data'!AO434)</f>
        <v>8.131727983645437E-2</v>
      </c>
      <c r="U88" s="7"/>
      <c r="V88" s="7">
        <f>AVERAGE('Raw Data'!K607,'Raw Data'!Q607,'Raw Data'!W607)</f>
        <v>17.462</v>
      </c>
      <c r="W88" s="7">
        <f>STDEV('Raw Data'!K607,'Raw Data'!Q607,'Raw Data'!W607)</f>
        <v>0.41062026252974976</v>
      </c>
      <c r="X88" s="7">
        <f>AVERAGE('Raw Data'!AC607,'Raw Data'!AI607,'Raw Data'!AO607)</f>
        <v>25.64</v>
      </c>
      <c r="Y88" s="7">
        <f>STDEV('Raw Data'!AC607,'Raw Data'!AI607,'Raw Data'!AO607)</f>
        <v>0.29274220741123169</v>
      </c>
      <c r="AA88" s="8">
        <f t="shared" si="24"/>
        <v>8.2000000000000739E-2</v>
      </c>
      <c r="AB88" s="7">
        <f t="shared" si="25"/>
        <v>0.99339099385220253</v>
      </c>
      <c r="AC88" s="8">
        <f t="shared" si="26"/>
        <v>6.5000000000001279E-2</v>
      </c>
      <c r="AD88" s="7">
        <f t="shared" si="27"/>
        <v>0.77091244639063905</v>
      </c>
      <c r="AE88" s="26"/>
      <c r="AF88" s="8">
        <f t="shared" si="28"/>
        <v>-0.81899999999999729</v>
      </c>
      <c r="AG88" s="7">
        <f t="shared" si="29"/>
        <v>0.49694835412411409</v>
      </c>
      <c r="AH88" s="8">
        <f t="shared" si="30"/>
        <v>-3.0094999999999992</v>
      </c>
      <c r="AI88" s="7">
        <f t="shared" si="31"/>
        <v>0.44866524269214536</v>
      </c>
      <c r="AJ88" s="7"/>
      <c r="AK88" s="8">
        <f t="shared" si="32"/>
        <v>-1.6123333333333338</v>
      </c>
      <c r="AL88" s="30">
        <f t="shared" si="33"/>
        <v>1.0023523997743178</v>
      </c>
      <c r="AM88" s="8">
        <f t="shared" si="34"/>
        <v>-2.8820000000000014</v>
      </c>
      <c r="AN88" s="30">
        <f t="shared" si="35"/>
        <v>0.69664625169450178</v>
      </c>
      <c r="AP88" s="8"/>
      <c r="AQ88" s="7"/>
      <c r="AS88" s="8"/>
      <c r="AT88" s="7"/>
      <c r="AU88" s="8"/>
      <c r="AV88" s="7"/>
      <c r="AW88" s="8"/>
      <c r="AX88" s="7"/>
      <c r="AY88" s="8"/>
      <c r="AZ88" s="7"/>
      <c r="BA88" s="8"/>
      <c r="BB88" s="7"/>
    </row>
    <row r="89" spans="1:54" ht="15.75" customHeight="1" x14ac:dyDescent="0.25">
      <c r="A89" s="2">
        <f>'Raw Data'!B89</f>
        <v>530</v>
      </c>
      <c r="B89" s="2">
        <f>'Raw Data'!C89</f>
        <v>544</v>
      </c>
      <c r="C89" s="43">
        <f>'Raw Data'!F89</f>
        <v>4</v>
      </c>
      <c r="D89" s="64">
        <f>AVERAGE('Raw Data'!H89:I89)</f>
        <v>4.88</v>
      </c>
      <c r="E89" s="43">
        <f>'Raw Data'!G89</f>
        <v>10</v>
      </c>
      <c r="F89" s="2" t="str">
        <f>'Raw Data'!D89</f>
        <v>PKHQPTPDPEGDRVR</v>
      </c>
      <c r="G89" s="7">
        <f>AVERAGE('Raw Data'!K89,'Raw Data'!Q89,'Raw Data'!W89)</f>
        <v>45.508666666666663</v>
      </c>
      <c r="H89" s="7">
        <f>STDEV('Raw Data'!K89,'Raw Data'!Q89,'Raw Data'!W89)</f>
        <v>0.91050114405932403</v>
      </c>
      <c r="I89" s="7">
        <f>AVERAGE('Raw Data'!AC89,'Raw Data'!AI89,'Raw Data'!AO89)</f>
        <v>43.233500000000006</v>
      </c>
      <c r="J89" s="7">
        <f>STDEV('Raw Data'!AC89,'Raw Data'!AI89,'Raw Data'!AO89)</f>
        <v>0.84499260351792449</v>
      </c>
      <c r="L89" s="7">
        <f>AVERAGE('Raw Data'!K262,'Raw Data'!Q262,'Raw Data'!W262)</f>
        <v>44.979333333333329</v>
      </c>
      <c r="M89" s="7">
        <f>STDEV('Raw Data'!K262,'Raw Data'!Q262,'Raw Data'!W262)</f>
        <v>3.1979681570230416</v>
      </c>
      <c r="N89" s="7">
        <f>AVERAGE('Raw Data'!AC262,'Raw Data'!AI262,'Raw Data'!AO262)</f>
        <v>48.817499999999995</v>
      </c>
      <c r="O89" s="7">
        <f>STDEV('Raw Data'!AC262,'Raw Data'!AI262,'Raw Data'!AO262)</f>
        <v>11.771206586412458</v>
      </c>
      <c r="Q89" s="7">
        <f>AVERAGE('Raw Data'!K435,'Raw Data'!Q435,'Raw Data'!W435)</f>
        <v>48.318333333333328</v>
      </c>
      <c r="R89" s="7">
        <f>STDEV('Raw Data'!K435,'Raw Data'!Q435,'Raw Data'!W435)</f>
        <v>1.4817031866515415</v>
      </c>
      <c r="S89" s="7">
        <f>AVERAGE('Raw Data'!AC435,'Raw Data'!AI435,'Raw Data'!AO435)</f>
        <v>49.307500000000005</v>
      </c>
      <c r="T89" s="7">
        <f>STDEV('Raw Data'!AC435,'Raw Data'!AI435,'Raw Data'!AO435)</f>
        <v>0.24253762594698325</v>
      </c>
      <c r="U89" s="7"/>
      <c r="V89" s="7">
        <f>AVERAGE('Raw Data'!K608,'Raw Data'!Q608,'Raw Data'!W608)</f>
        <v>51.097666666666669</v>
      </c>
      <c r="W89" s="7">
        <f>STDEV('Raw Data'!K608,'Raw Data'!Q608,'Raw Data'!W608)</f>
        <v>0.48457128818506223</v>
      </c>
      <c r="X89" s="7">
        <f>AVERAGE('Raw Data'!AC608,'Raw Data'!AI608,'Raw Data'!AO608)</f>
        <v>60.778500000000008</v>
      </c>
      <c r="Y89" s="7">
        <f>STDEV('Raw Data'!AC608,'Raw Data'!AI608,'Raw Data'!AO608)</f>
        <v>7.9797000256901915</v>
      </c>
      <c r="AA89" s="8">
        <f t="shared" si="24"/>
        <v>0.52933333333333366</v>
      </c>
      <c r="AB89" s="7">
        <f t="shared" si="25"/>
        <v>3.3250582952283239</v>
      </c>
      <c r="AC89" s="8">
        <f t="shared" si="26"/>
        <v>-5.583999999999989</v>
      </c>
      <c r="AD89" s="7">
        <f t="shared" si="27"/>
        <v>11.801496388170444</v>
      </c>
      <c r="AE89" s="26"/>
      <c r="AF89" s="8">
        <f t="shared" si="28"/>
        <v>-2.809666666666665</v>
      </c>
      <c r="AG89" s="7">
        <f t="shared" si="29"/>
        <v>1.7390965087270662</v>
      </c>
      <c r="AH89" s="8">
        <f t="shared" si="30"/>
        <v>-6.0739999999999981</v>
      </c>
      <c r="AI89" s="7">
        <f t="shared" si="31"/>
        <v>0.87911148326022859</v>
      </c>
      <c r="AJ89" s="7"/>
      <c r="AK89" s="8">
        <f t="shared" si="32"/>
        <v>-6.1183333333333394</v>
      </c>
      <c r="AL89" s="30">
        <f t="shared" si="33"/>
        <v>3.2344720846942985</v>
      </c>
      <c r="AM89" s="8">
        <f t="shared" si="34"/>
        <v>-11.961000000000013</v>
      </c>
      <c r="AN89" s="30">
        <f t="shared" si="35"/>
        <v>14.221002672104385</v>
      </c>
      <c r="AP89" s="8"/>
      <c r="AQ89" s="7"/>
      <c r="AS89" s="8"/>
      <c r="AT89" s="7"/>
      <c r="AU89" s="8"/>
      <c r="AV89" s="7"/>
      <c r="AW89" s="8"/>
      <c r="AX89" s="7"/>
      <c r="AY89" s="8"/>
      <c r="AZ89" s="7"/>
      <c r="BA89" s="8"/>
      <c r="BB89" s="7"/>
    </row>
    <row r="90" spans="1:54" ht="15.75" customHeight="1" x14ac:dyDescent="0.25">
      <c r="A90" s="2">
        <f>'Raw Data'!B90</f>
        <v>545</v>
      </c>
      <c r="B90" s="2">
        <f>'Raw Data'!C90</f>
        <v>554</v>
      </c>
      <c r="C90" s="43">
        <f>'Raw Data'!F90</f>
        <v>2</v>
      </c>
      <c r="D90" s="64">
        <f>AVERAGE('Raw Data'!H90:I90)</f>
        <v>6.2750000000000004</v>
      </c>
      <c r="E90" s="43">
        <f>'Raw Data'!G90</f>
        <v>7</v>
      </c>
      <c r="F90" s="2" t="str">
        <f>'Raw Data'!D90</f>
        <v>AEMPNQLRKQ</v>
      </c>
      <c r="G90" s="7">
        <f>AVERAGE('Raw Data'!K90,'Raw Data'!Q90,'Raw Data'!W90)</f>
        <v>72.368333333333339</v>
      </c>
      <c r="H90" s="7">
        <f>STDEV('Raw Data'!K90,'Raw Data'!Q90,'Raw Data'!W90)</f>
        <v>2.028852467118623</v>
      </c>
      <c r="I90" s="7">
        <f>AVERAGE('Raw Data'!AC90,'Raw Data'!AI90,'Raw Data'!AO90)</f>
        <v>78.179500000000004</v>
      </c>
      <c r="J90" s="7">
        <f>STDEV('Raw Data'!AC90,'Raw Data'!AI90,'Raw Data'!AO90)</f>
        <v>2.537806237678518</v>
      </c>
      <c r="L90" s="7">
        <f>AVERAGE('Raw Data'!K263,'Raw Data'!Q263,'Raw Data'!W263)</f>
        <v>69.773666666666671</v>
      </c>
      <c r="M90" s="7">
        <f>STDEV('Raw Data'!K263,'Raw Data'!Q263,'Raw Data'!W263)</f>
        <v>2.988528958088466</v>
      </c>
      <c r="N90" s="7">
        <f>AVERAGE('Raw Data'!AC263,'Raw Data'!AI263,'Raw Data'!AO263)</f>
        <v>79.457999999999998</v>
      </c>
      <c r="O90" s="7">
        <f>STDEV('Raw Data'!AC263,'Raw Data'!AI263,'Raw Data'!AO263)</f>
        <v>1.0196479784710066</v>
      </c>
      <c r="Q90" s="7">
        <f>AVERAGE('Raw Data'!K436,'Raw Data'!Q436,'Raw Data'!W436)</f>
        <v>77.204999999999998</v>
      </c>
      <c r="R90" s="7">
        <f>STDEV('Raw Data'!K436,'Raw Data'!Q436,'Raw Data'!W436)</f>
        <v>2.5351710001496954</v>
      </c>
      <c r="S90" s="7">
        <f>AVERAGE('Raw Data'!AC436,'Raw Data'!AI436,'Raw Data'!AO436)</f>
        <v>83.510999999999996</v>
      </c>
      <c r="T90" s="7">
        <f>STDEV('Raw Data'!AC436,'Raw Data'!AI436,'Raw Data'!AO436)</f>
        <v>0.66750880144010272</v>
      </c>
      <c r="U90" s="7"/>
      <c r="V90" s="7">
        <f>AVERAGE('Raw Data'!K609,'Raw Data'!Q609,'Raw Data'!W609)</f>
        <v>74.558666666666667</v>
      </c>
      <c r="W90" s="7">
        <f>STDEV('Raw Data'!K609,'Raw Data'!Q609,'Raw Data'!W609)</f>
        <v>2.3096429016913702</v>
      </c>
      <c r="X90" s="7">
        <f>AVERAGE('Raw Data'!AC609,'Raw Data'!AI609,'Raw Data'!AO609)</f>
        <v>82.432000000000002</v>
      </c>
      <c r="Y90" s="7">
        <f>STDEV('Raw Data'!AC609,'Raw Data'!AI609,'Raw Data'!AO609)</f>
        <v>1.7267547596575543</v>
      </c>
      <c r="AA90" s="8">
        <f t="shared" si="24"/>
        <v>2.5946666666666687</v>
      </c>
      <c r="AB90" s="7">
        <f t="shared" si="25"/>
        <v>3.6121389323594206</v>
      </c>
      <c r="AC90" s="8">
        <f t="shared" si="26"/>
        <v>-1.278499999999994</v>
      </c>
      <c r="AD90" s="7">
        <f t="shared" si="27"/>
        <v>2.7349849176915044</v>
      </c>
      <c r="AE90" s="26"/>
      <c r="AF90" s="8">
        <f t="shared" si="28"/>
        <v>-4.8366666666666589</v>
      </c>
      <c r="AG90" s="7">
        <f t="shared" si="29"/>
        <v>3.2470500971394527</v>
      </c>
      <c r="AH90" s="8">
        <f t="shared" si="30"/>
        <v>-5.3314999999999912</v>
      </c>
      <c r="AI90" s="7">
        <f t="shared" si="31"/>
        <v>2.624124330133768</v>
      </c>
      <c r="AJ90" s="7"/>
      <c r="AK90" s="8">
        <f t="shared" si="32"/>
        <v>-4.7849999999999966</v>
      </c>
      <c r="AL90" s="30">
        <f t="shared" si="33"/>
        <v>3.7770035301369078</v>
      </c>
      <c r="AM90" s="8">
        <f t="shared" si="34"/>
        <v>-2.9740000000000038</v>
      </c>
      <c r="AN90" s="30">
        <f t="shared" si="35"/>
        <v>2.005333887411278</v>
      </c>
      <c r="AP90" s="8"/>
      <c r="AQ90" s="7"/>
      <c r="AS90" s="8"/>
      <c r="AT90" s="7"/>
      <c r="AU90" s="8"/>
      <c r="AV90" s="7"/>
      <c r="AW90" s="8"/>
      <c r="AX90" s="7"/>
      <c r="AY90" s="8"/>
      <c r="AZ90" s="7"/>
      <c r="BA90" s="8"/>
      <c r="BB90" s="7"/>
    </row>
    <row r="91" spans="1:54" ht="15.75" customHeight="1" x14ac:dyDescent="0.25">
      <c r="A91" s="2">
        <f>'Raw Data'!B91</f>
        <v>545</v>
      </c>
      <c r="B91" s="2">
        <f>'Raw Data'!C91</f>
        <v>555</v>
      </c>
      <c r="C91" s="43">
        <f>'Raw Data'!F91</f>
        <v>3</v>
      </c>
      <c r="D91" s="64">
        <f>AVERAGE('Raw Data'!H91:I91)</f>
        <v>8.3350000000000009</v>
      </c>
      <c r="E91" s="43">
        <f>'Raw Data'!G91</f>
        <v>8</v>
      </c>
      <c r="F91" s="2" t="str">
        <f>'Raw Data'!D91</f>
        <v>AEMPNQLRKQL</v>
      </c>
      <c r="G91" s="7">
        <f>AVERAGE('Raw Data'!K91,'Raw Data'!Q91,'Raw Data'!W91)</f>
        <v>62.433</v>
      </c>
      <c r="H91" s="7">
        <f>STDEV('Raw Data'!K91,'Raw Data'!Q91,'Raw Data'!W91)</f>
        <v>2.655036157945879</v>
      </c>
      <c r="I91" s="7">
        <f>AVERAGE('Raw Data'!AC91,'Raw Data'!AI91,'Raw Data'!AO91)</f>
        <v>72.709000000000003</v>
      </c>
      <c r="J91" s="7">
        <f>STDEV('Raw Data'!AC91,'Raw Data'!AI91,'Raw Data'!AO91)</f>
        <v>4.013538090014845</v>
      </c>
      <c r="L91" s="7">
        <f>AVERAGE('Raw Data'!K264,'Raw Data'!Q264,'Raw Data'!W264)</f>
        <v>57.797000000000004</v>
      </c>
      <c r="M91" s="7">
        <f>STDEV('Raw Data'!K264,'Raw Data'!Q264,'Raw Data'!W264)</f>
        <v>4.5870337910244343</v>
      </c>
      <c r="N91" s="7">
        <f>AVERAGE('Raw Data'!AC264,'Raw Data'!AI264,'Raw Data'!AO264)</f>
        <v>67.779499999999999</v>
      </c>
      <c r="O91" s="7">
        <f>STDEV('Raw Data'!AC264,'Raw Data'!AI264,'Raw Data'!AO264)</f>
        <v>0.46598336880192903</v>
      </c>
      <c r="Q91" s="7">
        <f>AVERAGE('Raw Data'!K437,'Raw Data'!Q437,'Raw Data'!W437)</f>
        <v>67.671666666666667</v>
      </c>
      <c r="R91" s="7">
        <f>STDEV('Raw Data'!K437,'Raw Data'!Q437,'Raw Data'!W437)</f>
        <v>1.0461172655746247</v>
      </c>
      <c r="S91" s="7">
        <f>AVERAGE('Raw Data'!AC437,'Raw Data'!AI437,'Raw Data'!AO437)</f>
        <v>78.294499999999999</v>
      </c>
      <c r="T91" s="7">
        <f>STDEV('Raw Data'!AC437,'Raw Data'!AI437,'Raw Data'!AO437)</f>
        <v>1.9226233380462185</v>
      </c>
      <c r="U91" s="7"/>
      <c r="V91" s="7">
        <f>AVERAGE('Raw Data'!K610,'Raw Data'!Q610,'Raw Data'!W610)</f>
        <v>58.432333333333332</v>
      </c>
      <c r="W91" s="7">
        <f>STDEV('Raw Data'!K610,'Raw Data'!Q610,'Raw Data'!W610)</f>
        <v>1.1348168721574994</v>
      </c>
      <c r="X91" s="7">
        <f>AVERAGE('Raw Data'!AC610,'Raw Data'!AI610,'Raw Data'!AO610)</f>
        <v>68.526999999999987</v>
      </c>
      <c r="Y91" s="7">
        <f>STDEV('Raw Data'!AC610,'Raw Data'!AI610,'Raw Data'!AO610)</f>
        <v>0.59538390975907218</v>
      </c>
      <c r="AA91" s="8">
        <f t="shared" si="24"/>
        <v>4.6359999999999957</v>
      </c>
      <c r="AB91" s="7">
        <f t="shared" si="25"/>
        <v>5.3000090565960365</v>
      </c>
      <c r="AC91" s="8">
        <f t="shared" si="26"/>
        <v>4.9295000000000044</v>
      </c>
      <c r="AD91" s="7">
        <f t="shared" si="27"/>
        <v>4.0404985459717722</v>
      </c>
      <c r="AE91" s="26"/>
      <c r="AF91" s="8">
        <f t="shared" si="28"/>
        <v>-5.238666666666667</v>
      </c>
      <c r="AG91" s="7">
        <f t="shared" si="29"/>
        <v>2.8536955572263389</v>
      </c>
      <c r="AH91" s="8">
        <f t="shared" si="30"/>
        <v>-5.5854999999999961</v>
      </c>
      <c r="AI91" s="7">
        <f t="shared" si="31"/>
        <v>4.4502773509074682</v>
      </c>
      <c r="AJ91" s="7"/>
      <c r="AK91" s="8">
        <f t="shared" si="32"/>
        <v>-0.6353333333333282</v>
      </c>
      <c r="AL91" s="30">
        <f t="shared" si="33"/>
        <v>4.7253241511385573</v>
      </c>
      <c r="AM91" s="8">
        <f t="shared" si="34"/>
        <v>-0.74749999999998806</v>
      </c>
      <c r="AN91" s="30">
        <f t="shared" si="35"/>
        <v>0.75605720683027255</v>
      </c>
      <c r="AP91" s="8"/>
      <c r="AQ91" s="7"/>
      <c r="AS91" s="8"/>
      <c r="AT91" s="7"/>
      <c r="AU91" s="8"/>
      <c r="AV91" s="7"/>
      <c r="AW91" s="8"/>
      <c r="AX91" s="7"/>
      <c r="AY91" s="8"/>
      <c r="AZ91" s="7"/>
      <c r="BA91" s="8"/>
      <c r="BB91" s="7"/>
    </row>
    <row r="92" spans="1:54" ht="15.75" customHeight="1" x14ac:dyDescent="0.25">
      <c r="A92" s="2">
        <f>'Raw Data'!B92</f>
        <v>555</v>
      </c>
      <c r="B92" s="2">
        <f>'Raw Data'!C92</f>
        <v>573</v>
      </c>
      <c r="C92" s="43">
        <f>'Raw Data'!F92</f>
        <v>2</v>
      </c>
      <c r="D92" s="64">
        <f>AVERAGE('Raw Data'!H92:I92)</f>
        <v>12.385</v>
      </c>
      <c r="E92" s="43">
        <f>'Raw Data'!G92</f>
        <v>15</v>
      </c>
      <c r="F92" s="2" t="str">
        <f>'Raw Data'!D92</f>
        <v>LEAIIATDPLNPLTAEDKE</v>
      </c>
      <c r="G92" s="7">
        <f>AVERAGE('Raw Data'!K92,'Raw Data'!Q92,'Raw Data'!W92)</f>
        <v>41.692333333333337</v>
      </c>
      <c r="H92" s="7">
        <f>STDEV('Raw Data'!K92,'Raw Data'!Q92,'Raw Data'!W92)</f>
        <v>1.7451066825077881</v>
      </c>
      <c r="I92" s="7">
        <f>AVERAGE('Raw Data'!AC92,'Raw Data'!AI92,'Raw Data'!AO92)</f>
        <v>66.465499999999992</v>
      </c>
      <c r="J92" s="7">
        <f>STDEV('Raw Data'!AC92,'Raw Data'!AI92,'Raw Data'!AO92)</f>
        <v>0.84640681708028931</v>
      </c>
      <c r="L92" s="7">
        <f>AVERAGE('Raw Data'!K265,'Raw Data'!Q265,'Raw Data'!W265)</f>
        <v>25.638000000000002</v>
      </c>
      <c r="M92" s="7">
        <f>STDEV('Raw Data'!K265,'Raw Data'!Q265,'Raw Data'!W265)</f>
        <v>1.4869724274511624</v>
      </c>
      <c r="N92" s="7">
        <f>AVERAGE('Raw Data'!AC265,'Raw Data'!AI265,'Raw Data'!AO265)</f>
        <v>47.641000000000005</v>
      </c>
      <c r="O92" s="7">
        <f>STDEV('Raw Data'!AC265,'Raw Data'!AI265,'Raw Data'!AO265)</f>
        <v>0.51194530957905804</v>
      </c>
      <c r="Q92" s="7">
        <f>AVERAGE('Raw Data'!K438,'Raw Data'!Q438,'Raw Data'!W438)</f>
        <v>51.820999999999998</v>
      </c>
      <c r="R92" s="7">
        <f>STDEV('Raw Data'!K438,'Raw Data'!Q438,'Raw Data'!W438)</f>
        <v>0.85928633178934855</v>
      </c>
      <c r="S92" s="7">
        <f>AVERAGE('Raw Data'!AC438,'Raw Data'!AI438,'Raw Data'!AO438)</f>
        <v>72.851500000000001</v>
      </c>
      <c r="T92" s="7">
        <f>STDEV('Raw Data'!AC438,'Raw Data'!AI438,'Raw Data'!AO438)</f>
        <v>0.95954390207014451</v>
      </c>
      <c r="U92" s="7"/>
      <c r="V92" s="7">
        <f>AVERAGE('Raw Data'!K611,'Raw Data'!Q611,'Raw Data'!W611)</f>
        <v>28.179666666666666</v>
      </c>
      <c r="W92" s="7">
        <f>STDEV('Raw Data'!K611,'Raw Data'!Q611,'Raw Data'!W611)</f>
        <v>0.51873339330848323</v>
      </c>
      <c r="X92" s="7">
        <f>AVERAGE('Raw Data'!AC611,'Raw Data'!AI611,'Raw Data'!AO611)</f>
        <v>47.694499999999998</v>
      </c>
      <c r="Y92" s="7">
        <f>STDEV('Raw Data'!AC611,'Raw Data'!AI611,'Raw Data'!AO611)</f>
        <v>1.2268302653586596</v>
      </c>
      <c r="AA92" s="8">
        <f t="shared" si="24"/>
        <v>16.054333333333336</v>
      </c>
      <c r="AB92" s="7">
        <f t="shared" si="25"/>
        <v>2.2927024083673269</v>
      </c>
      <c r="AC92" s="8">
        <f t="shared" si="26"/>
        <v>18.824499999999986</v>
      </c>
      <c r="AD92" s="7">
        <f t="shared" si="27"/>
        <v>0.98918779814552105</v>
      </c>
      <c r="AE92" s="26"/>
      <c r="AF92" s="8">
        <f t="shared" si="28"/>
        <v>-10.12866666666666</v>
      </c>
      <c r="AG92" s="7">
        <f t="shared" si="29"/>
        <v>1.9451915929628456</v>
      </c>
      <c r="AH92" s="8">
        <f t="shared" si="30"/>
        <v>-6.3860000000000099</v>
      </c>
      <c r="AI92" s="7">
        <f t="shared" si="31"/>
        <v>1.2795034192998413</v>
      </c>
      <c r="AJ92" s="7"/>
      <c r="AK92" s="8">
        <f t="shared" si="32"/>
        <v>-2.5416666666666643</v>
      </c>
      <c r="AL92" s="30">
        <f t="shared" si="33"/>
        <v>1.5748559722505853</v>
      </c>
      <c r="AM92" s="8">
        <f t="shared" si="34"/>
        <v>-5.3499999999992554E-2</v>
      </c>
      <c r="AN92" s="30">
        <f t="shared" si="35"/>
        <v>1.3293609366910089</v>
      </c>
      <c r="AP92" s="8"/>
      <c r="AQ92" s="7"/>
      <c r="AS92" s="8"/>
      <c r="AT92" s="7"/>
      <c r="AU92" s="8"/>
      <c r="AV92" s="7"/>
      <c r="AW92" s="8"/>
      <c r="AX92" s="7"/>
      <c r="AY92" s="8"/>
      <c r="AZ92" s="7"/>
      <c r="BA92" s="8"/>
      <c r="BB92" s="7"/>
    </row>
    <row r="93" spans="1:54" ht="15.75" customHeight="1" x14ac:dyDescent="0.25">
      <c r="A93" s="2">
        <f>'Raw Data'!B93</f>
        <v>556</v>
      </c>
      <c r="B93" s="2">
        <f>'Raw Data'!C93</f>
        <v>569</v>
      </c>
      <c r="C93" s="43">
        <f>'Raw Data'!F93</f>
        <v>1</v>
      </c>
      <c r="D93" s="64">
        <f>AVERAGE('Raw Data'!H93:I93)</f>
        <v>12.405000000000001</v>
      </c>
      <c r="E93" s="43">
        <f>'Raw Data'!G93</f>
        <v>10</v>
      </c>
      <c r="F93" s="2" t="str">
        <f>'Raw Data'!D93</f>
        <v>EAIIATDPLNPLTA</v>
      </c>
      <c r="G93" s="7">
        <f>AVERAGE('Raw Data'!K93,'Raw Data'!Q93,'Raw Data'!W93)</f>
        <v>42.46</v>
      </c>
      <c r="H93" s="7">
        <f>STDEV('Raw Data'!K93,'Raw Data'!Q93,'Raw Data'!W93)</f>
        <v>2.8877693813737948</v>
      </c>
      <c r="I93" s="7">
        <f>AVERAGE('Raw Data'!AC93,'Raw Data'!AI93,'Raw Data'!AO93)</f>
        <v>67.441500000000005</v>
      </c>
      <c r="J93" s="7">
        <f>STDEV('Raw Data'!AC93,'Raw Data'!AI93,'Raw Data'!AO93)</f>
        <v>0.52255191129686174</v>
      </c>
      <c r="L93" s="7">
        <f>AVERAGE('Raw Data'!K266,'Raw Data'!Q266,'Raw Data'!W266)</f>
        <v>30.877666666666666</v>
      </c>
      <c r="M93" s="7">
        <f>STDEV('Raw Data'!K266,'Raw Data'!Q266,'Raw Data'!W266)</f>
        <v>2.4411723276600794</v>
      </c>
      <c r="N93" s="7">
        <f>AVERAGE('Raw Data'!AC266,'Raw Data'!AI266,'Raw Data'!AO266)</f>
        <v>52.747</v>
      </c>
      <c r="O93" s="7">
        <f>STDEV('Raw Data'!AC266,'Raw Data'!AI266,'Raw Data'!AO266)</f>
        <v>8.0737452275880095</v>
      </c>
      <c r="Q93" s="7">
        <f>AVERAGE('Raw Data'!K439,'Raw Data'!Q439,'Raw Data'!W439)</f>
        <v>51.440000000000005</v>
      </c>
      <c r="R93" s="7">
        <f>STDEV('Raw Data'!K439,'Raw Data'!Q439,'Raw Data'!W439)</f>
        <v>2.0635384658396863</v>
      </c>
      <c r="S93" s="7">
        <f>AVERAGE('Raw Data'!AC439,'Raw Data'!AI439,'Raw Data'!AO439)</f>
        <v>73.18950000000001</v>
      </c>
      <c r="T93" s="7">
        <f>STDEV('Raw Data'!AC439,'Raw Data'!AI439,'Raw Data'!AO439)</f>
        <v>1.4849242404918061E-2</v>
      </c>
      <c r="U93" s="7"/>
      <c r="V93" s="7">
        <f>AVERAGE('Raw Data'!K612,'Raw Data'!Q612,'Raw Data'!W612)</f>
        <v>33.085333333333331</v>
      </c>
      <c r="W93" s="7">
        <f>STDEV('Raw Data'!K612,'Raw Data'!Q612,'Raw Data'!W612)</f>
        <v>0.27345261624883732</v>
      </c>
      <c r="X93" s="7">
        <f>AVERAGE('Raw Data'!AC612,'Raw Data'!AI612,'Raw Data'!AO612)</f>
        <v>61.0625</v>
      </c>
      <c r="Y93" s="7">
        <f>STDEV('Raw Data'!AC612,'Raw Data'!AI612,'Raw Data'!AO612)</f>
        <v>2.3355736982591644</v>
      </c>
      <c r="AA93" s="8">
        <f t="shared" si="24"/>
        <v>11.582333333333334</v>
      </c>
      <c r="AB93" s="7">
        <f t="shared" si="25"/>
        <v>3.7813402826687414</v>
      </c>
      <c r="AC93" s="8">
        <f t="shared" si="26"/>
        <v>14.694500000000005</v>
      </c>
      <c r="AD93" s="7">
        <f t="shared" si="27"/>
        <v>8.0906379538328217</v>
      </c>
      <c r="AE93" s="26"/>
      <c r="AF93" s="8">
        <f t="shared" si="28"/>
        <v>-8.980000000000004</v>
      </c>
      <c r="AG93" s="7">
        <f t="shared" si="29"/>
        <v>3.549282040075147</v>
      </c>
      <c r="AH93" s="8">
        <f t="shared" si="30"/>
        <v>-5.7480000000000047</v>
      </c>
      <c r="AI93" s="7">
        <f t="shared" si="31"/>
        <v>0.52276285254406063</v>
      </c>
      <c r="AJ93" s="7"/>
      <c r="AK93" s="8">
        <f t="shared" si="32"/>
        <v>-2.2076666666666647</v>
      </c>
      <c r="AL93" s="30">
        <f t="shared" si="33"/>
        <v>2.4564402428446463</v>
      </c>
      <c r="AM93" s="8">
        <f t="shared" si="34"/>
        <v>-8.3155000000000001</v>
      </c>
      <c r="AN93" s="30">
        <f t="shared" si="35"/>
        <v>8.4047764098755255</v>
      </c>
      <c r="AP93" s="8"/>
      <c r="AQ93" s="7"/>
      <c r="AS93" s="8"/>
      <c r="AT93" s="7"/>
      <c r="AU93" s="8"/>
      <c r="AV93" s="7"/>
      <c r="AW93" s="8"/>
      <c r="AX93" s="7"/>
      <c r="AY93" s="8"/>
      <c r="AZ93" s="7"/>
      <c r="BA93" s="8"/>
      <c r="BB93" s="7"/>
    </row>
    <row r="94" spans="1:54" ht="15.75" customHeight="1" x14ac:dyDescent="0.25">
      <c r="A94" s="2">
        <f>'Raw Data'!B94</f>
        <v>556</v>
      </c>
      <c r="B94" s="2">
        <f>'Raw Data'!C94</f>
        <v>570</v>
      </c>
      <c r="C94" s="43">
        <f>'Raw Data'!F94</f>
        <v>1</v>
      </c>
      <c r="D94" s="64">
        <f>AVERAGE('Raw Data'!H94:I94)</f>
        <v>12.375</v>
      </c>
      <c r="E94" s="43">
        <f>'Raw Data'!G94</f>
        <v>11</v>
      </c>
      <c r="F94" s="2" t="str">
        <f>'Raw Data'!D94</f>
        <v>EAIIATDPLNPLTAE</v>
      </c>
      <c r="G94" s="7">
        <f>AVERAGE('Raw Data'!K94,'Raw Data'!Q94,'Raw Data'!W94)</f>
        <v>48.378000000000007</v>
      </c>
      <c r="H94" s="7">
        <f>STDEV('Raw Data'!K94,'Raw Data'!Q94,'Raw Data'!W94)</f>
        <v>1.7613631085043178</v>
      </c>
      <c r="I94" s="7">
        <f>AVERAGE('Raw Data'!AC94,'Raw Data'!AI94,'Raw Data'!AO94)</f>
        <v>71.59</v>
      </c>
      <c r="J94" s="7">
        <f>STDEV('Raw Data'!AC94,'Raw Data'!AI94,'Raw Data'!AO94)</f>
        <v>0.12869343417595319</v>
      </c>
      <c r="L94" s="7">
        <f>AVERAGE('Raw Data'!K267,'Raw Data'!Q267,'Raw Data'!W267)</f>
        <v>34.888333333333328</v>
      </c>
      <c r="M94" s="7">
        <f>STDEV('Raw Data'!K267,'Raw Data'!Q267,'Raw Data'!W267)</f>
        <v>1.6892857465015609</v>
      </c>
      <c r="N94" s="7">
        <f>AVERAGE('Raw Data'!AC267,'Raw Data'!AI267,'Raw Data'!AO267)</f>
        <v>60.597499999999997</v>
      </c>
      <c r="O94" s="7">
        <f>STDEV('Raw Data'!AC267,'Raw Data'!AI267,'Raw Data'!AO267)</f>
        <v>1.3046120112891844</v>
      </c>
      <c r="Q94" s="7">
        <f>AVERAGE('Raw Data'!K440,'Raw Data'!Q440,'Raw Data'!W440)</f>
        <v>57.152333333333331</v>
      </c>
      <c r="R94" s="7">
        <f>STDEV('Raw Data'!K440,'Raw Data'!Q440,'Raw Data'!W440)</f>
        <v>1.2588027380544315</v>
      </c>
      <c r="S94" s="7">
        <f>AVERAGE('Raw Data'!AC440,'Raw Data'!AI440,'Raw Data'!AO440)</f>
        <v>77.75200000000001</v>
      </c>
      <c r="T94" s="7">
        <f>STDEV('Raw Data'!AC440,'Raw Data'!AI440,'Raw Data'!AO440)</f>
        <v>0.76791796436858961</v>
      </c>
      <c r="U94" s="7"/>
      <c r="V94" s="7">
        <f>AVERAGE('Raw Data'!K613,'Raw Data'!Q613,'Raw Data'!W613)</f>
        <v>36.661999999999999</v>
      </c>
      <c r="W94" s="7">
        <f>STDEV('Raw Data'!K613,'Raw Data'!Q613,'Raw Data'!W613)</f>
        <v>0.99469945209595978</v>
      </c>
      <c r="X94" s="7">
        <f>AVERAGE('Raw Data'!AC613,'Raw Data'!AI613,'Raw Data'!AO613)</f>
        <v>62.561499999999995</v>
      </c>
      <c r="Y94" s="7">
        <f>STDEV('Raw Data'!AC613,'Raw Data'!AI613,'Raw Data'!AO613)</f>
        <v>1.2678424586674792</v>
      </c>
      <c r="AA94" s="8">
        <f t="shared" si="24"/>
        <v>13.489666666666679</v>
      </c>
      <c r="AB94" s="7">
        <f t="shared" si="25"/>
        <v>2.4405094413530404</v>
      </c>
      <c r="AC94" s="8">
        <f t="shared" si="26"/>
        <v>10.992500000000007</v>
      </c>
      <c r="AD94" s="7">
        <f t="shared" si="27"/>
        <v>1.3109441254302225</v>
      </c>
      <c r="AE94" s="26"/>
      <c r="AF94" s="8">
        <f t="shared" si="28"/>
        <v>-8.774333333333324</v>
      </c>
      <c r="AG94" s="7">
        <f t="shared" si="29"/>
        <v>2.1649444180702022</v>
      </c>
      <c r="AH94" s="8">
        <f t="shared" si="30"/>
        <v>-6.1620000000000061</v>
      </c>
      <c r="AI94" s="7">
        <f t="shared" si="31"/>
        <v>0.77862699670638114</v>
      </c>
      <c r="AJ94" s="7"/>
      <c r="AK94" s="8">
        <f t="shared" si="32"/>
        <v>-1.7736666666666707</v>
      </c>
      <c r="AL94" s="30">
        <f t="shared" si="33"/>
        <v>1.9603860164093547</v>
      </c>
      <c r="AM94" s="8">
        <f t="shared" si="34"/>
        <v>-1.9639999999999986</v>
      </c>
      <c r="AN94" s="30">
        <f t="shared" si="35"/>
        <v>1.8191858068927456</v>
      </c>
      <c r="AP94" s="8"/>
      <c r="AQ94" s="7"/>
      <c r="AS94" s="8"/>
      <c r="AT94" s="7"/>
      <c r="AU94" s="8"/>
      <c r="AV94" s="7"/>
      <c r="AW94" s="8"/>
      <c r="AX94" s="7"/>
      <c r="AY94" s="8"/>
      <c r="AZ94" s="7"/>
      <c r="BA94" s="8"/>
      <c r="BB94" s="7"/>
    </row>
    <row r="95" spans="1:54" ht="15.75" customHeight="1" x14ac:dyDescent="0.25">
      <c r="A95" s="2">
        <f>'Raw Data'!B95</f>
        <v>556</v>
      </c>
      <c r="B95" s="2">
        <f>'Raw Data'!C95</f>
        <v>573</v>
      </c>
      <c r="C95" s="43">
        <f>'Raw Data'!F95</f>
        <v>2</v>
      </c>
      <c r="D95" s="64">
        <f>AVERAGE('Raw Data'!H95:I95)</f>
        <v>11.45</v>
      </c>
      <c r="E95" s="43">
        <f>'Raw Data'!G95</f>
        <v>14</v>
      </c>
      <c r="F95" s="2" t="str">
        <f>'Raw Data'!D95</f>
        <v>EAIIATDPLNPLTAEDKE</v>
      </c>
      <c r="G95" s="7">
        <f>AVERAGE('Raw Data'!K95,'Raw Data'!Q95,'Raw Data'!W95)</f>
        <v>45.357333333333337</v>
      </c>
      <c r="H95" s="7">
        <f>STDEV('Raw Data'!K95,'Raw Data'!Q95,'Raw Data'!W95)</f>
        <v>3.5874063518555208</v>
      </c>
      <c r="I95" s="7">
        <f>AVERAGE('Raw Data'!AC95,'Raw Data'!AI95,'Raw Data'!AO95)</f>
        <v>76.656000000000006</v>
      </c>
      <c r="J95" s="7">
        <f>STDEV('Raw Data'!AC95,'Raw Data'!AI95,'Raw Data'!AO95)</f>
        <v>0.77357481861808886</v>
      </c>
      <c r="L95" s="7">
        <f>AVERAGE('Raw Data'!K268,'Raw Data'!Q268,'Raw Data'!W268)</f>
        <v>29.135999999999999</v>
      </c>
      <c r="M95" s="7">
        <f>STDEV('Raw Data'!K268,'Raw Data'!Q268,'Raw Data'!W268)</f>
        <v>1.2667703027778963</v>
      </c>
      <c r="N95" s="7">
        <f>AVERAGE('Raw Data'!AC268,'Raw Data'!AI268,'Raw Data'!AO268)</f>
        <v>54.084000000000003</v>
      </c>
      <c r="O95" s="7">
        <f>STDEV('Raw Data'!AC268,'Raw Data'!AI268,'Raw Data'!AO268)</f>
        <v>5.2311759672180811</v>
      </c>
      <c r="Q95" s="7">
        <f>AVERAGE('Raw Data'!K441,'Raw Data'!Q441,'Raw Data'!W441)</f>
        <v>53.218333333333334</v>
      </c>
      <c r="R95" s="7">
        <f>STDEV('Raw Data'!K441,'Raw Data'!Q441,'Raw Data'!W441)</f>
        <v>0.48094213096102983</v>
      </c>
      <c r="S95" s="7">
        <f>AVERAGE('Raw Data'!AC441,'Raw Data'!AI441,'Raw Data'!AO441)</f>
        <v>73.069999999999993</v>
      </c>
      <c r="T95" s="7">
        <f>STDEV('Raw Data'!AC441,'Raw Data'!AI441,'Raw Data'!AO441)</f>
        <v>1.8936319600175824</v>
      </c>
      <c r="U95" s="7"/>
      <c r="V95" s="7">
        <f>AVERAGE('Raw Data'!K614,'Raw Data'!Q614,'Raw Data'!W614)</f>
        <v>29.944666666666667</v>
      </c>
      <c r="W95" s="7">
        <f>STDEV('Raw Data'!K614,'Raw Data'!Q614,'Raw Data'!W614)</f>
        <v>0.81174770300465582</v>
      </c>
      <c r="X95" s="7">
        <f>AVERAGE('Raw Data'!AC614,'Raw Data'!AI614,'Raw Data'!AO614)</f>
        <v>52.379999999999995</v>
      </c>
      <c r="Y95" s="7">
        <f>STDEV('Raw Data'!AC614,'Raw Data'!AI614,'Raw Data'!AO614)</f>
        <v>0.46669047558312399</v>
      </c>
      <c r="AA95" s="8">
        <f t="shared" si="24"/>
        <v>16.221333333333337</v>
      </c>
      <c r="AB95" s="7">
        <f t="shared" si="25"/>
        <v>3.8044961996739253</v>
      </c>
      <c r="AC95" s="8">
        <f t="shared" si="26"/>
        <v>22.572000000000003</v>
      </c>
      <c r="AD95" s="7">
        <f t="shared" si="27"/>
        <v>5.2880639179193016</v>
      </c>
      <c r="AE95" s="26"/>
      <c r="AF95" s="8">
        <f t="shared" si="28"/>
        <v>-7.8609999999999971</v>
      </c>
      <c r="AG95" s="7">
        <f t="shared" si="29"/>
        <v>3.6195013008240062</v>
      </c>
      <c r="AH95" s="8">
        <f t="shared" si="30"/>
        <v>3.5860000000000127</v>
      </c>
      <c r="AI95" s="7">
        <f t="shared" si="31"/>
        <v>2.045546381776771</v>
      </c>
      <c r="AJ95" s="7"/>
      <c r="AK95" s="8">
        <f t="shared" si="32"/>
        <v>-0.80866666666666731</v>
      </c>
      <c r="AL95" s="30">
        <f t="shared" si="33"/>
        <v>1.5045402398518086</v>
      </c>
      <c r="AM95" s="8">
        <f t="shared" si="34"/>
        <v>1.7040000000000077</v>
      </c>
      <c r="AN95" s="30">
        <f t="shared" si="35"/>
        <v>5.2519522084649655</v>
      </c>
      <c r="AP95" s="8"/>
      <c r="AQ95" s="7"/>
      <c r="AS95" s="8"/>
      <c r="AT95" s="7"/>
      <c r="AU95" s="8"/>
      <c r="AV95" s="7"/>
      <c r="AW95" s="8"/>
      <c r="AX95" s="7"/>
      <c r="AY95" s="8"/>
      <c r="AZ95" s="7"/>
      <c r="BA95" s="8"/>
      <c r="BB95" s="7"/>
    </row>
    <row r="96" spans="1:54" ht="15.75" customHeight="1" x14ac:dyDescent="0.25">
      <c r="A96" s="2">
        <f>'Raw Data'!B96</f>
        <v>556</v>
      </c>
      <c r="B96" s="2">
        <f>'Raw Data'!C96</f>
        <v>574</v>
      </c>
      <c r="C96" s="43">
        <f>'Raw Data'!F96</f>
        <v>2</v>
      </c>
      <c r="D96" s="64">
        <f>AVERAGE('Raw Data'!H96:I96)</f>
        <v>12.475</v>
      </c>
      <c r="E96" s="43">
        <f>'Raw Data'!G96</f>
        <v>15</v>
      </c>
      <c r="F96" s="2" t="str">
        <f>'Raw Data'!D96</f>
        <v>EAIIATDPLNPLTAEDKEL</v>
      </c>
      <c r="G96" s="7">
        <f>AVERAGE('Raw Data'!K96,'Raw Data'!Q96,'Raw Data'!W96)</f>
        <v>40.76</v>
      </c>
      <c r="H96" s="7">
        <f>STDEV('Raw Data'!K96,'Raw Data'!Q96,'Raw Data'!W96)</f>
        <v>1.6553171901481574</v>
      </c>
      <c r="I96" s="7">
        <f>AVERAGE('Raw Data'!AC96,'Raw Data'!AI96,'Raw Data'!AO96)</f>
        <v>66.356499999999997</v>
      </c>
      <c r="J96" s="7">
        <f>STDEV('Raw Data'!AC96,'Raw Data'!AI96,'Raw Data'!AO96)</f>
        <v>0.35708892449920326</v>
      </c>
      <c r="L96" s="7">
        <f>AVERAGE('Raw Data'!K269,'Raw Data'!Q269,'Raw Data'!W269)</f>
        <v>25.321999999999999</v>
      </c>
      <c r="M96" s="7">
        <f>STDEV('Raw Data'!K269,'Raw Data'!Q269,'Raw Data'!W269)</f>
        <v>1.343129554436205</v>
      </c>
      <c r="N96" s="7">
        <f>AVERAGE('Raw Data'!AC269,'Raw Data'!AI269,'Raw Data'!AO269)</f>
        <v>46.801500000000004</v>
      </c>
      <c r="O96" s="7">
        <f>STDEV('Raw Data'!AC269,'Raw Data'!AI269,'Raw Data'!AO269)</f>
        <v>0.13505739520662732</v>
      </c>
      <c r="Q96" s="7">
        <f>AVERAGE('Raw Data'!K442,'Raw Data'!Q442,'Raw Data'!W442)</f>
        <v>51.423000000000002</v>
      </c>
      <c r="R96" s="7">
        <f>STDEV('Raw Data'!K442,'Raw Data'!Q442,'Raw Data'!W442)</f>
        <v>0.82516604389662085</v>
      </c>
      <c r="S96" s="7">
        <f>AVERAGE('Raw Data'!AC442,'Raw Data'!AI442,'Raw Data'!AO442)</f>
        <v>72.06049999999999</v>
      </c>
      <c r="T96" s="7">
        <f>STDEV('Raw Data'!AC442,'Raw Data'!AI442,'Raw Data'!AO442)</f>
        <v>0.72619866427858504</v>
      </c>
      <c r="U96" s="7"/>
      <c r="V96" s="7">
        <f>AVERAGE('Raw Data'!K615,'Raw Data'!Q615,'Raw Data'!W615)</f>
        <v>28.185000000000002</v>
      </c>
      <c r="W96" s="7">
        <f>STDEV('Raw Data'!K615,'Raw Data'!Q615,'Raw Data'!W615)</f>
        <v>1.2749164678519129</v>
      </c>
      <c r="X96" s="7">
        <f>AVERAGE('Raw Data'!AC615,'Raw Data'!AI615,'Raw Data'!AO615)</f>
        <v>48.047499999999999</v>
      </c>
      <c r="Y96" s="7">
        <f>STDEV('Raw Data'!AC615,'Raw Data'!AI615,'Raw Data'!AO615)</f>
        <v>1.3852221843444488</v>
      </c>
      <c r="AA96" s="8">
        <f t="shared" si="24"/>
        <v>15.437999999999999</v>
      </c>
      <c r="AB96" s="7">
        <f t="shared" si="25"/>
        <v>2.1316829032480391</v>
      </c>
      <c r="AC96" s="8">
        <f t="shared" si="26"/>
        <v>19.554999999999993</v>
      </c>
      <c r="AD96" s="7">
        <f t="shared" si="27"/>
        <v>0.38177611240096837</v>
      </c>
      <c r="AE96" s="26"/>
      <c r="AF96" s="8">
        <f t="shared" si="28"/>
        <v>-10.663000000000004</v>
      </c>
      <c r="AG96" s="7">
        <f t="shared" si="29"/>
        <v>1.8495875215842021</v>
      </c>
      <c r="AH96" s="8">
        <f t="shared" si="30"/>
        <v>-5.7039999999999935</v>
      </c>
      <c r="AI96" s="7">
        <f t="shared" si="31"/>
        <v>0.80924470959036776</v>
      </c>
      <c r="AJ96" s="7"/>
      <c r="AK96" s="8">
        <f t="shared" si="32"/>
        <v>-2.8630000000000031</v>
      </c>
      <c r="AL96" s="30">
        <f t="shared" si="33"/>
        <v>1.851866355869126</v>
      </c>
      <c r="AM96" s="8">
        <f t="shared" si="34"/>
        <v>-1.2459999999999951</v>
      </c>
      <c r="AN96" s="30">
        <f t="shared" si="35"/>
        <v>1.3917905733263196</v>
      </c>
      <c r="AP96" s="8"/>
      <c r="AQ96" s="7"/>
      <c r="AS96" s="8"/>
      <c r="AT96" s="7"/>
      <c r="AU96" s="8"/>
      <c r="AV96" s="7"/>
      <c r="AW96" s="8"/>
      <c r="AX96" s="7"/>
      <c r="AY96" s="8"/>
      <c r="AZ96" s="7"/>
      <c r="BA96" s="8"/>
      <c r="BB96" s="7"/>
    </row>
    <row r="97" spans="1:54" ht="15.75" customHeight="1" x14ac:dyDescent="0.25">
      <c r="A97" s="2">
        <f>'Raw Data'!B97</f>
        <v>558</v>
      </c>
      <c r="B97" s="2">
        <f>'Raw Data'!C97</f>
        <v>570</v>
      </c>
      <c r="C97" s="43">
        <f>'Raw Data'!F97</f>
        <v>1</v>
      </c>
      <c r="D97" s="64">
        <f>AVERAGE('Raw Data'!H97:I97)</f>
        <v>12.01</v>
      </c>
      <c r="E97" s="43">
        <f>'Raw Data'!G97</f>
        <v>9</v>
      </c>
      <c r="F97" s="2" t="str">
        <f>'Raw Data'!D97</f>
        <v>IIATDPLNPLTAE</v>
      </c>
      <c r="G97" s="7">
        <f>AVERAGE('Raw Data'!K97,'Raw Data'!Q97,'Raw Data'!W97)</f>
        <v>51.083333333333336</v>
      </c>
      <c r="H97" s="7">
        <f>STDEV('Raw Data'!K97,'Raw Data'!Q97,'Raw Data'!W97)</f>
        <v>2.6691242633742869</v>
      </c>
      <c r="I97" s="7">
        <f>AVERAGE('Raw Data'!AC97,'Raw Data'!AI97,'Raw Data'!AO97)</f>
        <v>69.463499999999996</v>
      </c>
      <c r="J97" s="7">
        <f>STDEV('Raw Data'!AC97,'Raw Data'!AI97,'Raw Data'!AO97)</f>
        <v>1.0854089091213481</v>
      </c>
      <c r="L97" s="7">
        <f>AVERAGE('Raw Data'!K270,'Raw Data'!Q270,'Raw Data'!W270)</f>
        <v>39.442666666666668</v>
      </c>
      <c r="M97" s="7">
        <f>STDEV('Raw Data'!K270,'Raw Data'!Q270,'Raw Data'!W270)</f>
        <v>1.7836760729833585</v>
      </c>
      <c r="N97" s="7">
        <f>AVERAGE('Raw Data'!AC270,'Raw Data'!AI270,'Raw Data'!AO270)</f>
        <v>63.441999999999993</v>
      </c>
      <c r="O97" s="7">
        <f>STDEV('Raw Data'!AC270,'Raw Data'!AI270,'Raw Data'!AO270)</f>
        <v>4.5042701961583056</v>
      </c>
      <c r="Q97" s="7">
        <f>AVERAGE('Raw Data'!K443,'Raw Data'!Q443,'Raw Data'!W443)</f>
        <v>58.033666666666669</v>
      </c>
      <c r="R97" s="7">
        <f>STDEV('Raw Data'!K443,'Raw Data'!Q443,'Raw Data'!W443)</f>
        <v>3.152925678371334</v>
      </c>
      <c r="S97" s="7">
        <f>AVERAGE('Raw Data'!AC443,'Raw Data'!AI443,'Raw Data'!AO443)</f>
        <v>78.906000000000006</v>
      </c>
      <c r="T97" s="7">
        <f>STDEV('Raw Data'!AC443,'Raw Data'!AI443,'Raw Data'!AO443)</f>
        <v>3.9244426355853368</v>
      </c>
      <c r="U97" s="7"/>
      <c r="V97" s="7">
        <f>AVERAGE('Raw Data'!K616,'Raw Data'!Q616,'Raw Data'!W616)</f>
        <v>43.766333333333336</v>
      </c>
      <c r="W97" s="7">
        <f>STDEV('Raw Data'!K616,'Raw Data'!Q616,'Raw Data'!W616)</f>
        <v>0.75023085336003803</v>
      </c>
      <c r="X97" s="7">
        <f>AVERAGE('Raw Data'!AC616,'Raw Data'!AI616,'Raw Data'!AO616)</f>
        <v>70.646000000000001</v>
      </c>
      <c r="Y97" s="7">
        <f>STDEV('Raw Data'!AC616,'Raw Data'!AI616,'Raw Data'!AO616)</f>
        <v>2.3871924932857875</v>
      </c>
      <c r="AA97" s="8">
        <f t="shared" si="24"/>
        <v>11.640666666666668</v>
      </c>
      <c r="AB97" s="7">
        <f t="shared" si="25"/>
        <v>3.2102530533692613</v>
      </c>
      <c r="AC97" s="8">
        <f t="shared" si="26"/>
        <v>6.0215000000000032</v>
      </c>
      <c r="AD97" s="7">
        <f t="shared" si="27"/>
        <v>4.6332021863933344</v>
      </c>
      <c r="AE97" s="26"/>
      <c r="AF97" s="8">
        <f t="shared" si="28"/>
        <v>-6.950333333333333</v>
      </c>
      <c r="AG97" s="7">
        <f t="shared" si="29"/>
        <v>4.1310004437988948</v>
      </c>
      <c r="AH97" s="8">
        <f t="shared" si="30"/>
        <v>-9.4425000000000097</v>
      </c>
      <c r="AI97" s="7">
        <f t="shared" si="31"/>
        <v>4.0717763322658058</v>
      </c>
      <c r="AJ97" s="7"/>
      <c r="AK97" s="8">
        <f t="shared" si="32"/>
        <v>-4.3236666666666679</v>
      </c>
      <c r="AL97" s="30">
        <f t="shared" si="33"/>
        <v>1.9350314381597695</v>
      </c>
      <c r="AM97" s="8">
        <f t="shared" si="34"/>
        <v>-7.2040000000000077</v>
      </c>
      <c r="AN97" s="30">
        <f t="shared" si="35"/>
        <v>5.0977581347098058</v>
      </c>
      <c r="AP97" s="8"/>
      <c r="AQ97" s="7"/>
      <c r="AS97" s="8"/>
      <c r="AT97" s="7"/>
      <c r="AU97" s="8"/>
      <c r="AV97" s="7"/>
      <c r="AW97" s="8"/>
      <c r="AX97" s="7"/>
      <c r="AY97" s="8"/>
      <c r="AZ97" s="7"/>
      <c r="BA97" s="8"/>
      <c r="BB97" s="7"/>
    </row>
    <row r="98" spans="1:54" ht="15.75" customHeight="1" x14ac:dyDescent="0.25">
      <c r="A98" s="2">
        <f>'Raw Data'!B98</f>
        <v>580</v>
      </c>
      <c r="B98" s="2">
        <f>'Raw Data'!C98</f>
        <v>589</v>
      </c>
      <c r="C98" s="43">
        <f>'Raw Data'!F98</f>
        <v>2</v>
      </c>
      <c r="D98" s="64">
        <f>AVERAGE('Raw Data'!H98:I98)</f>
        <v>6.2450000000000001</v>
      </c>
      <c r="E98" s="43">
        <f>'Raw Data'!G98</f>
        <v>7</v>
      </c>
      <c r="F98" s="2" t="str">
        <f>'Raw Data'!D98</f>
        <v>YESLKHPKAY</v>
      </c>
      <c r="G98" s="7">
        <f>AVERAGE('Raw Data'!K98,'Raw Data'!Q98,'Raw Data'!W98)</f>
        <v>24.089333333333332</v>
      </c>
      <c r="H98" s="7">
        <f>STDEV('Raw Data'!K98,'Raw Data'!Q98,'Raw Data'!W98)</f>
        <v>1.4384179967357651</v>
      </c>
      <c r="I98" s="7">
        <f>AVERAGE('Raw Data'!AC98,'Raw Data'!AI98,'Raw Data'!AO98)</f>
        <v>44.484000000000002</v>
      </c>
      <c r="J98" s="7">
        <f>STDEV('Raw Data'!AC98,'Raw Data'!AI98,'Raw Data'!AO98)</f>
        <v>1.1115718600252547</v>
      </c>
      <c r="L98" s="7">
        <f>AVERAGE('Raw Data'!K271,'Raw Data'!Q271,'Raw Data'!W271)</f>
        <v>11.299999999999999</v>
      </c>
      <c r="M98" s="7">
        <f>STDEV('Raw Data'!K271,'Raw Data'!Q271,'Raw Data'!W271)</f>
        <v>0.82508363212464719</v>
      </c>
      <c r="N98" s="7">
        <f>AVERAGE('Raw Data'!AC271,'Raw Data'!AI271,'Raw Data'!AO271)</f>
        <v>21.1995</v>
      </c>
      <c r="O98" s="7">
        <f>STDEV('Raw Data'!AC271,'Raw Data'!AI271,'Raw Data'!AO271)</f>
        <v>1.8759542904879096</v>
      </c>
      <c r="Q98" s="7">
        <f>AVERAGE('Raw Data'!K444,'Raw Data'!Q444,'Raw Data'!W444)</f>
        <v>37.230666666666671</v>
      </c>
      <c r="R98" s="7">
        <f>STDEV('Raw Data'!K444,'Raw Data'!Q444,'Raw Data'!W444)</f>
        <v>1.4945535565289485</v>
      </c>
      <c r="S98" s="7">
        <f>AVERAGE('Raw Data'!AC444,'Raw Data'!AI444,'Raw Data'!AO444)</f>
        <v>51.608499999999999</v>
      </c>
      <c r="T98" s="7">
        <f>STDEV('Raw Data'!AC444,'Raw Data'!AI444,'Raw Data'!AO444)</f>
        <v>0.18314065632731605</v>
      </c>
      <c r="U98" s="7"/>
      <c r="V98" s="7">
        <f>AVERAGE('Raw Data'!K617,'Raw Data'!Q617,'Raw Data'!W617)</f>
        <v>12.65</v>
      </c>
      <c r="W98" s="7">
        <f>STDEV('Raw Data'!K617,'Raw Data'!Q617,'Raw Data'!W617)</f>
        <v>0.26913936910084346</v>
      </c>
      <c r="X98" s="7">
        <f>AVERAGE('Raw Data'!AC617,'Raw Data'!AI617,'Raw Data'!AO617)</f>
        <v>24.380499999999998</v>
      </c>
      <c r="Y98" s="7">
        <f>STDEV('Raw Data'!AC617,'Raw Data'!AI617,'Raw Data'!AO617)</f>
        <v>0.66963012178365988</v>
      </c>
      <c r="AA98" s="8">
        <f t="shared" si="24"/>
        <v>12.789333333333333</v>
      </c>
      <c r="AB98" s="7">
        <f t="shared" si="25"/>
        <v>1.6582549060181706</v>
      </c>
      <c r="AC98" s="8">
        <f t="shared" si="26"/>
        <v>23.284500000000001</v>
      </c>
      <c r="AD98" s="7">
        <f t="shared" si="27"/>
        <v>2.1805495866868059</v>
      </c>
      <c r="AE98" s="26"/>
      <c r="AF98" s="8">
        <f t="shared" si="28"/>
        <v>-13.141333333333339</v>
      </c>
      <c r="AG98" s="7">
        <f t="shared" si="29"/>
        <v>2.0743038993037302</v>
      </c>
      <c r="AH98" s="8">
        <f t="shared" si="30"/>
        <v>-7.1244999999999976</v>
      </c>
      <c r="AI98" s="7">
        <f t="shared" si="31"/>
        <v>1.1265578103231118</v>
      </c>
      <c r="AJ98" s="7"/>
      <c r="AK98" s="8">
        <f t="shared" si="32"/>
        <v>-1.3500000000000014</v>
      </c>
      <c r="AL98" s="30">
        <f t="shared" si="33"/>
        <v>0.86787038202717814</v>
      </c>
      <c r="AM98" s="8">
        <f t="shared" si="34"/>
        <v>-3.1809999999999974</v>
      </c>
      <c r="AN98" s="30">
        <f t="shared" si="35"/>
        <v>1.9918857898986064</v>
      </c>
      <c r="AP98" s="8"/>
      <c r="AQ98" s="7"/>
      <c r="AS98" s="8"/>
      <c r="AT98" s="7"/>
      <c r="AU98" s="8"/>
      <c r="AV98" s="7"/>
      <c r="AW98" s="8"/>
      <c r="AX98" s="7"/>
      <c r="AY98" s="8"/>
      <c r="AZ98" s="7"/>
      <c r="BA98" s="8"/>
      <c r="BB98" s="7"/>
    </row>
    <row r="99" spans="1:54" ht="15.75" customHeight="1" x14ac:dyDescent="0.25">
      <c r="A99" s="2">
        <f>'Raw Data'!B99</f>
        <v>580</v>
      </c>
      <c r="B99" s="2">
        <f>'Raw Data'!C99</f>
        <v>592</v>
      </c>
      <c r="C99" s="43">
        <f>'Raw Data'!F99</f>
        <v>2</v>
      </c>
      <c r="D99" s="64">
        <f>AVERAGE('Raw Data'!H99:I99)</f>
        <v>7.35</v>
      </c>
      <c r="E99" s="43">
        <f>'Raw Data'!G99</f>
        <v>9</v>
      </c>
      <c r="F99" s="2" t="str">
        <f>'Raw Data'!D99</f>
        <v>YESLKHPKAYPKL</v>
      </c>
      <c r="G99" s="7">
        <f>AVERAGE('Raw Data'!K99,'Raw Data'!Q99,'Raw Data'!W99)</f>
        <v>28.961333333333332</v>
      </c>
      <c r="H99" s="7">
        <f>STDEV('Raw Data'!K99,'Raw Data'!Q99,'Raw Data'!W99)</f>
        <v>2.4625241792383141</v>
      </c>
      <c r="I99" s="7">
        <f>AVERAGE('Raw Data'!AC99,'Raw Data'!AI99,'Raw Data'!AO99)</f>
        <v>44.747500000000002</v>
      </c>
      <c r="J99" s="7">
        <f>STDEV('Raw Data'!AC99,'Raw Data'!AI99,'Raw Data'!AO99)</f>
        <v>0.96661496988200857</v>
      </c>
      <c r="L99" s="7">
        <f>AVERAGE('Raw Data'!K272,'Raw Data'!Q272,'Raw Data'!W272)</f>
        <v>4.886333333333333</v>
      </c>
      <c r="M99" s="7">
        <f>STDEV('Raw Data'!K272,'Raw Data'!Q272,'Raw Data'!W272)</f>
        <v>0.22123366229697772</v>
      </c>
      <c r="N99" s="7">
        <f>AVERAGE('Raw Data'!AC272,'Raw Data'!AI272,'Raw Data'!AO272)</f>
        <v>16.512999999999998</v>
      </c>
      <c r="O99" s="7">
        <f>STDEV('Raw Data'!AC272,'Raw Data'!AI272,'Raw Data'!AO272)</f>
        <v>0.64346717087975835</v>
      </c>
      <c r="Q99" s="7">
        <f>AVERAGE('Raw Data'!K445,'Raw Data'!Q445,'Raw Data'!W445)</f>
        <v>37.242333333333335</v>
      </c>
      <c r="R99" s="7">
        <f>STDEV('Raw Data'!K445,'Raw Data'!Q445,'Raw Data'!W445)</f>
        <v>0.44963800254574954</v>
      </c>
      <c r="S99" s="7">
        <f>AVERAGE('Raw Data'!AC445,'Raw Data'!AI445,'Raw Data'!AO445)</f>
        <v>50.996499999999997</v>
      </c>
      <c r="T99" s="7">
        <f>STDEV('Raw Data'!AC445,'Raw Data'!AI445,'Raw Data'!AO445)</f>
        <v>0.37405948724768612</v>
      </c>
      <c r="U99" s="7"/>
      <c r="V99" s="7">
        <f>AVERAGE('Raw Data'!K618,'Raw Data'!Q618,'Raw Data'!W618)</f>
        <v>6.4506666666666668</v>
      </c>
      <c r="W99" s="7">
        <f>STDEV('Raw Data'!K618,'Raw Data'!Q618,'Raw Data'!W618)</f>
        <v>0.80141271098811984</v>
      </c>
      <c r="X99" s="7">
        <f>AVERAGE('Raw Data'!AC618,'Raw Data'!AI618,'Raw Data'!AO618)</f>
        <v>18.088999999999999</v>
      </c>
      <c r="Y99" s="7">
        <f>STDEV('Raw Data'!AC618,'Raw Data'!AI618,'Raw Data'!AO618)</f>
        <v>0.64346717087975835</v>
      </c>
      <c r="AA99" s="8">
        <f t="shared" ref="AA99:AA130" si="36">G99-L99</f>
        <v>24.074999999999999</v>
      </c>
      <c r="AB99" s="7">
        <f t="shared" ref="AB99:AB130" si="37">SQRT((H99^2)+(M99^2))</f>
        <v>2.472442045158322</v>
      </c>
      <c r="AC99" s="8">
        <f t="shared" ref="AC99:AC130" si="38">I99-N99</f>
        <v>28.234500000000004</v>
      </c>
      <c r="AD99" s="7">
        <f t="shared" ref="AD99:AD130" si="39">SQRT((J99^2)+(O99^2))</f>
        <v>1.1612039011302004</v>
      </c>
      <c r="AE99" s="26"/>
      <c r="AF99" s="8">
        <f t="shared" ref="AF99:AF130" si="40">G99-Q99</f>
        <v>-8.2810000000000024</v>
      </c>
      <c r="AG99" s="7">
        <f t="shared" ref="AG99:AG130" si="41">SQRT((H99^2)+(R99^2))</f>
        <v>2.5032378366161421</v>
      </c>
      <c r="AH99" s="8">
        <f t="shared" ref="AH99:AH130" si="42">I99-S99</f>
        <v>-6.2489999999999952</v>
      </c>
      <c r="AI99" s="7">
        <f t="shared" ref="AI99:AI130" si="43">SQRT((J99^2)+(T99^2))</f>
        <v>1.0364675585854091</v>
      </c>
      <c r="AJ99" s="7"/>
      <c r="AK99" s="8">
        <f t="shared" ref="AK99:AK130" si="44">L99-V99</f>
        <v>-1.5643333333333338</v>
      </c>
      <c r="AL99" s="30">
        <f t="shared" ref="AL99:AL130" si="45">SQRT((M99^2)+(W99^2))</f>
        <v>0.83138839700025935</v>
      </c>
      <c r="AM99" s="8">
        <f t="shared" ref="AM99:AM130" si="46">N99-X99</f>
        <v>-1.5760000000000005</v>
      </c>
      <c r="AN99" s="30">
        <f t="shared" ref="AN99:AN130" si="47">SQRT((O99^2)+(Y99^2))</f>
        <v>0.91000000000000014</v>
      </c>
      <c r="AP99" s="8"/>
      <c r="AQ99" s="7"/>
      <c r="AS99" s="8"/>
      <c r="AT99" s="7"/>
      <c r="AU99" s="8"/>
      <c r="AV99" s="7"/>
      <c r="AW99" s="8"/>
      <c r="AX99" s="7"/>
      <c r="AY99" s="8"/>
      <c r="AZ99" s="7"/>
      <c r="BA99" s="8"/>
      <c r="BB99" s="7"/>
    </row>
    <row r="100" spans="1:54" ht="15.75" customHeight="1" x14ac:dyDescent="0.25">
      <c r="A100" s="2">
        <f>'Raw Data'!B100</f>
        <v>581</v>
      </c>
      <c r="B100" s="2">
        <f>'Raw Data'!C100</f>
        <v>592</v>
      </c>
      <c r="C100" s="43">
        <f>'Raw Data'!F100</f>
        <v>3</v>
      </c>
      <c r="D100" s="64">
        <f>AVERAGE('Raw Data'!H100:I100)</f>
        <v>6.6749999999999998</v>
      </c>
      <c r="E100" s="43">
        <f>'Raw Data'!G100</f>
        <v>8</v>
      </c>
      <c r="F100" s="2" t="str">
        <f>'Raw Data'!D100</f>
        <v>ESLKHPKAYPKL</v>
      </c>
      <c r="G100" s="7">
        <f>AVERAGE('Raw Data'!K100,'Raw Data'!Q100,'Raw Data'!W100)</f>
        <v>26.663333333333338</v>
      </c>
      <c r="H100" s="7">
        <f>STDEV('Raw Data'!K100,'Raw Data'!Q100,'Raw Data'!W100)</f>
        <v>2.7460754420323807</v>
      </c>
      <c r="I100" s="7">
        <f>AVERAGE('Raw Data'!AC100,'Raw Data'!AI100,'Raw Data'!AO100)</f>
        <v>45.704499999999996</v>
      </c>
      <c r="J100" s="7">
        <f>STDEV('Raw Data'!AC100,'Raw Data'!AI100,'Raw Data'!AO100)</f>
        <v>0.91853170876132484</v>
      </c>
      <c r="L100" s="7">
        <f>AVERAGE('Raw Data'!K273,'Raw Data'!Q273,'Raw Data'!W273)</f>
        <v>7.1003333333333343</v>
      </c>
      <c r="M100" s="7">
        <f>STDEV('Raw Data'!K273,'Raw Data'!Q273,'Raw Data'!W273)</f>
        <v>2.0105109632462379</v>
      </c>
      <c r="N100" s="7">
        <f>AVERAGE('Raw Data'!AC273,'Raw Data'!AI273,'Raw Data'!AO273)</f>
        <v>15.4435</v>
      </c>
      <c r="O100" s="7">
        <f>STDEV('Raw Data'!AC273,'Raw Data'!AI273,'Raw Data'!AO273)</f>
        <v>0.60316208435212482</v>
      </c>
      <c r="Q100" s="7">
        <f>AVERAGE('Raw Data'!K446,'Raw Data'!Q446,'Raw Data'!W446)</f>
        <v>36.214666666666666</v>
      </c>
      <c r="R100" s="7">
        <f>STDEV('Raw Data'!K446,'Raw Data'!Q446,'Raw Data'!W446)</f>
        <v>2.0957362270413062</v>
      </c>
      <c r="S100" s="7">
        <f>AVERAGE('Raw Data'!AC446,'Raw Data'!AI446,'Raw Data'!AO446)</f>
        <v>51.645499999999998</v>
      </c>
      <c r="T100" s="7">
        <f>STDEV('Raw Data'!AC446,'Raw Data'!AI446,'Raw Data'!AO446)</f>
        <v>0.65973062684704875</v>
      </c>
      <c r="U100" s="7"/>
      <c r="V100" s="7">
        <f>AVERAGE('Raw Data'!K619,'Raw Data'!Q619,'Raw Data'!W619)</f>
        <v>10.676333333333334</v>
      </c>
      <c r="W100" s="7">
        <f>STDEV('Raw Data'!K619,'Raw Data'!Q619,'Raw Data'!W619)</f>
        <v>0.63766788639019079</v>
      </c>
      <c r="X100" s="7">
        <f>AVERAGE('Raw Data'!AC619,'Raw Data'!AI619,'Raw Data'!AO619)</f>
        <v>17.778500000000001</v>
      </c>
      <c r="Y100" s="7">
        <f>STDEV('Raw Data'!AC619,'Raw Data'!AI619,'Raw Data'!AO619)</f>
        <v>0.32597622612699989</v>
      </c>
      <c r="AA100" s="8">
        <f t="shared" si="36"/>
        <v>19.563000000000002</v>
      </c>
      <c r="AB100" s="7">
        <f t="shared" si="37"/>
        <v>3.4033931108037829</v>
      </c>
      <c r="AC100" s="8">
        <f t="shared" si="38"/>
        <v>30.260999999999996</v>
      </c>
      <c r="AD100" s="7">
        <f t="shared" si="39"/>
        <v>1.0988653238682158</v>
      </c>
      <c r="AE100" s="26"/>
      <c r="AF100" s="8">
        <f t="shared" si="40"/>
        <v>-9.5513333333333286</v>
      </c>
      <c r="AG100" s="7">
        <f t="shared" si="41"/>
        <v>3.4544233479217143</v>
      </c>
      <c r="AH100" s="8">
        <f t="shared" si="42"/>
        <v>-5.9410000000000025</v>
      </c>
      <c r="AI100" s="7">
        <f t="shared" si="43"/>
        <v>1.1309045052523219</v>
      </c>
      <c r="AJ100" s="7"/>
      <c r="AK100" s="8">
        <f t="shared" si="44"/>
        <v>-3.5759999999999996</v>
      </c>
      <c r="AL100" s="30">
        <f t="shared" si="45"/>
        <v>2.1092118591233668</v>
      </c>
      <c r="AM100" s="8">
        <f t="shared" si="46"/>
        <v>-2.3350000000000009</v>
      </c>
      <c r="AN100" s="30">
        <f t="shared" si="47"/>
        <v>0.68561286452341363</v>
      </c>
      <c r="AP100" s="8"/>
      <c r="AQ100" s="7"/>
      <c r="AS100" s="8"/>
      <c r="AT100" s="7"/>
      <c r="AU100" s="8"/>
      <c r="AV100" s="7"/>
      <c r="AW100" s="8"/>
      <c r="AX100" s="7"/>
      <c r="AY100" s="8"/>
      <c r="AZ100" s="7"/>
      <c r="BA100" s="8"/>
      <c r="BB100" s="7"/>
    </row>
    <row r="101" spans="1:54" ht="15.75" customHeight="1" x14ac:dyDescent="0.25">
      <c r="A101" s="2">
        <f>'Raw Data'!B101</f>
        <v>593</v>
      </c>
      <c r="B101" s="2">
        <f>'Raw Data'!C101</f>
        <v>602</v>
      </c>
      <c r="C101" s="43">
        <f>'Raw Data'!F101</f>
        <v>1</v>
      </c>
      <c r="D101" s="64">
        <f>AVERAGE('Raw Data'!H101:I101)</f>
        <v>9.33</v>
      </c>
      <c r="E101" s="43">
        <f>'Raw Data'!G101</f>
        <v>8</v>
      </c>
      <c r="F101" s="2" t="str">
        <f>'Raw Data'!D101</f>
        <v>FSSVKWGQQE</v>
      </c>
      <c r="G101" s="7">
        <f>AVERAGE('Raw Data'!K101,'Raw Data'!Q101,'Raw Data'!W101)</f>
        <v>48.526666666666664</v>
      </c>
      <c r="H101" s="7">
        <f>STDEV('Raw Data'!K101,'Raw Data'!Q101,'Raw Data'!W101)</f>
        <v>1.9748975500854049</v>
      </c>
      <c r="I101" s="7">
        <f>AVERAGE('Raw Data'!AC101,'Raw Data'!AI101,'Raw Data'!AO101)</f>
        <v>67.878500000000003</v>
      </c>
      <c r="J101" s="7">
        <f>STDEV('Raw Data'!AC101,'Raw Data'!AI101,'Raw Data'!AO101)</f>
        <v>0.65690219972230413</v>
      </c>
      <c r="L101" s="7">
        <f>AVERAGE('Raw Data'!K274,'Raw Data'!Q274,'Raw Data'!W274)</f>
        <v>17.771333333333335</v>
      </c>
      <c r="M101" s="7">
        <f>STDEV('Raw Data'!K274,'Raw Data'!Q274,'Raw Data'!W274)</f>
        <v>0.90673829373934167</v>
      </c>
      <c r="N101" s="7">
        <f>AVERAGE('Raw Data'!AC274,'Raw Data'!AI274,'Raw Data'!AO274)</f>
        <v>39.438500000000005</v>
      </c>
      <c r="O101" s="7">
        <f>STDEV('Raw Data'!AC274,'Raw Data'!AI274,'Raw Data'!AO274)</f>
        <v>1.5492709575797223</v>
      </c>
      <c r="Q101" s="7">
        <f>AVERAGE('Raw Data'!K447,'Raw Data'!Q447,'Raw Data'!W447)</f>
        <v>63.262999999999998</v>
      </c>
      <c r="R101" s="7">
        <f>STDEV('Raw Data'!K447,'Raw Data'!Q447,'Raw Data'!W447)</f>
        <v>2.851282343087056</v>
      </c>
      <c r="S101" s="7">
        <f>AVERAGE('Raw Data'!AC447,'Raw Data'!AI447,'Raw Data'!AO447)</f>
        <v>77.4435</v>
      </c>
      <c r="T101" s="7">
        <f>STDEV('Raw Data'!AC447,'Raw Data'!AI447,'Raw Data'!AO447)</f>
        <v>2.9974256454497779</v>
      </c>
      <c r="U101" s="7"/>
      <c r="V101" s="7">
        <f>AVERAGE('Raw Data'!K620,'Raw Data'!Q620,'Raw Data'!W620)</f>
        <v>19.873333333333335</v>
      </c>
      <c r="W101" s="7">
        <f>STDEV('Raw Data'!K620,'Raw Data'!Q620,'Raw Data'!W620)</f>
        <v>0.80010082697953422</v>
      </c>
      <c r="X101" s="7">
        <f>AVERAGE('Raw Data'!AC620,'Raw Data'!AI620,'Raw Data'!AO620)</f>
        <v>38.516499999999994</v>
      </c>
      <c r="Y101" s="7">
        <f>STDEV('Raw Data'!AC620,'Raw Data'!AI620,'Raw Data'!AO620)</f>
        <v>0.93974491219692213</v>
      </c>
      <c r="AA101" s="8">
        <f t="shared" si="36"/>
        <v>30.755333333333329</v>
      </c>
      <c r="AB101" s="7">
        <f t="shared" si="37"/>
        <v>2.1731071456940789</v>
      </c>
      <c r="AC101" s="8">
        <f t="shared" si="38"/>
        <v>28.439999999999998</v>
      </c>
      <c r="AD101" s="7">
        <f t="shared" si="39"/>
        <v>1.6827837056496571</v>
      </c>
      <c r="AE101" s="26"/>
      <c r="AF101" s="8">
        <f t="shared" si="40"/>
        <v>-14.736333333333334</v>
      </c>
      <c r="AG101" s="7">
        <f t="shared" si="41"/>
        <v>3.4684335561364512</v>
      </c>
      <c r="AH101" s="8">
        <f t="shared" si="42"/>
        <v>-9.5649999999999977</v>
      </c>
      <c r="AI101" s="7">
        <f t="shared" si="43"/>
        <v>3.0685633446288865</v>
      </c>
      <c r="AJ101" s="7"/>
      <c r="AK101" s="8">
        <f t="shared" si="44"/>
        <v>-2.1020000000000003</v>
      </c>
      <c r="AL101" s="30">
        <f t="shared" si="45"/>
        <v>1.2092707168647834</v>
      </c>
      <c r="AM101" s="8">
        <f t="shared" si="46"/>
        <v>0.92200000000001125</v>
      </c>
      <c r="AN101" s="30">
        <f t="shared" si="47"/>
        <v>1.8120046909431529</v>
      </c>
      <c r="AP101" s="8"/>
      <c r="AQ101" s="7"/>
      <c r="AS101" s="8"/>
      <c r="AT101" s="7"/>
      <c r="AU101" s="8"/>
      <c r="AV101" s="7"/>
      <c r="AW101" s="8"/>
      <c r="AX101" s="7"/>
      <c r="AY101" s="8"/>
      <c r="AZ101" s="7"/>
      <c r="BA101" s="8"/>
      <c r="BB101" s="7"/>
    </row>
    <row r="102" spans="1:54" ht="15.75" customHeight="1" x14ac:dyDescent="0.25">
      <c r="A102" s="2">
        <f>'Raw Data'!B102</f>
        <v>598</v>
      </c>
      <c r="B102" s="2">
        <f>'Raw Data'!C102</f>
        <v>602</v>
      </c>
      <c r="C102" s="43">
        <f>'Raw Data'!F102</f>
        <v>1</v>
      </c>
      <c r="D102" s="64">
        <f>AVERAGE('Raw Data'!H102:I102)</f>
        <v>7.2249999999999996</v>
      </c>
      <c r="E102" s="43">
        <f>'Raw Data'!G102</f>
        <v>3</v>
      </c>
      <c r="F102" s="2" t="str">
        <f>'Raw Data'!D102</f>
        <v>WGQQE</v>
      </c>
      <c r="G102" s="7">
        <f>AVERAGE('Raw Data'!K102,'Raw Data'!Q102,'Raw Data'!W102)</f>
        <v>54.037666666666667</v>
      </c>
      <c r="H102" s="7">
        <f>STDEV('Raw Data'!K102,'Raw Data'!Q102,'Raw Data'!W102)</f>
        <v>3.0831464988438904</v>
      </c>
      <c r="I102" s="7">
        <f>AVERAGE('Raw Data'!AC102,'Raw Data'!AI102,'Raw Data'!AO102)</f>
        <v>62.263999999999996</v>
      </c>
      <c r="J102" s="7">
        <f>STDEV('Raw Data'!AC102,'Raw Data'!AI102,'Raw Data'!AO102)</f>
        <v>0.28991378028648707</v>
      </c>
      <c r="L102" s="7">
        <f>AVERAGE('Raw Data'!K275,'Raw Data'!Q275,'Raw Data'!W275)</f>
        <v>30.256666666666671</v>
      </c>
      <c r="M102" s="7">
        <f>STDEV('Raw Data'!K275,'Raw Data'!Q275,'Raw Data'!W275)</f>
        <v>2.6487873325983222</v>
      </c>
      <c r="N102" s="7">
        <f>AVERAGE('Raw Data'!AC275,'Raw Data'!AI275,'Raw Data'!AO275)</f>
        <v>36.546999999999997</v>
      </c>
      <c r="O102" s="7">
        <f>STDEV('Raw Data'!AC275,'Raw Data'!AI275,'Raw Data'!AO275)</f>
        <v>4.4505300807881332</v>
      </c>
      <c r="Q102" s="7">
        <f>AVERAGE('Raw Data'!K448,'Raw Data'!Q448,'Raw Data'!W448)</f>
        <v>61.561666666666667</v>
      </c>
      <c r="R102" s="7">
        <f>STDEV('Raw Data'!K448,'Raw Data'!Q448,'Raw Data'!W448)</f>
        <v>2.8503617899019997</v>
      </c>
      <c r="S102" s="7">
        <f>AVERAGE('Raw Data'!AC448,'Raw Data'!AI448,'Raw Data'!AO448)</f>
        <v>75.955500000000001</v>
      </c>
      <c r="T102" s="7">
        <f>STDEV('Raw Data'!AC448,'Raw Data'!AI448,'Raw Data'!AO448)</f>
        <v>0.9468159800087862</v>
      </c>
      <c r="U102" s="7"/>
      <c r="V102" s="7">
        <f>AVERAGE('Raw Data'!K621,'Raw Data'!Q621,'Raw Data'!W621)</f>
        <v>31.979666666666663</v>
      </c>
      <c r="W102" s="7">
        <f>STDEV('Raw Data'!K621,'Raw Data'!Q621,'Raw Data'!W621)</f>
        <v>0.54050932770243076</v>
      </c>
      <c r="X102" s="7">
        <f>AVERAGE('Raw Data'!AC621,'Raw Data'!AI621,'Raw Data'!AO621)</f>
        <v>42.402500000000003</v>
      </c>
      <c r="Y102" s="7">
        <f>STDEV('Raw Data'!AC621,'Raw Data'!AI621,'Raw Data'!AO621)</f>
        <v>0.72761287784095985</v>
      </c>
      <c r="AA102" s="8">
        <f t="shared" si="36"/>
        <v>23.780999999999995</v>
      </c>
      <c r="AB102" s="7">
        <f t="shared" si="37"/>
        <v>4.0647099117485217</v>
      </c>
      <c r="AC102" s="8">
        <f t="shared" si="38"/>
        <v>25.716999999999999</v>
      </c>
      <c r="AD102" s="7">
        <f t="shared" si="39"/>
        <v>4.4599627801137567</v>
      </c>
      <c r="AE102" s="26"/>
      <c r="AF102" s="8">
        <f t="shared" si="40"/>
        <v>-7.5240000000000009</v>
      </c>
      <c r="AG102" s="7">
        <f t="shared" si="41"/>
        <v>4.1988515890260603</v>
      </c>
      <c r="AH102" s="8">
        <f t="shared" si="42"/>
        <v>-13.691500000000005</v>
      </c>
      <c r="AI102" s="7">
        <f t="shared" si="43"/>
        <v>0.99020730152832126</v>
      </c>
      <c r="AJ102" s="7"/>
      <c r="AK102" s="8">
        <f t="shared" si="44"/>
        <v>-1.7229999999999919</v>
      </c>
      <c r="AL102" s="30">
        <f t="shared" si="45"/>
        <v>2.7033728316062269</v>
      </c>
      <c r="AM102" s="8">
        <f t="shared" si="46"/>
        <v>-5.8555000000000064</v>
      </c>
      <c r="AN102" s="30">
        <f t="shared" si="47"/>
        <v>4.5096162253566581</v>
      </c>
      <c r="AP102" s="8"/>
      <c r="AQ102" s="7"/>
      <c r="AS102" s="8"/>
      <c r="AT102" s="7"/>
      <c r="AU102" s="8"/>
      <c r="AV102" s="7"/>
      <c r="AW102" s="8"/>
      <c r="AX102" s="7"/>
      <c r="AY102" s="8"/>
      <c r="AZ102" s="7"/>
      <c r="BA102" s="8"/>
      <c r="BB102" s="7"/>
    </row>
    <row r="103" spans="1:54" ht="15.75" customHeight="1" x14ac:dyDescent="0.25">
      <c r="A103" s="2">
        <f>'Raw Data'!B103</f>
        <v>603</v>
      </c>
      <c r="B103" s="2">
        <f>'Raw Data'!C103</f>
        <v>610</v>
      </c>
      <c r="C103" s="43">
        <f>'Raw Data'!F103</f>
        <v>2</v>
      </c>
      <c r="D103" s="64">
        <f>AVERAGE('Raw Data'!H103:I103)</f>
        <v>9.0449999999999999</v>
      </c>
      <c r="E103" s="43">
        <f>'Raw Data'!G103</f>
        <v>6</v>
      </c>
      <c r="F103" s="2" t="str">
        <f>'Raw Data'!D103</f>
        <v>IVAKTYQL</v>
      </c>
      <c r="G103" s="7">
        <f>AVERAGE('Raw Data'!K103,'Raw Data'!Q103,'Raw Data'!W103)</f>
        <v>49.401333333333334</v>
      </c>
      <c r="H103" s="7">
        <f>STDEV('Raw Data'!K103,'Raw Data'!Q103,'Raw Data'!W103)</f>
        <v>1.6497373528332726</v>
      </c>
      <c r="I103" s="7">
        <f>AVERAGE('Raw Data'!AC103,'Raw Data'!AI103,'Raw Data'!AO103)</f>
        <v>83.911000000000001</v>
      </c>
      <c r="J103" s="7">
        <f>STDEV('Raw Data'!AC103,'Raw Data'!AI103,'Raw Data'!AO103)</f>
        <v>2.7393316703166817</v>
      </c>
      <c r="L103" s="7">
        <f>AVERAGE('Raw Data'!K276,'Raw Data'!Q276,'Raw Data'!W276)</f>
        <v>15.262</v>
      </c>
      <c r="M103" s="7">
        <f>STDEV('Raw Data'!K276,'Raw Data'!Q276,'Raw Data'!W276)</f>
        <v>0.50368243963830972</v>
      </c>
      <c r="N103" s="7">
        <f>AVERAGE('Raw Data'!AC276,'Raw Data'!AI276,'Raw Data'!AO276)</f>
        <v>29.723500000000001</v>
      </c>
      <c r="O103" s="7">
        <f>STDEV('Raw Data'!AC276,'Raw Data'!AI276,'Raw Data'!AO276)</f>
        <v>1.0585388514362615</v>
      </c>
      <c r="Q103" s="7">
        <f>AVERAGE('Raw Data'!K449,'Raw Data'!Q449,'Raw Data'!W449)</f>
        <v>60.979000000000006</v>
      </c>
      <c r="R103" s="7">
        <f>STDEV('Raw Data'!K449,'Raw Data'!Q449,'Raw Data'!W449)</f>
        <v>0.67109537325182023</v>
      </c>
      <c r="S103" s="7">
        <f>AVERAGE('Raw Data'!AC449,'Raw Data'!AI449,'Raw Data'!AO449)</f>
        <v>90.88900000000001</v>
      </c>
      <c r="T103" s="7">
        <f>STDEV('Raw Data'!AC449,'Raw Data'!AI449,'Raw Data'!AO449)</f>
        <v>2.8227702704967008</v>
      </c>
      <c r="U103" s="7"/>
      <c r="V103" s="7">
        <f>AVERAGE('Raw Data'!K622,'Raw Data'!Q622,'Raw Data'!W622)</f>
        <v>14.776000000000002</v>
      </c>
      <c r="W103" s="7">
        <f>STDEV('Raw Data'!K622,'Raw Data'!Q622,'Raw Data'!W622)</f>
        <v>0.64622209804369946</v>
      </c>
      <c r="X103" s="7">
        <f>AVERAGE('Raw Data'!AC622,'Raw Data'!AI622,'Raw Data'!AO622)</f>
        <v>29.856000000000002</v>
      </c>
      <c r="Y103" s="7">
        <f>STDEV('Raw Data'!AC622,'Raw Data'!AI622,'Raw Data'!AO622)</f>
        <v>1.2784490603852778</v>
      </c>
      <c r="AA103" s="8">
        <f t="shared" si="36"/>
        <v>34.139333333333333</v>
      </c>
      <c r="AB103" s="7">
        <f t="shared" si="37"/>
        <v>1.7249142973879408</v>
      </c>
      <c r="AC103" s="8">
        <f t="shared" si="38"/>
        <v>54.1875</v>
      </c>
      <c r="AD103" s="7">
        <f t="shared" si="39"/>
        <v>2.9367401144806773</v>
      </c>
      <c r="AE103" s="26"/>
      <c r="AF103" s="8">
        <f t="shared" si="40"/>
        <v>-11.577666666666673</v>
      </c>
      <c r="AG103" s="7">
        <f t="shared" si="41"/>
        <v>1.7810116039300063</v>
      </c>
      <c r="AH103" s="8">
        <f t="shared" si="42"/>
        <v>-6.9780000000000086</v>
      </c>
      <c r="AI103" s="7">
        <f t="shared" si="43"/>
        <v>3.9334425126090249</v>
      </c>
      <c r="AJ103" s="7"/>
      <c r="AK103" s="8">
        <f t="shared" si="44"/>
        <v>0.48599999999999888</v>
      </c>
      <c r="AL103" s="30">
        <f t="shared" si="45"/>
        <v>0.81932838349467685</v>
      </c>
      <c r="AM103" s="8">
        <f t="shared" si="46"/>
        <v>-0.13250000000000028</v>
      </c>
      <c r="AN103" s="30">
        <f t="shared" si="47"/>
        <v>1.6598001385709062</v>
      </c>
      <c r="AP103" s="8"/>
      <c r="AQ103" s="7"/>
      <c r="AS103" s="8"/>
      <c r="AT103" s="7"/>
      <c r="AU103" s="8"/>
      <c r="AV103" s="7"/>
      <c r="AW103" s="8"/>
      <c r="AX103" s="7"/>
      <c r="AY103" s="8"/>
      <c r="AZ103" s="7"/>
      <c r="BA103" s="8"/>
      <c r="BB103" s="7"/>
    </row>
    <row r="104" spans="1:54" ht="15.75" customHeight="1" x14ac:dyDescent="0.25">
      <c r="A104" s="2">
        <f>'Raw Data'!B104</f>
        <v>603</v>
      </c>
      <c r="B104" s="2">
        <f>'Raw Data'!C104</f>
        <v>611</v>
      </c>
      <c r="C104" s="43">
        <f>'Raw Data'!F104</f>
        <v>1</v>
      </c>
      <c r="D104" s="64">
        <f>AVERAGE('Raw Data'!H104:I104)</f>
        <v>10.85</v>
      </c>
      <c r="E104" s="43">
        <f>'Raw Data'!G104</f>
        <v>7</v>
      </c>
      <c r="F104" s="2" t="str">
        <f>'Raw Data'!D104</f>
        <v>IVAKTYQLL</v>
      </c>
      <c r="G104" s="7">
        <f>AVERAGE('Raw Data'!K104,'Raw Data'!Q104,'Raw Data'!W104)</f>
        <v>37.986333333333334</v>
      </c>
      <c r="H104" s="7">
        <f>STDEV('Raw Data'!K104,'Raw Data'!Q104,'Raw Data'!W104)</f>
        <v>1.4763415368177268</v>
      </c>
      <c r="I104" s="7">
        <f>AVERAGE('Raw Data'!AC104,'Raw Data'!AI104,'Raw Data'!AO104)</f>
        <v>72.219499999999996</v>
      </c>
      <c r="J104" s="7">
        <f>STDEV('Raw Data'!AC104,'Raw Data'!AI104,'Raw Data'!AO104)</f>
        <v>0.11384419177103512</v>
      </c>
      <c r="L104" s="7">
        <f>AVERAGE('Raw Data'!K277,'Raw Data'!Q277,'Raw Data'!W277)</f>
        <v>2.6970000000000005</v>
      </c>
      <c r="M104" s="7">
        <f>STDEV('Raw Data'!K277,'Raw Data'!Q277,'Raw Data'!W277)</f>
        <v>0.68063720145169859</v>
      </c>
      <c r="N104" s="7">
        <f>AVERAGE('Raw Data'!AC277,'Raw Data'!AI277,'Raw Data'!AO277)</f>
        <v>14.666499999999999</v>
      </c>
      <c r="O104" s="7">
        <f>STDEV('Raw Data'!AC277,'Raw Data'!AI277,'Raw Data'!AO277)</f>
        <v>0.69932860659349483</v>
      </c>
      <c r="Q104" s="7">
        <f>AVERAGE('Raw Data'!K450,'Raw Data'!Q450,'Raw Data'!W450)</f>
        <v>50.337666666666657</v>
      </c>
      <c r="R104" s="7">
        <f>STDEV('Raw Data'!K450,'Raw Data'!Q450,'Raw Data'!W450)</f>
        <v>1.8437880391556243</v>
      </c>
      <c r="S104" s="7">
        <f>AVERAGE('Raw Data'!AC450,'Raw Data'!AI450,'Raw Data'!AO450)</f>
        <v>81.613</v>
      </c>
      <c r="T104" s="7">
        <f>STDEV('Raw Data'!AC450,'Raw Data'!AI450,'Raw Data'!AO450)</f>
        <v>1.552806491485657</v>
      </c>
      <c r="U104" s="7"/>
      <c r="V104" s="7">
        <f>AVERAGE('Raw Data'!K623,'Raw Data'!Q623,'Raw Data'!W623)</f>
        <v>2.7370000000000001</v>
      </c>
      <c r="W104" s="7">
        <f>STDEV('Raw Data'!K623,'Raw Data'!Q623,'Raw Data'!W623)</f>
        <v>0.11133732527773423</v>
      </c>
      <c r="X104" s="7">
        <f>AVERAGE('Raw Data'!AC623,'Raw Data'!AI623,'Raw Data'!AO623)</f>
        <v>14.811</v>
      </c>
      <c r="Y104" s="7">
        <f>STDEV('Raw Data'!AC623,'Raw Data'!AI623,'Raw Data'!AO623)</f>
        <v>1.0196479784710015</v>
      </c>
      <c r="AA104" s="8">
        <f t="shared" si="36"/>
        <v>35.289333333333332</v>
      </c>
      <c r="AB104" s="7">
        <f t="shared" si="37"/>
        <v>1.6256848813141271</v>
      </c>
      <c r="AC104" s="8">
        <f t="shared" si="38"/>
        <v>57.552999999999997</v>
      </c>
      <c r="AD104" s="7">
        <f t="shared" si="39"/>
        <v>0.70853440283447022</v>
      </c>
      <c r="AE104" s="26"/>
      <c r="AF104" s="8">
        <f t="shared" si="40"/>
        <v>-12.351333333333322</v>
      </c>
      <c r="AG104" s="7">
        <f t="shared" si="41"/>
        <v>2.3620200394295279</v>
      </c>
      <c r="AH104" s="8">
        <f t="shared" si="42"/>
        <v>-9.3935000000000031</v>
      </c>
      <c r="AI104" s="7">
        <f t="shared" si="43"/>
        <v>1.5569741487898878</v>
      </c>
      <c r="AJ104" s="7"/>
      <c r="AK104" s="8">
        <f t="shared" si="44"/>
        <v>-3.9999999999999591E-2</v>
      </c>
      <c r="AL104" s="30">
        <f t="shared" si="45"/>
        <v>0.68968326063490926</v>
      </c>
      <c r="AM104" s="8">
        <f t="shared" si="46"/>
        <v>-0.14450000000000074</v>
      </c>
      <c r="AN104" s="30">
        <f t="shared" si="47"/>
        <v>1.2364232689495935</v>
      </c>
      <c r="AP104" s="8"/>
      <c r="AQ104" s="7"/>
      <c r="AS104" s="8"/>
      <c r="AT104" s="7"/>
      <c r="AU104" s="8"/>
      <c r="AV104" s="7"/>
      <c r="AW104" s="8"/>
      <c r="AX104" s="7"/>
      <c r="AY104" s="8"/>
      <c r="AZ104" s="7"/>
      <c r="BA104" s="8"/>
      <c r="BB104" s="7"/>
    </row>
    <row r="105" spans="1:54" ht="15.75" customHeight="1" x14ac:dyDescent="0.25">
      <c r="A105" s="2">
        <f>'Raw Data'!B105</f>
        <v>615</v>
      </c>
      <c r="B105" s="2">
        <f>'Raw Data'!C105</f>
        <v>619</v>
      </c>
      <c r="C105" s="43">
        <f>'Raw Data'!F105</f>
        <v>1</v>
      </c>
      <c r="D105" s="64">
        <f>AVERAGE('Raw Data'!H105:I105)</f>
        <v>9.254999999999999</v>
      </c>
      <c r="E105" s="43">
        <f>'Raw Data'!G105</f>
        <v>3</v>
      </c>
      <c r="F105" s="2" t="str">
        <f>'Raw Data'!D105</f>
        <v>EVWDQ</v>
      </c>
      <c r="G105" s="7">
        <f>AVERAGE('Raw Data'!K105,'Raw Data'!Q105,'Raw Data'!W105)</f>
        <v>64.930666666666667</v>
      </c>
      <c r="H105" s="7">
        <f>STDEV('Raw Data'!K105,'Raw Data'!Q105,'Raw Data'!W105)</f>
        <v>1.5808587328832853</v>
      </c>
      <c r="I105" s="7">
        <f>AVERAGE('Raw Data'!AC105,'Raw Data'!AI105,'Raw Data'!AO105)</f>
        <v>64.712500000000006</v>
      </c>
      <c r="J105" s="7">
        <f>STDEV('Raw Data'!AC105,'Raw Data'!AI105,'Raw Data'!AO105)</f>
        <v>1.1363205973667865</v>
      </c>
      <c r="L105" s="7">
        <f>AVERAGE('Raw Data'!K278,'Raw Data'!Q278,'Raw Data'!W278)</f>
        <v>64.776666666666671</v>
      </c>
      <c r="M105" s="7">
        <f>STDEV('Raw Data'!K278,'Raw Data'!Q278,'Raw Data'!W278)</f>
        <v>3.053062779133989</v>
      </c>
      <c r="N105" s="7">
        <f>AVERAGE('Raw Data'!AC278,'Raw Data'!AI278,'Raw Data'!AO278)</f>
        <v>63.637999999999998</v>
      </c>
      <c r="O105" s="7">
        <f>STDEV('Raw Data'!AC278,'Raw Data'!AI278,'Raw Data'!AO278)</f>
        <v>5.8138319549157895</v>
      </c>
      <c r="Q105" s="7">
        <f>AVERAGE('Raw Data'!K451,'Raw Data'!Q451,'Raw Data'!W451)</f>
        <v>63.820999999999998</v>
      </c>
      <c r="R105" s="7">
        <f>STDEV('Raw Data'!K451,'Raw Data'!Q451,'Raw Data'!W451)</f>
        <v>3.1392373277597199</v>
      </c>
      <c r="S105" s="7">
        <f>AVERAGE('Raw Data'!AC451,'Raw Data'!AI451,'Raw Data'!AO451)</f>
        <v>70.561000000000007</v>
      </c>
      <c r="T105" s="7">
        <f>STDEV('Raw Data'!AC451,'Raw Data'!AI451,'Raw Data'!AO451)</f>
        <v>5.3740115370183E-2</v>
      </c>
      <c r="U105" s="7"/>
      <c r="V105" s="7">
        <f>AVERAGE('Raw Data'!K624,'Raw Data'!Q624,'Raw Data'!W624)</f>
        <v>70.093666666666664</v>
      </c>
      <c r="W105" s="7">
        <f>STDEV('Raw Data'!K624,'Raw Data'!Q624,'Raw Data'!W624)</f>
        <v>0.87186830045215624</v>
      </c>
      <c r="X105" s="7">
        <f>AVERAGE('Raw Data'!AC624,'Raw Data'!AI624,'Raw Data'!AO624)</f>
        <v>70.506499999999988</v>
      </c>
      <c r="Y105" s="7">
        <f>STDEV('Raw Data'!AC624,'Raw Data'!AI624,'Raw Data'!AO624)</f>
        <v>1.8533268734899377</v>
      </c>
      <c r="AA105" s="8">
        <f t="shared" si="36"/>
        <v>0.15399999999999636</v>
      </c>
      <c r="AB105" s="7">
        <f t="shared" si="37"/>
        <v>3.4380672865240296</v>
      </c>
      <c r="AC105" s="8">
        <f t="shared" si="38"/>
        <v>1.0745000000000076</v>
      </c>
      <c r="AD105" s="7">
        <f t="shared" si="39"/>
        <v>5.9238388313660231</v>
      </c>
      <c r="AE105" s="26"/>
      <c r="AF105" s="8">
        <f t="shared" si="40"/>
        <v>1.1096666666666692</v>
      </c>
      <c r="AG105" s="7">
        <f t="shared" si="41"/>
        <v>3.5148151207899021</v>
      </c>
      <c r="AH105" s="8">
        <f t="shared" si="42"/>
        <v>-5.8485000000000014</v>
      </c>
      <c r="AI105" s="7">
        <f t="shared" si="43"/>
        <v>1.1375906557281539</v>
      </c>
      <c r="AJ105" s="7"/>
      <c r="AK105" s="8">
        <f t="shared" si="44"/>
        <v>-5.3169999999999931</v>
      </c>
      <c r="AL105" s="30">
        <f t="shared" si="45"/>
        <v>3.175113646260034</v>
      </c>
      <c r="AM105" s="8">
        <f t="shared" si="46"/>
        <v>-6.8684999999999903</v>
      </c>
      <c r="AN105" s="30">
        <f t="shared" si="47"/>
        <v>6.1020867332413378</v>
      </c>
      <c r="AP105" s="8"/>
      <c r="AQ105" s="7"/>
      <c r="AS105" s="8"/>
      <c r="AT105" s="7"/>
      <c r="AU105" s="8"/>
      <c r="AV105" s="7"/>
      <c r="AW105" s="8"/>
      <c r="AX105" s="7"/>
      <c r="AY105" s="8"/>
      <c r="AZ105" s="7"/>
      <c r="BA105" s="8"/>
      <c r="BB105" s="7"/>
    </row>
    <row r="106" spans="1:54" ht="15.75" customHeight="1" x14ac:dyDescent="0.25">
      <c r="A106" s="2">
        <f>'Raw Data'!B106</f>
        <v>623</v>
      </c>
      <c r="B106" s="2">
        <f>'Raw Data'!C106</f>
        <v>630</v>
      </c>
      <c r="C106" s="43">
        <f>'Raw Data'!F106</f>
        <v>1</v>
      </c>
      <c r="D106" s="64">
        <f>AVERAGE('Raw Data'!H106:I106)</f>
        <v>12.48</v>
      </c>
      <c r="E106" s="43">
        <f>'Raw Data'!G106</f>
        <v>6</v>
      </c>
      <c r="F106" s="2" t="str">
        <f>'Raw Data'!D106</f>
        <v>DVGLTMQL</v>
      </c>
      <c r="G106" s="7">
        <f>AVERAGE('Raw Data'!K106,'Raw Data'!Q106,'Raw Data'!W106)</f>
        <v>30.763000000000002</v>
      </c>
      <c r="H106" s="7">
        <f>STDEV('Raw Data'!K106,'Raw Data'!Q106,'Raw Data'!W106)</f>
        <v>1.3038331948527753</v>
      </c>
      <c r="I106" s="7">
        <f>AVERAGE('Raw Data'!AC106,'Raw Data'!AI106,'Raw Data'!AO106)</f>
        <v>53.536999999999999</v>
      </c>
      <c r="J106" s="7">
        <f>STDEV('Raw Data'!AC106,'Raw Data'!AI106,'Raw Data'!AO106)</f>
        <v>0.45396255352176063</v>
      </c>
      <c r="L106" s="7">
        <f>AVERAGE('Raw Data'!K279,'Raw Data'!Q279,'Raw Data'!W279)</f>
        <v>16.939</v>
      </c>
      <c r="M106" s="7">
        <f>STDEV('Raw Data'!K279,'Raw Data'!Q279,'Raw Data'!W279)</f>
        <v>1.4696417930910926</v>
      </c>
      <c r="N106" s="7">
        <f>AVERAGE('Raw Data'!AC279,'Raw Data'!AI279,'Raw Data'!AO279)</f>
        <v>22.178000000000001</v>
      </c>
      <c r="O106" s="7">
        <f>STDEV('Raw Data'!AC279,'Raw Data'!AI279,'Raw Data'!AO279)</f>
        <v>0.3832518754031099</v>
      </c>
      <c r="Q106" s="7">
        <f>AVERAGE('Raw Data'!K452,'Raw Data'!Q452,'Raw Data'!W452)</f>
        <v>44.496333333333332</v>
      </c>
      <c r="R106" s="7">
        <f>STDEV('Raw Data'!K452,'Raw Data'!Q452,'Raw Data'!W452)</f>
        <v>2.9144633010784879</v>
      </c>
      <c r="S106" s="7">
        <f>AVERAGE('Raw Data'!AC452,'Raw Data'!AI452,'Raw Data'!AO452)</f>
        <v>71.749499999999998</v>
      </c>
      <c r="T106" s="7">
        <f>STDEV('Raw Data'!AC452,'Raw Data'!AI452,'Raw Data'!AO452)</f>
        <v>0.28072139213105324</v>
      </c>
      <c r="U106" s="7"/>
      <c r="V106" s="7">
        <f>AVERAGE('Raw Data'!K625,'Raw Data'!Q625,'Raw Data'!W625)</f>
        <v>16.425333333333331</v>
      </c>
      <c r="W106" s="7">
        <f>STDEV('Raw Data'!K625,'Raw Data'!Q625,'Raw Data'!W625)</f>
        <v>0.80216602604032905</v>
      </c>
      <c r="X106" s="7">
        <f>AVERAGE('Raw Data'!AC625,'Raw Data'!AI625,'Raw Data'!AO625)</f>
        <v>24.151000000000003</v>
      </c>
      <c r="Y106" s="7">
        <f>STDEV('Raw Data'!AC625,'Raw Data'!AI625,'Raw Data'!AO625)</f>
        <v>0.19516147160748695</v>
      </c>
      <c r="AA106" s="8">
        <f t="shared" si="36"/>
        <v>13.824000000000002</v>
      </c>
      <c r="AB106" s="7">
        <f t="shared" si="37"/>
        <v>1.9646444971037373</v>
      </c>
      <c r="AC106" s="8">
        <f t="shared" si="38"/>
        <v>31.358999999999998</v>
      </c>
      <c r="AD106" s="7">
        <f t="shared" si="39"/>
        <v>0.59410773433780362</v>
      </c>
      <c r="AE106" s="26"/>
      <c r="AF106" s="8">
        <f t="shared" si="40"/>
        <v>-13.733333333333331</v>
      </c>
      <c r="AG106" s="7">
        <f t="shared" si="41"/>
        <v>3.1928165204617245</v>
      </c>
      <c r="AH106" s="8">
        <f t="shared" si="42"/>
        <v>-18.212499999999999</v>
      </c>
      <c r="AI106" s="7">
        <f t="shared" si="43"/>
        <v>0.53374759952621231</v>
      </c>
      <c r="AJ106" s="7"/>
      <c r="AK106" s="8">
        <f t="shared" si="44"/>
        <v>0.51366666666666916</v>
      </c>
      <c r="AL106" s="30">
        <f t="shared" si="45"/>
        <v>1.6743110025719046</v>
      </c>
      <c r="AM106" s="8">
        <f t="shared" si="46"/>
        <v>-1.9730000000000025</v>
      </c>
      <c r="AN106" s="30">
        <f t="shared" si="47"/>
        <v>0.43008138764657183</v>
      </c>
      <c r="AP106" s="8"/>
      <c r="AQ106" s="7"/>
      <c r="AS106" s="8"/>
      <c r="AT106" s="7"/>
      <c r="AU106" s="8"/>
      <c r="AV106" s="7"/>
      <c r="AW106" s="8"/>
      <c r="AX106" s="7"/>
      <c r="AY106" s="8"/>
      <c r="AZ106" s="7"/>
      <c r="BA106" s="8"/>
      <c r="BB106" s="7"/>
    </row>
    <row r="107" spans="1:54" ht="15.75" customHeight="1" x14ac:dyDescent="0.25">
      <c r="A107" s="2">
        <f>'Raw Data'!B107</f>
        <v>623</v>
      </c>
      <c r="B107" s="2">
        <f>'Raw Data'!C107</f>
        <v>631</v>
      </c>
      <c r="C107" s="43">
        <f>'Raw Data'!F107</f>
        <v>1</v>
      </c>
      <c r="D107" s="64">
        <f>AVERAGE('Raw Data'!H107:I107)</f>
        <v>13.995000000000001</v>
      </c>
      <c r="E107" s="43">
        <f>'Raw Data'!G107</f>
        <v>7</v>
      </c>
      <c r="F107" s="2" t="str">
        <f>'Raw Data'!D107</f>
        <v>DVGLTMQLL</v>
      </c>
      <c r="G107" s="7">
        <f>AVERAGE('Raw Data'!K107,'Raw Data'!Q107,'Raw Data'!W107)</f>
        <v>24.932000000000002</v>
      </c>
      <c r="H107" s="7">
        <f>STDEV('Raw Data'!K107,'Raw Data'!Q107,'Raw Data'!W107)</f>
        <v>1.603318121895964</v>
      </c>
      <c r="I107" s="7">
        <f>AVERAGE('Raw Data'!AC107,'Raw Data'!AI107,'Raw Data'!AO107)</f>
        <v>48.661000000000001</v>
      </c>
      <c r="J107" s="7">
        <f>STDEV('Raw Data'!AC107,'Raw Data'!AI107,'Raw Data'!AO107)</f>
        <v>2.2203152929257595</v>
      </c>
      <c r="L107" s="7">
        <f>AVERAGE('Raw Data'!K280,'Raw Data'!Q280,'Raw Data'!W280)</f>
        <v>10.877666666666668</v>
      </c>
      <c r="M107" s="7">
        <f>STDEV('Raw Data'!K280,'Raw Data'!Q280,'Raw Data'!W280)</f>
        <v>0.56946495356021121</v>
      </c>
      <c r="N107" s="7">
        <f>AVERAGE('Raw Data'!AC280,'Raw Data'!AI280,'Raw Data'!AO280)</f>
        <v>19.922499999999999</v>
      </c>
      <c r="O107" s="7">
        <f>STDEV('Raw Data'!AC280,'Raw Data'!AI280,'Raw Data'!AO280)</f>
        <v>0.35001785668734176</v>
      </c>
      <c r="Q107" s="7">
        <f>AVERAGE('Raw Data'!K453,'Raw Data'!Q453,'Raw Data'!W453)</f>
        <v>32.599333333333334</v>
      </c>
      <c r="R107" s="7">
        <f>STDEV('Raw Data'!K453,'Raw Data'!Q453,'Raw Data'!W453)</f>
        <v>1.9659695657189962</v>
      </c>
      <c r="S107" s="7">
        <f>AVERAGE('Raw Data'!AC453,'Raw Data'!AI453,'Raw Data'!AO453)</f>
        <v>64.327500000000001</v>
      </c>
      <c r="T107" s="7">
        <f>STDEV('Raw Data'!AC453,'Raw Data'!AI453,'Raw Data'!AO453)</f>
        <v>7.4246212024580246E-2</v>
      </c>
      <c r="U107" s="7"/>
      <c r="V107" s="7">
        <f>AVERAGE('Raw Data'!K626,'Raw Data'!Q626,'Raw Data'!W626)</f>
        <v>8.9530000000000012</v>
      </c>
      <c r="W107" s="7">
        <f>STDEV('Raw Data'!K626,'Raw Data'!Q626,'Raw Data'!W626)</f>
        <v>0.79755877526361607</v>
      </c>
      <c r="X107" s="7">
        <f>AVERAGE('Raw Data'!AC626,'Raw Data'!AI626,'Raw Data'!AO626)</f>
        <v>18.893500000000003</v>
      </c>
      <c r="Y107" s="7">
        <f>STDEV('Raw Data'!AC626,'Raw Data'!AI626,'Raw Data'!AO626)</f>
        <v>0.46456915523956177</v>
      </c>
      <c r="AA107" s="8">
        <f t="shared" si="36"/>
        <v>14.054333333333334</v>
      </c>
      <c r="AB107" s="7">
        <f t="shared" si="37"/>
        <v>1.7014462475592154</v>
      </c>
      <c r="AC107" s="8">
        <f t="shared" si="38"/>
        <v>28.738500000000002</v>
      </c>
      <c r="AD107" s="7">
        <f t="shared" si="39"/>
        <v>2.2477349710319503</v>
      </c>
      <c r="AE107" s="26"/>
      <c r="AF107" s="8">
        <f t="shared" si="40"/>
        <v>-7.6673333333333318</v>
      </c>
      <c r="AG107" s="7">
        <f t="shared" si="41"/>
        <v>2.5368613153527608</v>
      </c>
      <c r="AH107" s="8">
        <f t="shared" si="42"/>
        <v>-15.666499999999999</v>
      </c>
      <c r="AI107" s="7">
        <f t="shared" si="43"/>
        <v>2.221556323841464</v>
      </c>
      <c r="AJ107" s="7"/>
      <c r="AK107" s="8">
        <f t="shared" si="44"/>
        <v>1.924666666666667</v>
      </c>
      <c r="AL107" s="30">
        <f t="shared" si="45"/>
        <v>0.97999506801480019</v>
      </c>
      <c r="AM107" s="8">
        <f t="shared" si="46"/>
        <v>1.0289999999999964</v>
      </c>
      <c r="AN107" s="30">
        <f t="shared" si="47"/>
        <v>0.58166743075403537</v>
      </c>
      <c r="AP107" s="8"/>
      <c r="AQ107" s="7"/>
      <c r="AS107" s="8"/>
      <c r="AT107" s="7"/>
      <c r="AU107" s="8"/>
      <c r="AV107" s="7"/>
      <c r="AW107" s="8"/>
      <c r="AX107" s="7"/>
      <c r="AY107" s="8"/>
      <c r="AZ107" s="7"/>
      <c r="BA107" s="8"/>
      <c r="BB107" s="7"/>
    </row>
    <row r="108" spans="1:54" ht="15.75" customHeight="1" x14ac:dyDescent="0.25">
      <c r="A108" s="2">
        <f>'Raw Data'!B108</f>
        <v>648</v>
      </c>
      <c r="B108" s="2">
        <f>'Raw Data'!C108</f>
        <v>654</v>
      </c>
      <c r="C108" s="43">
        <f>'Raw Data'!F108</f>
        <v>1</v>
      </c>
      <c r="D108" s="64">
        <f>AVERAGE('Raw Data'!H108:I108)</f>
        <v>8.2749999999999986</v>
      </c>
      <c r="E108" s="43">
        <f>'Raw Data'!G108</f>
        <v>5</v>
      </c>
      <c r="F108" s="2" t="str">
        <f>'Raw Data'!D108</f>
        <v>LESLEDD</v>
      </c>
      <c r="G108" s="7">
        <f>AVERAGE('Raw Data'!K108,'Raw Data'!Q108,'Raw Data'!W108)</f>
        <v>41.064</v>
      </c>
      <c r="H108" s="7">
        <f>STDEV('Raw Data'!K108,'Raw Data'!Q108,'Raw Data'!W108)</f>
        <v>2.5703647601070156</v>
      </c>
      <c r="I108" s="7">
        <f>AVERAGE('Raw Data'!AC108,'Raw Data'!AI108,'Raw Data'!AO108)</f>
        <v>38.378500000000003</v>
      </c>
      <c r="J108" s="7">
        <f>STDEV('Raw Data'!AC108,'Raw Data'!AI108,'Raw Data'!AO108)</f>
        <v>1.7628172054980644</v>
      </c>
      <c r="L108" s="7">
        <f>AVERAGE('Raw Data'!K281,'Raw Data'!Q281,'Raw Data'!W281)</f>
        <v>36.480666666666671</v>
      </c>
      <c r="M108" s="7">
        <f>STDEV('Raw Data'!K281,'Raw Data'!Q281,'Raw Data'!W281)</f>
        <v>0.78435982389036951</v>
      </c>
      <c r="N108" s="7">
        <f>AVERAGE('Raw Data'!AC281,'Raw Data'!AI281,'Raw Data'!AO281)</f>
        <v>39.709000000000003</v>
      </c>
      <c r="O108" s="7">
        <f>STDEV('Raw Data'!AC281,'Raw Data'!AI281,'Raw Data'!AO281)</f>
        <v>2.1524330419318534</v>
      </c>
      <c r="Q108" s="7">
        <f>AVERAGE('Raw Data'!K454,'Raw Data'!Q454,'Raw Data'!W454)</f>
        <v>48.035333333333334</v>
      </c>
      <c r="R108" s="7">
        <f>STDEV('Raw Data'!K454,'Raw Data'!Q454,'Raw Data'!W454)</f>
        <v>1.6769681968759385</v>
      </c>
      <c r="S108" s="7">
        <f>AVERAGE('Raw Data'!AC454,'Raw Data'!AI454,'Raw Data'!AO454)</f>
        <v>49.3035</v>
      </c>
      <c r="T108" s="7">
        <f>STDEV('Raw Data'!AC454,'Raw Data'!AI454,'Raw Data'!AO454)</f>
        <v>3.7130177080105646</v>
      </c>
      <c r="U108" s="7"/>
      <c r="V108" s="7">
        <f>AVERAGE('Raw Data'!K627,'Raw Data'!Q627,'Raw Data'!W627)</f>
        <v>41.702999999999996</v>
      </c>
      <c r="W108" s="7">
        <f>STDEV('Raw Data'!K627,'Raw Data'!Q627,'Raw Data'!W627)</f>
        <v>1.8040440681978922</v>
      </c>
      <c r="X108" s="7">
        <f>AVERAGE('Raw Data'!AC627,'Raw Data'!AI627,'Raw Data'!AO627)</f>
        <v>45.735500000000002</v>
      </c>
      <c r="Y108" s="7">
        <f>STDEV('Raw Data'!AC627,'Raw Data'!AI627,'Raw Data'!AO627)</f>
        <v>4.2659752108984419</v>
      </c>
      <c r="AA108" s="8">
        <f t="shared" si="36"/>
        <v>4.5833333333333286</v>
      </c>
      <c r="AB108" s="7">
        <f t="shared" si="37"/>
        <v>2.687377035946636</v>
      </c>
      <c r="AC108" s="8">
        <f t="shared" si="38"/>
        <v>-1.3305000000000007</v>
      </c>
      <c r="AD108" s="7">
        <f t="shared" si="39"/>
        <v>2.7821740599754028</v>
      </c>
      <c r="AE108" s="26"/>
      <c r="AF108" s="8">
        <f t="shared" si="40"/>
        <v>-6.9713333333333338</v>
      </c>
      <c r="AG108" s="7">
        <f t="shared" si="41"/>
        <v>3.0690385030711709</v>
      </c>
      <c r="AH108" s="8">
        <f t="shared" si="42"/>
        <v>-10.924999999999997</v>
      </c>
      <c r="AI108" s="7">
        <f t="shared" si="43"/>
        <v>4.1102341782433793</v>
      </c>
      <c r="AJ108" s="7"/>
      <c r="AK108" s="8">
        <f t="shared" si="44"/>
        <v>-5.2223333333333244</v>
      </c>
      <c r="AL108" s="30">
        <f t="shared" si="45"/>
        <v>1.9671795376460515</v>
      </c>
      <c r="AM108" s="8">
        <f t="shared" si="46"/>
        <v>-6.0264999999999986</v>
      </c>
      <c r="AN108" s="30">
        <f t="shared" si="47"/>
        <v>4.7782331985787403</v>
      </c>
      <c r="AP108" s="8"/>
      <c r="AQ108" s="7"/>
      <c r="AS108" s="8"/>
      <c r="AT108" s="7"/>
      <c r="AU108" s="8"/>
      <c r="AV108" s="7"/>
      <c r="AW108" s="8"/>
      <c r="AX108" s="7"/>
      <c r="AY108" s="8"/>
      <c r="AZ108" s="7"/>
      <c r="BA108" s="8"/>
      <c r="BB108" s="7"/>
    </row>
    <row r="109" spans="1:54" ht="15.75" customHeight="1" x14ac:dyDescent="0.25">
      <c r="A109" s="2">
        <f>'Raw Data'!B109</f>
        <v>649</v>
      </c>
      <c r="B109" s="2">
        <f>'Raw Data'!C109</f>
        <v>654</v>
      </c>
      <c r="C109" s="43">
        <f>'Raw Data'!F109</f>
        <v>1</v>
      </c>
      <c r="D109" s="64">
        <f>AVERAGE('Raw Data'!H109:I109)</f>
        <v>6.5449999999999999</v>
      </c>
      <c r="E109" s="43">
        <f>'Raw Data'!G109</f>
        <v>4</v>
      </c>
      <c r="F109" s="2" t="str">
        <f>'Raw Data'!D109</f>
        <v>ESLEDD</v>
      </c>
      <c r="G109" s="7">
        <f>AVERAGE('Raw Data'!K109,'Raw Data'!Q109,'Raw Data'!W109)</f>
        <v>30.718666666666664</v>
      </c>
      <c r="H109" s="7">
        <f>STDEV('Raw Data'!K109,'Raw Data'!Q109,'Raw Data'!W109)</f>
        <v>1.7055850413665481</v>
      </c>
      <c r="I109" s="7">
        <f>AVERAGE('Raw Data'!AC109,'Raw Data'!AI109,'Raw Data'!AO109)</f>
        <v>32.697000000000003</v>
      </c>
      <c r="J109" s="7">
        <f>STDEV('Raw Data'!AC109,'Raw Data'!AI109,'Raw Data'!AO109)</f>
        <v>1.6560440815388959</v>
      </c>
      <c r="L109" s="7">
        <f>AVERAGE('Raw Data'!K282,'Raw Data'!Q282,'Raw Data'!W282)</f>
        <v>30.326666666666668</v>
      </c>
      <c r="M109" s="7">
        <f>STDEV('Raw Data'!K282,'Raw Data'!Q282,'Raw Data'!W282)</f>
        <v>1.4739417672802866</v>
      </c>
      <c r="N109" s="7">
        <f>AVERAGE('Raw Data'!AC282,'Raw Data'!AI282,'Raw Data'!AO282)</f>
        <v>32.913499999999999</v>
      </c>
      <c r="O109" s="7">
        <f>STDEV('Raw Data'!AC282,'Raw Data'!AI282,'Raw Data'!AO282)</f>
        <v>2.1955665555842305</v>
      </c>
      <c r="Q109" s="7">
        <f>AVERAGE('Raw Data'!K455,'Raw Data'!Q455,'Raw Data'!W455)</f>
        <v>31.344000000000005</v>
      </c>
      <c r="R109" s="7">
        <f>STDEV('Raw Data'!K455,'Raw Data'!Q455,'Raw Data'!W455)</f>
        <v>1.0693647647084699</v>
      </c>
      <c r="S109" s="7">
        <f>AVERAGE('Raw Data'!AC455,'Raw Data'!AI455,'Raw Data'!AO455)</f>
        <v>35.6995</v>
      </c>
      <c r="T109" s="7">
        <f>STDEV('Raw Data'!AC455,'Raw Data'!AI455,'Raw Data'!AO455)</f>
        <v>0.77569613896163858</v>
      </c>
      <c r="U109" s="7"/>
      <c r="V109" s="7">
        <f>AVERAGE('Raw Data'!K628,'Raw Data'!Q628,'Raw Data'!W628)</f>
        <v>33.733333333333327</v>
      </c>
      <c r="W109" s="7">
        <f>STDEV('Raw Data'!K628,'Raw Data'!Q628,'Raw Data'!W628)</f>
        <v>1.3833489557350807</v>
      </c>
      <c r="X109" s="7">
        <f>AVERAGE('Raw Data'!AC628,'Raw Data'!AI628,'Raw Data'!AO628)</f>
        <v>36.088999999999999</v>
      </c>
      <c r="Y109" s="7">
        <f>STDEV('Raw Data'!AC628,'Raw Data'!AI628,'Raw Data'!AO628)</f>
        <v>0.902268252794032</v>
      </c>
      <c r="AA109" s="8">
        <f t="shared" si="36"/>
        <v>0.39199999999999591</v>
      </c>
      <c r="AB109" s="7">
        <f t="shared" si="37"/>
        <v>2.2542237392651745</v>
      </c>
      <c r="AC109" s="8">
        <f t="shared" si="38"/>
        <v>-0.21649999999999636</v>
      </c>
      <c r="AD109" s="7">
        <f t="shared" si="39"/>
        <v>2.7500899076212049</v>
      </c>
      <c r="AE109" s="26"/>
      <c r="AF109" s="8">
        <f t="shared" si="40"/>
        <v>-0.62533333333334085</v>
      </c>
      <c r="AG109" s="7">
        <f t="shared" si="41"/>
        <v>2.0130974475502499</v>
      </c>
      <c r="AH109" s="8">
        <f t="shared" si="42"/>
        <v>-3.0024999999999977</v>
      </c>
      <c r="AI109" s="7">
        <f t="shared" si="43"/>
        <v>1.8287117049989041</v>
      </c>
      <c r="AJ109" s="7"/>
      <c r="AK109" s="8">
        <f t="shared" si="44"/>
        <v>-3.4066666666666592</v>
      </c>
      <c r="AL109" s="30">
        <f t="shared" si="45"/>
        <v>2.0214249099748112</v>
      </c>
      <c r="AM109" s="8">
        <f t="shared" si="46"/>
        <v>-3.1754999999999995</v>
      </c>
      <c r="AN109" s="30">
        <f t="shared" si="47"/>
        <v>2.3737313453716697</v>
      </c>
      <c r="AP109" s="8"/>
      <c r="AQ109" s="7"/>
      <c r="AS109" s="8"/>
      <c r="AT109" s="7"/>
      <c r="AU109" s="8"/>
      <c r="AV109" s="7"/>
      <c r="AW109" s="8"/>
      <c r="AX109" s="7"/>
      <c r="AY109" s="8"/>
      <c r="AZ109" s="7"/>
      <c r="BA109" s="8"/>
      <c r="BB109" s="7"/>
    </row>
    <row r="110" spans="1:54" ht="15.75" customHeight="1" x14ac:dyDescent="0.25">
      <c r="A110" s="2">
        <f>'Raw Data'!B110</f>
        <v>652</v>
      </c>
      <c r="B110" s="2">
        <f>'Raw Data'!C110</f>
        <v>660</v>
      </c>
      <c r="C110" s="43">
        <f>'Raw Data'!F110</f>
        <v>2</v>
      </c>
      <c r="D110" s="64">
        <f>AVERAGE('Raw Data'!H110:I110)</f>
        <v>12.74</v>
      </c>
      <c r="E110" s="43">
        <f>'Raw Data'!G110</f>
        <v>7</v>
      </c>
      <c r="F110" s="2" t="str">
        <f>'Raw Data'!D110</f>
        <v>EDDDVLHYL</v>
      </c>
      <c r="G110" s="7">
        <f>AVERAGE('Raw Data'!K110,'Raw Data'!Q110,'Raw Data'!W110)</f>
        <v>1.7110000000000001</v>
      </c>
      <c r="H110" s="7">
        <f>STDEV('Raw Data'!K110,'Raw Data'!Q110,'Raw Data'!W110)</f>
        <v>0.37332961307670232</v>
      </c>
      <c r="I110" s="7">
        <f>AVERAGE('Raw Data'!AC110,'Raw Data'!AI110,'Raw Data'!AO110)</f>
        <v>10.105</v>
      </c>
      <c r="J110" s="7">
        <f>STDEV('Raw Data'!AC110,'Raw Data'!AI110,'Raw Data'!AO110)</f>
        <v>0.54730064863838845</v>
      </c>
      <c r="L110" s="7">
        <f>AVERAGE('Raw Data'!K283,'Raw Data'!Q283,'Raw Data'!W283)</f>
        <v>1.4016666666666666</v>
      </c>
      <c r="M110" s="7">
        <f>STDEV('Raw Data'!K283,'Raw Data'!Q283,'Raw Data'!W283)</f>
        <v>0.11720210464549403</v>
      </c>
      <c r="N110" s="7">
        <f>AVERAGE('Raw Data'!AC283,'Raw Data'!AI283,'Raw Data'!AO283)</f>
        <v>10.044499999999999</v>
      </c>
      <c r="O110" s="7">
        <f>STDEV('Raw Data'!AC283,'Raw Data'!AI283,'Raw Data'!AO283)</f>
        <v>0.23688077169749278</v>
      </c>
      <c r="Q110" s="7">
        <f>AVERAGE('Raw Data'!K456,'Raw Data'!Q456,'Raw Data'!W456)</f>
        <v>2.1559999999999997</v>
      </c>
      <c r="R110" s="7">
        <f>STDEV('Raw Data'!K456,'Raw Data'!Q456,'Raw Data'!W456)</f>
        <v>0.31017414463491433</v>
      </c>
      <c r="S110" s="7">
        <f>AVERAGE('Raw Data'!AC456,'Raw Data'!AI456,'Raw Data'!AO456)</f>
        <v>11.571999999999999</v>
      </c>
      <c r="T110" s="7">
        <f>STDEV('Raw Data'!AC456,'Raw Data'!AI456,'Raw Data'!AO456)</f>
        <v>0.33658282784479726</v>
      </c>
      <c r="U110" s="7"/>
      <c r="V110" s="7">
        <f>AVERAGE('Raw Data'!K629,'Raw Data'!Q629,'Raw Data'!W629)</f>
        <v>1.6916666666666667</v>
      </c>
      <c r="W110" s="7">
        <f>STDEV('Raw Data'!K629,'Raw Data'!Q629,'Raw Data'!W629)</f>
        <v>0.24812564021747632</v>
      </c>
      <c r="X110" s="7">
        <f>AVERAGE('Raw Data'!AC629,'Raw Data'!AI629,'Raw Data'!AO629)</f>
        <v>9.6805000000000003</v>
      </c>
      <c r="Y110" s="7">
        <f>STDEV('Raw Data'!AC629,'Raw Data'!AI629,'Raw Data'!AO629)</f>
        <v>0.69084332521925718</v>
      </c>
      <c r="AA110" s="8">
        <f t="shared" si="36"/>
        <v>0.30933333333333346</v>
      </c>
      <c r="AB110" s="7">
        <f t="shared" si="37"/>
        <v>0.39129443304669387</v>
      </c>
      <c r="AC110" s="8">
        <f t="shared" si="38"/>
        <v>6.0500000000001108E-2</v>
      </c>
      <c r="AD110" s="7">
        <f t="shared" si="39"/>
        <v>0.5963644020227904</v>
      </c>
      <c r="AE110" s="26"/>
      <c r="AF110" s="8">
        <f t="shared" si="40"/>
        <v>-0.44499999999999962</v>
      </c>
      <c r="AG110" s="7">
        <f t="shared" si="41"/>
        <v>0.48536893184463403</v>
      </c>
      <c r="AH110" s="8">
        <f t="shared" si="42"/>
        <v>-1.4669999999999987</v>
      </c>
      <c r="AI110" s="7">
        <f t="shared" si="43"/>
        <v>0.6425153694659772</v>
      </c>
      <c r="AJ110" s="7"/>
      <c r="AK110" s="8">
        <f t="shared" si="44"/>
        <v>-0.29000000000000004</v>
      </c>
      <c r="AL110" s="30">
        <f t="shared" si="45"/>
        <v>0.27441331357400617</v>
      </c>
      <c r="AM110" s="8">
        <f t="shared" si="46"/>
        <v>0.36399999999999899</v>
      </c>
      <c r="AN110" s="30">
        <f t="shared" si="47"/>
        <v>0.73032663925123253</v>
      </c>
      <c r="AP110" s="8"/>
      <c r="AQ110" s="7"/>
      <c r="AS110" s="8"/>
      <c r="AT110" s="7"/>
      <c r="AU110" s="8"/>
      <c r="AV110" s="7"/>
      <c r="AW110" s="8"/>
      <c r="AX110" s="7"/>
      <c r="AY110" s="8"/>
      <c r="AZ110" s="7"/>
      <c r="BA110" s="8"/>
      <c r="BB110" s="7"/>
    </row>
    <row r="111" spans="1:54" s="31" customFormat="1" ht="15.75" customHeight="1" x14ac:dyDescent="0.25">
      <c r="A111" s="43">
        <f>'Raw Data'!B111</f>
        <v>655</v>
      </c>
      <c r="B111" s="43">
        <f>'Raw Data'!C111</f>
        <v>660</v>
      </c>
      <c r="C111" s="43">
        <f>'Raw Data'!F111</f>
        <v>1</v>
      </c>
      <c r="D111" s="64">
        <f>AVERAGE('Raw Data'!H111:I111)</f>
        <v>11.66</v>
      </c>
      <c r="E111" s="43">
        <f>'Raw Data'!G111</f>
        <v>4</v>
      </c>
      <c r="F111" s="43" t="str">
        <f>'Raw Data'!D111</f>
        <v>DVLHYL</v>
      </c>
      <c r="G111" s="30">
        <f>AVERAGE('Raw Data'!K111,'Raw Data'!Q111,'Raw Data'!W111)</f>
        <v>10.954666666666666</v>
      </c>
      <c r="H111" s="30">
        <f>STDEV('Raw Data'!K111,'Raw Data'!Q111,'Raw Data'!W111)</f>
        <v>0.31452238924015125</v>
      </c>
      <c r="I111" s="30">
        <f>AVERAGE('Raw Data'!AC111,'Raw Data'!AI111,'Raw Data'!AO111)</f>
        <v>24.2255</v>
      </c>
      <c r="J111" s="30">
        <f>STDEV('Raw Data'!AC111,'Raw Data'!AI111,'Raw Data'!AO111)</f>
        <v>0.81953675939520787</v>
      </c>
      <c r="L111" s="7">
        <f>AVERAGE('Raw Data'!K284,'Raw Data'!Q284,'Raw Data'!W284)</f>
        <v>3.6276666666666664</v>
      </c>
      <c r="M111" s="7">
        <f>STDEV('Raw Data'!K284,'Raw Data'!Q284,'Raw Data'!W284)</f>
        <v>0.51172095260340145</v>
      </c>
      <c r="N111" s="7">
        <f>AVERAGE('Raw Data'!AC284,'Raw Data'!AI284,'Raw Data'!AO284)</f>
        <v>13.217499999999999</v>
      </c>
      <c r="O111" s="7">
        <f>STDEV('Raw Data'!AC284,'Raw Data'!AI284,'Raw Data'!AO284)</f>
        <v>1.1122789668064395</v>
      </c>
      <c r="Q111" s="7">
        <f>AVERAGE('Raw Data'!K457,'Raw Data'!Q457,'Raw Data'!W457)</f>
        <v>13.005666666666665</v>
      </c>
      <c r="R111" s="7">
        <f>STDEV('Raw Data'!K457,'Raw Data'!Q457,'Raw Data'!W457)</f>
        <v>3.9514101702219375</v>
      </c>
      <c r="S111" s="7">
        <f>AVERAGE('Raw Data'!AC457,'Raw Data'!AI457,'Raw Data'!AO457)</f>
        <v>32.732500000000002</v>
      </c>
      <c r="T111" s="7">
        <f>STDEV('Raw Data'!AC457,'Raw Data'!AI457,'Raw Data'!AO457)</f>
        <v>2.3878996000669703</v>
      </c>
      <c r="U111" s="7"/>
      <c r="V111" s="7">
        <f>AVERAGE('Raw Data'!K630,'Raw Data'!Q630,'Raw Data'!W630)</f>
        <v>3.2330000000000001</v>
      </c>
      <c r="W111" s="7">
        <f>STDEV('Raw Data'!K630,'Raw Data'!Q630,'Raw Data'!W630)</f>
        <v>0.13721880337621373</v>
      </c>
      <c r="X111" s="7">
        <f>AVERAGE('Raw Data'!AC630,'Raw Data'!AI630,'Raw Data'!AO630)</f>
        <v>16.187000000000001</v>
      </c>
      <c r="Y111" s="7">
        <f>STDEV('Raw Data'!AC630,'Raw Data'!AI630,'Raw Data'!AO630)</f>
        <v>2.0095974721321683</v>
      </c>
      <c r="AA111" s="42">
        <f t="shared" si="36"/>
        <v>7.327</v>
      </c>
      <c r="AB111" s="30">
        <f t="shared" si="37"/>
        <v>0.60065186811219184</v>
      </c>
      <c r="AC111" s="42">
        <f t="shared" si="38"/>
        <v>11.008000000000001</v>
      </c>
      <c r="AD111" s="30">
        <f t="shared" si="39"/>
        <v>1.3815950926374916</v>
      </c>
      <c r="AF111" s="42">
        <f t="shared" si="40"/>
        <v>-2.0509999999999984</v>
      </c>
      <c r="AG111" s="30">
        <f t="shared" si="41"/>
        <v>3.9639080043142645</v>
      </c>
      <c r="AH111" s="42">
        <f t="shared" si="42"/>
        <v>-8.5070000000000014</v>
      </c>
      <c r="AI111" s="30">
        <f t="shared" si="43"/>
        <v>2.5246197733520184</v>
      </c>
      <c r="AJ111" s="30"/>
      <c r="AK111" s="8">
        <f t="shared" si="44"/>
        <v>0.39466666666666628</v>
      </c>
      <c r="AL111" s="30">
        <f t="shared" si="45"/>
        <v>0.5297993330812456</v>
      </c>
      <c r="AM111" s="8">
        <f t="shared" si="46"/>
        <v>-2.9695000000000018</v>
      </c>
      <c r="AN111" s="30">
        <f t="shared" si="47"/>
        <v>2.2968775544203486</v>
      </c>
      <c r="AP111" s="42"/>
      <c r="AQ111" s="30"/>
      <c r="AS111" s="42"/>
      <c r="AT111" s="30"/>
      <c r="AU111" s="42"/>
      <c r="AV111" s="30"/>
      <c r="AW111" s="42"/>
      <c r="AX111" s="30"/>
      <c r="AY111" s="42"/>
      <c r="AZ111" s="30"/>
      <c r="BA111" s="42"/>
      <c r="BB111" s="30"/>
    </row>
    <row r="112" spans="1:54" ht="15.75" customHeight="1" x14ac:dyDescent="0.25">
      <c r="A112" s="2">
        <f>'Raw Data'!B112</f>
        <v>661</v>
      </c>
      <c r="B112" s="2">
        <f>'Raw Data'!C112</f>
        <v>666</v>
      </c>
      <c r="C112" s="43">
        <f>'Raw Data'!F112</f>
        <v>1</v>
      </c>
      <c r="D112" s="64">
        <f>AVERAGE('Raw Data'!H112:I112)</f>
        <v>9.5100000000000016</v>
      </c>
      <c r="E112" s="43">
        <f>'Raw Data'!G112</f>
        <v>4</v>
      </c>
      <c r="F112" s="2" t="str">
        <f>'Raw Data'!D112</f>
        <v>LQLVQA</v>
      </c>
      <c r="G112" s="7">
        <f>AVERAGE('Raw Data'!K112,'Raw Data'!Q112,'Raw Data'!W112)</f>
        <v>0.52800000000000002</v>
      </c>
      <c r="H112" s="7">
        <f>STDEV('Raw Data'!K112,'Raw Data'!Q112,'Raw Data'!W112)</f>
        <v>0.32648277136780118</v>
      </c>
      <c r="I112" s="7">
        <f>AVERAGE('Raw Data'!AC112,'Raw Data'!AI112,'Raw Data'!AO112)</f>
        <v>1.5895000000000001</v>
      </c>
      <c r="J112" s="7">
        <f>STDEV('Raw Data'!AC112,'Raw Data'!AI112,'Raw Data'!AO112)</f>
        <v>0.93125963082268359</v>
      </c>
      <c r="L112" s="7">
        <f>AVERAGE('Raw Data'!K285,'Raw Data'!Q285,'Raw Data'!W285)</f>
        <v>1.0593333333333332</v>
      </c>
      <c r="M112" s="7">
        <f>STDEV('Raw Data'!K285,'Raw Data'!Q285,'Raw Data'!W285)</f>
        <v>0.51889241017125454</v>
      </c>
      <c r="N112" s="7">
        <f>AVERAGE('Raw Data'!AC285,'Raw Data'!AI285,'Raw Data'!AO285)</f>
        <v>3.2640000000000002</v>
      </c>
      <c r="O112" s="7">
        <f>STDEV('Raw Data'!AC285,'Raw Data'!AI285,'Raw Data'!AO285)</f>
        <v>6.6468037431535371E-2</v>
      </c>
      <c r="Q112" s="7">
        <f>AVERAGE('Raw Data'!K458,'Raw Data'!Q458,'Raw Data'!W458)</f>
        <v>1.641</v>
      </c>
      <c r="R112" s="7">
        <f>STDEV('Raw Data'!K458,'Raw Data'!Q458,'Raw Data'!W458)</f>
        <v>0.13340539719216754</v>
      </c>
      <c r="S112" s="7">
        <f>AVERAGE('Raw Data'!AC458,'Raw Data'!AI458,'Raw Data'!AO458)</f>
        <v>1.7229999999999999</v>
      </c>
      <c r="T112" s="7">
        <f>STDEV('Raw Data'!AC458,'Raw Data'!AI458,'Raw Data'!AO458)</f>
        <v>0.67175144212722004</v>
      </c>
      <c r="U112" s="7"/>
      <c r="V112" s="7">
        <f>AVERAGE('Raw Data'!K631,'Raw Data'!Q631,'Raw Data'!W631)</f>
        <v>2.1343333333333336</v>
      </c>
      <c r="W112" s="7">
        <f>STDEV('Raw Data'!K631,'Raw Data'!Q631,'Raw Data'!W631)</f>
        <v>0.34620273443941935</v>
      </c>
      <c r="X112" s="7">
        <f>AVERAGE('Raw Data'!AC631,'Raw Data'!AI631,'Raw Data'!AO631)</f>
        <v>1.7570000000000001</v>
      </c>
      <c r="Y112" s="7">
        <f>STDEV('Raw Data'!AC631,'Raw Data'!AI631,'Raw Data'!AO631)</f>
        <v>0.1301076477383247</v>
      </c>
      <c r="AA112" s="8">
        <f t="shared" si="36"/>
        <v>-0.53133333333333321</v>
      </c>
      <c r="AB112" s="7">
        <f t="shared" si="37"/>
        <v>0.61305818103450294</v>
      </c>
      <c r="AC112" s="8">
        <f t="shared" si="38"/>
        <v>-1.6745000000000001</v>
      </c>
      <c r="AD112" s="7">
        <f t="shared" si="39"/>
        <v>0.93362867350997791</v>
      </c>
      <c r="AE112" s="26"/>
      <c r="AF112" s="8">
        <f t="shared" si="40"/>
        <v>-1.113</v>
      </c>
      <c r="AG112" s="7">
        <f t="shared" si="41"/>
        <v>0.35268682992139061</v>
      </c>
      <c r="AH112" s="8">
        <f t="shared" si="42"/>
        <v>-0.13349999999999973</v>
      </c>
      <c r="AI112" s="7">
        <f t="shared" si="43"/>
        <v>1.1482571576088698</v>
      </c>
      <c r="AJ112" s="7"/>
      <c r="AK112" s="8">
        <f t="shared" si="44"/>
        <v>-1.0750000000000004</v>
      </c>
      <c r="AL112" s="30">
        <f t="shared" si="45"/>
        <v>0.62378334914188316</v>
      </c>
      <c r="AM112" s="8">
        <f t="shared" si="46"/>
        <v>1.5070000000000001</v>
      </c>
      <c r="AN112" s="30">
        <f t="shared" si="47"/>
        <v>0.14610270360263691</v>
      </c>
      <c r="AP112" s="8"/>
      <c r="AQ112" s="7"/>
      <c r="AS112" s="8"/>
      <c r="AT112" s="7"/>
      <c r="AU112" s="8"/>
      <c r="AV112" s="7"/>
      <c r="AW112" s="8"/>
      <c r="AX112" s="7"/>
      <c r="AY112" s="8"/>
      <c r="AZ112" s="7"/>
      <c r="BA112" s="8"/>
      <c r="BB112" s="7"/>
    </row>
    <row r="113" spans="1:54" ht="15.75" customHeight="1" x14ac:dyDescent="0.25">
      <c r="A113" s="2">
        <f>'Raw Data'!B113</f>
        <v>664</v>
      </c>
      <c r="B113" s="2">
        <f>'Raw Data'!C113</f>
        <v>676</v>
      </c>
      <c r="C113" s="43">
        <f>'Raw Data'!F113</f>
        <v>3</v>
      </c>
      <c r="D113" s="64">
        <f>AVERAGE('Raw Data'!H113:I113)</f>
        <v>8.5150000000000006</v>
      </c>
      <c r="E113" s="43">
        <f>'Raw Data'!G113</f>
        <v>10</v>
      </c>
      <c r="F113" s="2" t="str">
        <f>'Raw Data'!D113</f>
        <v>VQAVKFEPYHDSA</v>
      </c>
      <c r="G113" s="7">
        <f>AVERAGE('Raw Data'!K113,'Raw Data'!Q113,'Raw Data'!W113)</f>
        <v>5.9370000000000003</v>
      </c>
      <c r="H113" s="7">
        <f>STDEV('Raw Data'!K113,'Raw Data'!Q113,'Raw Data'!W113)</f>
        <v>0.69927033399108218</v>
      </c>
      <c r="I113" s="7">
        <f>AVERAGE('Raw Data'!AC113,'Raw Data'!AI113,'Raw Data'!AO113)</f>
        <v>8.8795000000000002</v>
      </c>
      <c r="J113" s="7">
        <f>STDEV('Raw Data'!AC113,'Raw Data'!AI113,'Raw Data'!AO113)</f>
        <v>1.0924799769332159</v>
      </c>
      <c r="L113" s="7">
        <f>AVERAGE('Raw Data'!K286,'Raw Data'!Q286,'Raw Data'!W286)</f>
        <v>5.8896666666666668</v>
      </c>
      <c r="M113" s="7">
        <f>STDEV('Raw Data'!K286,'Raw Data'!Q286,'Raw Data'!W286)</f>
        <v>0.7188047950127584</v>
      </c>
      <c r="N113" s="7">
        <f>AVERAGE('Raw Data'!AC286,'Raw Data'!AI286,'Raw Data'!AO286)</f>
        <v>9.3955000000000002</v>
      </c>
      <c r="O113" s="7">
        <f>STDEV('Raw Data'!AC286,'Raw Data'!AI286,'Raw Data'!AO286)</f>
        <v>0.46174072811481465</v>
      </c>
      <c r="Q113" s="7">
        <f>AVERAGE('Raw Data'!K459,'Raw Data'!Q459,'Raw Data'!W459)</f>
        <v>7.7093333333333334</v>
      </c>
      <c r="R113" s="7">
        <f>STDEV('Raw Data'!K459,'Raw Data'!Q459,'Raw Data'!W459)</f>
        <v>0.96161028142034788</v>
      </c>
      <c r="S113" s="7">
        <f>AVERAGE('Raw Data'!AC459,'Raw Data'!AI459,'Raw Data'!AO459)</f>
        <v>10.765499999999999</v>
      </c>
      <c r="T113" s="7">
        <f>STDEV('Raw Data'!AC459,'Raw Data'!AI459,'Raw Data'!AO459)</f>
        <v>0.68377225740739189</v>
      </c>
      <c r="U113" s="7"/>
      <c r="V113" s="7">
        <f>AVERAGE('Raw Data'!K632,'Raw Data'!Q632,'Raw Data'!W632)</f>
        <v>7.1000000000000005</v>
      </c>
      <c r="W113" s="7">
        <f>STDEV('Raw Data'!K632,'Raw Data'!Q632,'Raw Data'!W632)</f>
        <v>0.16633400133466411</v>
      </c>
      <c r="X113" s="7">
        <f>AVERAGE('Raw Data'!AC632,'Raw Data'!AI632,'Raw Data'!AO632)</f>
        <v>9.3584999999999994</v>
      </c>
      <c r="Y113" s="7">
        <f>STDEV('Raw Data'!AC632,'Raw Data'!AI632,'Raw Data'!AO632)</f>
        <v>0.17465537495307715</v>
      </c>
      <c r="AA113" s="8">
        <f t="shared" si="36"/>
        <v>4.7333333333333449E-2</v>
      </c>
      <c r="AB113" s="7">
        <f t="shared" si="37"/>
        <v>1.0028256744486219</v>
      </c>
      <c r="AC113" s="8">
        <f t="shared" si="38"/>
        <v>-0.51600000000000001</v>
      </c>
      <c r="AD113" s="7">
        <f t="shared" si="39"/>
        <v>1.1860510107073805</v>
      </c>
      <c r="AE113" s="26"/>
      <c r="AF113" s="8">
        <f t="shared" si="40"/>
        <v>-1.7723333333333331</v>
      </c>
      <c r="AG113" s="7">
        <f t="shared" si="41"/>
        <v>1.1889799549754068</v>
      </c>
      <c r="AH113" s="8">
        <f t="shared" si="42"/>
        <v>-1.8859999999999992</v>
      </c>
      <c r="AI113" s="7">
        <f t="shared" si="43"/>
        <v>1.2888200029484336</v>
      </c>
      <c r="AJ113" s="7"/>
      <c r="AK113" s="8">
        <f t="shared" si="44"/>
        <v>-1.2103333333333337</v>
      </c>
      <c r="AL113" s="30">
        <f t="shared" si="45"/>
        <v>0.737798978945711</v>
      </c>
      <c r="AM113" s="8">
        <f t="shared" si="46"/>
        <v>3.700000000000081E-2</v>
      </c>
      <c r="AN113" s="30">
        <f t="shared" si="47"/>
        <v>0.49366891739302277</v>
      </c>
      <c r="AP113" s="8"/>
      <c r="AQ113" s="7"/>
      <c r="AS113" s="8"/>
      <c r="AT113" s="7"/>
      <c r="AU113" s="8"/>
      <c r="AV113" s="7"/>
      <c r="AW113" s="8"/>
      <c r="AX113" s="7"/>
      <c r="AY113" s="8"/>
      <c r="AZ113" s="7"/>
      <c r="BA113" s="8"/>
      <c r="BB113" s="7"/>
    </row>
    <row r="114" spans="1:54" ht="15.75" customHeight="1" x14ac:dyDescent="0.25">
      <c r="A114" s="2">
        <f>'Raw Data'!B114</f>
        <v>667</v>
      </c>
      <c r="B114" s="2">
        <f>'Raw Data'!C114</f>
        <v>676</v>
      </c>
      <c r="C114" s="43">
        <f>'Raw Data'!F114</f>
        <v>1</v>
      </c>
      <c r="D114" s="64">
        <f>AVERAGE('Raw Data'!H114:I114)</f>
        <v>7.6550000000000002</v>
      </c>
      <c r="E114" s="43">
        <f>'Raw Data'!G114</f>
        <v>7</v>
      </c>
      <c r="F114" s="2" t="str">
        <f>'Raw Data'!D114</f>
        <v>VKFEPYHDSA</v>
      </c>
      <c r="G114" s="7">
        <f>AVERAGE('Raw Data'!K114,'Raw Data'!Q114,'Raw Data'!W114)</f>
        <v>10.326666666666666</v>
      </c>
      <c r="H114" s="7">
        <f>STDEV('Raw Data'!K114,'Raw Data'!Q114,'Raw Data'!W114)</f>
        <v>1.0651452170165965</v>
      </c>
      <c r="I114" s="7">
        <f>AVERAGE('Raw Data'!AC114,'Raw Data'!AI114,'Raw Data'!AO114)</f>
        <v>13.536</v>
      </c>
      <c r="J114" s="7">
        <f>STDEV('Raw Data'!AC114,'Raw Data'!AI114,'Raw Data'!AO114)</f>
        <v>0.81600122548927578</v>
      </c>
      <c r="L114" s="7">
        <f>AVERAGE('Raw Data'!K287,'Raw Data'!Q287,'Raw Data'!W287)</f>
        <v>12.340333333333334</v>
      </c>
      <c r="M114" s="7">
        <f>STDEV('Raw Data'!K287,'Raw Data'!Q287,'Raw Data'!W287)</f>
        <v>1.7300347780704681</v>
      </c>
      <c r="N114" s="7">
        <f>AVERAGE('Raw Data'!AC287,'Raw Data'!AI287,'Raw Data'!AO287)</f>
        <v>16.2225</v>
      </c>
      <c r="O114" s="7">
        <f>STDEV('Raw Data'!AC287,'Raw Data'!AI287,'Raw Data'!AO287)</f>
        <v>4.2574899295242083</v>
      </c>
      <c r="Q114" s="7">
        <f>AVERAGE('Raw Data'!K460,'Raw Data'!Q460,'Raw Data'!W460)</f>
        <v>10.277666666666667</v>
      </c>
      <c r="R114" s="7">
        <f>STDEV('Raw Data'!K460,'Raw Data'!Q460,'Raw Data'!W460)</f>
        <v>0.56138251961860519</v>
      </c>
      <c r="S114" s="7">
        <f>AVERAGE('Raw Data'!AC460,'Raw Data'!AI460,'Raw Data'!AO460)</f>
        <v>13.605</v>
      </c>
      <c r="T114" s="7">
        <f>STDEV('Raw Data'!AC460,'Raw Data'!AI460,'Raw Data'!AO460)</f>
        <v>0.9050966799187804</v>
      </c>
      <c r="U114" s="7"/>
      <c r="V114" s="7">
        <f>AVERAGE('Raw Data'!K633,'Raw Data'!Q633,'Raw Data'!W633)</f>
        <v>12.155666666666667</v>
      </c>
      <c r="W114" s="7">
        <f>STDEV('Raw Data'!K633,'Raw Data'!Q633,'Raw Data'!W633)</f>
        <v>0.88503182616973308</v>
      </c>
      <c r="X114" s="7">
        <f>AVERAGE('Raw Data'!AC633,'Raw Data'!AI633,'Raw Data'!AO633)</f>
        <v>20.465499999999999</v>
      </c>
      <c r="Y114" s="7">
        <f>STDEV('Raw Data'!AC633,'Raw Data'!AI633,'Raw Data'!AO633)</f>
        <v>1.2169307704220484</v>
      </c>
      <c r="AA114" s="8">
        <f t="shared" si="36"/>
        <v>-2.0136666666666674</v>
      </c>
      <c r="AB114" s="7">
        <f t="shared" si="37"/>
        <v>2.0316384192731407</v>
      </c>
      <c r="AC114" s="8">
        <f t="shared" si="38"/>
        <v>-2.6865000000000006</v>
      </c>
      <c r="AD114" s="7">
        <f t="shared" si="39"/>
        <v>4.3349831026198995</v>
      </c>
      <c r="AE114" s="26"/>
      <c r="AF114" s="8">
        <f t="shared" si="40"/>
        <v>4.8999999999999488E-2</v>
      </c>
      <c r="AG114" s="7">
        <f t="shared" si="41"/>
        <v>1.2040285157199002</v>
      </c>
      <c r="AH114" s="8">
        <f t="shared" si="42"/>
        <v>-6.9000000000000838E-2</v>
      </c>
      <c r="AI114" s="7">
        <f t="shared" si="43"/>
        <v>1.2186295581512863</v>
      </c>
      <c r="AJ114" s="7"/>
      <c r="AK114" s="8">
        <f t="shared" si="44"/>
        <v>0.18466666666666676</v>
      </c>
      <c r="AL114" s="30">
        <f t="shared" si="45"/>
        <v>1.9432708680641169</v>
      </c>
      <c r="AM114" s="8">
        <f t="shared" si="46"/>
        <v>-4.2429999999999986</v>
      </c>
      <c r="AN114" s="30">
        <f t="shared" si="47"/>
        <v>4.4279951445321224</v>
      </c>
      <c r="AP114" s="8"/>
      <c r="AQ114" s="7"/>
      <c r="AS114" s="8"/>
      <c r="AT114" s="7"/>
      <c r="AU114" s="8"/>
      <c r="AV114" s="7"/>
      <c r="AW114" s="8"/>
      <c r="AX114" s="7"/>
      <c r="AY114" s="8"/>
      <c r="AZ114" s="7"/>
      <c r="BA114" s="8"/>
      <c r="BB114" s="7"/>
    </row>
    <row r="115" spans="1:54" ht="15.75" customHeight="1" x14ac:dyDescent="0.25">
      <c r="A115" s="2">
        <f>'Raw Data'!B115</f>
        <v>669</v>
      </c>
      <c r="B115" s="2">
        <f>'Raw Data'!C115</f>
        <v>676</v>
      </c>
      <c r="C115" s="43">
        <f>'Raw Data'!F115</f>
        <v>1</v>
      </c>
      <c r="D115" s="64">
        <f>AVERAGE('Raw Data'!H115:I115)</f>
        <v>7.5</v>
      </c>
      <c r="E115" s="43">
        <f>'Raw Data'!G115</f>
        <v>5</v>
      </c>
      <c r="F115" s="2" t="str">
        <f>'Raw Data'!D115</f>
        <v>FEPYHDSA</v>
      </c>
      <c r="G115" s="7">
        <f>AVERAGE('Raw Data'!K115,'Raw Data'!Q115,'Raw Data'!W115)</f>
        <v>11.868666666666668</v>
      </c>
      <c r="H115" s="7">
        <f>STDEV('Raw Data'!K115,'Raw Data'!Q115,'Raw Data'!W115)</f>
        <v>0.90175957623600145</v>
      </c>
      <c r="I115" s="7">
        <f>AVERAGE('Raw Data'!AC115,'Raw Data'!AI115,'Raw Data'!AO115)</f>
        <v>15.363</v>
      </c>
      <c r="J115" s="7">
        <f>STDEV('Raw Data'!AC115,'Raw Data'!AI115,'Raw Data'!AO115)</f>
        <v>1.0040916292848974</v>
      </c>
      <c r="L115" s="7">
        <f>AVERAGE('Raw Data'!K288,'Raw Data'!Q288,'Raw Data'!W288)</f>
        <v>10.661333333333333</v>
      </c>
      <c r="M115" s="7">
        <f>STDEV('Raw Data'!K288,'Raw Data'!Q288,'Raw Data'!W288)</f>
        <v>1.2255236975812969</v>
      </c>
      <c r="N115" s="7">
        <f>AVERAGE('Raw Data'!AC288,'Raw Data'!AI288,'Raw Data'!AO288)</f>
        <v>15.341000000000001</v>
      </c>
      <c r="O115" s="7">
        <f>STDEV('Raw Data'!AC288,'Raw Data'!AI288,'Raw Data'!AO288)</f>
        <v>0.59962655044619284</v>
      </c>
      <c r="Q115" s="7">
        <f>AVERAGE('Raw Data'!K461,'Raw Data'!Q461,'Raw Data'!W461)</f>
        <v>13.498666666666667</v>
      </c>
      <c r="R115" s="7">
        <f>STDEV('Raw Data'!K461,'Raw Data'!Q461,'Raw Data'!W461)</f>
        <v>0.42656339896120171</v>
      </c>
      <c r="S115" s="7">
        <f>AVERAGE('Raw Data'!AC461,'Raw Data'!AI461,'Raw Data'!AO461)</f>
        <v>19.070500000000003</v>
      </c>
      <c r="T115" s="7">
        <f>STDEV('Raw Data'!AC461,'Raw Data'!AI461,'Raw Data'!AO461)</f>
        <v>0.76013978977553809</v>
      </c>
      <c r="U115" s="7"/>
      <c r="V115" s="7">
        <f>AVERAGE('Raw Data'!K634,'Raw Data'!Q634,'Raw Data'!W634)</f>
        <v>12.349666666666666</v>
      </c>
      <c r="W115" s="7">
        <f>STDEV('Raw Data'!K634,'Raw Data'!Q634,'Raw Data'!W634)</f>
        <v>0.48286782180357907</v>
      </c>
      <c r="X115" s="7">
        <f>AVERAGE('Raw Data'!AC634,'Raw Data'!AI634,'Raw Data'!AO634)</f>
        <v>18.030999999999999</v>
      </c>
      <c r="Y115" s="7">
        <f>STDEV('Raw Data'!AC634,'Raw Data'!AI634,'Raw Data'!AO634)</f>
        <v>1.8116075733999357</v>
      </c>
      <c r="AA115" s="8">
        <f t="shared" si="36"/>
        <v>1.2073333333333345</v>
      </c>
      <c r="AB115" s="7">
        <f t="shared" si="37"/>
        <v>1.5215382567213573</v>
      </c>
      <c r="AC115" s="8">
        <f t="shared" si="38"/>
        <v>2.1999999999998465E-2</v>
      </c>
      <c r="AD115" s="7">
        <f t="shared" si="39"/>
        <v>1.1695092988086928</v>
      </c>
      <c r="AE115" s="26"/>
      <c r="AF115" s="8">
        <f t="shared" si="40"/>
        <v>-1.629999999999999</v>
      </c>
      <c r="AG115" s="7">
        <f t="shared" si="41"/>
        <v>0.99756035740533833</v>
      </c>
      <c r="AH115" s="8">
        <f t="shared" si="42"/>
        <v>-3.7075000000000031</v>
      </c>
      <c r="AI115" s="7">
        <f t="shared" si="43"/>
        <v>1.2593698821235955</v>
      </c>
      <c r="AJ115" s="7"/>
      <c r="AK115" s="8">
        <f t="shared" si="44"/>
        <v>-1.6883333333333326</v>
      </c>
      <c r="AL115" s="30">
        <f t="shared" si="45"/>
        <v>1.3172204320715144</v>
      </c>
      <c r="AM115" s="8">
        <f t="shared" si="46"/>
        <v>-2.6899999999999977</v>
      </c>
      <c r="AN115" s="30">
        <f t="shared" si="47"/>
        <v>1.9082646566972843</v>
      </c>
      <c r="AP115" s="8"/>
      <c r="AQ115" s="7"/>
      <c r="AS115" s="8"/>
      <c r="AT115" s="7"/>
      <c r="AU115" s="8"/>
      <c r="AV115" s="7"/>
      <c r="AW115" s="8"/>
      <c r="AX115" s="7"/>
      <c r="AY115" s="8"/>
      <c r="AZ115" s="7"/>
      <c r="BA115" s="8"/>
      <c r="BB115" s="7"/>
    </row>
    <row r="116" spans="1:54" ht="15.75" customHeight="1" x14ac:dyDescent="0.25">
      <c r="A116" s="2">
        <f>'Raw Data'!B116</f>
        <v>697</v>
      </c>
      <c r="B116" s="2">
        <f>'Raw Data'!C116</f>
        <v>702</v>
      </c>
      <c r="C116" s="43">
        <f>'Raw Data'!F116</f>
        <v>1</v>
      </c>
      <c r="D116" s="64">
        <f>AVERAGE('Raw Data'!H116:I116)</f>
        <v>11.15</v>
      </c>
      <c r="E116" s="43">
        <f>'Raw Data'!G116</f>
        <v>4</v>
      </c>
      <c r="F116" s="2" t="str">
        <f>'Raw Data'!D116</f>
        <v>WFLRSE</v>
      </c>
      <c r="G116" s="7">
        <f>AVERAGE('Raw Data'!K116,'Raw Data'!Q116,'Raw Data'!W116)</f>
        <v>3.2703333333333333</v>
      </c>
      <c r="H116" s="7">
        <f>STDEV('Raw Data'!K116,'Raw Data'!Q116,'Raw Data'!W116)</f>
        <v>0.37540955413166205</v>
      </c>
      <c r="I116" s="7">
        <f>AVERAGE('Raw Data'!AC116,'Raw Data'!AI116,'Raw Data'!AO116)</f>
        <v>4.5200000000000005</v>
      </c>
      <c r="J116" s="7">
        <f>STDEV('Raw Data'!AC116,'Raw Data'!AI116,'Raw Data'!AO116)</f>
        <v>1.7408968952812771</v>
      </c>
      <c r="L116" s="7">
        <f>AVERAGE('Raw Data'!K289,'Raw Data'!Q289,'Raw Data'!W289)</f>
        <v>2.587333333333333</v>
      </c>
      <c r="M116" s="7">
        <f>STDEV('Raw Data'!K289,'Raw Data'!Q289,'Raw Data'!W289)</f>
        <v>0.18300364295098981</v>
      </c>
      <c r="N116" s="7">
        <f>AVERAGE('Raw Data'!AC289,'Raw Data'!AI289,'Raw Data'!AO289)</f>
        <v>3.1720000000000002</v>
      </c>
      <c r="O116" s="7">
        <f>STDEV('Raw Data'!AC289,'Raw Data'!AI289,'Raw Data'!AO289)</f>
        <v>7.4953318805773952E-2</v>
      </c>
      <c r="Q116" s="7">
        <f>AVERAGE('Raw Data'!K462,'Raw Data'!Q462,'Raw Data'!W462)</f>
        <v>5.501666666666666</v>
      </c>
      <c r="R116" s="7">
        <f>STDEV('Raw Data'!K462,'Raw Data'!Q462,'Raw Data'!W462)</f>
        <v>1.7713193764347914</v>
      </c>
      <c r="S116" s="7">
        <f>AVERAGE('Raw Data'!AC462,'Raw Data'!AI462,'Raw Data'!AO462)</f>
        <v>7.04</v>
      </c>
      <c r="T116" s="7">
        <f>STDEV('Raw Data'!AC462,'Raw Data'!AI462,'Raw Data'!AO462)</f>
        <v>1.3887577182503827</v>
      </c>
      <c r="U116" s="7"/>
      <c r="V116" s="7">
        <f>AVERAGE('Raw Data'!K635,'Raw Data'!Q635,'Raw Data'!W635)</f>
        <v>1.9783333333333335</v>
      </c>
      <c r="W116" s="7">
        <f>STDEV('Raw Data'!K635,'Raw Data'!Q635,'Raw Data'!W635)</f>
        <v>0.44794679743618315</v>
      </c>
      <c r="X116" s="7">
        <f>AVERAGE('Raw Data'!AC635,'Raw Data'!AI635,'Raw Data'!AO635)</f>
        <v>2.5375000000000001</v>
      </c>
      <c r="Y116" s="7">
        <f>STDEV('Raw Data'!AC635,'Raw Data'!AI635,'Raw Data'!AO635)</f>
        <v>1.6298811306349914</v>
      </c>
      <c r="AA116" s="8">
        <f t="shared" si="36"/>
        <v>0.68300000000000027</v>
      </c>
      <c r="AB116" s="7">
        <f t="shared" si="37"/>
        <v>0.41763939788610299</v>
      </c>
      <c r="AC116" s="8">
        <f t="shared" si="38"/>
        <v>1.3480000000000003</v>
      </c>
      <c r="AD116" s="7">
        <f t="shared" si="39"/>
        <v>1.7425096843346353</v>
      </c>
      <c r="AE116" s="26"/>
      <c r="AF116" s="8">
        <f t="shared" si="40"/>
        <v>-2.2313333333333327</v>
      </c>
      <c r="AG116" s="7">
        <f t="shared" si="41"/>
        <v>1.8106641507100845</v>
      </c>
      <c r="AH116" s="8">
        <f t="shared" si="42"/>
        <v>-2.5199999999999996</v>
      </c>
      <c r="AI116" s="7">
        <f t="shared" si="43"/>
        <v>2.226964301465113</v>
      </c>
      <c r="AJ116" s="7"/>
      <c r="AK116" s="8">
        <f t="shared" si="44"/>
        <v>0.60899999999999954</v>
      </c>
      <c r="AL116" s="30">
        <f t="shared" si="45"/>
        <v>0.48388703915962272</v>
      </c>
      <c r="AM116" s="8">
        <f t="shared" si="46"/>
        <v>0.63450000000000006</v>
      </c>
      <c r="AN116" s="30">
        <f t="shared" si="47"/>
        <v>1.631603658980942</v>
      </c>
      <c r="AP116" s="8"/>
      <c r="AQ116" s="7"/>
      <c r="AS116" s="8"/>
      <c r="AT116" s="7"/>
      <c r="AU116" s="8"/>
      <c r="AV116" s="7"/>
      <c r="AW116" s="8"/>
      <c r="AX116" s="7"/>
      <c r="AY116" s="8"/>
      <c r="AZ116" s="7"/>
      <c r="BA116" s="8"/>
      <c r="BB116" s="7"/>
    </row>
    <row r="117" spans="1:54" ht="15.75" customHeight="1" x14ac:dyDescent="0.25">
      <c r="A117" s="2">
        <f>'Raw Data'!B117</f>
        <v>713</v>
      </c>
      <c r="B117" s="2">
        <f>'Raw Data'!C117</f>
        <v>719</v>
      </c>
      <c r="C117" s="43">
        <f>'Raw Data'!F117</f>
        <v>1</v>
      </c>
      <c r="D117" s="64">
        <f>AVERAGE('Raw Data'!H117:I117)</f>
        <v>12.469999999999999</v>
      </c>
      <c r="E117" s="43">
        <f>'Raw Data'!G117</f>
        <v>5</v>
      </c>
      <c r="F117" s="2" t="str">
        <f>'Raw Data'!D117</f>
        <v>FAVILEA</v>
      </c>
      <c r="G117" s="7">
        <f>AVERAGE('Raw Data'!K117,'Raw Data'!Q117,'Raw Data'!W117)</f>
        <v>2.1893333333333334</v>
      </c>
      <c r="H117" s="7">
        <f>STDEV('Raw Data'!K117,'Raw Data'!Q117,'Raw Data'!W117)</f>
        <v>3.7421027956662807E-2</v>
      </c>
      <c r="I117" s="7">
        <f>AVERAGE('Raw Data'!AC117,'Raw Data'!AI117,'Raw Data'!AO117)</f>
        <v>3.7620000000000005</v>
      </c>
      <c r="J117" s="7">
        <f>STDEV('Raw Data'!AC117,'Raw Data'!AI117,'Raw Data'!AO117)</f>
        <v>1.9968695500708091</v>
      </c>
      <c r="L117" s="7">
        <f>AVERAGE('Raw Data'!K290,'Raw Data'!Q290,'Raw Data'!W290)</f>
        <v>2.8560000000000003</v>
      </c>
      <c r="M117" s="7">
        <f>STDEV('Raw Data'!K290,'Raw Data'!Q290,'Raw Data'!W290)</f>
        <v>1.165803156626364</v>
      </c>
      <c r="N117" s="7">
        <f>AVERAGE('Raw Data'!AC290,'Raw Data'!AI290,'Raw Data'!AO290)</f>
        <v>2.3454999999999999</v>
      </c>
      <c r="O117" s="7">
        <f>STDEV('Raw Data'!AC290,'Raw Data'!AI290,'Raw Data'!AO290)</f>
        <v>0.231223917448001</v>
      </c>
      <c r="Q117" s="7">
        <f>AVERAGE('Raw Data'!K463,'Raw Data'!Q463,'Raw Data'!W463)</f>
        <v>1.9729999999999999</v>
      </c>
      <c r="R117" s="7">
        <f>STDEV('Raw Data'!K463,'Raw Data'!Q463,'Raw Data'!W463)</f>
        <v>0.29090720169840989</v>
      </c>
      <c r="S117" s="7">
        <f>AVERAGE('Raw Data'!AC463,'Raw Data'!AI463,'Raw Data'!AO463)</f>
        <v>2.3594999999999997</v>
      </c>
      <c r="T117" s="7">
        <f>STDEV('Raw Data'!AC463,'Raw Data'!AI463,'Raw Data'!AO463)</f>
        <v>0.25526554800834378</v>
      </c>
      <c r="U117" s="7"/>
      <c r="V117" s="7">
        <f>AVERAGE('Raw Data'!K636,'Raw Data'!Q636,'Raw Data'!W636)</f>
        <v>1.4809999999999999</v>
      </c>
      <c r="W117" s="7">
        <f>STDEV('Raw Data'!K636,'Raw Data'!Q636,'Raw Data'!W636)</f>
        <v>0.47940379639715081</v>
      </c>
      <c r="X117" s="7">
        <f>AVERAGE('Raw Data'!AC636,'Raw Data'!AI636,'Raw Data'!AO636)</f>
        <v>1.63</v>
      </c>
      <c r="Y117" s="7">
        <f>STDEV('Raw Data'!AC636,'Raw Data'!AI636,'Raw Data'!AO636)</f>
        <v>0.21213203435596428</v>
      </c>
      <c r="AA117" s="8">
        <f t="shared" si="36"/>
        <v>-0.66666666666666696</v>
      </c>
      <c r="AB117" s="7">
        <f t="shared" si="37"/>
        <v>1.1664035893863358</v>
      </c>
      <c r="AC117" s="8">
        <f t="shared" si="38"/>
        <v>1.4165000000000005</v>
      </c>
      <c r="AD117" s="7">
        <f t="shared" si="39"/>
        <v>2.0102120534908736</v>
      </c>
      <c r="AE117" s="26"/>
      <c r="AF117" s="8">
        <f t="shared" si="40"/>
        <v>0.21633333333333349</v>
      </c>
      <c r="AG117" s="7">
        <f t="shared" si="41"/>
        <v>0.29330416521647396</v>
      </c>
      <c r="AH117" s="8">
        <f t="shared" si="42"/>
        <v>1.4025000000000007</v>
      </c>
      <c r="AI117" s="7">
        <f t="shared" si="43"/>
        <v>2.0131190973213671</v>
      </c>
      <c r="AJ117" s="7"/>
      <c r="AK117" s="8">
        <f t="shared" si="44"/>
        <v>1.3750000000000004</v>
      </c>
      <c r="AL117" s="30">
        <f t="shared" si="45"/>
        <v>1.26052568399061</v>
      </c>
      <c r="AM117" s="8">
        <f t="shared" si="46"/>
        <v>0.71550000000000002</v>
      </c>
      <c r="AN117" s="30">
        <f t="shared" si="47"/>
        <v>0.31379053523011174</v>
      </c>
      <c r="AP117" s="8"/>
      <c r="AQ117" s="7"/>
      <c r="AS117" s="8"/>
      <c r="AT117" s="7"/>
      <c r="AU117" s="8"/>
      <c r="AV117" s="7"/>
      <c r="AW117" s="8"/>
      <c r="AX117" s="7"/>
      <c r="AY117" s="8"/>
      <c r="AZ117" s="7"/>
      <c r="BA117" s="8"/>
      <c r="BB117" s="7"/>
    </row>
    <row r="118" spans="1:54" ht="15.75" customHeight="1" x14ac:dyDescent="0.25">
      <c r="A118" s="2">
        <f>'Raw Data'!B118</f>
        <v>720</v>
      </c>
      <c r="B118" s="2">
        <f>'Raw Data'!C118</f>
        <v>729</v>
      </c>
      <c r="C118" s="43">
        <f>'Raw Data'!F118</f>
        <v>2</v>
      </c>
      <c r="D118" s="64">
        <f>AVERAGE('Raw Data'!H118:I118)</f>
        <v>10.58</v>
      </c>
      <c r="E118" s="43">
        <f>'Raw Data'!G118</f>
        <v>8</v>
      </c>
      <c r="F118" s="2" t="str">
        <f>'Raw Data'!D118</f>
        <v>YLRGCGTAML</v>
      </c>
      <c r="G118" s="7">
        <f>AVERAGE('Raw Data'!K118,'Raw Data'!Q118,'Raw Data'!W118)</f>
        <v>4.9040000000000008</v>
      </c>
      <c r="H118" s="7">
        <f>STDEV('Raw Data'!K118,'Raw Data'!Q118,'Raw Data'!W118)</f>
        <v>0.2774328747643291</v>
      </c>
      <c r="I118" s="7">
        <f>AVERAGE('Raw Data'!AC118,'Raw Data'!AI118,'Raw Data'!AO118)</f>
        <v>14.3475</v>
      </c>
      <c r="J118" s="7">
        <f>STDEV('Raw Data'!AC118,'Raw Data'!AI118,'Raw Data'!AO118)</f>
        <v>1.3229967876000295</v>
      </c>
      <c r="L118" s="7">
        <f>AVERAGE('Raw Data'!K291,'Raw Data'!Q291,'Raw Data'!W291)</f>
        <v>5.5360000000000005</v>
      </c>
      <c r="M118" s="7">
        <f>STDEV('Raw Data'!K291,'Raw Data'!Q291,'Raw Data'!W291)</f>
        <v>0.88100170260902533</v>
      </c>
      <c r="N118" s="7">
        <f>AVERAGE('Raw Data'!AC291,'Raw Data'!AI291,'Raw Data'!AO291)</f>
        <v>14.835000000000001</v>
      </c>
      <c r="O118" s="7">
        <f>STDEV('Raw Data'!AC291,'Raw Data'!AI291,'Raw Data'!AO291)</f>
        <v>1.4382551929334382</v>
      </c>
      <c r="Q118" s="7">
        <f>AVERAGE('Raw Data'!K464,'Raw Data'!Q464,'Raw Data'!W464)</f>
        <v>5.480666666666667</v>
      </c>
      <c r="R118" s="7">
        <f>STDEV('Raw Data'!K464,'Raw Data'!Q464,'Raw Data'!W464)</f>
        <v>0.59928652023329676</v>
      </c>
      <c r="S118" s="7">
        <f>AVERAGE('Raw Data'!AC464,'Raw Data'!AI464,'Raw Data'!AO464)</f>
        <v>16.201499999999999</v>
      </c>
      <c r="T118" s="7">
        <f>STDEV('Raw Data'!AC464,'Raw Data'!AI464,'Raw Data'!AO464)</f>
        <v>0.33728993462598461</v>
      </c>
      <c r="U118" s="7"/>
      <c r="V118" s="7">
        <f>AVERAGE('Raw Data'!K637,'Raw Data'!Q637,'Raw Data'!W637)</f>
        <v>5.8856666666666664</v>
      </c>
      <c r="W118" s="7">
        <f>STDEV('Raw Data'!K637,'Raw Data'!Q637,'Raw Data'!W637)</f>
        <v>0.18821618775581786</v>
      </c>
      <c r="X118" s="7">
        <f>AVERAGE('Raw Data'!AC637,'Raw Data'!AI637,'Raw Data'!AO637)</f>
        <v>15.163499999999999</v>
      </c>
      <c r="Y118" s="7">
        <f>STDEV('Raw Data'!AC637,'Raw Data'!AI637,'Raw Data'!AO637)</f>
        <v>0.34153257531310161</v>
      </c>
      <c r="AA118" s="8">
        <f t="shared" si="36"/>
        <v>-0.63199999999999967</v>
      </c>
      <c r="AB118" s="7">
        <f t="shared" si="37"/>
        <v>0.92365199074110238</v>
      </c>
      <c r="AC118" s="8">
        <f t="shared" si="38"/>
        <v>-0.48750000000000071</v>
      </c>
      <c r="AD118" s="7">
        <f t="shared" si="39"/>
        <v>1.9542002200388779</v>
      </c>
      <c r="AE118" s="26"/>
      <c r="AF118" s="8">
        <f t="shared" si="40"/>
        <v>-0.57666666666666622</v>
      </c>
      <c r="AG118" s="7">
        <f t="shared" si="41"/>
        <v>0.66038877438470556</v>
      </c>
      <c r="AH118" s="8">
        <f t="shared" si="42"/>
        <v>-1.8539999999999992</v>
      </c>
      <c r="AI118" s="7">
        <f t="shared" si="43"/>
        <v>1.3653149819730239</v>
      </c>
      <c r="AJ118" s="7"/>
      <c r="AK118" s="8">
        <f t="shared" si="44"/>
        <v>-0.3496666666666659</v>
      </c>
      <c r="AL118" s="30">
        <f t="shared" si="45"/>
        <v>0.90088253026314968</v>
      </c>
      <c r="AM118" s="8">
        <f t="shared" si="46"/>
        <v>-0.32849999999999824</v>
      </c>
      <c r="AN118" s="30">
        <f t="shared" si="47"/>
        <v>1.4782498097412362</v>
      </c>
      <c r="AP118" s="8"/>
      <c r="AQ118" s="7"/>
      <c r="AS118" s="8"/>
      <c r="AT118" s="7"/>
      <c r="AU118" s="8"/>
      <c r="AV118" s="7"/>
      <c r="AW118" s="8"/>
      <c r="AX118" s="7"/>
      <c r="AY118" s="8"/>
      <c r="AZ118" s="7"/>
      <c r="BA118" s="8"/>
      <c r="BB118" s="7"/>
    </row>
    <row r="119" spans="1:54" ht="15.75" customHeight="1" x14ac:dyDescent="0.25">
      <c r="A119" s="2">
        <f>'Raw Data'!B119</f>
        <v>733</v>
      </c>
      <c r="B119" s="2">
        <f>'Raw Data'!C119</f>
        <v>740</v>
      </c>
      <c r="C119" s="43">
        <f>'Raw Data'!F119</f>
        <v>1</v>
      </c>
      <c r="D119" s="64">
        <f>AVERAGE('Raw Data'!H119:I119)</f>
        <v>8.2650000000000006</v>
      </c>
      <c r="E119" s="43">
        <f>'Raw Data'!G119</f>
        <v>6</v>
      </c>
      <c r="F119" s="2" t="str">
        <f>'Raw Data'!D119</f>
        <v>TQQVQVIE</v>
      </c>
      <c r="G119" s="7">
        <f>AVERAGE('Raw Data'!K119,'Raw Data'!Q119,'Raw Data'!W119)</f>
        <v>0.98166666666666658</v>
      </c>
      <c r="H119" s="7">
        <f>STDEV('Raw Data'!K119,'Raw Data'!Q119,'Raw Data'!W119)</f>
        <v>0.20976494781858468</v>
      </c>
      <c r="I119" s="7">
        <f>AVERAGE('Raw Data'!AC119,'Raw Data'!AI119,'Raw Data'!AO119)</f>
        <v>0.9375</v>
      </c>
      <c r="J119" s="7">
        <f>STDEV('Raw Data'!AC119,'Raw Data'!AI119,'Raw Data'!AO119)</f>
        <v>3.6062445840513879E-2</v>
      </c>
      <c r="L119" s="7">
        <f>AVERAGE('Raw Data'!K292,'Raw Data'!Q292,'Raw Data'!W292)</f>
        <v>1.4386666666666665</v>
      </c>
      <c r="M119" s="7">
        <f>STDEV('Raw Data'!K292,'Raw Data'!Q292,'Raw Data'!W292)</f>
        <v>1.1106909261056082</v>
      </c>
      <c r="N119" s="7">
        <f>AVERAGE('Raw Data'!AC292,'Raw Data'!AI292,'Raw Data'!AO292)</f>
        <v>0.63300000000000001</v>
      </c>
      <c r="O119" s="7">
        <f>STDEV('Raw Data'!AC292,'Raw Data'!AI292,'Raw Data'!AO292)</f>
        <v>0.41436457377531699</v>
      </c>
      <c r="Q119" s="7">
        <f>AVERAGE('Raw Data'!K465,'Raw Data'!Q465,'Raw Data'!W465)</f>
        <v>2.3580000000000001</v>
      </c>
      <c r="R119" s="7">
        <f>STDEV('Raw Data'!K465,'Raw Data'!Q465,'Raw Data'!W465)</f>
        <v>0.84967817436956738</v>
      </c>
      <c r="S119" s="7">
        <f>AVERAGE('Raw Data'!AC465,'Raw Data'!AI465,'Raw Data'!AO465)</f>
        <v>1.3794999999999999</v>
      </c>
      <c r="T119" s="7">
        <f>STDEV('Raw Data'!AC465,'Raw Data'!AI465,'Raw Data'!AO465)</f>
        <v>0.74175501346468831</v>
      </c>
      <c r="U119" s="7"/>
      <c r="V119" s="7">
        <f>AVERAGE('Raw Data'!K638,'Raw Data'!Q638,'Raw Data'!W638)</f>
        <v>1.1393333333333333</v>
      </c>
      <c r="W119" s="7">
        <f>STDEV('Raw Data'!K638,'Raw Data'!Q638,'Raw Data'!W638)</f>
        <v>0.68311077676562337</v>
      </c>
      <c r="X119" s="7">
        <f>AVERAGE('Raw Data'!AC638,'Raw Data'!AI638,'Raw Data'!AO638)</f>
        <v>0.66749999999999998</v>
      </c>
      <c r="Y119" s="7">
        <f>STDEV('Raw Data'!AC638,'Raw Data'!AI638,'Raw Data'!AO638)</f>
        <v>0.25809397513308979</v>
      </c>
      <c r="AA119" s="8">
        <f t="shared" si="36"/>
        <v>-0.45699999999999996</v>
      </c>
      <c r="AB119" s="7">
        <f t="shared" si="37"/>
        <v>1.130325469352375</v>
      </c>
      <c r="AC119" s="8">
        <f t="shared" si="38"/>
        <v>0.30449999999999999</v>
      </c>
      <c r="AD119" s="7">
        <f t="shared" si="39"/>
        <v>0.41593088368141184</v>
      </c>
      <c r="AE119" s="26"/>
      <c r="AF119" s="8">
        <f t="shared" si="40"/>
        <v>-1.3763333333333336</v>
      </c>
      <c r="AG119" s="7">
        <f t="shared" si="41"/>
        <v>0.8751881702430252</v>
      </c>
      <c r="AH119" s="8">
        <f t="shared" si="42"/>
        <v>-0.44199999999999995</v>
      </c>
      <c r="AI119" s="7">
        <f t="shared" si="43"/>
        <v>0.74263113320140306</v>
      </c>
      <c r="AJ119" s="7"/>
      <c r="AK119" s="8">
        <f t="shared" si="44"/>
        <v>0.29933333333333323</v>
      </c>
      <c r="AL119" s="30">
        <f t="shared" si="45"/>
        <v>1.3039458066448417</v>
      </c>
      <c r="AM119" s="8">
        <f t="shared" si="46"/>
        <v>-3.4499999999999975E-2</v>
      </c>
      <c r="AN119" s="30">
        <f t="shared" si="47"/>
        <v>0.48817056445467921</v>
      </c>
      <c r="AP119" s="8"/>
      <c r="AQ119" s="7"/>
      <c r="AS119" s="8"/>
      <c r="AT119" s="7"/>
      <c r="AU119" s="8"/>
      <c r="AV119" s="7"/>
      <c r="AW119" s="8"/>
      <c r="AX119" s="7"/>
      <c r="AY119" s="8"/>
      <c r="AZ119" s="7"/>
      <c r="BA119" s="8"/>
      <c r="BB119" s="7"/>
    </row>
    <row r="120" spans="1:54" ht="15.75" customHeight="1" x14ac:dyDescent="0.25">
      <c r="A120" s="2">
        <f>'Raw Data'!B120</f>
        <v>733</v>
      </c>
      <c r="B120" s="2">
        <f>'Raw Data'!C120</f>
        <v>741</v>
      </c>
      <c r="C120" s="43">
        <f>'Raw Data'!F120</f>
        <v>1</v>
      </c>
      <c r="D120" s="64">
        <f>AVERAGE('Raw Data'!H120:I120)</f>
        <v>10.66</v>
      </c>
      <c r="E120" s="43">
        <f>'Raw Data'!G120</f>
        <v>7</v>
      </c>
      <c r="F120" s="2" t="str">
        <f>'Raw Data'!D120</f>
        <v>TQQVQVIEM</v>
      </c>
      <c r="G120" s="7">
        <f>AVERAGE('Raw Data'!K120,'Raw Data'!Q120,'Raw Data'!W120)</f>
        <v>0.68133333333333335</v>
      </c>
      <c r="H120" s="7">
        <f>STDEV('Raw Data'!K120,'Raw Data'!Q120,'Raw Data'!W120)</f>
        <v>0.15426060201274111</v>
      </c>
      <c r="I120" s="7">
        <f>AVERAGE('Raw Data'!AC120,'Raw Data'!AI120,'Raw Data'!AO120)</f>
        <v>0.97850000000000004</v>
      </c>
      <c r="J120" s="7">
        <f>STDEV('Raw Data'!AC120,'Raw Data'!AI120,'Raw Data'!AO120)</f>
        <v>0.14071424945612335</v>
      </c>
      <c r="L120" s="7">
        <f>AVERAGE('Raw Data'!K293,'Raw Data'!Q293,'Raw Data'!W293)</f>
        <v>0.74533333333333329</v>
      </c>
      <c r="M120" s="7">
        <f>STDEV('Raw Data'!K293,'Raw Data'!Q293,'Raw Data'!W293)</f>
        <v>0.14498390715294415</v>
      </c>
      <c r="N120" s="7">
        <f>AVERAGE('Raw Data'!AC293,'Raw Data'!AI293,'Raw Data'!AO293)</f>
        <v>0.89399999999999991</v>
      </c>
      <c r="O120" s="7">
        <f>STDEV('Raw Data'!AC293,'Raw Data'!AI293,'Raw Data'!AO293)</f>
        <v>8.7681240867131902E-2</v>
      </c>
      <c r="Q120" s="7">
        <f>AVERAGE('Raw Data'!K466,'Raw Data'!Q466,'Raw Data'!W466)</f>
        <v>1.1140000000000001</v>
      </c>
      <c r="R120" s="7">
        <f>STDEV('Raw Data'!K466,'Raw Data'!Q466,'Raw Data'!W466)</f>
        <v>0.43122963720041291</v>
      </c>
      <c r="S120" s="7">
        <f>AVERAGE('Raw Data'!AC466,'Raw Data'!AI466,'Raw Data'!AO466)</f>
        <v>1.6425000000000001</v>
      </c>
      <c r="T120" s="7">
        <f>STDEV('Raw Data'!AC466,'Raw Data'!AI466,'Raw Data'!AO466)</f>
        <v>0.34718942956259441</v>
      </c>
      <c r="U120" s="7"/>
      <c r="V120" s="7">
        <f>AVERAGE('Raw Data'!K639,'Raw Data'!Q639,'Raw Data'!W639)</f>
        <v>0.88500000000000012</v>
      </c>
      <c r="W120" s="7">
        <f>STDEV('Raw Data'!K639,'Raw Data'!Q639,'Raw Data'!W639)</f>
        <v>8.3719770663804344E-2</v>
      </c>
      <c r="X120" s="7">
        <f>AVERAGE('Raw Data'!AC639,'Raw Data'!AI639,'Raw Data'!AO639)</f>
        <v>1.018</v>
      </c>
      <c r="Y120" s="7">
        <f>STDEV('Raw Data'!AC639,'Raw Data'!AI639,'Raw Data'!AO639)</f>
        <v>6.0811183182043059E-2</v>
      </c>
      <c r="AA120" s="8">
        <f t="shared" si="36"/>
        <v>-6.3999999999999946E-2</v>
      </c>
      <c r="AB120" s="7">
        <f t="shared" si="37"/>
        <v>0.21169947252335525</v>
      </c>
      <c r="AC120" s="8">
        <f t="shared" si="38"/>
        <v>8.4500000000000131E-2</v>
      </c>
      <c r="AD120" s="7">
        <f t="shared" si="39"/>
        <v>0.16579656208739707</v>
      </c>
      <c r="AE120" s="26"/>
      <c r="AF120" s="8">
        <f t="shared" si="40"/>
        <v>-0.43266666666666675</v>
      </c>
      <c r="AG120" s="7">
        <f t="shared" si="41"/>
        <v>0.45799053847577798</v>
      </c>
      <c r="AH120" s="8">
        <f t="shared" si="42"/>
        <v>-0.66400000000000003</v>
      </c>
      <c r="AI120" s="7">
        <f t="shared" si="43"/>
        <v>0.37462114195544255</v>
      </c>
      <c r="AJ120" s="7"/>
      <c r="AK120" s="8">
        <f t="shared" si="44"/>
        <v>-0.13966666666666683</v>
      </c>
      <c r="AL120" s="30">
        <f t="shared" si="45"/>
        <v>0.16741963246087219</v>
      </c>
      <c r="AM120" s="8">
        <f t="shared" si="46"/>
        <v>-0.12400000000000011</v>
      </c>
      <c r="AN120" s="30">
        <f t="shared" si="47"/>
        <v>0.10670520137275406</v>
      </c>
      <c r="AP120" s="8"/>
      <c r="AQ120" s="7"/>
      <c r="AS120" s="8"/>
      <c r="AT120" s="7"/>
      <c r="AU120" s="8"/>
      <c r="AV120" s="7"/>
      <c r="AW120" s="8"/>
      <c r="AX120" s="7"/>
      <c r="AY120" s="8"/>
      <c r="AZ120" s="7"/>
      <c r="BA120" s="8"/>
      <c r="BB120" s="7"/>
    </row>
    <row r="121" spans="1:54" ht="15.75" customHeight="1" x14ac:dyDescent="0.25">
      <c r="A121" s="2">
        <f>'Raw Data'!B121</f>
        <v>751</v>
      </c>
      <c r="B121" s="2">
        <f>'Raw Data'!C121</f>
        <v>757</v>
      </c>
      <c r="C121" s="43">
        <f>'Raw Data'!F121</f>
        <v>1</v>
      </c>
      <c r="D121" s="64">
        <f>AVERAGE('Raw Data'!H121:I121)</f>
        <v>7.1050000000000004</v>
      </c>
      <c r="E121" s="43">
        <f>'Raw Data'!G121</f>
        <v>5</v>
      </c>
      <c r="F121" s="2" t="str">
        <f>'Raw Data'!D121</f>
        <v>SLSAEKY</v>
      </c>
      <c r="G121" s="7">
        <f>AVERAGE('Raw Data'!K121,'Raw Data'!Q121,'Raw Data'!W121)</f>
        <v>74.634333333333345</v>
      </c>
      <c r="H121" s="7">
        <f>STDEV('Raw Data'!K121,'Raw Data'!Q121,'Raw Data'!W121)</f>
        <v>1.9344591836824381</v>
      </c>
      <c r="I121" s="7">
        <f>AVERAGE('Raw Data'!AC121,'Raw Data'!AI121,'Raw Data'!AO121)</f>
        <v>73.984499999999997</v>
      </c>
      <c r="J121" s="7">
        <f>STDEV('Raw Data'!AC121,'Raw Data'!AI121,'Raw Data'!AO121)</f>
        <v>2.7456956313473611</v>
      </c>
      <c r="L121" s="7">
        <f>AVERAGE('Raw Data'!K294,'Raw Data'!Q294,'Raw Data'!W294)</f>
        <v>75.557333333333332</v>
      </c>
      <c r="M121" s="7">
        <f>STDEV('Raw Data'!K294,'Raw Data'!Q294,'Raw Data'!W294)</f>
        <v>1.4079681577838772</v>
      </c>
      <c r="N121" s="7">
        <f>AVERAGE('Raw Data'!AC294,'Raw Data'!AI294,'Raw Data'!AO294)</f>
        <v>75.862499999999997</v>
      </c>
      <c r="O121" s="7">
        <f>STDEV('Raw Data'!AC294,'Raw Data'!AI294,'Raw Data'!AO294)</f>
        <v>0.45891230099006997</v>
      </c>
      <c r="Q121" s="7">
        <f>AVERAGE('Raw Data'!K467,'Raw Data'!Q467,'Raw Data'!W467)</f>
        <v>75.895666666666656</v>
      </c>
      <c r="R121" s="7">
        <f>STDEV('Raw Data'!K467,'Raw Data'!Q467,'Raw Data'!W467)</f>
        <v>3.2157688557067172</v>
      </c>
      <c r="S121" s="7">
        <f>AVERAGE('Raw Data'!AC467,'Raw Data'!AI467,'Raw Data'!AO467)</f>
        <v>78.816499999999991</v>
      </c>
      <c r="T121" s="7">
        <f>STDEV('Raw Data'!AC467,'Raw Data'!AI467,'Raw Data'!AO467)</f>
        <v>1.2141023432973013</v>
      </c>
      <c r="U121" s="7"/>
      <c r="V121" s="7">
        <f>AVERAGE('Raw Data'!K640,'Raw Data'!Q640,'Raw Data'!W640)</f>
        <v>80.362666666666669</v>
      </c>
      <c r="W121" s="7">
        <f>STDEV('Raw Data'!K640,'Raw Data'!Q640,'Raw Data'!W640)</f>
        <v>0.77274338129377851</v>
      </c>
      <c r="X121" s="7">
        <f>AVERAGE('Raw Data'!AC640,'Raw Data'!AI640,'Raw Data'!AO640)</f>
        <v>79.077500000000001</v>
      </c>
      <c r="Y121" s="7">
        <f>STDEV('Raw Data'!AC640,'Raw Data'!AI640,'Raw Data'!AO640)</f>
        <v>1.2282444789210294</v>
      </c>
      <c r="AA121" s="8">
        <f t="shared" si="36"/>
        <v>-0.92299999999998761</v>
      </c>
      <c r="AB121" s="7">
        <f t="shared" si="37"/>
        <v>2.392594129113137</v>
      </c>
      <c r="AC121" s="8">
        <f t="shared" si="38"/>
        <v>-1.8780000000000001</v>
      </c>
      <c r="AD121" s="7">
        <f t="shared" si="39"/>
        <v>2.7837824986877089</v>
      </c>
      <c r="AE121" s="26"/>
      <c r="AF121" s="8">
        <f t="shared" si="40"/>
        <v>-1.2613333333333117</v>
      </c>
      <c r="AG121" s="7">
        <f t="shared" si="41"/>
        <v>3.7527725306320678</v>
      </c>
      <c r="AH121" s="8">
        <f t="shared" si="42"/>
        <v>-4.8319999999999936</v>
      </c>
      <c r="AI121" s="7">
        <f t="shared" si="43"/>
        <v>3.002147398113554</v>
      </c>
      <c r="AJ121" s="7"/>
      <c r="AK121" s="8">
        <f t="shared" si="44"/>
        <v>-4.805333333333337</v>
      </c>
      <c r="AL121" s="30">
        <f t="shared" si="45"/>
        <v>1.6060842651201919</v>
      </c>
      <c r="AM121" s="8">
        <f t="shared" si="46"/>
        <v>-3.2150000000000034</v>
      </c>
      <c r="AN121" s="30">
        <f t="shared" si="47"/>
        <v>1.3111769522074401</v>
      </c>
      <c r="AP121" s="8"/>
      <c r="AQ121" s="7"/>
      <c r="AS121" s="8"/>
      <c r="AT121" s="7"/>
      <c r="AU121" s="8"/>
      <c r="AV121" s="7"/>
      <c r="AW121" s="8"/>
      <c r="AX121" s="7"/>
      <c r="AY121" s="8"/>
      <c r="AZ121" s="7"/>
      <c r="BA121" s="8"/>
      <c r="BB121" s="7"/>
    </row>
    <row r="122" spans="1:54" ht="15.75" customHeight="1" x14ac:dyDescent="0.25">
      <c r="A122" s="2">
        <f>'Raw Data'!B122</f>
        <v>757</v>
      </c>
      <c r="B122" s="2">
        <f>'Raw Data'!C122</f>
        <v>767</v>
      </c>
      <c r="C122" s="43">
        <f>'Raw Data'!F122</f>
        <v>1</v>
      </c>
      <c r="D122" s="64">
        <f>AVERAGE('Raw Data'!H122:I122)</f>
        <v>11.835000000000001</v>
      </c>
      <c r="E122" s="43">
        <f>'Raw Data'!G122</f>
        <v>9</v>
      </c>
      <c r="F122" s="2" t="str">
        <f>'Raw Data'!D122</f>
        <v>YDVSSQVISQL</v>
      </c>
      <c r="G122" s="7">
        <f>AVERAGE('Raw Data'!K122,'Raw Data'!Q122,'Raw Data'!W122)</f>
        <v>82.588333333333324</v>
      </c>
      <c r="H122" s="7">
        <f>STDEV('Raw Data'!K122,'Raw Data'!Q122,'Raw Data'!W122)</f>
        <v>1.2923162667603225</v>
      </c>
      <c r="I122" s="7">
        <f>AVERAGE('Raw Data'!AC122,'Raw Data'!AI122,'Raw Data'!AO122)</f>
        <v>81.772500000000008</v>
      </c>
      <c r="J122" s="7">
        <f>STDEV('Raw Data'!AC122,'Raw Data'!AI122,'Raw Data'!AO122)</f>
        <v>3.8233263658756598</v>
      </c>
      <c r="L122" s="7">
        <f>AVERAGE('Raw Data'!K295,'Raw Data'!Q295,'Raw Data'!W295)</f>
        <v>83.660333333333327</v>
      </c>
      <c r="M122" s="7">
        <f>STDEV('Raw Data'!K295,'Raw Data'!Q295,'Raw Data'!W295)</f>
        <v>2.1546972718535953</v>
      </c>
      <c r="N122" s="7">
        <f>AVERAGE('Raw Data'!AC295,'Raw Data'!AI295,'Raw Data'!AO295)</f>
        <v>85.655000000000001</v>
      </c>
      <c r="O122" s="7">
        <f>STDEV('Raw Data'!AC295,'Raw Data'!AI295,'Raw Data'!AO295)</f>
        <v>0.78630274067943717</v>
      </c>
      <c r="Q122" s="7">
        <f>AVERAGE('Raw Data'!K468,'Raw Data'!Q468,'Raw Data'!W468)</f>
        <v>85.76066666666668</v>
      </c>
      <c r="R122" s="7">
        <f>STDEV('Raw Data'!K468,'Raw Data'!Q468,'Raw Data'!W468)</f>
        <v>0.96353844413875589</v>
      </c>
      <c r="S122" s="7">
        <f>AVERAGE('Raw Data'!AC468,'Raw Data'!AI468,'Raw Data'!AO468)</f>
        <v>88.841999999999999</v>
      </c>
      <c r="T122" s="7">
        <f>STDEV('Raw Data'!AC468,'Raw Data'!AI468,'Raw Data'!AO468)</f>
        <v>2.0859650045003071</v>
      </c>
      <c r="U122" s="7"/>
      <c r="V122" s="7">
        <f>AVERAGE('Raw Data'!K641,'Raw Data'!Q641,'Raw Data'!W641)</f>
        <v>88.781000000000006</v>
      </c>
      <c r="W122" s="7">
        <f>STDEV('Raw Data'!K641,'Raw Data'!Q641,'Raw Data'!W641)</f>
        <v>1.5588495758090324</v>
      </c>
      <c r="X122" s="7">
        <f>AVERAGE('Raw Data'!AC641,'Raw Data'!AI641,'Raw Data'!AO641)</f>
        <v>88.825000000000003</v>
      </c>
      <c r="Y122" s="7">
        <f>STDEV('Raw Data'!AC641,'Raw Data'!AI641,'Raw Data'!AO641)</f>
        <v>1.3378460300049451</v>
      </c>
      <c r="AA122" s="8">
        <f t="shared" si="36"/>
        <v>-1.0720000000000027</v>
      </c>
      <c r="AB122" s="7">
        <f t="shared" si="37"/>
        <v>2.5125289384734781</v>
      </c>
      <c r="AC122" s="8">
        <f t="shared" si="38"/>
        <v>-3.8824999999999932</v>
      </c>
      <c r="AD122" s="7">
        <f t="shared" si="39"/>
        <v>3.9033442712627813</v>
      </c>
      <c r="AE122" s="26"/>
      <c r="AF122" s="8">
        <f t="shared" si="40"/>
        <v>-3.1723333333333557</v>
      </c>
      <c r="AG122" s="7">
        <f t="shared" si="41"/>
        <v>1.6119825267870218</v>
      </c>
      <c r="AH122" s="8">
        <f t="shared" si="42"/>
        <v>-7.0694999999999908</v>
      </c>
      <c r="AI122" s="7">
        <f t="shared" si="43"/>
        <v>4.3553501007381659</v>
      </c>
      <c r="AJ122" s="7"/>
      <c r="AK122" s="8">
        <f t="shared" si="44"/>
        <v>-5.1206666666666791</v>
      </c>
      <c r="AL122" s="30">
        <f t="shared" si="45"/>
        <v>2.6594609102848881</v>
      </c>
      <c r="AM122" s="8">
        <f t="shared" si="46"/>
        <v>-3.1700000000000017</v>
      </c>
      <c r="AN122" s="30">
        <f t="shared" si="47"/>
        <v>1.5518066889918944</v>
      </c>
      <c r="AP122" s="8"/>
      <c r="AQ122" s="7"/>
      <c r="AS122" s="8"/>
      <c r="AT122" s="7"/>
      <c r="AU122" s="8"/>
      <c r="AV122" s="7"/>
      <c r="AW122" s="8"/>
      <c r="AX122" s="7"/>
      <c r="AY122" s="8"/>
      <c r="AZ122" s="7"/>
      <c r="BA122" s="8"/>
      <c r="BB122" s="7"/>
    </row>
    <row r="123" spans="1:54" ht="15.75" customHeight="1" x14ac:dyDescent="0.25">
      <c r="A123" s="2">
        <f>'Raw Data'!B123</f>
        <v>771</v>
      </c>
      <c r="B123" s="2">
        <f>'Raw Data'!C123</f>
        <v>779</v>
      </c>
      <c r="C123" s="43">
        <f>'Raw Data'!F123</f>
        <v>1</v>
      </c>
      <c r="D123" s="64">
        <f>AVERAGE('Raw Data'!H123:I123)</f>
        <v>9.64</v>
      </c>
      <c r="E123" s="43">
        <f>'Raw Data'!G123</f>
        <v>7</v>
      </c>
      <c r="F123" s="2" t="str">
        <f>'Raw Data'!D123</f>
        <v>LENLQNSQL</v>
      </c>
      <c r="G123" s="7">
        <f>AVERAGE('Raw Data'!K123,'Raw Data'!Q123,'Raw Data'!W123)</f>
        <v>67.329000000000008</v>
      </c>
      <c r="H123" s="7">
        <f>STDEV('Raw Data'!K123,'Raw Data'!Q123,'Raw Data'!W123)</f>
        <v>2.3871413866798945</v>
      </c>
      <c r="I123" s="7">
        <f>AVERAGE('Raw Data'!AC123,'Raw Data'!AI123,'Raw Data'!AO123)</f>
        <v>77.929000000000002</v>
      </c>
      <c r="J123" s="7">
        <f>STDEV('Raw Data'!AC123,'Raw Data'!AI123,'Raw Data'!AO123)</f>
        <v>1.0535891039679621</v>
      </c>
      <c r="L123" s="7">
        <f>AVERAGE('Raw Data'!K296,'Raw Data'!Q296,'Raw Data'!W296)</f>
        <v>68.257333333333335</v>
      </c>
      <c r="M123" s="7">
        <f>STDEV('Raw Data'!K296,'Raw Data'!Q296,'Raw Data'!W296)</f>
        <v>3.0013400895822091</v>
      </c>
      <c r="N123" s="7">
        <f>AVERAGE('Raw Data'!AC296,'Raw Data'!AI296,'Raw Data'!AO296)</f>
        <v>79.039000000000001</v>
      </c>
      <c r="O123" s="7">
        <f>STDEV('Raw Data'!AC296,'Raw Data'!AI296,'Raw Data'!AO296)</f>
        <v>2.6403367209505748</v>
      </c>
      <c r="Q123" s="7">
        <f>AVERAGE('Raw Data'!K469,'Raw Data'!Q469,'Raw Data'!W469)</f>
        <v>73.927000000000007</v>
      </c>
      <c r="R123" s="7">
        <f>STDEV('Raw Data'!K469,'Raw Data'!Q469,'Raw Data'!W469)</f>
        <v>1.1507145606100599</v>
      </c>
      <c r="S123" s="7">
        <f>AVERAGE('Raw Data'!AC469,'Raw Data'!AI469,'Raw Data'!AO469)</f>
        <v>84.634999999999991</v>
      </c>
      <c r="T123" s="7">
        <f>STDEV('Raw Data'!AC469,'Raw Data'!AI469,'Raw Data'!AO469)</f>
        <v>2.0887934316250569</v>
      </c>
      <c r="U123" s="7"/>
      <c r="V123" s="7">
        <f>AVERAGE('Raw Data'!K642,'Raw Data'!Q642,'Raw Data'!W642)</f>
        <v>72.268000000000001</v>
      </c>
      <c r="W123" s="7">
        <f>STDEV('Raw Data'!K642,'Raw Data'!Q642,'Raw Data'!W642)</f>
        <v>0.92622189565999424</v>
      </c>
      <c r="X123" s="7">
        <f>AVERAGE('Raw Data'!AC642,'Raw Data'!AI642,'Raw Data'!AO642)</f>
        <v>80.575000000000003</v>
      </c>
      <c r="Y123" s="7">
        <f>STDEV('Raw Data'!AC642,'Raw Data'!AI642,'Raw Data'!AO642)</f>
        <v>0.39456558390208835</v>
      </c>
      <c r="AA123" s="8">
        <f t="shared" si="36"/>
        <v>-0.92833333333332746</v>
      </c>
      <c r="AB123" s="7">
        <f t="shared" si="37"/>
        <v>3.8349036928368032</v>
      </c>
      <c r="AC123" s="8">
        <f t="shared" si="38"/>
        <v>-1.1099999999999994</v>
      </c>
      <c r="AD123" s="7">
        <f t="shared" si="39"/>
        <v>2.8427852539367175</v>
      </c>
      <c r="AE123" s="26"/>
      <c r="AF123" s="8">
        <f t="shared" si="40"/>
        <v>-6.597999999999999</v>
      </c>
      <c r="AG123" s="7">
        <f t="shared" si="41"/>
        <v>2.6500166037215718</v>
      </c>
      <c r="AH123" s="8">
        <f t="shared" si="42"/>
        <v>-6.7059999999999889</v>
      </c>
      <c r="AI123" s="7">
        <f t="shared" si="43"/>
        <v>2.33946746076965</v>
      </c>
      <c r="AJ123" s="7"/>
      <c r="AK123" s="8">
        <f t="shared" si="44"/>
        <v>-4.0106666666666655</v>
      </c>
      <c r="AL123" s="30">
        <f t="shared" si="45"/>
        <v>3.1410076939309359</v>
      </c>
      <c r="AM123" s="8">
        <f t="shared" si="46"/>
        <v>-1.5360000000000014</v>
      </c>
      <c r="AN123" s="30">
        <f t="shared" si="47"/>
        <v>2.6696554084750392</v>
      </c>
      <c r="AP123" s="8"/>
      <c r="AQ123" s="7"/>
      <c r="AS123" s="8"/>
      <c r="AT123" s="7"/>
      <c r="AU123" s="8"/>
      <c r="AV123" s="7"/>
      <c r="AW123" s="8"/>
      <c r="AX123" s="7"/>
      <c r="AY123" s="8"/>
      <c r="AZ123" s="7"/>
      <c r="BA123" s="8"/>
      <c r="BB123" s="7"/>
    </row>
    <row r="124" spans="1:54" ht="15.75" customHeight="1" x14ac:dyDescent="0.25">
      <c r="A124" s="2">
        <f>'Raw Data'!B124</f>
        <v>771</v>
      </c>
      <c r="B124" s="2">
        <f>'Raw Data'!C124</f>
        <v>782</v>
      </c>
      <c r="C124" s="43">
        <f>'Raw Data'!F124</f>
        <v>1</v>
      </c>
      <c r="D124" s="64">
        <f>AVERAGE('Raw Data'!H124:I124)</f>
        <v>9.07</v>
      </c>
      <c r="E124" s="43">
        <f>'Raw Data'!G124</f>
        <v>9</v>
      </c>
      <c r="F124" s="2" t="str">
        <f>'Raw Data'!D124</f>
        <v>LENLQNSQLPES</v>
      </c>
      <c r="G124" s="7">
        <f>AVERAGE('Raw Data'!K124,'Raw Data'!Q124,'Raw Data'!W124)</f>
        <v>60.330666666666666</v>
      </c>
      <c r="H124" s="7">
        <f>STDEV('Raw Data'!K124,'Raw Data'!Q124,'Raw Data'!W124)</f>
        <v>1.9607652417699921</v>
      </c>
      <c r="I124" s="7">
        <f>AVERAGE('Raw Data'!AC124,'Raw Data'!AI124,'Raw Data'!AO124)</f>
        <v>71.715000000000003</v>
      </c>
      <c r="J124" s="7">
        <f>STDEV('Raw Data'!AC124,'Raw Data'!AI124,'Raw Data'!AO124)</f>
        <v>1.9855558415718204</v>
      </c>
      <c r="L124" s="7">
        <f>AVERAGE('Raw Data'!K297,'Raw Data'!Q297,'Raw Data'!W297)</f>
        <v>59.416333333333334</v>
      </c>
      <c r="M124" s="7">
        <f>STDEV('Raw Data'!K297,'Raw Data'!Q297,'Raw Data'!W297)</f>
        <v>3.0378084754199608</v>
      </c>
      <c r="N124" s="7">
        <f>AVERAGE('Raw Data'!AC297,'Raw Data'!AI297,'Raw Data'!AO297)</f>
        <v>72.069999999999993</v>
      </c>
      <c r="O124" s="7">
        <f>STDEV('Raw Data'!AC297,'Raw Data'!AI297,'Raw Data'!AO297)</f>
        <v>0.17111984104714764</v>
      </c>
      <c r="Q124" s="7">
        <f>AVERAGE('Raw Data'!K470,'Raw Data'!Q470,'Raw Data'!W470)</f>
        <v>58.734666666666669</v>
      </c>
      <c r="R124" s="7">
        <f>STDEV('Raw Data'!K470,'Raw Data'!Q470,'Raw Data'!W470)</f>
        <v>2.0617158711455206</v>
      </c>
      <c r="S124" s="7">
        <f>AVERAGE('Raw Data'!AC470,'Raw Data'!AI470,'Raw Data'!AO470)</f>
        <v>70.18549999999999</v>
      </c>
      <c r="T124" s="7">
        <f>STDEV('Raw Data'!AC470,'Raw Data'!AI470,'Raw Data'!AO470)</f>
        <v>1.6440232662587251</v>
      </c>
      <c r="U124" s="7"/>
      <c r="V124" s="7">
        <f>AVERAGE('Raw Data'!K643,'Raw Data'!Q643,'Raw Data'!W643)</f>
        <v>61.69133333333334</v>
      </c>
      <c r="W124" s="7">
        <f>STDEV('Raw Data'!K643,'Raw Data'!Q643,'Raw Data'!W643)</f>
        <v>0.89041357432000912</v>
      </c>
      <c r="X124" s="7">
        <f>AVERAGE('Raw Data'!AC643,'Raw Data'!AI643,'Raw Data'!AO643)</f>
        <v>73.671500000000009</v>
      </c>
      <c r="Y124" s="7">
        <f>STDEV('Raw Data'!AC643,'Raw Data'!AI643,'Raw Data'!AO643)</f>
        <v>0.25950818869546605</v>
      </c>
      <c r="AA124" s="8">
        <f t="shared" si="36"/>
        <v>0.91433333333333167</v>
      </c>
      <c r="AB124" s="7">
        <f t="shared" si="37"/>
        <v>3.6156438799564707</v>
      </c>
      <c r="AC124" s="8">
        <f t="shared" si="38"/>
        <v>-0.35499999999998977</v>
      </c>
      <c r="AD124" s="7">
        <f t="shared" si="39"/>
        <v>1.9929159540733226</v>
      </c>
      <c r="AE124" s="26"/>
      <c r="AF124" s="8">
        <f t="shared" si="40"/>
        <v>1.5959999999999965</v>
      </c>
      <c r="AG124" s="7">
        <f t="shared" si="41"/>
        <v>2.8452192651299599</v>
      </c>
      <c r="AH124" s="8">
        <f t="shared" si="42"/>
        <v>1.529500000000013</v>
      </c>
      <c r="AI124" s="7">
        <f t="shared" si="43"/>
        <v>2.5778371748425051</v>
      </c>
      <c r="AJ124" s="7"/>
      <c r="AK124" s="8">
        <f t="shared" si="44"/>
        <v>-2.2750000000000057</v>
      </c>
      <c r="AL124" s="30">
        <f t="shared" si="45"/>
        <v>3.1656147375615182</v>
      </c>
      <c r="AM124" s="8">
        <f t="shared" si="46"/>
        <v>-1.6015000000000157</v>
      </c>
      <c r="AN124" s="30">
        <f t="shared" si="47"/>
        <v>0.31084803361128516</v>
      </c>
      <c r="AP124" s="8"/>
      <c r="AQ124" s="7"/>
      <c r="AS124" s="8"/>
      <c r="AT124" s="7"/>
      <c r="AU124" s="8"/>
      <c r="AV124" s="7"/>
      <c r="AW124" s="8"/>
      <c r="AX124" s="7"/>
      <c r="AY124" s="8"/>
      <c r="AZ124" s="7"/>
      <c r="BA124" s="8"/>
      <c r="BB124" s="7"/>
    </row>
    <row r="125" spans="1:54" ht="15.75" customHeight="1" x14ac:dyDescent="0.25">
      <c r="A125" s="2">
        <f>'Raw Data'!B125</f>
        <v>783</v>
      </c>
      <c r="B125" s="2">
        <f>'Raw Data'!C125</f>
        <v>792</v>
      </c>
      <c r="C125" s="43">
        <f>'Raw Data'!F125</f>
        <v>2</v>
      </c>
      <c r="D125" s="64">
        <f>AVERAGE('Raw Data'!H125:I125)</f>
        <v>9.625</v>
      </c>
      <c r="E125" s="43">
        <f>'Raw Data'!G125</f>
        <v>6</v>
      </c>
      <c r="F125" s="2" t="str">
        <f>'Raw Data'!D125</f>
        <v>FRVPYDPGLK</v>
      </c>
      <c r="G125" s="7">
        <f>AVERAGE('Raw Data'!K125,'Raw Data'!Q125,'Raw Data'!W125)</f>
        <v>1.6293333333333333</v>
      </c>
      <c r="H125" s="7">
        <f>STDEV('Raw Data'!K125,'Raw Data'!Q125,'Raw Data'!W125)</f>
        <v>0.51252447096049292</v>
      </c>
      <c r="I125" s="7">
        <f>AVERAGE('Raw Data'!AC125,'Raw Data'!AI125,'Raw Data'!AO125)</f>
        <v>8.4710000000000001</v>
      </c>
      <c r="J125" s="7">
        <f>STDEV('Raw Data'!AC125,'Raw Data'!AI125,'Raw Data'!AO125)</f>
        <v>1.0408611819065983</v>
      </c>
      <c r="L125" s="7">
        <f>AVERAGE('Raw Data'!K298,'Raw Data'!Q298,'Raw Data'!W298)</f>
        <v>2.1283333333333334</v>
      </c>
      <c r="M125" s="7">
        <f>STDEV('Raw Data'!K298,'Raw Data'!Q298,'Raw Data'!W298)</f>
        <v>0.65576011874261941</v>
      </c>
      <c r="N125" s="7">
        <f>AVERAGE('Raw Data'!AC298,'Raw Data'!AI298,'Raw Data'!AO298)</f>
        <v>8.4480000000000004</v>
      </c>
      <c r="O125" s="7">
        <f>STDEV('Raw Data'!AC298,'Raw Data'!AI298,'Raw Data'!AO298)</f>
        <v>0.68023672350145914</v>
      </c>
      <c r="Q125" s="7">
        <f>AVERAGE('Raw Data'!K471,'Raw Data'!Q471,'Raw Data'!W471)</f>
        <v>2.8220000000000005</v>
      </c>
      <c r="R125" s="7">
        <f>STDEV('Raw Data'!K471,'Raw Data'!Q471,'Raw Data'!W471)</f>
        <v>0.61439482419694724</v>
      </c>
      <c r="S125" s="7">
        <f>AVERAGE('Raw Data'!AC471,'Raw Data'!AI471,'Raw Data'!AO471)</f>
        <v>12.0275</v>
      </c>
      <c r="T125" s="7">
        <f>STDEV('Raw Data'!AC471,'Raw Data'!AI471,'Raw Data'!AO471)</f>
        <v>1.6157389950112611</v>
      </c>
      <c r="U125" s="7"/>
      <c r="V125" s="7">
        <f>AVERAGE('Raw Data'!K644,'Raw Data'!Q644,'Raw Data'!W644)</f>
        <v>2.8936666666666664</v>
      </c>
      <c r="W125" s="7">
        <f>STDEV('Raw Data'!K644,'Raw Data'!Q644,'Raw Data'!W644)</f>
        <v>0.43211726803419165</v>
      </c>
      <c r="X125" s="7">
        <f>AVERAGE('Raw Data'!AC644,'Raw Data'!AI644,'Raw Data'!AO644)</f>
        <v>11.5375</v>
      </c>
      <c r="Y125" s="7">
        <f>STDEV('Raw Data'!AC644,'Raw Data'!AI644,'Raw Data'!AO644)</f>
        <v>1.3753226894078352</v>
      </c>
      <c r="AA125" s="8">
        <f t="shared" si="36"/>
        <v>-0.49900000000000011</v>
      </c>
      <c r="AB125" s="7">
        <f t="shared" si="37"/>
        <v>0.83228761054497713</v>
      </c>
      <c r="AC125" s="8">
        <f t="shared" si="38"/>
        <v>2.2999999999999687E-2</v>
      </c>
      <c r="AD125" s="7">
        <f t="shared" si="39"/>
        <v>1.2434283252363205</v>
      </c>
      <c r="AE125" s="26"/>
      <c r="AF125" s="8">
        <f t="shared" si="40"/>
        <v>-1.1926666666666672</v>
      </c>
      <c r="AG125" s="7">
        <f t="shared" si="41"/>
        <v>0.80010145190052673</v>
      </c>
      <c r="AH125" s="8">
        <f t="shared" si="42"/>
        <v>-3.5564999999999998</v>
      </c>
      <c r="AI125" s="7">
        <f t="shared" si="43"/>
        <v>1.9219793183070415</v>
      </c>
      <c r="AJ125" s="7"/>
      <c r="AK125" s="8">
        <f t="shared" si="44"/>
        <v>-0.76533333333333298</v>
      </c>
      <c r="AL125" s="30">
        <f t="shared" si="45"/>
        <v>0.78533220147060556</v>
      </c>
      <c r="AM125" s="8">
        <f t="shared" si="46"/>
        <v>-3.0894999999999992</v>
      </c>
      <c r="AN125" s="30">
        <f t="shared" si="47"/>
        <v>1.5343514916732741</v>
      </c>
      <c r="AP125" s="8"/>
      <c r="AQ125" s="7"/>
      <c r="AS125" s="8"/>
      <c r="AT125" s="7"/>
      <c r="AU125" s="8"/>
      <c r="AV125" s="7"/>
      <c r="AW125" s="8"/>
      <c r="AX125" s="7"/>
      <c r="AY125" s="8"/>
      <c r="AZ125" s="7"/>
      <c r="BA125" s="8"/>
      <c r="BB125" s="7"/>
    </row>
    <row r="126" spans="1:54" ht="15.75" customHeight="1" x14ac:dyDescent="0.25">
      <c r="A126" s="2">
        <f>'Raw Data'!B126</f>
        <v>805</v>
      </c>
      <c r="B126" s="2">
        <f>'Raw Data'!C126</f>
        <v>814</v>
      </c>
      <c r="C126" s="43">
        <f>'Raw Data'!F126</f>
        <v>3</v>
      </c>
      <c r="D126" s="64">
        <f>AVERAGE('Raw Data'!H126:I126)</f>
        <v>9.1050000000000004</v>
      </c>
      <c r="E126" s="43">
        <f>'Raw Data'!G126</f>
        <v>7</v>
      </c>
      <c r="F126" s="2" t="str">
        <f>'Raw Data'!D126</f>
        <v>ASKKKPLWLE</v>
      </c>
      <c r="G126" s="7">
        <f>AVERAGE('Raw Data'!K126,'Raw Data'!Q126,'Raw Data'!W126)</f>
        <v>11.446333333333333</v>
      </c>
      <c r="H126" s="7">
        <f>STDEV('Raw Data'!K126,'Raw Data'!Q126,'Raw Data'!W126)</f>
        <v>1.0055258988874094</v>
      </c>
      <c r="I126" s="7">
        <f>AVERAGE('Raw Data'!AC126,'Raw Data'!AI126,'Raw Data'!AO126)</f>
        <v>17.2515</v>
      </c>
      <c r="J126" s="7">
        <f>STDEV('Raw Data'!AC126,'Raw Data'!AI126,'Raw Data'!AO126)</f>
        <v>0.39385847712090849</v>
      </c>
      <c r="L126" s="7">
        <f>AVERAGE('Raw Data'!K299,'Raw Data'!Q299,'Raw Data'!W299)</f>
        <v>11.521666666666667</v>
      </c>
      <c r="M126" s="7">
        <f>STDEV('Raw Data'!K299,'Raw Data'!Q299,'Raw Data'!W299)</f>
        <v>0.92512936032391369</v>
      </c>
      <c r="N126" s="7">
        <f>AVERAGE('Raw Data'!AC299,'Raw Data'!AI299,'Raw Data'!AO299)</f>
        <v>17.292999999999999</v>
      </c>
      <c r="O126" s="7">
        <f>STDEV('Raw Data'!AC299,'Raw Data'!AI299,'Raw Data'!AO299)</f>
        <v>1.6150318882300738</v>
      </c>
      <c r="Q126" s="7">
        <f>AVERAGE('Raw Data'!K472,'Raw Data'!Q472,'Raw Data'!W472)</f>
        <v>11.269</v>
      </c>
      <c r="R126" s="7">
        <f>STDEV('Raw Data'!K472,'Raw Data'!Q472,'Raw Data'!W472)</f>
        <v>1.3215820065361061</v>
      </c>
      <c r="S126" s="7">
        <f>AVERAGE('Raw Data'!AC472,'Raw Data'!AI472,'Raw Data'!AO472)</f>
        <v>19.316500000000001</v>
      </c>
      <c r="T126" s="7">
        <f>STDEV('Raw Data'!AC472,'Raw Data'!AI472,'Raw Data'!AO472)</f>
        <v>0.2651650429449553</v>
      </c>
      <c r="U126" s="7"/>
      <c r="V126" s="7">
        <f>AVERAGE('Raw Data'!K645,'Raw Data'!Q645,'Raw Data'!W645)</f>
        <v>12.753</v>
      </c>
      <c r="W126" s="7">
        <f>STDEV('Raw Data'!K645,'Raw Data'!Q645,'Raw Data'!W645)</f>
        <v>0.78899493027522061</v>
      </c>
      <c r="X126" s="7">
        <f>AVERAGE('Raw Data'!AC645,'Raw Data'!AI645,'Raw Data'!AO645)</f>
        <v>18.834</v>
      </c>
      <c r="Y126" s="7">
        <f>STDEV('Raw Data'!AC645,'Raw Data'!AI645,'Raw Data'!AO645)</f>
        <v>0.17536248173426205</v>
      </c>
      <c r="AA126" s="8">
        <f t="shared" si="36"/>
        <v>-7.533333333333303E-2</v>
      </c>
      <c r="AB126" s="7">
        <f t="shared" si="37"/>
        <v>1.3663625677932876</v>
      </c>
      <c r="AC126" s="8">
        <f t="shared" si="38"/>
        <v>-4.1499999999999204E-2</v>
      </c>
      <c r="AD126" s="7">
        <f t="shared" si="39"/>
        <v>1.6623635282332196</v>
      </c>
      <c r="AE126" s="26"/>
      <c r="AF126" s="8">
        <f t="shared" si="40"/>
        <v>0.17733333333333334</v>
      </c>
      <c r="AG126" s="7">
        <f t="shared" si="41"/>
        <v>1.6606207674641833</v>
      </c>
      <c r="AH126" s="8">
        <f t="shared" si="42"/>
        <v>-2.0650000000000013</v>
      </c>
      <c r="AI126" s="7">
        <f t="shared" si="43"/>
        <v>0.47480206402247366</v>
      </c>
      <c r="AJ126" s="7"/>
      <c r="AK126" s="8">
        <f t="shared" si="44"/>
        <v>-1.2313333333333336</v>
      </c>
      <c r="AL126" s="30">
        <f t="shared" si="45"/>
        <v>1.2158854112675808</v>
      </c>
      <c r="AM126" s="8">
        <f t="shared" si="46"/>
        <v>-1.5410000000000004</v>
      </c>
      <c r="AN126" s="30">
        <f t="shared" si="47"/>
        <v>1.6245245458287163</v>
      </c>
      <c r="AP126" s="8"/>
      <c r="AQ126" s="7"/>
      <c r="AS126" s="8"/>
      <c r="AT126" s="7"/>
      <c r="AU126" s="8"/>
      <c r="AV126" s="7"/>
      <c r="AW126" s="8"/>
      <c r="AX126" s="7"/>
      <c r="AY126" s="8"/>
      <c r="AZ126" s="7"/>
      <c r="BA126" s="8"/>
      <c r="BB126" s="7"/>
    </row>
    <row r="127" spans="1:54" ht="15.75" customHeight="1" x14ac:dyDescent="0.25">
      <c r="A127" s="2">
        <f>'Raw Data'!B127</f>
        <v>815</v>
      </c>
      <c r="B127" s="2">
        <f>'Raw Data'!C127</f>
        <v>826</v>
      </c>
      <c r="C127" s="43">
        <f>'Raw Data'!F127</f>
        <v>2</v>
      </c>
      <c r="D127" s="64">
        <f>AVERAGE('Raw Data'!H127:I127)</f>
        <v>8.8249999999999993</v>
      </c>
      <c r="E127" s="43">
        <f>'Raw Data'!G127</f>
        <v>9</v>
      </c>
      <c r="F127" s="2" t="str">
        <f>'Raw Data'!D127</f>
        <v>FKCADPTALSNE</v>
      </c>
      <c r="G127" s="7">
        <f>AVERAGE('Raw Data'!K127,'Raw Data'!Q127,'Raw Data'!W127)</f>
        <v>49.225666666666662</v>
      </c>
      <c r="H127" s="7">
        <f>STDEV('Raw Data'!K127,'Raw Data'!Q127,'Raw Data'!W127)</f>
        <v>1.8875638620542956</v>
      </c>
      <c r="I127" s="7">
        <f>AVERAGE('Raw Data'!AC127,'Raw Data'!AI127,'Raw Data'!AO127)</f>
        <v>63.32</v>
      </c>
      <c r="J127" s="7">
        <f>STDEV('Raw Data'!AC127,'Raw Data'!AI127,'Raw Data'!AO127)</f>
        <v>0.60104076400856143</v>
      </c>
      <c r="L127" s="7">
        <f>AVERAGE('Raw Data'!K300,'Raw Data'!Q300,'Raw Data'!W300)</f>
        <v>49.966000000000008</v>
      </c>
      <c r="M127" s="7">
        <f>STDEV('Raw Data'!K300,'Raw Data'!Q300,'Raw Data'!W300)</f>
        <v>2.1192024443172008</v>
      </c>
      <c r="N127" s="7">
        <f>AVERAGE('Raw Data'!AC300,'Raw Data'!AI300,'Raw Data'!AO300)</f>
        <v>65.393499999999989</v>
      </c>
      <c r="O127" s="7">
        <f>STDEV('Raw Data'!AC300,'Raw Data'!AI300,'Raw Data'!AO300)</f>
        <v>0.61164736572636003</v>
      </c>
      <c r="Q127" s="7">
        <f>AVERAGE('Raw Data'!K473,'Raw Data'!Q473,'Raw Data'!W473)</f>
        <v>51.739333333333342</v>
      </c>
      <c r="R127" s="7">
        <f>STDEV('Raw Data'!K473,'Raw Data'!Q473,'Raw Data'!W473)</f>
        <v>0.78803701266712711</v>
      </c>
      <c r="S127" s="7">
        <f>AVERAGE('Raw Data'!AC473,'Raw Data'!AI473,'Raw Data'!AO473)</f>
        <v>69.415500000000009</v>
      </c>
      <c r="T127" s="7">
        <f>STDEV('Raw Data'!AC473,'Raw Data'!AI473,'Raw Data'!AO473)</f>
        <v>2.5264925291795297</v>
      </c>
      <c r="U127" s="7"/>
      <c r="V127" s="7">
        <f>AVERAGE('Raw Data'!K646,'Raw Data'!Q646,'Raw Data'!W646)</f>
        <v>53.155333333333338</v>
      </c>
      <c r="W127" s="7">
        <f>STDEV('Raw Data'!K646,'Raw Data'!Q646,'Raw Data'!W646)</f>
        <v>1.1351591665195386</v>
      </c>
      <c r="X127" s="7">
        <f>AVERAGE('Raw Data'!AC646,'Raw Data'!AI646,'Raw Data'!AO646)</f>
        <v>67.952500000000001</v>
      </c>
      <c r="Y127" s="7">
        <f>STDEV('Raw Data'!AC646,'Raw Data'!AI646,'Raw Data'!AO646)</f>
        <v>0.36133156518632276</v>
      </c>
      <c r="AA127" s="8">
        <f t="shared" si="36"/>
        <v>-0.74033333333334639</v>
      </c>
      <c r="AB127" s="7">
        <f t="shared" si="37"/>
        <v>2.8379422709655895</v>
      </c>
      <c r="AC127" s="8">
        <f t="shared" si="38"/>
        <v>-2.0734999999999886</v>
      </c>
      <c r="AD127" s="7">
        <f t="shared" si="39"/>
        <v>0.85753279820657058</v>
      </c>
      <c r="AE127" s="26"/>
      <c r="AF127" s="8">
        <f t="shared" si="40"/>
        <v>-2.5136666666666798</v>
      </c>
      <c r="AG127" s="7">
        <f t="shared" si="41"/>
        <v>2.0454583023534503</v>
      </c>
      <c r="AH127" s="8">
        <f t="shared" si="42"/>
        <v>-6.0955000000000084</v>
      </c>
      <c r="AI127" s="7">
        <f t="shared" si="43"/>
        <v>2.5970010589139103</v>
      </c>
      <c r="AJ127" s="7"/>
      <c r="AK127" s="8">
        <f t="shared" si="44"/>
        <v>-3.1893333333333302</v>
      </c>
      <c r="AL127" s="30">
        <f t="shared" si="45"/>
        <v>2.4040809747871084</v>
      </c>
      <c r="AM127" s="8">
        <f t="shared" si="46"/>
        <v>-2.5590000000000117</v>
      </c>
      <c r="AN127" s="30">
        <f t="shared" si="47"/>
        <v>0.71040340652335943</v>
      </c>
      <c r="AP127" s="8"/>
      <c r="AQ127" s="7"/>
      <c r="AS127" s="8"/>
      <c r="AT127" s="7"/>
      <c r="AU127" s="8"/>
      <c r="AV127" s="7"/>
      <c r="AW127" s="8"/>
      <c r="AX127" s="7"/>
      <c r="AY127" s="8"/>
      <c r="AZ127" s="7"/>
      <c r="BA127" s="8"/>
      <c r="BB127" s="7"/>
    </row>
    <row r="128" spans="1:54" ht="15.75" customHeight="1" x14ac:dyDescent="0.25">
      <c r="A128" s="2">
        <f>'Raw Data'!B128</f>
        <v>817</v>
      </c>
      <c r="B128" s="2">
        <f>'Raw Data'!C128</f>
        <v>826</v>
      </c>
      <c r="C128" s="43">
        <f>'Raw Data'!F128</f>
        <v>1</v>
      </c>
      <c r="D128" s="64">
        <f>AVERAGE('Raw Data'!H128:I128)</f>
        <v>7.5950000000000006</v>
      </c>
      <c r="E128" s="43">
        <f>'Raw Data'!G128</f>
        <v>7</v>
      </c>
      <c r="F128" s="2" t="str">
        <f>'Raw Data'!D128</f>
        <v>CADPTALSNE</v>
      </c>
      <c r="G128" s="7">
        <f>AVERAGE('Raw Data'!K128,'Raw Data'!Q128,'Raw Data'!W128)</f>
        <v>56.322000000000003</v>
      </c>
      <c r="H128" s="7">
        <f>STDEV('Raw Data'!K128,'Raw Data'!Q128,'Raw Data'!W128)</f>
        <v>2.9301110900441976</v>
      </c>
      <c r="I128" s="7">
        <f>AVERAGE('Raw Data'!AC128,'Raw Data'!AI128,'Raw Data'!AO128)</f>
        <v>69.06</v>
      </c>
      <c r="J128" s="7">
        <f>STDEV('Raw Data'!AC128,'Raw Data'!AI128,'Raw Data'!AO128)</f>
        <v>0.41860721446243526</v>
      </c>
      <c r="L128" s="7">
        <f>AVERAGE('Raw Data'!K301,'Raw Data'!Q301,'Raw Data'!W301)</f>
        <v>56.445666666666661</v>
      </c>
      <c r="M128" s="7">
        <f>STDEV('Raw Data'!K301,'Raw Data'!Q301,'Raw Data'!W301)</f>
        <v>3.0820730577540378</v>
      </c>
      <c r="N128" s="7">
        <f>AVERAGE('Raw Data'!AC301,'Raw Data'!AI301,'Raw Data'!AO301)</f>
        <v>70.245999999999995</v>
      </c>
      <c r="O128" s="7">
        <f>STDEV('Raw Data'!AC301,'Raw Data'!AI301,'Raw Data'!AO301)</f>
        <v>4.7941839764447929</v>
      </c>
      <c r="Q128" s="7">
        <f>AVERAGE('Raw Data'!K474,'Raw Data'!Q474,'Raw Data'!W474)</f>
        <v>58.144666666666666</v>
      </c>
      <c r="R128" s="7">
        <f>STDEV('Raw Data'!K474,'Raw Data'!Q474,'Raw Data'!W474)</f>
        <v>1.6348835840307783</v>
      </c>
      <c r="S128" s="7">
        <f>AVERAGE('Raw Data'!AC474,'Raw Data'!AI474,'Raw Data'!AO474)</f>
        <v>75.860000000000014</v>
      </c>
      <c r="T128" s="7">
        <f>STDEV('Raw Data'!AC474,'Raw Data'!AI474,'Raw Data'!AO474)</f>
        <v>1.306733331632739</v>
      </c>
      <c r="U128" s="7"/>
      <c r="V128" s="7">
        <f>AVERAGE('Raw Data'!K647,'Raw Data'!Q647,'Raw Data'!W647)</f>
        <v>60.420333333333332</v>
      </c>
      <c r="W128" s="7">
        <f>STDEV('Raw Data'!K647,'Raw Data'!Q647,'Raw Data'!W647)</f>
        <v>0.99278262138966566</v>
      </c>
      <c r="X128" s="7">
        <f>AVERAGE('Raw Data'!AC647,'Raw Data'!AI647,'Raw Data'!AO647)</f>
        <v>74.659499999999994</v>
      </c>
      <c r="Y128" s="7">
        <f>STDEV('Raw Data'!AC647,'Raw Data'!AI647,'Raw Data'!AO647)</f>
        <v>0.93833069863454721</v>
      </c>
      <c r="AA128" s="8">
        <f t="shared" si="36"/>
        <v>-0.12366666666665793</v>
      </c>
      <c r="AB128" s="7">
        <f t="shared" si="37"/>
        <v>4.2526139412522879</v>
      </c>
      <c r="AC128" s="8">
        <f t="shared" si="38"/>
        <v>-1.1859999999999928</v>
      </c>
      <c r="AD128" s="7">
        <f t="shared" si="39"/>
        <v>4.8124247526584769</v>
      </c>
      <c r="AE128" s="26"/>
      <c r="AF128" s="8">
        <f t="shared" si="40"/>
        <v>-1.8226666666666631</v>
      </c>
      <c r="AG128" s="7">
        <f t="shared" si="41"/>
        <v>3.3553532352545714</v>
      </c>
      <c r="AH128" s="8">
        <f t="shared" si="42"/>
        <v>-6.8000000000000114</v>
      </c>
      <c r="AI128" s="7">
        <f t="shared" si="43"/>
        <v>1.3721457648515325</v>
      </c>
      <c r="AJ128" s="7"/>
      <c r="AK128" s="8">
        <f t="shared" si="44"/>
        <v>-3.9746666666666712</v>
      </c>
      <c r="AL128" s="30">
        <f t="shared" si="45"/>
        <v>3.2380228020609523</v>
      </c>
      <c r="AM128" s="8">
        <f t="shared" si="46"/>
        <v>-4.4134999999999991</v>
      </c>
      <c r="AN128" s="30">
        <f t="shared" si="47"/>
        <v>4.8851473365703111</v>
      </c>
      <c r="AP128" s="8"/>
      <c r="AQ128" s="7"/>
      <c r="AS128" s="8"/>
      <c r="AT128" s="7"/>
      <c r="AU128" s="8"/>
      <c r="AV128" s="7"/>
      <c r="AW128" s="8"/>
      <c r="AX128" s="7"/>
      <c r="AY128" s="8"/>
      <c r="AZ128" s="7"/>
      <c r="BA128" s="8"/>
      <c r="BB128" s="7"/>
    </row>
    <row r="129" spans="1:54" ht="15.75" customHeight="1" x14ac:dyDescent="0.25">
      <c r="A129" s="2">
        <f>'Raw Data'!B129</f>
        <v>817</v>
      </c>
      <c r="B129" s="2">
        <f>'Raw Data'!C129</f>
        <v>827</v>
      </c>
      <c r="C129" s="43">
        <f>'Raw Data'!F129</f>
        <v>1</v>
      </c>
      <c r="D129" s="64">
        <f>AVERAGE('Raw Data'!H129:I129)</f>
        <v>7.88</v>
      </c>
      <c r="E129" s="43">
        <f>'Raw Data'!G129</f>
        <v>8</v>
      </c>
      <c r="F129" s="2" t="str">
        <f>'Raw Data'!D129</f>
        <v>CADPTALSNET</v>
      </c>
      <c r="G129" s="7">
        <f>AVERAGE('Raw Data'!K129,'Raw Data'!Q129,'Raw Data'!W129)</f>
        <v>60.922666666666665</v>
      </c>
      <c r="H129" s="7">
        <f>STDEV('Raw Data'!K129,'Raw Data'!Q129,'Raw Data'!W129)</f>
        <v>2.2513927541265049</v>
      </c>
      <c r="I129" s="7">
        <f>AVERAGE('Raw Data'!AC129,'Raw Data'!AI129,'Raw Data'!AO129)</f>
        <v>73.558499999999995</v>
      </c>
      <c r="J129" s="7">
        <f>STDEV('Raw Data'!AC129,'Raw Data'!AI129,'Raw Data'!AO129)</f>
        <v>2.9592418792657029</v>
      </c>
      <c r="L129" s="7">
        <f>AVERAGE('Raw Data'!K302,'Raw Data'!Q302,'Raw Data'!W302)</f>
        <v>61.332000000000001</v>
      </c>
      <c r="M129" s="7">
        <f>STDEV('Raw Data'!K302,'Raw Data'!Q302,'Raw Data'!W302)</f>
        <v>2.6507085845109457</v>
      </c>
      <c r="N129" s="7">
        <f>AVERAGE('Raw Data'!AC302,'Raw Data'!AI302,'Raw Data'!AO302)</f>
        <v>74.311499999999995</v>
      </c>
      <c r="O129" s="7">
        <f>STDEV('Raw Data'!AC302,'Raw Data'!AI302,'Raw Data'!AO302)</f>
        <v>0.45325544674058071</v>
      </c>
      <c r="Q129" s="7">
        <f>AVERAGE('Raw Data'!K475,'Raw Data'!Q475,'Raw Data'!W475)</f>
        <v>63.915999999999997</v>
      </c>
      <c r="R129" s="7">
        <f>STDEV('Raw Data'!K475,'Raw Data'!Q475,'Raw Data'!W475)</f>
        <v>1.660148186156887</v>
      </c>
      <c r="S129" s="7">
        <f>AVERAGE('Raw Data'!AC475,'Raw Data'!AI475,'Raw Data'!AO475)</f>
        <v>78.234999999999999</v>
      </c>
      <c r="T129" s="7">
        <f>STDEV('Raw Data'!AC475,'Raw Data'!AI475,'Raw Data'!AO475)</f>
        <v>1.0847018023401582</v>
      </c>
      <c r="U129" s="7"/>
      <c r="V129" s="7">
        <f>AVERAGE('Raw Data'!K648,'Raw Data'!Q648,'Raw Data'!W648)</f>
        <v>65.14133333333335</v>
      </c>
      <c r="W129" s="7">
        <f>STDEV('Raw Data'!K648,'Raw Data'!Q648,'Raw Data'!W648)</f>
        <v>0.69716879830735912</v>
      </c>
      <c r="X129" s="7">
        <f>AVERAGE('Raw Data'!AC648,'Raw Data'!AI648,'Raw Data'!AO648)</f>
        <v>76.555999999999997</v>
      </c>
      <c r="Y129" s="7">
        <f>STDEV('Raw Data'!AC648,'Raw Data'!AI648,'Raw Data'!AO648)</f>
        <v>1.4226988437473338</v>
      </c>
      <c r="AA129" s="8">
        <f t="shared" si="36"/>
        <v>-0.40933333333333621</v>
      </c>
      <c r="AB129" s="7">
        <f t="shared" si="37"/>
        <v>3.4777902946171655</v>
      </c>
      <c r="AC129" s="8">
        <f t="shared" si="38"/>
        <v>-0.75300000000000011</v>
      </c>
      <c r="AD129" s="7">
        <f t="shared" si="39"/>
        <v>2.9937523277652764</v>
      </c>
      <c r="AE129" s="26"/>
      <c r="AF129" s="8">
        <f t="shared" si="40"/>
        <v>-2.9933333333333323</v>
      </c>
      <c r="AG129" s="7">
        <f t="shared" si="41"/>
        <v>2.7972953604032114</v>
      </c>
      <c r="AH129" s="8">
        <f t="shared" si="42"/>
        <v>-4.6765000000000043</v>
      </c>
      <c r="AI129" s="7">
        <f t="shared" si="43"/>
        <v>3.15177576930847</v>
      </c>
      <c r="AJ129" s="7"/>
      <c r="AK129" s="8">
        <f t="shared" si="44"/>
        <v>-3.809333333333349</v>
      </c>
      <c r="AL129" s="30">
        <f t="shared" si="45"/>
        <v>2.7408575908524231</v>
      </c>
      <c r="AM129" s="8">
        <f t="shared" si="46"/>
        <v>-2.2445000000000022</v>
      </c>
      <c r="AN129" s="30">
        <f t="shared" si="47"/>
        <v>1.4931552163120898</v>
      </c>
      <c r="AP129" s="8"/>
      <c r="AQ129" s="7"/>
      <c r="AS129" s="8"/>
      <c r="AT129" s="7"/>
      <c r="AU129" s="8"/>
      <c r="AV129" s="7"/>
      <c r="AW129" s="8"/>
      <c r="AX129" s="7"/>
      <c r="AY129" s="8"/>
      <c r="AZ129" s="7"/>
      <c r="BA129" s="8"/>
      <c r="BB129" s="7"/>
    </row>
    <row r="130" spans="1:54" ht="15.75" customHeight="1" x14ac:dyDescent="0.25">
      <c r="A130" s="2">
        <f>'Raw Data'!B130</f>
        <v>817</v>
      </c>
      <c r="B130" s="2">
        <f>'Raw Data'!C130</f>
        <v>836</v>
      </c>
      <c r="C130" s="43">
        <f>'Raw Data'!F130</f>
        <v>3</v>
      </c>
      <c r="D130" s="64">
        <f>AVERAGE('Raw Data'!H130:I130)</f>
        <v>12.44</v>
      </c>
      <c r="E130" s="43">
        <f>'Raw Data'!G130</f>
        <v>17</v>
      </c>
      <c r="F130" s="2" t="str">
        <f>'Raw Data'!D130</f>
        <v>CADPTALSNETIGIIFKHGD</v>
      </c>
      <c r="G130" s="7">
        <f>AVERAGE('Raw Data'!K130,'Raw Data'!Q130,'Raw Data'!W130)</f>
        <v>33.361333333333334</v>
      </c>
      <c r="H130" s="7">
        <f>STDEV('Raw Data'!K130,'Raw Data'!Q130,'Raw Data'!W130)</f>
        <v>0.6070225146840359</v>
      </c>
      <c r="I130" s="7">
        <f>AVERAGE('Raw Data'!AC130,'Raw Data'!AI130,'Raw Data'!AO130)</f>
        <v>43.253500000000003</v>
      </c>
      <c r="J130" s="7">
        <f>STDEV('Raw Data'!AC130,'Raw Data'!AI130,'Raw Data'!AO130)</f>
        <v>0.2651650429449553</v>
      </c>
      <c r="L130" s="7">
        <f>AVERAGE('Raw Data'!K303,'Raw Data'!Q303,'Raw Data'!W303)</f>
        <v>33.364000000000004</v>
      </c>
      <c r="M130" s="7">
        <f>STDEV('Raw Data'!K303,'Raw Data'!Q303,'Raw Data'!W303)</f>
        <v>1.7624247501666566</v>
      </c>
      <c r="N130" s="7">
        <f>AVERAGE('Raw Data'!AC303,'Raw Data'!AI303,'Raw Data'!AO303)</f>
        <v>44.335499999999996</v>
      </c>
      <c r="O130" s="7">
        <f>STDEV('Raw Data'!AC303,'Raw Data'!AI303,'Raw Data'!AO303)</f>
        <v>1.2183449839844258</v>
      </c>
      <c r="Q130" s="7">
        <f>AVERAGE('Raw Data'!K476,'Raw Data'!Q476,'Raw Data'!W476)</f>
        <v>35.207333333333331</v>
      </c>
      <c r="R130" s="7">
        <f>STDEV('Raw Data'!K476,'Raw Data'!Q476,'Raw Data'!W476)</f>
        <v>0.2223270863690093</v>
      </c>
      <c r="S130" s="7">
        <f>AVERAGE('Raw Data'!AC476,'Raw Data'!AI476,'Raw Data'!AO476)</f>
        <v>46.438499999999998</v>
      </c>
      <c r="T130" s="7">
        <f>STDEV('Raw Data'!AC476,'Raw Data'!AI476,'Raw Data'!AO476)</f>
        <v>0.45891230099006997</v>
      </c>
      <c r="U130" s="7"/>
      <c r="V130" s="7">
        <f>AVERAGE('Raw Data'!K649,'Raw Data'!Q649,'Raw Data'!W649)</f>
        <v>35.484999999999999</v>
      </c>
      <c r="W130" s="7">
        <f>STDEV('Raw Data'!K649,'Raw Data'!Q649,'Raw Data'!W649)</f>
        <v>1.018243094747024</v>
      </c>
      <c r="X130" s="7">
        <f>AVERAGE('Raw Data'!AC649,'Raw Data'!AI649,'Raw Data'!AO649)</f>
        <v>44.647500000000001</v>
      </c>
      <c r="Y130" s="7">
        <f>STDEV('Raw Data'!AC649,'Raw Data'!AI649,'Raw Data'!AO649)</f>
        <v>0.85489209845453829</v>
      </c>
      <c r="AA130" s="8">
        <f t="shared" si="36"/>
        <v>-2.6666666666699257E-3</v>
      </c>
      <c r="AB130" s="7">
        <f t="shared" si="37"/>
        <v>1.8640325462108573</v>
      </c>
      <c r="AC130" s="8">
        <f t="shared" si="38"/>
        <v>-1.0819999999999936</v>
      </c>
      <c r="AD130" s="7">
        <f t="shared" si="39"/>
        <v>1.2468668734071056</v>
      </c>
      <c r="AE130" s="26"/>
      <c r="AF130" s="8">
        <f t="shared" si="40"/>
        <v>-1.8459999999999965</v>
      </c>
      <c r="AG130" s="7">
        <f t="shared" si="41"/>
        <v>0.64645623724012713</v>
      </c>
      <c r="AH130" s="8">
        <f t="shared" si="42"/>
        <v>-3.1849999999999952</v>
      </c>
      <c r="AI130" s="7">
        <f t="shared" si="43"/>
        <v>0.53001226400905155</v>
      </c>
      <c r="AJ130" s="7"/>
      <c r="AK130" s="8">
        <f t="shared" si="44"/>
        <v>-2.1209999999999951</v>
      </c>
      <c r="AL130" s="30">
        <f t="shared" si="45"/>
        <v>2.0354262452862297</v>
      </c>
      <c r="AM130" s="8">
        <f t="shared" si="46"/>
        <v>-0.31200000000000472</v>
      </c>
      <c r="AN130" s="30">
        <f t="shared" si="47"/>
        <v>1.4883564761172019</v>
      </c>
      <c r="AP130" s="8"/>
      <c r="AQ130" s="7"/>
      <c r="AS130" s="8"/>
      <c r="AT130" s="7"/>
      <c r="AU130" s="8"/>
      <c r="AV130" s="7"/>
      <c r="AW130" s="8"/>
      <c r="AX130" s="7"/>
      <c r="AY130" s="8"/>
      <c r="AZ130" s="7"/>
      <c r="BA130" s="8"/>
      <c r="BB130" s="7"/>
    </row>
    <row r="131" spans="1:54" ht="15.75" customHeight="1" x14ac:dyDescent="0.25">
      <c r="A131" s="2">
        <f>'Raw Data'!B131</f>
        <v>827</v>
      </c>
      <c r="B131" s="2">
        <f>'Raw Data'!C131</f>
        <v>838</v>
      </c>
      <c r="C131" s="43">
        <f>'Raw Data'!F131</f>
        <v>1</v>
      </c>
      <c r="D131" s="64">
        <f>AVERAGE('Raw Data'!H131:I131)</f>
        <v>10.824999999999999</v>
      </c>
      <c r="E131" s="43">
        <f>'Raw Data'!G131</f>
        <v>10</v>
      </c>
      <c r="F131" s="2" t="str">
        <f>'Raw Data'!D131</f>
        <v>TIGIIFKHGDDL</v>
      </c>
      <c r="G131" s="7">
        <f>AVERAGE('Raw Data'!K131,'Raw Data'!Q131,'Raw Data'!W131)</f>
        <v>6.1310000000000002</v>
      </c>
      <c r="H131" s="7">
        <f>STDEV('Raw Data'!K131,'Raw Data'!Q131,'Raw Data'!W131)</f>
        <v>0.71794080535932803</v>
      </c>
      <c r="I131" s="7">
        <f>AVERAGE('Raw Data'!AC131,'Raw Data'!AI131,'Raw Data'!AO131)</f>
        <v>15.658000000000001</v>
      </c>
      <c r="J131" s="7">
        <f>STDEV('Raw Data'!AC131,'Raw Data'!AI131,'Raw Data'!AO131)</f>
        <v>1.4382551929334382</v>
      </c>
      <c r="L131" s="7">
        <f>AVERAGE('Raw Data'!K304,'Raw Data'!Q304,'Raw Data'!W304)</f>
        <v>6.742</v>
      </c>
      <c r="M131" s="7">
        <f>STDEV('Raw Data'!K304,'Raw Data'!Q304,'Raw Data'!W304)</f>
        <v>0.85808566005965559</v>
      </c>
      <c r="N131" s="7">
        <f>AVERAGE('Raw Data'!AC304,'Raw Data'!AI304,'Raw Data'!AO304)</f>
        <v>16.079499999999999</v>
      </c>
      <c r="O131" s="7">
        <f>STDEV('Raw Data'!AC304,'Raw Data'!AI304,'Raw Data'!AO304)</f>
        <v>0.19586857838867311</v>
      </c>
      <c r="Q131" s="7">
        <f>AVERAGE('Raw Data'!K477,'Raw Data'!Q477,'Raw Data'!W477)</f>
        <v>9.4936666666666678</v>
      </c>
      <c r="R131" s="7">
        <f>STDEV('Raw Data'!K477,'Raw Data'!Q477,'Raw Data'!W477)</f>
        <v>2.0531734786260269</v>
      </c>
      <c r="S131" s="7">
        <f>AVERAGE('Raw Data'!AC477,'Raw Data'!AI477,'Raw Data'!AO477)</f>
        <v>19.458500000000001</v>
      </c>
      <c r="T131" s="7">
        <f>STDEV('Raw Data'!AC477,'Raw Data'!AI477,'Raw Data'!AO477)</f>
        <v>3.0327809845090954</v>
      </c>
      <c r="U131" s="7"/>
      <c r="V131" s="7">
        <f>AVERAGE('Raw Data'!K650,'Raw Data'!Q650,'Raw Data'!W650)</f>
        <v>8.7536666666666676</v>
      </c>
      <c r="W131" s="7">
        <f>STDEV('Raw Data'!K650,'Raw Data'!Q650,'Raw Data'!W650)</f>
        <v>0.66370801813247171</v>
      </c>
      <c r="X131" s="7">
        <f>AVERAGE('Raw Data'!AC650,'Raw Data'!AI650,'Raw Data'!AO650)</f>
        <v>17.487499999999997</v>
      </c>
      <c r="Y131" s="7">
        <f>STDEV('Raw Data'!AC650,'Raw Data'!AI650,'Raw Data'!AO650)</f>
        <v>1.0938941904955894</v>
      </c>
      <c r="AA131" s="8">
        <f t="shared" ref="AA131:AA162" si="48">G131-L131</f>
        <v>-0.61099999999999977</v>
      </c>
      <c r="AB131" s="7">
        <f t="shared" ref="AB131:AB162" si="49">SQRT((H131^2)+(M131^2))</f>
        <v>1.1188163388152748</v>
      </c>
      <c r="AC131" s="8">
        <f t="shared" ref="AC131:AC162" si="50">I131-N131</f>
        <v>-0.42149999999999821</v>
      </c>
      <c r="AD131" s="7">
        <f t="shared" ref="AD131:AD162" si="51">SQRT((J131^2)+(O131^2))</f>
        <v>1.4515310881961849</v>
      </c>
      <c r="AE131" s="26"/>
      <c r="AF131" s="8">
        <f t="shared" ref="AF131:AF162" si="52">G131-Q131</f>
        <v>-3.3626666666666676</v>
      </c>
      <c r="AG131" s="7">
        <f t="shared" ref="AG131:AG162" si="53">SQRT((H131^2)+(R131^2))</f>
        <v>2.1750770867565361</v>
      </c>
      <c r="AH131" s="8">
        <f t="shared" ref="AH131:AH162" si="54">I131-S131</f>
        <v>-3.8004999999999995</v>
      </c>
      <c r="AI131" s="7">
        <f t="shared" ref="AI131:AI162" si="55">SQRT((J131^2)+(T131^2))</f>
        <v>3.3565366823557823</v>
      </c>
      <c r="AJ131" s="7"/>
      <c r="AK131" s="8">
        <f t="shared" ref="AK131:AK162" si="56">L131-V131</f>
        <v>-2.0116666666666676</v>
      </c>
      <c r="AL131" s="30">
        <f t="shared" ref="AL131:AL162" si="57">SQRT((M131^2)+(W131^2))</f>
        <v>1.0848130407279164</v>
      </c>
      <c r="AM131" s="8">
        <f t="shared" ref="AM131:AM162" si="58">N131-X131</f>
        <v>-1.4079999999999977</v>
      </c>
      <c r="AN131" s="30">
        <f t="shared" ref="AN131:AN162" si="59">SQRT((O131^2)+(Y131^2))</f>
        <v>1.1112915908977268</v>
      </c>
      <c r="AP131" s="8"/>
      <c r="AQ131" s="7"/>
      <c r="AS131" s="8"/>
      <c r="AT131" s="7"/>
      <c r="AU131" s="8"/>
      <c r="AV131" s="7"/>
      <c r="AW131" s="8"/>
      <c r="AX131" s="7"/>
      <c r="AY131" s="8"/>
      <c r="AZ131" s="7"/>
      <c r="BA131" s="8"/>
      <c r="BB131" s="7"/>
    </row>
    <row r="132" spans="1:54" ht="15.75" customHeight="1" x14ac:dyDescent="0.25">
      <c r="A132" s="2">
        <f>'Raw Data'!B132</f>
        <v>827</v>
      </c>
      <c r="B132" s="2">
        <f>'Raw Data'!C132</f>
        <v>838</v>
      </c>
      <c r="C132" s="43">
        <f>'Raw Data'!F132</f>
        <v>3</v>
      </c>
      <c r="D132" s="64">
        <f>AVERAGE('Raw Data'!H132:I132)</f>
        <v>10.895</v>
      </c>
      <c r="E132" s="43">
        <f>'Raw Data'!G132</f>
        <v>10</v>
      </c>
      <c r="F132" s="2" t="str">
        <f>'Raw Data'!D132</f>
        <v>TIGIIFKHGDDL</v>
      </c>
      <c r="G132" s="7">
        <f>AVERAGE('Raw Data'!K132,'Raw Data'!Q132,'Raw Data'!W132)</f>
        <v>7.8243333333333327</v>
      </c>
      <c r="H132" s="7">
        <f>STDEV('Raw Data'!K132,'Raw Data'!Q132,'Raw Data'!W132)</f>
        <v>0.70715580555725721</v>
      </c>
      <c r="I132" s="7">
        <f>AVERAGE('Raw Data'!AC132,'Raw Data'!AI132,'Raw Data'!AO132)</f>
        <v>14.905999999999999</v>
      </c>
      <c r="J132" s="7">
        <f>STDEV('Raw Data'!AC132,'Raw Data'!AI132,'Raw Data'!AO132)</f>
        <v>1.4014856403117379</v>
      </c>
      <c r="L132" s="7">
        <f>AVERAGE('Raw Data'!K305,'Raw Data'!Q305,'Raw Data'!W305)</f>
        <v>8.1210000000000004</v>
      </c>
      <c r="M132" s="7">
        <f>STDEV('Raw Data'!K305,'Raw Data'!Q305,'Raw Data'!W305)</f>
        <v>0.51379275977771433</v>
      </c>
      <c r="N132" s="7">
        <f>AVERAGE('Raw Data'!AC305,'Raw Data'!AI305,'Raw Data'!AO305)</f>
        <v>16.912500000000001</v>
      </c>
      <c r="O132" s="7">
        <f>STDEV('Raw Data'!AC305,'Raw Data'!AI305,'Raw Data'!AO305)</f>
        <v>2.0880863248438746</v>
      </c>
      <c r="Q132" s="7">
        <f>AVERAGE('Raw Data'!K478,'Raw Data'!Q478,'Raw Data'!W478)</f>
        <v>8.5280000000000005</v>
      </c>
      <c r="R132" s="7">
        <f>STDEV('Raw Data'!K478,'Raw Data'!Q478,'Raw Data'!W478)</f>
        <v>1.1153748248907063</v>
      </c>
      <c r="S132" s="7">
        <f>AVERAGE('Raw Data'!AC478,'Raw Data'!AI478,'Raw Data'!AO478)</f>
        <v>17.465499999999999</v>
      </c>
      <c r="T132" s="7">
        <f>STDEV('Raw Data'!AC478,'Raw Data'!AI478,'Raw Data'!AO478)</f>
        <v>1.6822070324427973</v>
      </c>
      <c r="U132" s="7"/>
      <c r="V132" s="7">
        <f>AVERAGE('Raw Data'!K651,'Raw Data'!Q651,'Raw Data'!W651)</f>
        <v>8.5686666666666653</v>
      </c>
      <c r="W132" s="7">
        <f>STDEV('Raw Data'!K651,'Raw Data'!Q651,'Raw Data'!W651)</f>
        <v>0.56101188341543418</v>
      </c>
      <c r="X132" s="7">
        <f>AVERAGE('Raw Data'!AC651,'Raw Data'!AI651,'Raw Data'!AO651)</f>
        <v>15.742000000000001</v>
      </c>
      <c r="Y132" s="7">
        <f>STDEV('Raw Data'!AC651,'Raw Data'!AI651,'Raw Data'!AO651)</f>
        <v>0.6066976182580569</v>
      </c>
      <c r="AA132" s="8">
        <f t="shared" si="48"/>
        <v>-0.29666666666666774</v>
      </c>
      <c r="AB132" s="7">
        <f t="shared" si="49"/>
        <v>0.87410087137202508</v>
      </c>
      <c r="AC132" s="8">
        <f t="shared" si="50"/>
        <v>-2.0065000000000026</v>
      </c>
      <c r="AD132" s="7">
        <f t="shared" si="51"/>
        <v>2.5148094361203595</v>
      </c>
      <c r="AE132" s="26"/>
      <c r="AF132" s="8">
        <f t="shared" si="52"/>
        <v>-0.70366666666666777</v>
      </c>
      <c r="AG132" s="7">
        <f t="shared" si="53"/>
        <v>1.3206552666511071</v>
      </c>
      <c r="AH132" s="8">
        <f t="shared" si="54"/>
        <v>-2.5594999999999999</v>
      </c>
      <c r="AI132" s="7">
        <f t="shared" si="55"/>
        <v>2.1895164991385667</v>
      </c>
      <c r="AJ132" s="7"/>
      <c r="AK132" s="8">
        <f t="shared" si="56"/>
        <v>-0.44766666666666488</v>
      </c>
      <c r="AL132" s="30">
        <f t="shared" si="57"/>
        <v>0.76073473256670288</v>
      </c>
      <c r="AM132" s="8">
        <f t="shared" si="58"/>
        <v>1.1705000000000005</v>
      </c>
      <c r="AN132" s="30">
        <f t="shared" si="59"/>
        <v>2.1744393530287289</v>
      </c>
      <c r="AP132" s="8"/>
      <c r="AQ132" s="7"/>
      <c r="AS132" s="8"/>
      <c r="AT132" s="7"/>
      <c r="AU132" s="8"/>
      <c r="AV132" s="7"/>
      <c r="AW132" s="8"/>
      <c r="AX132" s="7"/>
      <c r="AY132" s="8"/>
      <c r="AZ132" s="7"/>
      <c r="BA132" s="8"/>
      <c r="BB132" s="7"/>
    </row>
    <row r="133" spans="1:54" ht="15.75" customHeight="1" x14ac:dyDescent="0.25">
      <c r="A133" s="2">
        <f>'Raw Data'!B133</f>
        <v>828</v>
      </c>
      <c r="B133" s="2">
        <f>'Raw Data'!C133</f>
        <v>836</v>
      </c>
      <c r="C133" s="43">
        <f>'Raw Data'!F133</f>
        <v>2</v>
      </c>
      <c r="D133" s="64">
        <f>AVERAGE('Raw Data'!H133:I133)</f>
        <v>9.0249999999999986</v>
      </c>
      <c r="E133" s="43">
        <f>'Raw Data'!G133</f>
        <v>7</v>
      </c>
      <c r="F133" s="2" t="str">
        <f>'Raw Data'!D133</f>
        <v>IGIIFKHGD</v>
      </c>
      <c r="G133" s="7">
        <f>AVERAGE('Raw Data'!K133,'Raw Data'!Q133,'Raw Data'!W133)</f>
        <v>1.3683333333333334</v>
      </c>
      <c r="H133" s="7">
        <f>STDEV('Raw Data'!K133,'Raw Data'!Q133,'Raw Data'!W133)</f>
        <v>0.26286181414068682</v>
      </c>
      <c r="I133" s="7">
        <f>AVERAGE('Raw Data'!AC133,'Raw Data'!AI133,'Raw Data'!AO133)</f>
        <v>3.9645000000000001</v>
      </c>
      <c r="J133" s="7">
        <f>STDEV('Raw Data'!AC133,'Raw Data'!AI133,'Raw Data'!AO133)</f>
        <v>0.69508596590637739</v>
      </c>
      <c r="L133" s="7">
        <f>AVERAGE('Raw Data'!K306,'Raw Data'!Q306,'Raw Data'!W306)</f>
        <v>0.88300000000000001</v>
      </c>
      <c r="M133" s="7">
        <f>STDEV('Raw Data'!K306,'Raw Data'!Q306,'Raw Data'!W306)</f>
        <v>0.48328976815157193</v>
      </c>
      <c r="N133" s="7">
        <f>AVERAGE('Raw Data'!AC306,'Raw Data'!AI306,'Raw Data'!AO306)</f>
        <v>3.907</v>
      </c>
      <c r="O133" s="7">
        <f>STDEV('Raw Data'!AC306,'Raw Data'!AI306,'Raw Data'!AO306)</f>
        <v>0.4992173875177025</v>
      </c>
      <c r="Q133" s="7">
        <f>AVERAGE('Raw Data'!K479,'Raw Data'!Q479,'Raw Data'!W479)</f>
        <v>1.4496666666666667</v>
      </c>
      <c r="R133" s="7">
        <f>STDEV('Raw Data'!K479,'Raw Data'!Q479,'Raw Data'!W479)</f>
        <v>0.6951095836868697</v>
      </c>
      <c r="S133" s="7">
        <f>AVERAGE('Raw Data'!AC479,'Raw Data'!AI479,'Raw Data'!AO479)</f>
        <v>4.1829999999999998</v>
      </c>
      <c r="T133" s="7">
        <f>STDEV('Raw Data'!AC479,'Raw Data'!AI479,'Raw Data'!AO479)</f>
        <v>0.2559726547895303</v>
      </c>
      <c r="U133" s="7"/>
      <c r="V133" s="7">
        <f>AVERAGE('Raw Data'!K652,'Raw Data'!Q652,'Raw Data'!W652)</f>
        <v>2.0123333333333333</v>
      </c>
      <c r="W133" s="7">
        <f>STDEV('Raw Data'!K652,'Raw Data'!Q652,'Raw Data'!W652)</f>
        <v>0.53629220890605178</v>
      </c>
      <c r="X133" s="7">
        <f>AVERAGE('Raw Data'!AC652,'Raw Data'!AI652,'Raw Data'!AO652)</f>
        <v>3.6909999999999998</v>
      </c>
      <c r="Y133" s="7">
        <f>STDEV('Raw Data'!AC652,'Raw Data'!AI652,'Raw Data'!AO652)</f>
        <v>0.13576450198781692</v>
      </c>
      <c r="AA133" s="8">
        <f t="shared" si="48"/>
        <v>0.48533333333333339</v>
      </c>
      <c r="AB133" s="7">
        <f t="shared" si="49"/>
        <v>0.55015028249863973</v>
      </c>
      <c r="AC133" s="8">
        <f t="shared" si="50"/>
        <v>5.7500000000000107E-2</v>
      </c>
      <c r="AD133" s="7">
        <f t="shared" si="51"/>
        <v>0.85578180630345346</v>
      </c>
      <c r="AE133" s="26"/>
      <c r="AF133" s="8">
        <f t="shared" si="52"/>
        <v>-8.1333333333333258E-2</v>
      </c>
      <c r="AG133" s="7">
        <f t="shared" si="53"/>
        <v>0.74315117349477844</v>
      </c>
      <c r="AH133" s="8">
        <f t="shared" si="54"/>
        <v>-0.21849999999999969</v>
      </c>
      <c r="AI133" s="7">
        <f t="shared" si="55"/>
        <v>0.74072025758716886</v>
      </c>
      <c r="AJ133" s="7"/>
      <c r="AK133" s="8">
        <f t="shared" si="56"/>
        <v>-1.1293333333333333</v>
      </c>
      <c r="AL133" s="30">
        <f t="shared" si="57"/>
        <v>0.72192681992936958</v>
      </c>
      <c r="AM133" s="8">
        <f t="shared" si="58"/>
        <v>0.21600000000000019</v>
      </c>
      <c r="AN133" s="30">
        <f t="shared" si="59"/>
        <v>0.51734901178991333</v>
      </c>
      <c r="AP133" s="8"/>
      <c r="AQ133" s="7"/>
      <c r="AS133" s="8"/>
      <c r="AT133" s="7"/>
      <c r="AU133" s="8"/>
      <c r="AV133" s="7"/>
      <c r="AW133" s="8"/>
      <c r="AX133" s="7"/>
      <c r="AY133" s="8"/>
      <c r="AZ133" s="7"/>
      <c r="BA133" s="8"/>
      <c r="BB133" s="7"/>
    </row>
    <row r="134" spans="1:54" ht="15.75" customHeight="1" x14ac:dyDescent="0.25">
      <c r="A134" s="2">
        <f>'Raw Data'!B134</f>
        <v>837</v>
      </c>
      <c r="B134" s="2">
        <f>'Raw Data'!C134</f>
        <v>843</v>
      </c>
      <c r="C134" s="43">
        <f>'Raw Data'!F134</f>
        <v>1</v>
      </c>
      <c r="D134" s="64">
        <f>AVERAGE('Raw Data'!H134:I134)</f>
        <v>10.725</v>
      </c>
      <c r="E134" s="43">
        <f>'Raw Data'!G134</f>
        <v>5</v>
      </c>
      <c r="F134" s="2" t="str">
        <f>'Raw Data'!D134</f>
        <v>DLRQDML</v>
      </c>
      <c r="G134" s="7">
        <f>AVERAGE('Raw Data'!K134,'Raw Data'!Q134,'Raw Data'!W134)</f>
        <v>8.4743333333333339</v>
      </c>
      <c r="H134" s="7">
        <f>STDEV('Raw Data'!K134,'Raw Data'!Q134,'Raw Data'!W134)</f>
        <v>0.81366598388609901</v>
      </c>
      <c r="I134" s="7">
        <f>AVERAGE('Raw Data'!AC134,'Raw Data'!AI134,'Raw Data'!AO134)</f>
        <v>24.677</v>
      </c>
      <c r="J134" s="7">
        <f>STDEV('Raw Data'!AC134,'Raw Data'!AI134,'Raw Data'!AO134)</f>
        <v>0.75943268299435074</v>
      </c>
      <c r="L134" s="7">
        <f>AVERAGE('Raw Data'!K307,'Raw Data'!Q307,'Raw Data'!W307)</f>
        <v>12.154000000000002</v>
      </c>
      <c r="M134" s="7">
        <f>STDEV('Raw Data'!K307,'Raw Data'!Q307,'Raw Data'!W307)</f>
        <v>0.43682147383112918</v>
      </c>
      <c r="N134" s="7">
        <f>AVERAGE('Raw Data'!AC307,'Raw Data'!AI307,'Raw Data'!AO307)</f>
        <v>27.146999999999998</v>
      </c>
      <c r="O134" s="7">
        <f>STDEV('Raw Data'!AC307,'Raw Data'!AI307,'Raw Data'!AO307)</f>
        <v>1.6546298679765212</v>
      </c>
      <c r="Q134" s="7">
        <f>AVERAGE('Raw Data'!K480,'Raw Data'!Q480,'Raw Data'!W480)</f>
        <v>11.296333333333331</v>
      </c>
      <c r="R134" s="7">
        <f>STDEV('Raw Data'!K480,'Raw Data'!Q480,'Raw Data'!W480)</f>
        <v>1.5504464948308814</v>
      </c>
      <c r="S134" s="7">
        <f>AVERAGE('Raw Data'!AC480,'Raw Data'!AI480,'Raw Data'!AO480)</f>
        <v>27.041</v>
      </c>
      <c r="T134" s="7">
        <f>STDEV('Raw Data'!AC480,'Raw Data'!AI480,'Raw Data'!AO480)</f>
        <v>0.68306515062620565</v>
      </c>
      <c r="U134" s="7"/>
      <c r="V134" s="7">
        <f>AVERAGE('Raw Data'!K653,'Raw Data'!Q653,'Raw Data'!W653)</f>
        <v>11.698</v>
      </c>
      <c r="W134" s="7">
        <f>STDEV('Raw Data'!K653,'Raw Data'!Q653,'Raw Data'!W653)</f>
        <v>2.1529400827705238</v>
      </c>
      <c r="X134" s="7">
        <f>AVERAGE('Raw Data'!AC653,'Raw Data'!AI653,'Raw Data'!AO653)</f>
        <v>28.622</v>
      </c>
      <c r="Y134" s="7">
        <f>STDEV('Raw Data'!AC653,'Raw Data'!AI653,'Raw Data'!AO653)</f>
        <v>2.0477812383162424</v>
      </c>
      <c r="AA134" s="8">
        <f t="shared" si="48"/>
        <v>-3.6796666666666678</v>
      </c>
      <c r="AB134" s="7">
        <f t="shared" si="49"/>
        <v>0.92350708353175803</v>
      </c>
      <c r="AC134" s="8">
        <f t="shared" si="50"/>
        <v>-2.4699999999999989</v>
      </c>
      <c r="AD134" s="7">
        <f t="shared" si="51"/>
        <v>1.8205872678891275</v>
      </c>
      <c r="AE134" s="26"/>
      <c r="AF134" s="8">
        <f t="shared" si="52"/>
        <v>-2.8219999999999974</v>
      </c>
      <c r="AG134" s="7">
        <f t="shared" si="53"/>
        <v>1.7509816294486644</v>
      </c>
      <c r="AH134" s="8">
        <f t="shared" si="54"/>
        <v>-2.3640000000000008</v>
      </c>
      <c r="AI134" s="7">
        <f t="shared" si="55"/>
        <v>1.0214284115883987</v>
      </c>
      <c r="AJ134" s="7"/>
      <c r="AK134" s="8">
        <f t="shared" si="56"/>
        <v>0.45600000000000129</v>
      </c>
      <c r="AL134" s="30">
        <f t="shared" si="57"/>
        <v>2.1968076838904103</v>
      </c>
      <c r="AM134" s="8">
        <f t="shared" si="58"/>
        <v>-1.4750000000000014</v>
      </c>
      <c r="AN134" s="30">
        <f t="shared" si="59"/>
        <v>2.6327187468470692</v>
      </c>
      <c r="AP134" s="8"/>
      <c r="AQ134" s="7"/>
      <c r="AS134" s="8"/>
      <c r="AT134" s="7"/>
      <c r="AU134" s="8"/>
      <c r="AV134" s="7"/>
      <c r="AW134" s="8"/>
      <c r="AX134" s="7"/>
      <c r="AY134" s="8"/>
      <c r="AZ134" s="7"/>
      <c r="BA134" s="8"/>
      <c r="BB134" s="7"/>
    </row>
    <row r="135" spans="1:54" ht="15.75" customHeight="1" x14ac:dyDescent="0.25">
      <c r="A135" s="2">
        <f>'Raw Data'!B135</f>
        <v>844</v>
      </c>
      <c r="B135" s="2">
        <f>'Raw Data'!C135</f>
        <v>848</v>
      </c>
      <c r="C135" s="43">
        <f>'Raw Data'!F135</f>
        <v>1</v>
      </c>
      <c r="D135" s="64">
        <f>AVERAGE('Raw Data'!H135:I135)</f>
        <v>12.615</v>
      </c>
      <c r="E135" s="43">
        <f>'Raw Data'!G135</f>
        <v>3</v>
      </c>
      <c r="F135" s="2" t="str">
        <f>'Raw Data'!D135</f>
        <v>ILQIL</v>
      </c>
      <c r="G135" s="7">
        <f>AVERAGE('Raw Data'!K135,'Raw Data'!Q135,'Raw Data'!W135)</f>
        <v>0.57733333333333337</v>
      </c>
      <c r="H135" s="7">
        <f>STDEV('Raw Data'!K135,'Raw Data'!Q135,'Raw Data'!W135)</f>
        <v>0.63848048782506528</v>
      </c>
      <c r="I135" s="7">
        <f>AVERAGE('Raw Data'!AC135,'Raw Data'!AI135,'Raw Data'!AO135)</f>
        <v>1.2930000000000001</v>
      </c>
      <c r="J135" s="7">
        <f>STDEV('Raw Data'!AC135,'Raw Data'!AI135,'Raw Data'!AO135)</f>
        <v>0.73114841174688971</v>
      </c>
      <c r="L135" s="7">
        <f>AVERAGE('Raw Data'!K308,'Raw Data'!Q308,'Raw Data'!W308)</f>
        <v>0.52100000000000002</v>
      </c>
      <c r="M135" s="7">
        <f>STDEV('Raw Data'!K308,'Raw Data'!Q308,'Raw Data'!W308)</f>
        <v>0.26403030129134797</v>
      </c>
      <c r="N135" s="7">
        <f>AVERAGE('Raw Data'!AC308,'Raw Data'!AI308,'Raw Data'!AO308)</f>
        <v>0.66300000000000003</v>
      </c>
      <c r="O135" s="7">
        <f>STDEV('Raw Data'!AC308,'Raw Data'!AI308,'Raw Data'!AO308)</f>
        <v>6.505382386916235E-2</v>
      </c>
      <c r="Q135" s="7">
        <f>AVERAGE('Raw Data'!K481,'Raw Data'!Q481,'Raw Data'!W481)</f>
        <v>0.87566666666666659</v>
      </c>
      <c r="R135" s="7">
        <f>STDEV('Raw Data'!K481,'Raw Data'!Q481,'Raw Data'!W481)</f>
        <v>0.59110856306886084</v>
      </c>
      <c r="S135" s="7">
        <f>AVERAGE('Raw Data'!AC481,'Raw Data'!AI481,'Raw Data'!AO481)</f>
        <v>0.48650000000000004</v>
      </c>
      <c r="T135" s="7">
        <f>STDEV('Raw Data'!AC481,'Raw Data'!AI481,'Raw Data'!AO481)</f>
        <v>0.22556706319850864</v>
      </c>
      <c r="U135" s="7"/>
      <c r="V135" s="7">
        <f>AVERAGE('Raw Data'!K654,'Raw Data'!Q654,'Raw Data'!W654)</f>
        <v>0.7423333333333334</v>
      </c>
      <c r="W135" s="7">
        <f>STDEV('Raw Data'!K654,'Raw Data'!Q654,'Raw Data'!W654)</f>
        <v>0.43700038138808667</v>
      </c>
      <c r="X135" s="7">
        <f>AVERAGE('Raw Data'!AC654,'Raw Data'!AI654,'Raw Data'!AO654)</f>
        <v>1.0985</v>
      </c>
      <c r="Y135" s="7">
        <f>STDEV('Raw Data'!AC654,'Raw Data'!AI654,'Raw Data'!AO654)</f>
        <v>0.11950104602052657</v>
      </c>
      <c r="AA135" s="8">
        <f t="shared" si="48"/>
        <v>5.6333333333333346E-2</v>
      </c>
      <c r="AB135" s="7">
        <f t="shared" si="49"/>
        <v>0.69091919450347683</v>
      </c>
      <c r="AC135" s="8">
        <f t="shared" si="50"/>
        <v>0.63000000000000012</v>
      </c>
      <c r="AD135" s="7">
        <f t="shared" si="51"/>
        <v>0.73403678381944826</v>
      </c>
      <c r="AF135" s="8">
        <f t="shared" si="52"/>
        <v>-0.29833333333333323</v>
      </c>
      <c r="AG135" s="7">
        <f t="shared" si="53"/>
        <v>0.87009578016829092</v>
      </c>
      <c r="AH135" s="8">
        <f t="shared" si="54"/>
        <v>0.80650000000000011</v>
      </c>
      <c r="AI135" s="7">
        <f t="shared" si="55"/>
        <v>0.76515259915914768</v>
      </c>
      <c r="AJ135" s="7"/>
      <c r="AK135" s="8">
        <f t="shared" si="56"/>
        <v>-0.22133333333333338</v>
      </c>
      <c r="AL135" s="30">
        <f t="shared" si="57"/>
        <v>0.51056961653954025</v>
      </c>
      <c r="AM135" s="8">
        <f t="shared" si="58"/>
        <v>-0.4355</v>
      </c>
      <c r="AN135" s="30">
        <f t="shared" si="59"/>
        <v>0.1360606482418778</v>
      </c>
      <c r="AO135" s="8"/>
      <c r="AP135" s="8"/>
    </row>
    <row r="136" spans="1:54" ht="15.75" customHeight="1" x14ac:dyDescent="0.25">
      <c r="A136" s="2">
        <f>'Raw Data'!B136</f>
        <v>854</v>
      </c>
      <c r="B136" s="2">
        <f>'Raw Data'!C136</f>
        <v>860</v>
      </c>
      <c r="C136" s="43">
        <f>'Raw Data'!F136</f>
        <v>1</v>
      </c>
      <c r="D136" s="64">
        <f>AVERAGE('Raw Data'!H136:I136)</f>
        <v>11.744999999999999</v>
      </c>
      <c r="E136" s="43">
        <f>'Raw Data'!G136</f>
        <v>5</v>
      </c>
      <c r="F136" s="2" t="str">
        <f>'Raw Data'!D136</f>
        <v>IWETESL</v>
      </c>
      <c r="G136" s="7">
        <f>AVERAGE('Raw Data'!K136,'Raw Data'!Q136,'Raw Data'!W136)</f>
        <v>8.2593333333333323</v>
      </c>
      <c r="H136" s="7">
        <f>STDEV('Raw Data'!K136,'Raw Data'!Q136,'Raw Data'!W136)</f>
        <v>1.3315518515376479</v>
      </c>
      <c r="I136" s="7">
        <f>AVERAGE('Raw Data'!AC136,'Raw Data'!AI136,'Raw Data'!AO136)</f>
        <v>27.137</v>
      </c>
      <c r="J136" s="7">
        <f>STDEV('Raw Data'!AC136,'Raw Data'!AI136,'Raw Data'!AO136)</f>
        <v>0.15414927829866734</v>
      </c>
      <c r="L136" s="7">
        <f>AVERAGE('Raw Data'!K309,'Raw Data'!Q309,'Raw Data'!W309)</f>
        <v>5.5220000000000011</v>
      </c>
      <c r="M136" s="7">
        <f>STDEV('Raw Data'!K309,'Raw Data'!Q309,'Raw Data'!W309)</f>
        <v>0.7016815517027537</v>
      </c>
      <c r="N136" s="7">
        <f>AVERAGE('Raw Data'!AC309,'Raw Data'!AI309,'Raw Data'!AO309)</f>
        <v>26.122999999999998</v>
      </c>
      <c r="O136" s="7">
        <f>STDEV('Raw Data'!AC309,'Raw Data'!AI309,'Raw Data'!AO309)</f>
        <v>1.4495689014324229</v>
      </c>
      <c r="Q136" s="7">
        <f>AVERAGE('Raw Data'!K482,'Raw Data'!Q482,'Raw Data'!W482)</f>
        <v>6.5243333333333338</v>
      </c>
      <c r="R136" s="7">
        <f>STDEV('Raw Data'!K482,'Raw Data'!Q482,'Raw Data'!W482)</f>
        <v>0.19397250664290899</v>
      </c>
      <c r="S136" s="7">
        <f>AVERAGE('Raw Data'!AC482,'Raw Data'!AI482,'Raw Data'!AO482)</f>
        <v>29.1325</v>
      </c>
      <c r="T136" s="7">
        <f>STDEV('Raw Data'!AC482,'Raw Data'!AI482,'Raw Data'!AO482)</f>
        <v>0.4235569619307421</v>
      </c>
      <c r="U136" s="7"/>
      <c r="V136" s="7">
        <f>AVERAGE('Raw Data'!K655,'Raw Data'!Q655,'Raw Data'!W655)</f>
        <v>6.0246666666666657</v>
      </c>
      <c r="W136" s="7">
        <f>STDEV('Raw Data'!K655,'Raw Data'!Q655,'Raw Data'!W655)</f>
        <v>0.95148638105510952</v>
      </c>
      <c r="X136" s="7">
        <f>AVERAGE('Raw Data'!AC655,'Raw Data'!AI655,'Raw Data'!AO655)</f>
        <v>26.67</v>
      </c>
      <c r="Y136" s="7">
        <f>STDEV('Raw Data'!AC655,'Raw Data'!AI655,'Raw Data'!AO655)</f>
        <v>1.6037181797310878</v>
      </c>
      <c r="AA136" s="8">
        <f t="shared" si="48"/>
        <v>2.7373333333333312</v>
      </c>
      <c r="AB136" s="7">
        <f t="shared" si="49"/>
        <v>1.5051203717089614</v>
      </c>
      <c r="AC136" s="8">
        <f t="shared" si="50"/>
        <v>1.0140000000000029</v>
      </c>
      <c r="AD136" s="7">
        <f t="shared" si="51"/>
        <v>1.4577420896715583</v>
      </c>
      <c r="AF136" s="8">
        <f t="shared" si="52"/>
        <v>1.7349999999999985</v>
      </c>
      <c r="AG136" s="7">
        <f t="shared" si="53"/>
        <v>1.3456060592412147</v>
      </c>
      <c r="AH136" s="8">
        <f t="shared" si="54"/>
        <v>-1.9954999999999998</v>
      </c>
      <c r="AI136" s="7">
        <f t="shared" si="55"/>
        <v>0.45073551002777684</v>
      </c>
      <c r="AJ136" s="7"/>
      <c r="AK136" s="8">
        <f t="shared" si="56"/>
        <v>-0.5026666666666646</v>
      </c>
      <c r="AL136" s="30">
        <f t="shared" si="57"/>
        <v>1.1822365809487259</v>
      </c>
      <c r="AM136" s="8">
        <f t="shared" si="58"/>
        <v>-0.54700000000000415</v>
      </c>
      <c r="AN136" s="30">
        <f t="shared" si="59"/>
        <v>2.1617497542500135</v>
      </c>
    </row>
    <row r="137" spans="1:54" ht="15.75" customHeight="1" x14ac:dyDescent="0.25">
      <c r="A137" s="2">
        <f>'Raw Data'!B137</f>
        <v>861</v>
      </c>
      <c r="B137" s="2">
        <f>'Raw Data'!C137</f>
        <v>865</v>
      </c>
      <c r="C137" s="43">
        <f>'Raw Data'!F137</f>
        <v>1</v>
      </c>
      <c r="D137" s="64">
        <f>AVERAGE('Raw Data'!H137:I137)</f>
        <v>13.8</v>
      </c>
      <c r="E137" s="43">
        <f>'Raw Data'!G137</f>
        <v>3</v>
      </c>
      <c r="F137" s="2" t="str">
        <f>'Raw Data'!D137</f>
        <v>DLCLL</v>
      </c>
      <c r="G137" s="7">
        <f>AVERAGE('Raw Data'!K137,'Raw Data'!Q137,'Raw Data'!W137)</f>
        <v>2.6320000000000001</v>
      </c>
      <c r="H137" s="7">
        <f>STDEV('Raw Data'!K137,'Raw Data'!Q137,'Raw Data'!W137)</f>
        <v>0.46651152182984645</v>
      </c>
      <c r="I137" s="7">
        <f>AVERAGE('Raw Data'!AC137,'Raw Data'!AI137,'Raw Data'!AO137)</f>
        <v>21.0825</v>
      </c>
      <c r="J137" s="7">
        <f>STDEV('Raw Data'!AC137,'Raw Data'!AI137,'Raw Data'!AO137)</f>
        <v>1.0953084040579617</v>
      </c>
      <c r="L137" s="7">
        <f>AVERAGE('Raw Data'!K310,'Raw Data'!Q310,'Raw Data'!W310)</f>
        <v>1.7833333333333332</v>
      </c>
      <c r="M137" s="7">
        <f>STDEV('Raw Data'!K310,'Raw Data'!Q310,'Raw Data'!W310)</f>
        <v>0.29700897853993397</v>
      </c>
      <c r="N137" s="7">
        <f>AVERAGE('Raw Data'!AC310,'Raw Data'!AI310,'Raw Data'!AO310)</f>
        <v>22.228000000000002</v>
      </c>
      <c r="O137" s="7">
        <f>STDEV('Raw Data'!AC310,'Raw Data'!AI310,'Raw Data'!AO310)</f>
        <v>0.55578593001262477</v>
      </c>
      <c r="Q137" s="7">
        <f>AVERAGE('Raw Data'!K483,'Raw Data'!Q483,'Raw Data'!W483)</f>
        <v>2.6846666666666668</v>
      </c>
      <c r="R137" s="7">
        <f>STDEV('Raw Data'!K483,'Raw Data'!Q483,'Raw Data'!W483)</f>
        <v>0.37477237536047475</v>
      </c>
      <c r="S137" s="7">
        <f>AVERAGE('Raw Data'!AC483,'Raw Data'!AI483,'Raw Data'!AO483)</f>
        <v>24.6755</v>
      </c>
      <c r="T137" s="7">
        <f>STDEV('Raw Data'!AC483,'Raw Data'!AI483,'Raw Data'!AO483)</f>
        <v>0.7276128778409573</v>
      </c>
      <c r="U137" s="7"/>
      <c r="V137" s="7">
        <f>AVERAGE('Raw Data'!K656,'Raw Data'!Q656,'Raw Data'!W656)</f>
        <v>2.9293333333333336</v>
      </c>
      <c r="W137" s="7">
        <f>STDEV('Raw Data'!K656,'Raw Data'!Q656,'Raw Data'!W656)</f>
        <v>0.81171505673686595</v>
      </c>
      <c r="X137" s="7">
        <f>AVERAGE('Raw Data'!AC656,'Raw Data'!AI656,'Raw Data'!AO656)</f>
        <v>21.916499999999999</v>
      </c>
      <c r="Y137" s="7">
        <f>STDEV('Raw Data'!AC656,'Raw Data'!AI656,'Raw Data'!AO656)</f>
        <v>0.9355022715098027</v>
      </c>
      <c r="AA137" s="8">
        <f t="shared" si="48"/>
        <v>0.8486666666666669</v>
      </c>
      <c r="AB137" s="7">
        <f t="shared" si="49"/>
        <v>0.55303465834731758</v>
      </c>
      <c r="AC137" s="8">
        <f t="shared" si="50"/>
        <v>-1.145500000000002</v>
      </c>
      <c r="AD137" s="7">
        <f t="shared" si="51"/>
        <v>1.2282501780989072</v>
      </c>
      <c r="AF137" s="8">
        <f t="shared" si="52"/>
        <v>-5.2666666666666639E-2</v>
      </c>
      <c r="AG137" s="7">
        <f t="shared" si="53"/>
        <v>0.59840398840025444</v>
      </c>
      <c r="AH137" s="8">
        <f t="shared" si="54"/>
        <v>-3.593</v>
      </c>
      <c r="AI137" s="7">
        <f t="shared" si="55"/>
        <v>1.314960455679181</v>
      </c>
      <c r="AJ137" s="7"/>
      <c r="AK137" s="8">
        <f t="shared" si="56"/>
        <v>-1.1460000000000004</v>
      </c>
      <c r="AL137" s="30">
        <f t="shared" si="57"/>
        <v>0.86434695965605646</v>
      </c>
      <c r="AM137" s="8">
        <f t="shared" si="58"/>
        <v>0.31150000000000233</v>
      </c>
      <c r="AN137" s="30">
        <f t="shared" si="59"/>
        <v>1.0881463596410175</v>
      </c>
    </row>
    <row r="138" spans="1:54" ht="15.75" customHeight="1" x14ac:dyDescent="0.25">
      <c r="A138" s="2">
        <f>'Raw Data'!B138</f>
        <v>863</v>
      </c>
      <c r="B138" s="2">
        <f>'Raw Data'!C138</f>
        <v>871</v>
      </c>
      <c r="C138" s="43">
        <f>'Raw Data'!F138</f>
        <v>1</v>
      </c>
      <c r="D138" s="64">
        <f>AVERAGE('Raw Data'!H138:I138)</f>
        <v>12.855</v>
      </c>
      <c r="E138" s="43">
        <f>'Raw Data'!G138</f>
        <v>6</v>
      </c>
      <c r="F138" s="2" t="str">
        <f>'Raw Data'!D138</f>
        <v>CLLPYGCIS</v>
      </c>
      <c r="G138" s="7">
        <f>AVERAGE('Raw Data'!K138,'Raw Data'!Q138,'Raw Data'!W138)</f>
        <v>5.6253333333333337</v>
      </c>
      <c r="H138" s="7">
        <f>STDEV('Raw Data'!K138,'Raw Data'!Q138,'Raw Data'!W138)</f>
        <v>0.92433020795239806</v>
      </c>
      <c r="I138" s="7">
        <f>AVERAGE('Raw Data'!AC138,'Raw Data'!AI138,'Raw Data'!AO138)</f>
        <v>19.748999999999999</v>
      </c>
      <c r="J138" s="7">
        <f>STDEV('Raw Data'!AC138,'Raw Data'!AI138,'Raw Data'!AO138)</f>
        <v>2.2443569234861016</v>
      </c>
      <c r="L138" s="7">
        <f>AVERAGE('Raw Data'!K311,'Raw Data'!Q311,'Raw Data'!W311)</f>
        <v>5.2283333333333326</v>
      </c>
      <c r="M138" s="7">
        <f>STDEV('Raw Data'!K311,'Raw Data'!Q311,'Raw Data'!W311)</f>
        <v>1.7937481242731224</v>
      </c>
      <c r="N138" s="7">
        <f>AVERAGE('Raw Data'!AC311,'Raw Data'!AI311,'Raw Data'!AO311)</f>
        <v>20.154499999999999</v>
      </c>
      <c r="O138" s="7">
        <f>STDEV('Raw Data'!AC311,'Raw Data'!AI311,'Raw Data'!AO311)</f>
        <v>1.1490485194281397</v>
      </c>
      <c r="Q138" s="7">
        <f>AVERAGE('Raw Data'!K484,'Raw Data'!Q484,'Raw Data'!W484)</f>
        <v>7.2136666666666658</v>
      </c>
      <c r="R138" s="7">
        <f>STDEV('Raw Data'!K484,'Raw Data'!Q484,'Raw Data'!W484)</f>
        <v>0.71498694626778547</v>
      </c>
      <c r="S138" s="7">
        <f>AVERAGE('Raw Data'!AC484,'Raw Data'!AI484,'Raw Data'!AO484)</f>
        <v>19.929499999999997</v>
      </c>
      <c r="T138" s="7">
        <f>STDEV('Raw Data'!AC484,'Raw Data'!AI484,'Raw Data'!AO484)</f>
        <v>0.55507882323143987</v>
      </c>
      <c r="U138" s="7"/>
      <c r="V138" s="7">
        <f>AVERAGE('Raw Data'!K657,'Raw Data'!Q657,'Raw Data'!W657)</f>
        <v>6.9576666666666673</v>
      </c>
      <c r="W138" s="7">
        <f>STDEV('Raw Data'!K657,'Raw Data'!Q657,'Raw Data'!W657)</f>
        <v>1.7211874776831637</v>
      </c>
      <c r="X138" s="7">
        <f>AVERAGE('Raw Data'!AC657,'Raw Data'!AI657,'Raw Data'!AO657)</f>
        <v>19.387999999999998</v>
      </c>
      <c r="Y138" s="7">
        <f>STDEV('Raw Data'!AC657,'Raw Data'!AI657,'Raw Data'!AO657)</f>
        <v>0.10889444430272825</v>
      </c>
      <c r="AA138" s="8">
        <f t="shared" si="48"/>
        <v>0.39700000000000113</v>
      </c>
      <c r="AB138" s="7">
        <f t="shared" si="49"/>
        <v>2.0178995680327274</v>
      </c>
      <c r="AC138" s="8">
        <f t="shared" si="50"/>
        <v>-0.40549999999999997</v>
      </c>
      <c r="AD138" s="7">
        <f t="shared" si="51"/>
        <v>2.5213985206626894</v>
      </c>
      <c r="AF138" s="8">
        <f t="shared" si="52"/>
        <v>-1.588333333333332</v>
      </c>
      <c r="AG138" s="7">
        <f t="shared" si="53"/>
        <v>1.1685857549476875</v>
      </c>
      <c r="AH138" s="8">
        <f t="shared" si="54"/>
        <v>-0.18049999999999855</v>
      </c>
      <c r="AI138" s="7">
        <f t="shared" si="55"/>
        <v>2.3119797793233396</v>
      </c>
      <c r="AJ138" s="7"/>
      <c r="AK138" s="8">
        <f t="shared" si="56"/>
        <v>-1.7293333333333347</v>
      </c>
      <c r="AL138" s="30">
        <f t="shared" si="57"/>
        <v>2.4859643333456489</v>
      </c>
      <c r="AM138" s="8">
        <f t="shared" si="58"/>
        <v>0.76650000000000063</v>
      </c>
      <c r="AN138" s="30">
        <f t="shared" si="59"/>
        <v>1.1541969069443914</v>
      </c>
    </row>
    <row r="139" spans="1:54" ht="15.75" customHeight="1" x14ac:dyDescent="0.25">
      <c r="A139" s="2">
        <f>'Raw Data'!B139</f>
        <v>866</v>
      </c>
      <c r="B139" s="2">
        <f>'Raw Data'!C139</f>
        <v>871</v>
      </c>
      <c r="C139" s="43">
        <f>'Raw Data'!F139</f>
        <v>1</v>
      </c>
      <c r="D139" s="64">
        <f>AVERAGE('Raw Data'!H139:I139)</f>
        <v>8.7899999999999991</v>
      </c>
      <c r="E139" s="43">
        <f>'Raw Data'!G139</f>
        <v>4</v>
      </c>
      <c r="F139" s="2" t="str">
        <f>'Raw Data'!D139</f>
        <v>PYGCIS</v>
      </c>
      <c r="G139" s="7">
        <f>AVERAGE('Raw Data'!K139,'Raw Data'!Q139,'Raw Data'!W139)</f>
        <v>6.5676666666666668</v>
      </c>
      <c r="H139" s="7">
        <f>STDEV('Raw Data'!K139,'Raw Data'!Q139,'Raw Data'!W139)</f>
        <v>0.5774533170164784</v>
      </c>
      <c r="I139" s="7">
        <f>AVERAGE('Raw Data'!AC139,'Raw Data'!AI139,'Raw Data'!AO139)</f>
        <v>19.346</v>
      </c>
      <c r="J139" s="7">
        <f>STDEV('Raw Data'!AC139,'Raw Data'!AI139,'Raw Data'!AO139)</f>
        <v>1.1016723650886409</v>
      </c>
      <c r="L139" s="7">
        <f>AVERAGE('Raw Data'!K312,'Raw Data'!Q312,'Raw Data'!W312)</f>
        <v>5.9396666666666667</v>
      </c>
      <c r="M139" s="7">
        <f>STDEV('Raw Data'!K312,'Raw Data'!Q312,'Raw Data'!W312)</f>
        <v>0.81236957927617071</v>
      </c>
      <c r="N139" s="7">
        <f>AVERAGE('Raw Data'!AC312,'Raw Data'!AI312,'Raw Data'!AO312)</f>
        <v>18.506999999999998</v>
      </c>
      <c r="O139" s="7">
        <f>STDEV('Raw Data'!AC312,'Raw Data'!AI312,'Raw Data'!AO312)</f>
        <v>0.99560634791065727</v>
      </c>
      <c r="Q139" s="7">
        <f>AVERAGE('Raw Data'!K485,'Raw Data'!Q485,'Raw Data'!W485)</f>
        <v>7.7860000000000005</v>
      </c>
      <c r="R139" s="7">
        <f>STDEV('Raw Data'!K485,'Raw Data'!Q485,'Raw Data'!W485)</f>
        <v>0.55134290600315117</v>
      </c>
      <c r="S139" s="7">
        <f>AVERAGE('Raw Data'!AC485,'Raw Data'!AI485,'Raw Data'!AO485)</f>
        <v>22.850999999999999</v>
      </c>
      <c r="T139" s="7">
        <f>STDEV('Raw Data'!AC485,'Raw Data'!AI485,'Raw Data'!AO485)</f>
        <v>1.2586500705120554</v>
      </c>
      <c r="U139" s="7"/>
      <c r="V139" s="7">
        <f>AVERAGE('Raw Data'!K658,'Raw Data'!Q658,'Raw Data'!W658)</f>
        <v>8.6086666666666662</v>
      </c>
      <c r="W139" s="7">
        <f>STDEV('Raw Data'!K658,'Raw Data'!Q658,'Raw Data'!W658)</f>
        <v>0.73299477033150251</v>
      </c>
      <c r="X139" s="7">
        <f>AVERAGE('Raw Data'!AC658,'Raw Data'!AI658,'Raw Data'!AO658)</f>
        <v>21.8</v>
      </c>
      <c r="Y139" s="7">
        <f>STDEV('Raw Data'!AC658,'Raw Data'!AI658,'Raw Data'!AO658)</f>
        <v>0.51053109601668822</v>
      </c>
      <c r="AA139" s="8">
        <f t="shared" si="48"/>
        <v>0.62800000000000011</v>
      </c>
      <c r="AB139" s="7">
        <f t="shared" si="49"/>
        <v>0.99669286476159547</v>
      </c>
      <c r="AC139" s="8">
        <f t="shared" si="50"/>
        <v>0.83900000000000219</v>
      </c>
      <c r="AD139" s="7">
        <f t="shared" si="51"/>
        <v>1.4848952825031119</v>
      </c>
      <c r="AF139" s="8">
        <f t="shared" si="52"/>
        <v>-1.2183333333333337</v>
      </c>
      <c r="AG139" s="7">
        <f t="shared" si="53"/>
        <v>0.79839296924092029</v>
      </c>
      <c r="AH139" s="8">
        <f t="shared" si="54"/>
        <v>-3.504999999999999</v>
      </c>
      <c r="AI139" s="7">
        <f t="shared" si="55"/>
        <v>1.6726870597933139</v>
      </c>
      <c r="AJ139" s="7"/>
      <c r="AK139" s="8">
        <f t="shared" si="56"/>
        <v>-2.6689999999999996</v>
      </c>
      <c r="AL139" s="30">
        <f t="shared" si="57"/>
        <v>1.0941780781329311</v>
      </c>
      <c r="AM139" s="8">
        <f t="shared" si="58"/>
        <v>-3.2930000000000028</v>
      </c>
      <c r="AN139" s="30">
        <f t="shared" si="59"/>
        <v>1.1188717531513599</v>
      </c>
    </row>
    <row r="140" spans="1:54" ht="15.75" customHeight="1" x14ac:dyDescent="0.25">
      <c r="A140" s="2">
        <f>'Raw Data'!B140</f>
        <v>876</v>
      </c>
      <c r="B140" s="2">
        <f>'Raw Data'!C140</f>
        <v>880</v>
      </c>
      <c r="C140" s="43">
        <f>'Raw Data'!F140</f>
        <v>1</v>
      </c>
      <c r="D140" s="64">
        <f>AVERAGE('Raw Data'!H140:I140)</f>
        <v>9.7650000000000006</v>
      </c>
      <c r="E140" s="43">
        <f>'Raw Data'!G140</f>
        <v>3</v>
      </c>
      <c r="F140" s="2" t="str">
        <f>'Raw Data'!D140</f>
        <v>IGMIE</v>
      </c>
      <c r="G140" s="7">
        <f>AVERAGE('Raw Data'!K140,'Raw Data'!Q140,'Raw Data'!W140)</f>
        <v>0.92366666666666664</v>
      </c>
      <c r="H140" s="7">
        <f>STDEV('Raw Data'!K140,'Raw Data'!Q140,'Raw Data'!W140)</f>
        <v>0.60395226080654218</v>
      </c>
      <c r="I140" s="7">
        <f>AVERAGE('Raw Data'!AC140,'Raw Data'!AI140,'Raw Data'!AO140)</f>
        <v>1.8645</v>
      </c>
      <c r="J140" s="7">
        <f>STDEV('Raw Data'!AC140,'Raw Data'!AI140,'Raw Data'!AO140)</f>
        <v>0.92843120369793652</v>
      </c>
      <c r="L140" s="7">
        <f>AVERAGE('Raw Data'!K313,'Raw Data'!Q313,'Raw Data'!W313)</f>
        <v>1.1223333333333334</v>
      </c>
      <c r="M140" s="7">
        <f>STDEV('Raw Data'!K313,'Raw Data'!Q313,'Raw Data'!W313)</f>
        <v>4.5785732857881928E-2</v>
      </c>
      <c r="N140" s="7">
        <f>AVERAGE('Raw Data'!AC313,'Raw Data'!AI313,'Raw Data'!AO313)</f>
        <v>1.2255</v>
      </c>
      <c r="O140" s="7">
        <f>STDEV('Raw Data'!AC313,'Raw Data'!AI313,'Raw Data'!AO313)</f>
        <v>0.60881893860161707</v>
      </c>
      <c r="Q140" s="7">
        <f>AVERAGE('Raw Data'!K486,'Raw Data'!Q486,'Raw Data'!W486)</f>
        <v>2.6773333333333333</v>
      </c>
      <c r="R140" s="7">
        <f>STDEV('Raw Data'!K486,'Raw Data'!Q486,'Raw Data'!W486)</f>
        <v>0.9864371917833048</v>
      </c>
      <c r="S140" s="7">
        <f>AVERAGE('Raw Data'!AC486,'Raw Data'!AI486,'Raw Data'!AO486)</f>
        <v>2.6779999999999999</v>
      </c>
      <c r="T140" s="7">
        <f>STDEV('Raw Data'!AC486,'Raw Data'!AI486,'Raw Data'!AO486)</f>
        <v>2.2627416997969541E-2</v>
      </c>
      <c r="U140" s="7"/>
      <c r="V140" s="7">
        <f>AVERAGE('Raw Data'!K659,'Raw Data'!Q659,'Raw Data'!W659)</f>
        <v>2.4186666666666663</v>
      </c>
      <c r="W140" s="7">
        <f>STDEV('Raw Data'!K659,'Raw Data'!Q659,'Raw Data'!W659)</f>
        <v>0.29269324101067529</v>
      </c>
      <c r="X140" s="7">
        <f>AVERAGE('Raw Data'!AC659,'Raw Data'!AI659,'Raw Data'!AO659)</f>
        <v>2.7104999999999997</v>
      </c>
      <c r="Y140" s="7">
        <f>STDEV('Raw Data'!AC659,'Raw Data'!AI659,'Raw Data'!AO659)</f>
        <v>0.4843681451127877</v>
      </c>
      <c r="AA140" s="8">
        <f t="shared" si="48"/>
        <v>-0.19866666666666677</v>
      </c>
      <c r="AB140" s="7">
        <f t="shared" si="49"/>
        <v>0.60568528681706224</v>
      </c>
      <c r="AC140" s="8">
        <f t="shared" si="50"/>
        <v>0.63900000000000001</v>
      </c>
      <c r="AD140" s="7">
        <f t="shared" si="51"/>
        <v>1.1102454683537326</v>
      </c>
      <c r="AE140" s="38"/>
      <c r="AF140" s="8">
        <f t="shared" si="52"/>
        <v>-1.7536666666666667</v>
      </c>
      <c r="AG140" s="7">
        <f t="shared" si="53"/>
        <v>1.1566402494581736</v>
      </c>
      <c r="AH140" s="8">
        <f t="shared" si="54"/>
        <v>-0.81349999999999989</v>
      </c>
      <c r="AI140" s="7">
        <f t="shared" si="55"/>
        <v>0.92870689671176621</v>
      </c>
      <c r="AJ140" s="7"/>
      <c r="AK140" s="8">
        <f t="shared" si="56"/>
        <v>-1.2963333333333329</v>
      </c>
      <c r="AL140" s="30">
        <f t="shared" si="57"/>
        <v>0.29625270744191784</v>
      </c>
      <c r="AM140" s="8">
        <f t="shared" si="58"/>
        <v>-1.4849999999999997</v>
      </c>
      <c r="AN140" s="30">
        <f t="shared" si="59"/>
        <v>0.77799293055914209</v>
      </c>
    </row>
    <row r="141" spans="1:54" ht="15.75" customHeight="1" x14ac:dyDescent="0.25">
      <c r="A141" s="2">
        <f>'Raw Data'!B141</f>
        <v>881</v>
      </c>
      <c r="B141" s="2">
        <f>'Raw Data'!C141</f>
        <v>890</v>
      </c>
      <c r="C141" s="43">
        <f>'Raw Data'!F141</f>
        <v>1</v>
      </c>
      <c r="D141" s="64">
        <f>AVERAGE('Raw Data'!H141:I141)</f>
        <v>5.2650000000000006</v>
      </c>
      <c r="E141" s="43">
        <f>'Raw Data'!G141</f>
        <v>8</v>
      </c>
      <c r="F141" s="2" t="str">
        <f>'Raw Data'!D141</f>
        <v>IVKDATTIAK</v>
      </c>
      <c r="G141" s="7">
        <f>AVERAGE('Raw Data'!K141,'Raw Data'!Q141,'Raw Data'!W141)</f>
        <v>21.835333333333335</v>
      </c>
      <c r="H141" s="7">
        <f>STDEV('Raw Data'!K141,'Raw Data'!Q141,'Raw Data'!W141)</f>
        <v>1.0776763583438822</v>
      </c>
      <c r="I141" s="7">
        <f>AVERAGE('Raw Data'!AC141,'Raw Data'!AI141,'Raw Data'!AO141)</f>
        <v>29.366</v>
      </c>
      <c r="J141" s="7">
        <f>STDEV('Raw Data'!AC141,'Raw Data'!AI141,'Raw Data'!AO141)</f>
        <v>0.3945655839020934</v>
      </c>
      <c r="L141" s="7">
        <f>AVERAGE('Raw Data'!K314,'Raw Data'!Q314,'Raw Data'!W314)</f>
        <v>21.612333333333336</v>
      </c>
      <c r="M141" s="7">
        <f>STDEV('Raw Data'!K314,'Raw Data'!Q314,'Raw Data'!W314)</f>
        <v>0.81599407677588753</v>
      </c>
      <c r="N141" s="7">
        <f>AVERAGE('Raw Data'!AC314,'Raw Data'!AI314,'Raw Data'!AO314)</f>
        <v>30.89</v>
      </c>
      <c r="O141" s="7">
        <f>STDEV('Raw Data'!AC314,'Raw Data'!AI314,'Raw Data'!AO314)</f>
        <v>1.0352043276571046</v>
      </c>
      <c r="Q141" s="7">
        <f>AVERAGE('Raw Data'!K487,'Raw Data'!Q487,'Raw Data'!W487)</f>
        <v>21.665000000000003</v>
      </c>
      <c r="R141" s="7">
        <f>STDEV('Raw Data'!K487,'Raw Data'!Q487,'Raw Data'!W487)</f>
        <v>0.76720336287062796</v>
      </c>
      <c r="S141" s="7">
        <f>AVERAGE('Raw Data'!AC487,'Raw Data'!AI487,'Raw Data'!AO487)</f>
        <v>29.765000000000001</v>
      </c>
      <c r="T141" s="7">
        <f>STDEV('Raw Data'!AC487,'Raw Data'!AI487,'Raw Data'!AO487)</f>
        <v>0.99419213434828502</v>
      </c>
      <c r="U141" s="7"/>
      <c r="V141" s="7">
        <f>AVERAGE('Raw Data'!K660,'Raw Data'!Q660,'Raw Data'!W660)</f>
        <v>24.133666666666667</v>
      </c>
      <c r="W141" s="7">
        <f>STDEV('Raw Data'!K660,'Raw Data'!Q660,'Raw Data'!W660)</f>
        <v>0.85261968856773018</v>
      </c>
      <c r="X141" s="7">
        <f>AVERAGE('Raw Data'!AC660,'Raw Data'!AI660,'Raw Data'!AO660)</f>
        <v>31.747</v>
      </c>
      <c r="Y141" s="7">
        <f>STDEV('Raw Data'!AC660,'Raw Data'!AI660,'Raw Data'!AO660)</f>
        <v>1.1299566363361022</v>
      </c>
      <c r="AA141" s="8">
        <f t="shared" si="48"/>
        <v>0.22299999999999898</v>
      </c>
      <c r="AB141" s="7">
        <f t="shared" si="49"/>
        <v>1.3517517030381965</v>
      </c>
      <c r="AC141" s="8">
        <f t="shared" si="50"/>
        <v>-1.5240000000000009</v>
      </c>
      <c r="AD141" s="7">
        <f t="shared" si="51"/>
        <v>1.107849267725532</v>
      </c>
      <c r="AE141" s="38"/>
      <c r="AF141" s="8">
        <f t="shared" si="52"/>
        <v>0.17033333333333189</v>
      </c>
      <c r="AG141" s="7">
        <f t="shared" si="53"/>
        <v>1.3228708679736401</v>
      </c>
      <c r="AH141" s="8">
        <f t="shared" si="54"/>
        <v>-0.39900000000000091</v>
      </c>
      <c r="AI141" s="7">
        <f t="shared" si="55"/>
        <v>1.0696261028976426</v>
      </c>
      <c r="AJ141" s="7"/>
      <c r="AK141" s="8">
        <f t="shared" si="56"/>
        <v>-2.521333333333331</v>
      </c>
      <c r="AL141" s="30">
        <f t="shared" si="57"/>
        <v>1.1801723038042649</v>
      </c>
      <c r="AM141" s="8">
        <f t="shared" si="58"/>
        <v>-0.85699999999999932</v>
      </c>
      <c r="AN141" s="30">
        <f t="shared" si="59"/>
        <v>1.5324653340287981</v>
      </c>
    </row>
    <row r="142" spans="1:54" ht="15.75" customHeight="1" x14ac:dyDescent="0.25">
      <c r="A142" s="2">
        <f>'Raw Data'!B142</f>
        <v>891</v>
      </c>
      <c r="B142" s="2">
        <f>'Raw Data'!C142</f>
        <v>904</v>
      </c>
      <c r="C142" s="43">
        <f>'Raw Data'!F142</f>
        <v>2</v>
      </c>
      <c r="D142" s="64">
        <f>AVERAGE('Raw Data'!H142:I142)</f>
        <v>7.7949999999999999</v>
      </c>
      <c r="E142" s="43">
        <f>'Raw Data'!G142</f>
        <v>12</v>
      </c>
      <c r="F142" s="2" t="str">
        <f>'Raw Data'!D142</f>
        <v>IQQSTVGNTGAFKD</v>
      </c>
      <c r="G142" s="7">
        <f>AVERAGE('Raw Data'!K142,'Raw Data'!Q142,'Raw Data'!W142)</f>
        <v>66.308333333333337</v>
      </c>
      <c r="H142" s="7">
        <f>STDEV('Raw Data'!K142,'Raw Data'!Q142,'Raw Data'!W142)</f>
        <v>2.4495212457403412</v>
      </c>
      <c r="I142" s="7">
        <f>AVERAGE('Raw Data'!AC142,'Raw Data'!AI142,'Raw Data'!AO142)</f>
        <v>67.652500000000003</v>
      </c>
      <c r="J142" s="7">
        <f>STDEV('Raw Data'!AC142,'Raw Data'!AI142,'Raw Data'!AO142)</f>
        <v>3.1006632355030144</v>
      </c>
      <c r="L142" s="7">
        <f>AVERAGE('Raw Data'!K315,'Raw Data'!Q315,'Raw Data'!W315)</f>
        <v>66.509666666666661</v>
      </c>
      <c r="M142" s="7">
        <f>STDEV('Raw Data'!K315,'Raw Data'!Q315,'Raw Data'!W315)</f>
        <v>3.0673612981410168</v>
      </c>
      <c r="N142" s="7">
        <f>AVERAGE('Raw Data'!AC315,'Raw Data'!AI315,'Raw Data'!AO315)</f>
        <v>68.331999999999994</v>
      </c>
      <c r="O142" s="7">
        <f>STDEV('Raw Data'!AC315,'Raw Data'!AI315,'Raw Data'!AO315)</f>
        <v>2.2217295064881393</v>
      </c>
      <c r="Q142" s="7">
        <f>AVERAGE('Raw Data'!K488,'Raw Data'!Q488,'Raw Data'!W488)</f>
        <v>68.731666666666669</v>
      </c>
      <c r="R142" s="7">
        <f>STDEV('Raw Data'!K488,'Raw Data'!Q488,'Raw Data'!W488)</f>
        <v>4.830193198344487</v>
      </c>
      <c r="S142" s="7">
        <f>AVERAGE('Raw Data'!AC488,'Raw Data'!AI488,'Raw Data'!AO488)</f>
        <v>76.161500000000004</v>
      </c>
      <c r="T142" s="7">
        <f>STDEV('Raw Data'!AC488,'Raw Data'!AI488,'Raw Data'!AO488)</f>
        <v>1.2070312754854322</v>
      </c>
      <c r="U142" s="7"/>
      <c r="V142" s="7">
        <f>AVERAGE('Raw Data'!K661,'Raw Data'!Q661,'Raw Data'!W661)</f>
        <v>73.191666666666663</v>
      </c>
      <c r="W142" s="7">
        <f>STDEV('Raw Data'!K661,'Raw Data'!Q661,'Raw Data'!W661)</f>
        <v>0.98454168694541477</v>
      </c>
      <c r="X142" s="7">
        <f>AVERAGE('Raw Data'!AC661,'Raw Data'!AI661,'Raw Data'!AO661)</f>
        <v>75.039500000000004</v>
      </c>
      <c r="Y142" s="7">
        <f>STDEV('Raw Data'!AC661,'Raw Data'!AI661,'Raw Data'!AO661)</f>
        <v>1.482802920148186</v>
      </c>
      <c r="AA142" s="8">
        <f t="shared" si="48"/>
        <v>-0.20133333333332359</v>
      </c>
      <c r="AB142" s="7">
        <f t="shared" si="49"/>
        <v>3.9254120378205721</v>
      </c>
      <c r="AC142" s="8">
        <f t="shared" si="50"/>
        <v>-0.67949999999999022</v>
      </c>
      <c r="AD142" s="7">
        <f t="shared" si="51"/>
        <v>3.8144717196487448</v>
      </c>
      <c r="AE142" s="38"/>
      <c r="AF142" s="8">
        <f t="shared" si="52"/>
        <v>-2.423333333333332</v>
      </c>
      <c r="AG142" s="7">
        <f t="shared" si="53"/>
        <v>5.4158028644575547</v>
      </c>
      <c r="AH142" s="8">
        <f t="shared" si="54"/>
        <v>-8.5090000000000003</v>
      </c>
      <c r="AI142" s="7">
        <f t="shared" si="55"/>
        <v>3.3273167868419158</v>
      </c>
      <c r="AJ142" s="7"/>
      <c r="AK142" s="8">
        <f t="shared" si="56"/>
        <v>-6.6820000000000022</v>
      </c>
      <c r="AL142" s="30">
        <f t="shared" si="57"/>
        <v>3.2214946324131395</v>
      </c>
      <c r="AM142" s="8">
        <f t="shared" si="58"/>
        <v>-6.7075000000000102</v>
      </c>
      <c r="AN142" s="30">
        <f t="shared" si="59"/>
        <v>2.6711021133607038</v>
      </c>
    </row>
    <row r="143" spans="1:54" ht="15.75" customHeight="1" x14ac:dyDescent="0.25">
      <c r="A143" s="2">
        <f>'Raw Data'!B143</f>
        <v>891</v>
      </c>
      <c r="B143" s="2">
        <f>'Raw Data'!C143</f>
        <v>907</v>
      </c>
      <c r="C143" s="43">
        <f>'Raw Data'!F143</f>
        <v>2</v>
      </c>
      <c r="D143" s="64">
        <f>AVERAGE('Raw Data'!H143:I143)</f>
        <v>10.55</v>
      </c>
      <c r="E143" s="43">
        <f>'Raw Data'!G143</f>
        <v>15</v>
      </c>
      <c r="F143" s="2" t="str">
        <f>'Raw Data'!D143</f>
        <v>IQQSTVGNTGAFKDEVL</v>
      </c>
      <c r="G143" s="7">
        <f>AVERAGE('Raw Data'!K143,'Raw Data'!Q143,'Raw Data'!W143)</f>
        <v>49.397999999999996</v>
      </c>
      <c r="H143" s="7">
        <f>STDEV('Raw Data'!K143,'Raw Data'!Q143,'Raw Data'!W143)</f>
        <v>1.4667402633049931</v>
      </c>
      <c r="I143" s="7">
        <f>AVERAGE('Raw Data'!AC143,'Raw Data'!AI143,'Raw Data'!AO143)</f>
        <v>57.150999999999996</v>
      </c>
      <c r="J143" s="7">
        <f>STDEV('Raw Data'!AC143,'Raw Data'!AI143,'Raw Data'!AO143)</f>
        <v>8.3438600180014089E-2</v>
      </c>
      <c r="L143" s="7">
        <f>AVERAGE('Raw Data'!K316,'Raw Data'!Q316,'Raw Data'!W316)</f>
        <v>49.590666666666664</v>
      </c>
      <c r="M143" s="7">
        <f>STDEV('Raw Data'!K316,'Raw Data'!Q316,'Raw Data'!W316)</f>
        <v>2.6175044094200342</v>
      </c>
      <c r="N143" s="7">
        <f>AVERAGE('Raw Data'!AC316,'Raw Data'!AI316,'Raw Data'!AO316)</f>
        <v>56.514499999999998</v>
      </c>
      <c r="O143" s="7">
        <f>STDEV('Raw Data'!AC316,'Raw Data'!AI316,'Raw Data'!AO316)</f>
        <v>0.96520075631963875</v>
      </c>
      <c r="Q143" s="7">
        <f>AVERAGE('Raw Data'!K489,'Raw Data'!Q489,'Raw Data'!W489)</f>
        <v>52.704333333333331</v>
      </c>
      <c r="R143" s="7">
        <f>STDEV('Raw Data'!K489,'Raw Data'!Q489,'Raw Data'!W489)</f>
        <v>0.83204947769548465</v>
      </c>
      <c r="S143" s="7">
        <f>AVERAGE('Raw Data'!AC489,'Raw Data'!AI489,'Raw Data'!AO489)</f>
        <v>59.719000000000001</v>
      </c>
      <c r="T143" s="7">
        <f>STDEV('Raw Data'!AC489,'Raw Data'!AI489,'Raw Data'!AO489)</f>
        <v>0.22485995641732059</v>
      </c>
      <c r="U143" s="7"/>
      <c r="V143" s="7">
        <f>AVERAGE('Raw Data'!K662,'Raw Data'!Q662,'Raw Data'!W662)</f>
        <v>52.987000000000002</v>
      </c>
      <c r="W143" s="7">
        <f>STDEV('Raw Data'!K662,'Raw Data'!Q662,'Raw Data'!W662)</f>
        <v>0.85320044538197415</v>
      </c>
      <c r="X143" s="7">
        <f>AVERAGE('Raw Data'!AC662,'Raw Data'!AI662,'Raw Data'!AO662)</f>
        <v>56.683000000000007</v>
      </c>
      <c r="Y143" s="7">
        <f>STDEV('Raw Data'!AC662,'Raw Data'!AI662,'Raw Data'!AO662)</f>
        <v>1.0196479784710015</v>
      </c>
      <c r="AA143" s="8">
        <f t="shared" si="48"/>
        <v>-0.19266666666666765</v>
      </c>
      <c r="AB143" s="7">
        <f t="shared" si="49"/>
        <v>3.000442689559879</v>
      </c>
      <c r="AC143" s="8">
        <f t="shared" si="50"/>
        <v>0.63649999999999807</v>
      </c>
      <c r="AD143" s="7">
        <f t="shared" si="51"/>
        <v>0.96880054706838536</v>
      </c>
      <c r="AE143" s="38"/>
      <c r="AF143" s="8">
        <f t="shared" si="52"/>
        <v>-3.3063333333333347</v>
      </c>
      <c r="AG143" s="7">
        <f t="shared" si="53"/>
        <v>1.6863076034144331</v>
      </c>
      <c r="AH143" s="8">
        <f t="shared" si="54"/>
        <v>-2.5680000000000049</v>
      </c>
      <c r="AI143" s="7">
        <f t="shared" si="55"/>
        <v>0.23984161440417207</v>
      </c>
      <c r="AJ143" s="7"/>
      <c r="AK143" s="8">
        <f t="shared" si="56"/>
        <v>-3.3963333333333381</v>
      </c>
      <c r="AL143" s="30">
        <f t="shared" si="57"/>
        <v>2.7530492791327439</v>
      </c>
      <c r="AM143" s="8">
        <f t="shared" si="58"/>
        <v>-0.16850000000000875</v>
      </c>
      <c r="AN143" s="30">
        <f t="shared" si="59"/>
        <v>1.40402795556214</v>
      </c>
    </row>
    <row r="144" spans="1:54" ht="15.75" customHeight="1" x14ac:dyDescent="0.25">
      <c r="A144" s="2">
        <f>'Raw Data'!B144</f>
        <v>908</v>
      </c>
      <c r="B144" s="2">
        <f>'Raw Data'!C144</f>
        <v>912</v>
      </c>
      <c r="C144" s="43">
        <f>'Raw Data'!F144</f>
        <v>1</v>
      </c>
      <c r="D144" s="64">
        <f>AVERAGE('Raw Data'!H144:I144)</f>
        <v>7.1199999999999992</v>
      </c>
      <c r="E144" s="43">
        <f>'Raw Data'!G144</f>
        <v>3</v>
      </c>
      <c r="F144" s="2" t="str">
        <f>'Raw Data'!D144</f>
        <v>NHWLK</v>
      </c>
      <c r="G144" s="7">
        <f>AVERAGE('Raw Data'!K144,'Raw Data'!Q144,'Raw Data'!W144)</f>
        <v>1.7053333333333331</v>
      </c>
      <c r="H144" s="7">
        <f>STDEV('Raw Data'!K144,'Raw Data'!Q144,'Raw Data'!W144)</f>
        <v>0.63329719195124745</v>
      </c>
      <c r="I144" s="7">
        <f>AVERAGE('Raw Data'!AC144,'Raw Data'!AI144,'Raw Data'!AO144)</f>
        <v>4.1059999999999999</v>
      </c>
      <c r="J144" s="7">
        <f>STDEV('Raw Data'!AC144,'Raw Data'!AI144,'Raw Data'!AO144)</f>
        <v>0.26445793616376884</v>
      </c>
      <c r="L144" s="7">
        <f>AVERAGE('Raw Data'!K317,'Raw Data'!Q317,'Raw Data'!W317)</f>
        <v>2.1376666666666666</v>
      </c>
      <c r="M144" s="7">
        <f>STDEV('Raw Data'!K317,'Raw Data'!Q317,'Raw Data'!W317)</f>
        <v>1.0882579351115855</v>
      </c>
      <c r="N144" s="7">
        <f>AVERAGE('Raw Data'!AC317,'Raw Data'!AI317,'Raw Data'!AO317)</f>
        <v>4.1434999999999995</v>
      </c>
      <c r="O144" s="7">
        <f>STDEV('Raw Data'!AC317,'Raw Data'!AI317,'Raw Data'!AO317)</f>
        <v>1.2183449839844236</v>
      </c>
      <c r="Q144" s="7">
        <f>AVERAGE('Raw Data'!K490,'Raw Data'!Q490,'Raw Data'!W490)</f>
        <v>3.5756666666666668</v>
      </c>
      <c r="R144" s="7">
        <f>STDEV('Raw Data'!K490,'Raw Data'!Q490,'Raw Data'!W490)</f>
        <v>2.9503012275585232</v>
      </c>
      <c r="S144" s="7">
        <f>AVERAGE('Raw Data'!AC490,'Raw Data'!AI490,'Raw Data'!AO490)</f>
        <v>4.2534999999999998</v>
      </c>
      <c r="T144" s="7">
        <f>STDEV('Raw Data'!AC490,'Raw Data'!AI490,'Raw Data'!AO490)</f>
        <v>0.77569613896164513</v>
      </c>
      <c r="U144" s="7"/>
      <c r="V144" s="7">
        <f>AVERAGE('Raw Data'!K663,'Raw Data'!Q663,'Raw Data'!W663)</f>
        <v>2.0836666666666668</v>
      </c>
      <c r="W144" s="7">
        <f>STDEV('Raw Data'!K663,'Raw Data'!Q663,'Raw Data'!W663)</f>
        <v>2.233337487558325</v>
      </c>
      <c r="X144" s="7">
        <f>AVERAGE('Raw Data'!AC663,'Raw Data'!AI663,'Raw Data'!AO663)</f>
        <v>3.7504999999999997</v>
      </c>
      <c r="Y144" s="7">
        <f>STDEV('Raw Data'!AC663,'Raw Data'!AI663,'Raw Data'!AO663)</f>
        <v>0.8365073221436844</v>
      </c>
      <c r="AA144" s="8">
        <f t="shared" si="48"/>
        <v>-0.43233333333333346</v>
      </c>
      <c r="AB144" s="7">
        <f t="shared" si="49"/>
        <v>1.2591150331350456</v>
      </c>
      <c r="AC144" s="8">
        <f t="shared" si="50"/>
        <v>-3.7499999999999645E-2</v>
      </c>
      <c r="AD144" s="7">
        <f t="shared" si="51"/>
        <v>1.2467166879447815</v>
      </c>
      <c r="AE144" s="38"/>
      <c r="AF144" s="8">
        <f t="shared" si="52"/>
        <v>-1.8703333333333336</v>
      </c>
      <c r="AG144" s="7">
        <f t="shared" si="53"/>
        <v>3.0175060342386497</v>
      </c>
      <c r="AH144" s="8">
        <f t="shared" si="54"/>
        <v>-0.14749999999999996</v>
      </c>
      <c r="AI144" s="7">
        <f t="shared" si="55"/>
        <v>0.8195379795958232</v>
      </c>
      <c r="AJ144" s="7"/>
      <c r="AK144" s="8">
        <f t="shared" si="56"/>
        <v>5.3999999999999826E-2</v>
      </c>
      <c r="AL144" s="30">
        <f t="shared" si="57"/>
        <v>2.4843714832260217</v>
      </c>
      <c r="AM144" s="8">
        <f t="shared" si="58"/>
        <v>0.39299999999999979</v>
      </c>
      <c r="AN144" s="30">
        <f t="shared" si="59"/>
        <v>1.4778731339326807</v>
      </c>
    </row>
    <row r="145" spans="1:40" ht="15.75" customHeight="1" x14ac:dyDescent="0.25">
      <c r="A145" s="2">
        <f>'Raw Data'!B145</f>
        <v>913</v>
      </c>
      <c r="B145" s="2">
        <f>'Raw Data'!C145</f>
        <v>920</v>
      </c>
      <c r="C145" s="43">
        <f>'Raw Data'!F145</f>
        <v>2</v>
      </c>
      <c r="D145" s="64">
        <f>AVERAGE('Raw Data'!H145:I145)</f>
        <v>3.89</v>
      </c>
      <c r="E145" s="43">
        <f>'Raw Data'!G145</f>
        <v>5</v>
      </c>
      <c r="F145" s="2" t="str">
        <f>'Raw Data'!D145</f>
        <v>EKSPTEEK</v>
      </c>
      <c r="G145" s="7">
        <f>AVERAGE('Raw Data'!K145,'Raw Data'!Q145,'Raw Data'!W145)</f>
        <v>45.332666666666661</v>
      </c>
      <c r="H145" s="7">
        <f>STDEV('Raw Data'!K145,'Raw Data'!Q145,'Raw Data'!W145)</f>
        <v>1.0051648289376887</v>
      </c>
      <c r="I145" s="7">
        <f>AVERAGE('Raw Data'!AC145,'Raw Data'!AI145,'Raw Data'!AO145)</f>
        <v>56.363500000000002</v>
      </c>
      <c r="J145" s="7">
        <f>STDEV('Raw Data'!AC145,'Raw Data'!AI145,'Raw Data'!AO145)</f>
        <v>0.68660068453213519</v>
      </c>
      <c r="L145" s="7">
        <f>AVERAGE('Raw Data'!K318,'Raw Data'!Q318,'Raw Data'!W318)</f>
        <v>44.994</v>
      </c>
      <c r="M145" s="7">
        <f>STDEV('Raw Data'!K318,'Raw Data'!Q318,'Raw Data'!W318)</f>
        <v>3.6724404692247896</v>
      </c>
      <c r="N145" s="7">
        <f>AVERAGE('Raw Data'!AC318,'Raw Data'!AI318,'Raw Data'!AO318)</f>
        <v>53.658999999999999</v>
      </c>
      <c r="O145" s="7">
        <f>STDEV('Raw Data'!AC318,'Raw Data'!AI318,'Raw Data'!AO318)</f>
        <v>4.7248875118885119</v>
      </c>
      <c r="Q145" s="7">
        <f>AVERAGE('Raw Data'!K491,'Raw Data'!Q491,'Raw Data'!W491)</f>
        <v>45.05766666666667</v>
      </c>
      <c r="R145" s="7">
        <f>STDEV('Raw Data'!K491,'Raw Data'!Q491,'Raw Data'!W491)</f>
        <v>0.60125313581995743</v>
      </c>
      <c r="S145" s="7">
        <f>AVERAGE('Raw Data'!AC491,'Raw Data'!AI491,'Raw Data'!AO491)</f>
        <v>60.444500000000005</v>
      </c>
      <c r="T145" s="7">
        <f>STDEV('Raw Data'!AC491,'Raw Data'!AI491,'Raw Data'!AO491)</f>
        <v>0.28072139213105829</v>
      </c>
      <c r="U145" s="7"/>
      <c r="V145" s="7">
        <f>AVERAGE('Raw Data'!K664,'Raw Data'!Q664,'Raw Data'!W664)</f>
        <v>48.960666666666668</v>
      </c>
      <c r="W145" s="7">
        <f>STDEV('Raw Data'!K664,'Raw Data'!Q664,'Raw Data'!W664)</f>
        <v>1.5856923829461178</v>
      </c>
      <c r="X145" s="7">
        <f>AVERAGE('Raw Data'!AC664,'Raw Data'!AI664,'Raw Data'!AO664)</f>
        <v>61.091499999999996</v>
      </c>
      <c r="Y145" s="7">
        <f>STDEV('Raw Data'!AC664,'Raw Data'!AI664,'Raw Data'!AO664)</f>
        <v>2.3596153288195065</v>
      </c>
      <c r="AA145" s="8">
        <f t="shared" si="48"/>
        <v>0.33866666666666134</v>
      </c>
      <c r="AB145" s="7">
        <f t="shared" si="49"/>
        <v>3.8075156379630704</v>
      </c>
      <c r="AC145" s="8">
        <f t="shared" si="50"/>
        <v>2.704500000000003</v>
      </c>
      <c r="AD145" s="7">
        <f t="shared" si="51"/>
        <v>4.7745138495976747</v>
      </c>
      <c r="AE145" s="38"/>
      <c r="AF145" s="8">
        <f t="shared" si="52"/>
        <v>0.27499999999999147</v>
      </c>
      <c r="AG145" s="7">
        <f t="shared" si="53"/>
        <v>1.17126498567432</v>
      </c>
      <c r="AH145" s="8">
        <f t="shared" si="54"/>
        <v>-4.0810000000000031</v>
      </c>
      <c r="AI145" s="7">
        <f t="shared" si="55"/>
        <v>0.74177152816753211</v>
      </c>
      <c r="AJ145" s="7"/>
      <c r="AK145" s="8">
        <f t="shared" si="56"/>
        <v>-3.9666666666666686</v>
      </c>
      <c r="AL145" s="30">
        <f t="shared" si="57"/>
        <v>4.0001549136668855</v>
      </c>
      <c r="AM145" s="8">
        <f t="shared" si="58"/>
        <v>-7.4324999999999974</v>
      </c>
      <c r="AN145" s="30">
        <f t="shared" si="59"/>
        <v>5.2813205261563132</v>
      </c>
    </row>
    <row r="146" spans="1:40" ht="15.75" customHeight="1" x14ac:dyDescent="0.25">
      <c r="A146" s="2">
        <f>'Raw Data'!B146</f>
        <v>925</v>
      </c>
      <c r="B146" s="2">
        <f>'Raw Data'!C146</f>
        <v>930</v>
      </c>
      <c r="C146" s="43">
        <f>'Raw Data'!F146</f>
        <v>2</v>
      </c>
      <c r="D146" s="64">
        <f>AVERAGE('Raw Data'!H146:I146)</f>
        <v>9.9450000000000003</v>
      </c>
      <c r="E146" s="43">
        <f>'Raw Data'!G146</f>
        <v>4</v>
      </c>
      <c r="F146" s="2" t="str">
        <f>'Raw Data'!D146</f>
        <v>VERFVY</v>
      </c>
      <c r="G146" s="7">
        <f>AVERAGE('Raw Data'!K146,'Raw Data'!Q146,'Raw Data'!W146)</f>
        <v>1.8816666666666666</v>
      </c>
      <c r="H146" s="7">
        <f>STDEV('Raw Data'!K146,'Raw Data'!Q146,'Raw Data'!W146)</f>
        <v>0.41324851280232577</v>
      </c>
      <c r="I146" s="7">
        <f>AVERAGE('Raw Data'!AC146,'Raw Data'!AI146,'Raw Data'!AO146)</f>
        <v>2.1265000000000001</v>
      </c>
      <c r="J146" s="7">
        <f>STDEV('Raw Data'!AC146,'Raw Data'!AI146,'Raw Data'!AO146)</f>
        <v>0.33587572106361069</v>
      </c>
      <c r="L146" s="7">
        <f>AVERAGE('Raw Data'!K319,'Raw Data'!Q319,'Raw Data'!W319)</f>
        <v>1.3513333333333335</v>
      </c>
      <c r="M146" s="7">
        <f>STDEV('Raw Data'!K319,'Raw Data'!Q319,'Raw Data'!W319)</f>
        <v>0.93941329207826962</v>
      </c>
      <c r="N146" s="7">
        <f>AVERAGE('Raw Data'!AC319,'Raw Data'!AI319,'Raw Data'!AO319)</f>
        <v>1.7605</v>
      </c>
      <c r="O146" s="7">
        <f>STDEV('Raw Data'!AC319,'Raw Data'!AI319,'Raw Data'!AO319)</f>
        <v>0.30052038200428494</v>
      </c>
      <c r="Q146" s="7">
        <f>AVERAGE('Raw Data'!K492,'Raw Data'!Q492,'Raw Data'!W492)</f>
        <v>2.3546666666666667</v>
      </c>
      <c r="R146" s="7">
        <f>STDEV('Raw Data'!K492,'Raw Data'!Q492,'Raw Data'!W492)</f>
        <v>0.87144554237963234</v>
      </c>
      <c r="S146" s="7">
        <f>AVERAGE('Raw Data'!AC492,'Raw Data'!AI492,'Raw Data'!AO492)</f>
        <v>3.3049999999999997</v>
      </c>
      <c r="T146" s="7">
        <f>STDEV('Raw Data'!AC492,'Raw Data'!AI492,'Raw Data'!AO492)</f>
        <v>0.57841334701060054</v>
      </c>
      <c r="U146" s="7"/>
      <c r="V146" s="7">
        <f>AVERAGE('Raw Data'!K665,'Raw Data'!Q665,'Raw Data'!W665)</f>
        <v>2.3756666666666661</v>
      </c>
      <c r="W146" s="7">
        <f>STDEV('Raw Data'!K665,'Raw Data'!Q665,'Raw Data'!W665)</f>
        <v>0.19300086355592652</v>
      </c>
      <c r="X146" s="7">
        <f>AVERAGE('Raw Data'!AC665,'Raw Data'!AI665,'Raw Data'!AO665)</f>
        <v>2.0179999999999998</v>
      </c>
      <c r="Y146" s="7">
        <f>STDEV('Raw Data'!AC665,'Raw Data'!AI665,'Raw Data'!AO665)</f>
        <v>6.0811183182042983E-2</v>
      </c>
      <c r="AA146" s="8">
        <f t="shared" si="48"/>
        <v>0.5303333333333331</v>
      </c>
      <c r="AB146" s="7">
        <f t="shared" si="49"/>
        <v>1.0262902448462941</v>
      </c>
      <c r="AC146" s="8">
        <f t="shared" si="50"/>
        <v>0.3660000000000001</v>
      </c>
      <c r="AD146" s="7">
        <f t="shared" si="51"/>
        <v>0.45069390943300064</v>
      </c>
      <c r="AE146" s="38"/>
      <c r="AF146" s="8">
        <f t="shared" si="52"/>
        <v>-0.47300000000000009</v>
      </c>
      <c r="AG146" s="7">
        <f t="shared" si="53"/>
        <v>0.96446444551713029</v>
      </c>
      <c r="AH146" s="8">
        <f t="shared" si="54"/>
        <v>-1.1784999999999997</v>
      </c>
      <c r="AI146" s="7">
        <f t="shared" si="55"/>
        <v>0.66886059833122613</v>
      </c>
      <c r="AJ146" s="7"/>
      <c r="AK146" s="8">
        <f t="shared" si="56"/>
        <v>-1.0243333333333327</v>
      </c>
      <c r="AL146" s="30">
        <f t="shared" si="57"/>
        <v>0.95903423644136176</v>
      </c>
      <c r="AM146" s="8">
        <f t="shared" si="58"/>
        <v>-0.25749999999999984</v>
      </c>
      <c r="AN146" s="30">
        <f t="shared" si="59"/>
        <v>0.30661131746887843</v>
      </c>
    </row>
    <row r="147" spans="1:40" ht="15.75" customHeight="1" x14ac:dyDescent="0.25">
      <c r="A147" s="2">
        <f>'Raw Data'!B147</f>
        <v>939</v>
      </c>
      <c r="B147" s="2">
        <f>'Raw Data'!C147</f>
        <v>945</v>
      </c>
      <c r="C147" s="43">
        <f>'Raw Data'!F147</f>
        <v>1</v>
      </c>
      <c r="D147" s="64">
        <f>AVERAGE('Raw Data'!H147:I147)</f>
        <v>12.7</v>
      </c>
      <c r="E147" s="43">
        <f>'Raw Data'!G147</f>
        <v>5</v>
      </c>
      <c r="F147" s="2" t="str">
        <f>'Raw Data'!D147</f>
        <v>TFVLGIG</v>
      </c>
      <c r="G147" s="7">
        <f>AVERAGE('Raw Data'!K147,'Raw Data'!Q147,'Raw Data'!W147)</f>
        <v>2.4620000000000002</v>
      </c>
      <c r="H147" s="7">
        <f>STDEV('Raw Data'!K147,'Raw Data'!Q147,'Raw Data'!W147)</f>
        <v>0.6344517318125924</v>
      </c>
      <c r="I147" s="7">
        <f>AVERAGE('Raw Data'!AC147,'Raw Data'!AI147,'Raw Data'!AO147)</f>
        <v>12.16</v>
      </c>
      <c r="J147" s="7">
        <f>STDEV('Raw Data'!AC147,'Raw Data'!AI147,'Raw Data'!AO147)</f>
        <v>0.64488138444213072</v>
      </c>
      <c r="L147" s="7">
        <f>AVERAGE('Raw Data'!K320,'Raw Data'!Q320,'Raw Data'!W320)</f>
        <v>4.7589999999999995</v>
      </c>
      <c r="M147" s="7">
        <f>STDEV('Raw Data'!K320,'Raw Data'!Q320,'Raw Data'!W320)</f>
        <v>1.5494570016621987</v>
      </c>
      <c r="N147" s="7">
        <f>AVERAGE('Raw Data'!AC320,'Raw Data'!AI320,'Raw Data'!AO320)</f>
        <v>15.421499999999998</v>
      </c>
      <c r="O147" s="7">
        <f>STDEV('Raw Data'!AC320,'Raw Data'!AI320,'Raw Data'!AO320)</f>
        <v>4.7750920933527574</v>
      </c>
      <c r="Q147" s="7">
        <f>AVERAGE('Raw Data'!K493,'Raw Data'!Q493,'Raw Data'!W493)</f>
        <v>2.8623333333333334</v>
      </c>
      <c r="R147" s="7">
        <f>STDEV('Raw Data'!K493,'Raw Data'!Q493,'Raw Data'!W493)</f>
        <v>0.22212684064140767</v>
      </c>
      <c r="S147" s="7">
        <f>AVERAGE('Raw Data'!AC493,'Raw Data'!AI493,'Raw Data'!AO493)</f>
        <v>14.557500000000001</v>
      </c>
      <c r="T147" s="7">
        <f>STDEV('Raw Data'!AC493,'Raw Data'!AI493,'Raw Data'!AO493)</f>
        <v>0.62013264710060267</v>
      </c>
      <c r="U147" s="7"/>
      <c r="V147" s="7">
        <f>AVERAGE('Raw Data'!K666,'Raw Data'!Q666,'Raw Data'!W666)</f>
        <v>5.5643333333333329</v>
      </c>
      <c r="W147" s="7">
        <f>STDEV('Raw Data'!K666,'Raw Data'!Q666,'Raw Data'!W666)</f>
        <v>1.6908413093289802</v>
      </c>
      <c r="X147" s="7">
        <f>AVERAGE('Raw Data'!AC666,'Raw Data'!AI666,'Raw Data'!AO666)</f>
        <v>16.538499999999999</v>
      </c>
      <c r="Y147" s="7">
        <f>STDEV('Raw Data'!AC666,'Raw Data'!AI666,'Raw Data'!AO666)</f>
        <v>1.4587612895878479</v>
      </c>
      <c r="AA147" s="8">
        <f t="shared" si="48"/>
        <v>-2.2969999999999993</v>
      </c>
      <c r="AB147" s="7">
        <f t="shared" si="49"/>
        <v>1.6743195632853389</v>
      </c>
      <c r="AC147" s="8">
        <f t="shared" si="50"/>
        <v>-3.2614999999999981</v>
      </c>
      <c r="AD147" s="7">
        <f t="shared" si="51"/>
        <v>4.818441293613529</v>
      </c>
      <c r="AE147" s="38"/>
      <c r="AF147" s="8">
        <f t="shared" si="52"/>
        <v>-0.40033333333333321</v>
      </c>
      <c r="AG147" s="7">
        <f t="shared" si="53"/>
        <v>0.67221226806220291</v>
      </c>
      <c r="AH147" s="8">
        <f t="shared" si="54"/>
        <v>-2.3975000000000009</v>
      </c>
      <c r="AI147" s="7">
        <f t="shared" si="55"/>
        <v>0.89467116864242346</v>
      </c>
      <c r="AK147" s="8">
        <f t="shared" si="56"/>
        <v>-0.80533333333333346</v>
      </c>
      <c r="AL147" s="30">
        <f t="shared" si="57"/>
        <v>2.2934169558397688</v>
      </c>
      <c r="AM147" s="8">
        <f t="shared" si="58"/>
        <v>-1.1170000000000009</v>
      </c>
      <c r="AN147" s="30">
        <f t="shared" si="59"/>
        <v>4.9929439211751632</v>
      </c>
    </row>
    <row r="148" spans="1:40" ht="15.75" customHeight="1" x14ac:dyDescent="0.25">
      <c r="A148" s="2">
        <f>'Raw Data'!B148</f>
        <v>939</v>
      </c>
      <c r="B148" s="2">
        <f>'Raw Data'!C148</f>
        <v>950</v>
      </c>
      <c r="C148" s="43">
        <f>'Raw Data'!F148</f>
        <v>2</v>
      </c>
      <c r="D148" s="64">
        <f>AVERAGE('Raw Data'!H148:I148)</f>
        <v>9.8000000000000007</v>
      </c>
      <c r="E148" s="43">
        <f>'Raw Data'!G148</f>
        <v>10</v>
      </c>
      <c r="F148" s="2" t="str">
        <f>'Raw Data'!D148</f>
        <v>TFVLGIGDRHND</v>
      </c>
      <c r="G148" s="7">
        <f>AVERAGE('Raw Data'!K148,'Raw Data'!Q148,'Raw Data'!W148)</f>
        <v>2.2120000000000002</v>
      </c>
      <c r="H148" s="7">
        <f>STDEV('Raw Data'!K148,'Raw Data'!Q148,'Raw Data'!W148)</f>
        <v>0.18630888330941175</v>
      </c>
      <c r="I148" s="7">
        <f>AVERAGE('Raw Data'!AC148,'Raw Data'!AI148,'Raw Data'!AO148)</f>
        <v>9.870000000000001</v>
      </c>
      <c r="J148" s="7">
        <f>STDEV('Raw Data'!AC148,'Raw Data'!AI148,'Raw Data'!AO148)</f>
        <v>2.1835457403040484</v>
      </c>
      <c r="L148" s="7">
        <f>AVERAGE('Raw Data'!K321,'Raw Data'!Q321,'Raw Data'!W321)</f>
        <v>1.8623333333333332</v>
      </c>
      <c r="M148" s="7">
        <f>STDEV('Raw Data'!K321,'Raw Data'!Q321,'Raw Data'!W321)</f>
        <v>0.67753253304423233</v>
      </c>
      <c r="N148" s="7">
        <f>AVERAGE('Raw Data'!AC321,'Raw Data'!AI321,'Raw Data'!AO321)</f>
        <v>9.2119999999999997</v>
      </c>
      <c r="O148" s="7">
        <f>STDEV('Raw Data'!AC321,'Raw Data'!AI321,'Raw Data'!AO321)</f>
        <v>0.15697770542341322</v>
      </c>
      <c r="Q148" s="7">
        <f>AVERAGE('Raw Data'!K494,'Raw Data'!Q494,'Raw Data'!W494)</f>
        <v>5.0336666666666661</v>
      </c>
      <c r="R148" s="7">
        <f>STDEV('Raw Data'!K494,'Raw Data'!Q494,'Raw Data'!W494)</f>
        <v>1.9427839131857507</v>
      </c>
      <c r="S148" s="7">
        <f>AVERAGE('Raw Data'!AC494,'Raw Data'!AI494,'Raw Data'!AO494)</f>
        <v>12.661000000000001</v>
      </c>
      <c r="T148" s="7">
        <f>STDEV('Raw Data'!AC494,'Raw Data'!AI494,'Raw Data'!AO494)</f>
        <v>2.1906168081159167</v>
      </c>
      <c r="U148" s="7"/>
      <c r="V148" s="7">
        <f>AVERAGE('Raw Data'!K667,'Raw Data'!Q667,'Raw Data'!W667)</f>
        <v>2.0006666666666666</v>
      </c>
      <c r="W148" s="7">
        <f>STDEV('Raw Data'!K667,'Raw Data'!Q667,'Raw Data'!W667)</f>
        <v>0.55656476113147391</v>
      </c>
      <c r="X148" s="7">
        <f>AVERAGE('Raw Data'!AC667,'Raw Data'!AI667,'Raw Data'!AO667)</f>
        <v>7.3384999999999998</v>
      </c>
      <c r="Y148" s="7">
        <f>STDEV('Raw Data'!AC667,'Raw Data'!AI667,'Raw Data'!AO667)</f>
        <v>0.21283914113715091</v>
      </c>
      <c r="AA148" s="8">
        <f t="shared" si="48"/>
        <v>0.34966666666666701</v>
      </c>
      <c r="AB148" s="7">
        <f t="shared" si="49"/>
        <v>0.70268153051957594</v>
      </c>
      <c r="AC148" s="8">
        <f t="shared" si="50"/>
        <v>0.65800000000000125</v>
      </c>
      <c r="AD148" s="7">
        <f t="shared" si="51"/>
        <v>2.1891811254439304</v>
      </c>
      <c r="AE148" s="38"/>
      <c r="AF148" s="8">
        <f t="shared" si="52"/>
        <v>-2.8216666666666659</v>
      </c>
      <c r="AG148" s="7">
        <f t="shared" si="53"/>
        <v>1.9516967831436671</v>
      </c>
      <c r="AH148" s="8">
        <f t="shared" si="54"/>
        <v>-2.7910000000000004</v>
      </c>
      <c r="AI148" s="7">
        <f t="shared" si="55"/>
        <v>3.0930040413811168</v>
      </c>
      <c r="AK148" s="8">
        <f t="shared" si="56"/>
        <v>-0.13833333333333342</v>
      </c>
      <c r="AL148" s="30">
        <f t="shared" si="57"/>
        <v>0.87682077226002597</v>
      </c>
      <c r="AM148" s="8">
        <f t="shared" si="58"/>
        <v>1.8734999999999999</v>
      </c>
      <c r="AN148" s="30">
        <f t="shared" si="59"/>
        <v>0.26446644399620894</v>
      </c>
    </row>
    <row r="149" spans="1:40" ht="15.75" customHeight="1" x14ac:dyDescent="0.25">
      <c r="A149" s="2">
        <f>'Raw Data'!B149</f>
        <v>940</v>
      </c>
      <c r="B149" s="2">
        <f>'Raw Data'!C149</f>
        <v>945</v>
      </c>
      <c r="C149" s="43">
        <f>'Raw Data'!F149</f>
        <v>1</v>
      </c>
      <c r="D149" s="64">
        <f>AVERAGE('Raw Data'!H149:I149)</f>
        <v>12.465</v>
      </c>
      <c r="E149" s="43">
        <f>'Raw Data'!G149</f>
        <v>4</v>
      </c>
      <c r="F149" s="2" t="str">
        <f>'Raw Data'!D149</f>
        <v>FVLGIG</v>
      </c>
      <c r="G149" s="7">
        <f>AVERAGE('Raw Data'!K149,'Raw Data'!Q149,'Raw Data'!W149)</f>
        <v>2.25</v>
      </c>
      <c r="H149" s="7">
        <f>STDEV('Raw Data'!K149,'Raw Data'!Q149,'Raw Data'!W149)</f>
        <v>0.17345604630568504</v>
      </c>
      <c r="I149" s="7">
        <f>AVERAGE('Raw Data'!AC149,'Raw Data'!AI149,'Raw Data'!AO149)</f>
        <v>13.564499999999999</v>
      </c>
      <c r="J149" s="7">
        <f>STDEV('Raw Data'!AC149,'Raw Data'!AI149,'Raw Data'!AO149)</f>
        <v>1.0161124445650682</v>
      </c>
      <c r="L149" s="7">
        <f>AVERAGE('Raw Data'!K322,'Raw Data'!Q322,'Raw Data'!W322)</f>
        <v>2.8770000000000002</v>
      </c>
      <c r="M149" s="7">
        <f>STDEV('Raw Data'!K322,'Raw Data'!Q322,'Raw Data'!W322)</f>
        <v>1.1542547379153349</v>
      </c>
      <c r="N149" s="7">
        <f>AVERAGE('Raw Data'!AC322,'Raw Data'!AI322,'Raw Data'!AO322)</f>
        <v>14.776</v>
      </c>
      <c r="O149" s="7">
        <f>STDEV('Raw Data'!AC322,'Raw Data'!AI322,'Raw Data'!AO322)</f>
        <v>1.5570491321727775</v>
      </c>
      <c r="Q149" s="7">
        <f>AVERAGE('Raw Data'!K495,'Raw Data'!Q495,'Raw Data'!W495)</f>
        <v>3.3503333333333334</v>
      </c>
      <c r="R149" s="7">
        <f>STDEV('Raw Data'!K495,'Raw Data'!Q495,'Raw Data'!W495)</f>
        <v>0.69497505950453353</v>
      </c>
      <c r="S149" s="7">
        <f>AVERAGE('Raw Data'!AC495,'Raw Data'!AI495,'Raw Data'!AO495)</f>
        <v>16.849499999999999</v>
      </c>
      <c r="T149" s="7">
        <f>STDEV('Raw Data'!AC495,'Raw Data'!AI495,'Raw Data'!AO495)</f>
        <v>2.650943322668383</v>
      </c>
      <c r="U149" s="7"/>
      <c r="V149" s="7">
        <f>AVERAGE('Raw Data'!K668,'Raw Data'!Q668,'Raw Data'!W668)</f>
        <v>2.9956666666666667</v>
      </c>
      <c r="W149" s="7">
        <f>STDEV('Raw Data'!K668,'Raw Data'!Q668,'Raw Data'!W668)</f>
        <v>0.69942142756233394</v>
      </c>
      <c r="X149" s="7">
        <f>AVERAGE('Raw Data'!AC668,'Raw Data'!AI668,'Raw Data'!AO668)</f>
        <v>15.989999999999998</v>
      </c>
      <c r="Y149" s="7">
        <f>STDEV('Raw Data'!AC668,'Raw Data'!AI668,'Raw Data'!AO668)</f>
        <v>0.56002857069974554</v>
      </c>
      <c r="AA149" s="8">
        <f t="shared" si="48"/>
        <v>-0.62700000000000022</v>
      </c>
      <c r="AB149" s="7">
        <f t="shared" si="49"/>
        <v>1.1672150615889081</v>
      </c>
      <c r="AC149" s="8">
        <f t="shared" si="50"/>
        <v>-1.2115000000000009</v>
      </c>
      <c r="AD149" s="7">
        <f t="shared" si="51"/>
        <v>1.8592704214287923</v>
      </c>
      <c r="AE149" s="38"/>
      <c r="AF149" s="8">
        <f t="shared" si="52"/>
        <v>-1.1003333333333334</v>
      </c>
      <c r="AG149" s="7">
        <f t="shared" si="53"/>
        <v>0.71629416675925106</v>
      </c>
      <c r="AH149" s="8">
        <f t="shared" si="54"/>
        <v>-3.2850000000000001</v>
      </c>
      <c r="AI149" s="7">
        <f t="shared" si="55"/>
        <v>2.8390112715521378</v>
      </c>
      <c r="AK149" s="8">
        <f t="shared" si="56"/>
        <v>-0.11866666666666648</v>
      </c>
      <c r="AL149" s="30">
        <f t="shared" si="57"/>
        <v>1.3496274794673275</v>
      </c>
      <c r="AM149" s="8">
        <f t="shared" si="58"/>
        <v>-1.2139999999999986</v>
      </c>
      <c r="AN149" s="30">
        <f t="shared" si="59"/>
        <v>1.6547005771437924</v>
      </c>
    </row>
    <row r="150" spans="1:40" ht="15.75" customHeight="1" x14ac:dyDescent="0.25">
      <c r="A150" s="2">
        <f>'Raw Data'!B150</f>
        <v>954</v>
      </c>
      <c r="B150" s="2">
        <f>'Raw Data'!C150</f>
        <v>960</v>
      </c>
      <c r="C150" s="43">
        <f>'Raw Data'!F150</f>
        <v>1</v>
      </c>
      <c r="D150" s="64">
        <f>AVERAGE('Raw Data'!H150:I150)</f>
        <v>8.1050000000000004</v>
      </c>
      <c r="E150" s="43">
        <f>'Raw Data'!G150</f>
        <v>5</v>
      </c>
      <c r="F150" s="2" t="str">
        <f>'Raw Data'!D150</f>
        <v>ITETGNL</v>
      </c>
      <c r="G150" s="7">
        <f>AVERAGE('Raw Data'!K150,'Raw Data'!Q150,'Raw Data'!W150)</f>
        <v>9.874666666666668</v>
      </c>
      <c r="H150" s="7">
        <f>STDEV('Raw Data'!K150,'Raw Data'!Q150,'Raw Data'!W150)</f>
        <v>0.66804216433795127</v>
      </c>
      <c r="I150" s="7">
        <f>AVERAGE('Raw Data'!AC150,'Raw Data'!AI150,'Raw Data'!AO150)</f>
        <v>23.547499999999999</v>
      </c>
      <c r="J150" s="7">
        <f>STDEV('Raw Data'!AC150,'Raw Data'!AI150,'Raw Data'!AO150)</f>
        <v>0.25950818869546355</v>
      </c>
      <c r="L150" s="7">
        <f>AVERAGE('Raw Data'!K323,'Raw Data'!Q323,'Raw Data'!W323)</f>
        <v>10.561</v>
      </c>
      <c r="M150" s="7">
        <f>STDEV('Raw Data'!K323,'Raw Data'!Q323,'Raw Data'!W323)</f>
        <v>1.7900298880186243</v>
      </c>
      <c r="N150" s="7">
        <f>AVERAGE('Raw Data'!AC323,'Raw Data'!AI323,'Raw Data'!AO323)</f>
        <v>23.816500000000001</v>
      </c>
      <c r="O150" s="7">
        <f>STDEV('Raw Data'!AC323,'Raw Data'!AI323,'Raw Data'!AO323)</f>
        <v>1.9014101346106262</v>
      </c>
      <c r="Q150" s="7">
        <f>AVERAGE('Raw Data'!K496,'Raw Data'!Q496,'Raw Data'!W496)</f>
        <v>11.173000000000002</v>
      </c>
      <c r="R150" s="7">
        <f>STDEV('Raw Data'!K496,'Raw Data'!Q496,'Raw Data'!W496)</f>
        <v>0.5267058002338687</v>
      </c>
      <c r="S150" s="7">
        <f>AVERAGE('Raw Data'!AC496,'Raw Data'!AI496,'Raw Data'!AO496)</f>
        <v>27.256999999999998</v>
      </c>
      <c r="T150" s="7">
        <f>STDEV('Raw Data'!AC496,'Raw Data'!AI496,'Raw Data'!AO496)</f>
        <v>0.24607315985292033</v>
      </c>
      <c r="U150" s="7"/>
      <c r="V150" s="7">
        <f>AVERAGE('Raw Data'!K669,'Raw Data'!Q669,'Raw Data'!W669)</f>
        <v>11.961666666666668</v>
      </c>
      <c r="W150" s="7">
        <f>STDEV('Raw Data'!K669,'Raw Data'!Q669,'Raw Data'!W669)</f>
        <v>0.34100782004718538</v>
      </c>
      <c r="X150" s="7">
        <f>AVERAGE('Raw Data'!AC669,'Raw Data'!AI669,'Raw Data'!AO669)</f>
        <v>25.99</v>
      </c>
      <c r="Y150" s="7">
        <f>STDEV('Raw Data'!AC669,'Raw Data'!AI669,'Raw Data'!AO669)</f>
        <v>0.53457272657703014</v>
      </c>
      <c r="AA150" s="8">
        <f t="shared" si="48"/>
        <v>-0.68633333333333191</v>
      </c>
      <c r="AB150" s="7">
        <f t="shared" si="49"/>
        <v>1.9106248541598383</v>
      </c>
      <c r="AC150" s="8">
        <f t="shared" si="50"/>
        <v>-0.2690000000000019</v>
      </c>
      <c r="AD150" s="7">
        <f t="shared" si="51"/>
        <v>1.9190375191746514</v>
      </c>
      <c r="AE150" s="38"/>
      <c r="AF150" s="8">
        <f t="shared" si="52"/>
        <v>-1.2983333333333338</v>
      </c>
      <c r="AG150" s="7">
        <f t="shared" si="53"/>
        <v>0.85070519766446373</v>
      </c>
      <c r="AH150" s="8">
        <f t="shared" si="54"/>
        <v>-3.7094999999999985</v>
      </c>
      <c r="AI150" s="7">
        <f t="shared" si="55"/>
        <v>0.35762620150095431</v>
      </c>
      <c r="AK150" s="8">
        <f t="shared" si="56"/>
        <v>-1.4006666666666678</v>
      </c>
      <c r="AL150" s="30">
        <f t="shared" si="57"/>
        <v>1.8222220867208536</v>
      </c>
      <c r="AM150" s="8">
        <f t="shared" si="58"/>
        <v>-2.1734999999999971</v>
      </c>
      <c r="AN150" s="30">
        <f t="shared" si="59"/>
        <v>1.9751274642412324</v>
      </c>
    </row>
    <row r="151" spans="1:40" ht="15.75" customHeight="1" x14ac:dyDescent="0.25">
      <c r="A151" s="2">
        <f>'Raw Data'!B151</f>
        <v>976</v>
      </c>
      <c r="B151" s="2">
        <f>'Raw Data'!C151</f>
        <v>992</v>
      </c>
      <c r="C151" s="43">
        <f>'Raw Data'!F151</f>
        <v>2</v>
      </c>
      <c r="D151" s="64">
        <f>AVERAGE('Raw Data'!H151:I151)</f>
        <v>13.745000000000001</v>
      </c>
      <c r="E151" s="43">
        <f>'Raw Data'!G151</f>
        <v>13</v>
      </c>
      <c r="F151" s="2" t="str">
        <f>'Raw Data'!D151</f>
        <v>LGINKERVPFVLTPDFL</v>
      </c>
      <c r="G151" s="7">
        <f>AVERAGE('Raw Data'!K151,'Raw Data'!Q151,'Raw Data'!W151)</f>
        <v>21.28</v>
      </c>
      <c r="H151" s="7">
        <f>STDEV('Raw Data'!K151,'Raw Data'!Q151,'Raw Data'!W151)</f>
        <v>0.67760386657692451</v>
      </c>
      <c r="I151" s="7">
        <f>AVERAGE('Raw Data'!AC151,'Raw Data'!AI151,'Raw Data'!AO151)</f>
        <v>26.7</v>
      </c>
      <c r="J151" s="7">
        <f>STDEV('Raw Data'!AC151,'Raw Data'!AI151,'Raw Data'!AO151)</f>
        <v>0.69013621843806972</v>
      </c>
      <c r="L151" s="7">
        <f>AVERAGE('Raw Data'!K324,'Raw Data'!Q324,'Raw Data'!W324)</f>
        <v>20.710666666666668</v>
      </c>
      <c r="M151" s="7">
        <f>STDEV('Raw Data'!K324,'Raw Data'!Q324,'Raw Data'!W324)</f>
        <v>0.67449932048396621</v>
      </c>
      <c r="N151" s="7">
        <f>AVERAGE('Raw Data'!AC324,'Raw Data'!AI324,'Raw Data'!AO324)</f>
        <v>26.57</v>
      </c>
      <c r="O151" s="7">
        <f>STDEV('Raw Data'!AC324,'Raw Data'!AI324,'Raw Data'!AO324)</f>
        <v>0.3379970414071708</v>
      </c>
      <c r="Q151" s="7">
        <f>AVERAGE('Raw Data'!K497,'Raw Data'!Q497,'Raw Data'!W497)</f>
        <v>22.962666666666667</v>
      </c>
      <c r="R151" s="7">
        <f>STDEV('Raw Data'!K497,'Raw Data'!Q497,'Raw Data'!W497)</f>
        <v>0.80844562793878261</v>
      </c>
      <c r="S151" s="7">
        <f>AVERAGE('Raw Data'!AC497,'Raw Data'!AI497,'Raw Data'!AO497)</f>
        <v>29.314999999999998</v>
      </c>
      <c r="T151" s="7">
        <f>STDEV('Raw Data'!AC497,'Raw Data'!AI497,'Raw Data'!AO497)</f>
        <v>0.4228498551495572</v>
      </c>
      <c r="U151" s="7"/>
      <c r="V151" s="7">
        <f>AVERAGE('Raw Data'!K670,'Raw Data'!Q670,'Raw Data'!W670)</f>
        <v>21.97</v>
      </c>
      <c r="W151" s="7">
        <f>STDEV('Raw Data'!K670,'Raw Data'!Q670,'Raw Data'!W670)</f>
        <v>0.69553073260640208</v>
      </c>
      <c r="X151" s="7">
        <f>AVERAGE('Raw Data'!AC670,'Raw Data'!AI670,'Raw Data'!AO670)</f>
        <v>27.344999999999999</v>
      </c>
      <c r="Y151" s="7">
        <f>STDEV('Raw Data'!AC670,'Raw Data'!AI670,'Raw Data'!AO670)</f>
        <v>0.23475945135393431</v>
      </c>
      <c r="AA151" s="8">
        <f t="shared" si="48"/>
        <v>0.5693333333333328</v>
      </c>
      <c r="AB151" s="7">
        <f t="shared" si="49"/>
        <v>0.95608385266844176</v>
      </c>
      <c r="AC151" s="8">
        <f t="shared" si="50"/>
        <v>0.12999999999999901</v>
      </c>
      <c r="AD151" s="7">
        <f t="shared" si="51"/>
        <v>0.7684594979567887</v>
      </c>
      <c r="AE151" s="38"/>
      <c r="AF151" s="8">
        <f t="shared" si="52"/>
        <v>-1.6826666666666661</v>
      </c>
      <c r="AG151" s="7">
        <f t="shared" si="53"/>
        <v>1.0548608123033727</v>
      </c>
      <c r="AH151" s="8">
        <f t="shared" si="54"/>
        <v>-2.6149999999999984</v>
      </c>
      <c r="AI151" s="7">
        <f t="shared" si="55"/>
        <v>0.80937630308775443</v>
      </c>
      <c r="AK151" s="8">
        <f t="shared" si="56"/>
        <v>-1.2593333333333305</v>
      </c>
      <c r="AL151" s="30">
        <f t="shared" si="57"/>
        <v>0.96887168053015693</v>
      </c>
      <c r="AM151" s="8">
        <f t="shared" si="58"/>
        <v>-0.77499999999999858</v>
      </c>
      <c r="AN151" s="30">
        <f t="shared" si="59"/>
        <v>0.41152642685494811</v>
      </c>
    </row>
    <row r="152" spans="1:40" ht="15.75" customHeight="1" x14ac:dyDescent="0.25">
      <c r="A152" s="2">
        <f>'Raw Data'!B152</f>
        <v>976</v>
      </c>
      <c r="B152" s="2">
        <f>'Raw Data'!C152</f>
        <v>992</v>
      </c>
      <c r="C152" s="43">
        <f>'Raw Data'!F152</f>
        <v>3</v>
      </c>
      <c r="D152" s="64">
        <f>AVERAGE('Raw Data'!H152:I152)</f>
        <v>13.7</v>
      </c>
      <c r="E152" s="43">
        <f>'Raw Data'!G152</f>
        <v>13</v>
      </c>
      <c r="F152" s="2" t="str">
        <f>'Raw Data'!D152</f>
        <v>LGINKERVPFVLTPDFL</v>
      </c>
      <c r="G152" s="7">
        <f>AVERAGE('Raw Data'!K152,'Raw Data'!Q152,'Raw Data'!W152)</f>
        <v>21.084</v>
      </c>
      <c r="H152" s="7">
        <f>STDEV('Raw Data'!K152,'Raw Data'!Q152,'Raw Data'!W152)</f>
        <v>0.73652494866094087</v>
      </c>
      <c r="I152" s="7">
        <f>AVERAGE('Raw Data'!AC152,'Raw Data'!AI152,'Raw Data'!AO152)</f>
        <v>26.785499999999999</v>
      </c>
      <c r="J152" s="7">
        <f>STDEV('Raw Data'!AC152,'Raw Data'!AI152,'Raw Data'!AO152)</f>
        <v>0.52679455198397862</v>
      </c>
      <c r="L152" s="7">
        <f>AVERAGE('Raw Data'!K325,'Raw Data'!Q325,'Raw Data'!W325)</f>
        <v>20.212333333333333</v>
      </c>
      <c r="M152" s="7">
        <f>STDEV('Raw Data'!K325,'Raw Data'!Q325,'Raw Data'!W325)</f>
        <v>1.0507379946177517</v>
      </c>
      <c r="N152" s="7">
        <f>AVERAGE('Raw Data'!AC325,'Raw Data'!AI325,'Raw Data'!AO325)</f>
        <v>26.384499999999999</v>
      </c>
      <c r="O152" s="7">
        <f>STDEV('Raw Data'!AC325,'Raw Data'!AI325,'Raw Data'!AO325)</f>
        <v>7.5660425586960095E-2</v>
      </c>
      <c r="Q152" s="7">
        <f>AVERAGE('Raw Data'!K498,'Raw Data'!Q498,'Raw Data'!W498)</f>
        <v>23.152000000000001</v>
      </c>
      <c r="R152" s="7">
        <f>STDEV('Raw Data'!K498,'Raw Data'!Q498,'Raw Data'!W498)</f>
        <v>0.94218310322357202</v>
      </c>
      <c r="S152" s="7">
        <f>AVERAGE('Raw Data'!AC498,'Raw Data'!AI498,'Raw Data'!AO498)</f>
        <v>29.582000000000001</v>
      </c>
      <c r="T152" s="7">
        <f>STDEV('Raw Data'!AC498,'Raw Data'!AI498,'Raw Data'!AO498)</f>
        <v>0.86408448660996195</v>
      </c>
      <c r="U152" s="7"/>
      <c r="V152" s="7">
        <f>AVERAGE('Raw Data'!K671,'Raw Data'!Q671,'Raw Data'!W671)</f>
        <v>22.081</v>
      </c>
      <c r="W152" s="7">
        <f>STDEV('Raw Data'!K671,'Raw Data'!Q671,'Raw Data'!W671)</f>
        <v>0.56951646157069091</v>
      </c>
      <c r="X152" s="7">
        <f>AVERAGE('Raw Data'!AC671,'Raw Data'!AI671,'Raw Data'!AO671)</f>
        <v>27.234500000000001</v>
      </c>
      <c r="Y152" s="7">
        <f>STDEV('Raw Data'!AC671,'Raw Data'!AI671,'Raw Data'!AO671)</f>
        <v>0.16617009357883827</v>
      </c>
      <c r="AA152" s="8">
        <f t="shared" si="48"/>
        <v>0.87166666666666615</v>
      </c>
      <c r="AB152" s="7">
        <f t="shared" si="49"/>
        <v>1.2831676949383257</v>
      </c>
      <c r="AC152" s="8">
        <f t="shared" si="50"/>
        <v>0.4009999999999998</v>
      </c>
      <c r="AD152" s="7">
        <f t="shared" si="51"/>
        <v>0.53220015031940815</v>
      </c>
      <c r="AE152" s="38"/>
      <c r="AF152" s="8">
        <f t="shared" si="52"/>
        <v>-2.0680000000000014</v>
      </c>
      <c r="AG152" s="7">
        <f t="shared" si="53"/>
        <v>1.1959004975331358</v>
      </c>
      <c r="AH152" s="8">
        <f t="shared" si="54"/>
        <v>-2.7965000000000018</v>
      </c>
      <c r="AI152" s="7">
        <f t="shared" si="55"/>
        <v>1.0120051877337399</v>
      </c>
      <c r="AK152" s="8">
        <f t="shared" si="56"/>
        <v>-1.868666666666666</v>
      </c>
      <c r="AL152" s="30">
        <f t="shared" si="57"/>
        <v>1.1951566145628507</v>
      </c>
      <c r="AM152" s="8">
        <f t="shared" si="58"/>
        <v>-0.85000000000000142</v>
      </c>
      <c r="AN152" s="30">
        <f t="shared" si="59"/>
        <v>0.18258422713914749</v>
      </c>
    </row>
    <row r="153" spans="1:40" ht="15.75" customHeight="1" x14ac:dyDescent="0.25">
      <c r="A153" s="2">
        <f>'Raw Data'!B153</f>
        <v>980</v>
      </c>
      <c r="B153" s="2">
        <f>'Raw Data'!C153</f>
        <v>992</v>
      </c>
      <c r="C153" s="43">
        <f>'Raw Data'!F153</f>
        <v>2</v>
      </c>
      <c r="D153" s="64">
        <f>AVERAGE('Raw Data'!H153:I153)</f>
        <v>13.27</v>
      </c>
      <c r="E153" s="43">
        <f>'Raw Data'!G153</f>
        <v>9</v>
      </c>
      <c r="F153" s="2" t="str">
        <f>'Raw Data'!D153</f>
        <v>KERVPFVLTPDFL</v>
      </c>
      <c r="G153" s="7">
        <f>AVERAGE('Raw Data'!K153,'Raw Data'!Q153,'Raw Data'!W153)</f>
        <v>7.2843333333333327</v>
      </c>
      <c r="H153" s="7">
        <f>STDEV('Raw Data'!K153,'Raw Data'!Q153,'Raw Data'!W153)</f>
        <v>0.27621790914662536</v>
      </c>
      <c r="I153" s="7">
        <f>AVERAGE('Raw Data'!AC153,'Raw Data'!AI153,'Raw Data'!AO153)</f>
        <v>14.5085</v>
      </c>
      <c r="J153" s="7">
        <f>STDEV('Raw Data'!AC153,'Raw Data'!AI153,'Raw Data'!AO153)</f>
        <v>0.35143207024971407</v>
      </c>
      <c r="L153" s="7">
        <f>AVERAGE('Raw Data'!K326,'Raw Data'!Q326,'Raw Data'!W326)</f>
        <v>7.1783333333333337</v>
      </c>
      <c r="M153" s="7">
        <f>STDEV('Raw Data'!K326,'Raw Data'!Q326,'Raw Data'!W326)</f>
        <v>0.70878934341123789</v>
      </c>
      <c r="N153" s="7">
        <f>AVERAGE('Raw Data'!AC326,'Raw Data'!AI326,'Raw Data'!AO326)</f>
        <v>14.100000000000001</v>
      </c>
      <c r="O153" s="7">
        <f>STDEV('Raw Data'!AC326,'Raw Data'!AI326,'Raw Data'!AO326)</f>
        <v>0.32951176003293065</v>
      </c>
      <c r="Q153" s="7">
        <f>AVERAGE('Raw Data'!K499,'Raw Data'!Q499,'Raw Data'!W499)</f>
        <v>9.1120000000000001</v>
      </c>
      <c r="R153" s="7">
        <f>STDEV('Raw Data'!K499,'Raw Data'!Q499,'Raw Data'!W499)</f>
        <v>0.11945291959596462</v>
      </c>
      <c r="S153" s="7">
        <f>AVERAGE('Raw Data'!AC499,'Raw Data'!AI499,'Raw Data'!AO499)</f>
        <v>16.521999999999998</v>
      </c>
      <c r="T153" s="7">
        <f>STDEV('Raw Data'!AC499,'Raw Data'!AI499,'Raw Data'!AO499)</f>
        <v>7.7781745930522339E-2</v>
      </c>
      <c r="U153" s="7"/>
      <c r="V153" s="7">
        <f>AVERAGE('Raw Data'!K672,'Raw Data'!Q672,'Raw Data'!W672)</f>
        <v>8.1293333333333333</v>
      </c>
      <c r="W153" s="7">
        <f>STDEV('Raw Data'!K672,'Raw Data'!Q672,'Raw Data'!W672)</f>
        <v>0.70735728831569522</v>
      </c>
      <c r="X153" s="7">
        <f>AVERAGE('Raw Data'!AC672,'Raw Data'!AI672,'Raw Data'!AO672)</f>
        <v>15.576000000000001</v>
      </c>
      <c r="Y153" s="7">
        <f>STDEV('Raw Data'!AC672,'Raw Data'!AI672,'Raw Data'!AO672)</f>
        <v>0.30688434303496109</v>
      </c>
      <c r="AA153" s="8">
        <f t="shared" si="48"/>
        <v>0.10599999999999898</v>
      </c>
      <c r="AB153" s="7">
        <f t="shared" si="49"/>
        <v>0.76070931811478892</v>
      </c>
      <c r="AC153" s="8">
        <f t="shared" si="50"/>
        <v>0.40849999999999831</v>
      </c>
      <c r="AD153" s="7">
        <f t="shared" si="51"/>
        <v>0.48174941619061629</v>
      </c>
      <c r="AE153" s="38"/>
      <c r="AF153" s="8">
        <f t="shared" si="52"/>
        <v>-1.8276666666666674</v>
      </c>
      <c r="AG153" s="7">
        <f t="shared" si="53"/>
        <v>0.30094074721335656</v>
      </c>
      <c r="AH153" s="8">
        <f t="shared" si="54"/>
        <v>-2.0134999999999987</v>
      </c>
      <c r="AI153" s="7">
        <f t="shared" si="55"/>
        <v>0.35993680000800182</v>
      </c>
      <c r="AK153" s="8">
        <f t="shared" si="56"/>
        <v>-0.95099999999999962</v>
      </c>
      <c r="AL153" s="30">
        <f t="shared" si="57"/>
        <v>1.0013673984440812</v>
      </c>
      <c r="AM153" s="8">
        <f t="shared" si="58"/>
        <v>-1.4759999999999991</v>
      </c>
      <c r="AN153" s="30">
        <f t="shared" si="59"/>
        <v>0.45028435460273253</v>
      </c>
    </row>
    <row r="154" spans="1:40" ht="15.75" customHeight="1" x14ac:dyDescent="0.25">
      <c r="A154" s="2">
        <f>'Raw Data'!B154</f>
        <v>980</v>
      </c>
      <c r="B154" s="2">
        <f>'Raw Data'!C154</f>
        <v>992</v>
      </c>
      <c r="C154" s="43">
        <f>'Raw Data'!F154</f>
        <v>3</v>
      </c>
      <c r="D154" s="64">
        <f>AVERAGE('Raw Data'!H154:I154)</f>
        <v>13.305</v>
      </c>
      <c r="E154" s="43">
        <f>'Raw Data'!G154</f>
        <v>9</v>
      </c>
      <c r="F154" s="2" t="str">
        <f>'Raw Data'!D154</f>
        <v>KERVPFVLTPDFL</v>
      </c>
      <c r="G154" s="7">
        <f>AVERAGE('Raw Data'!K154,'Raw Data'!Q154,'Raw Data'!W154)</f>
        <v>7.0476666666666672</v>
      </c>
      <c r="H154" s="7">
        <f>STDEV('Raw Data'!K154,'Raw Data'!Q154,'Raw Data'!W154)</f>
        <v>0.66139725833521046</v>
      </c>
      <c r="I154" s="7">
        <f>AVERAGE('Raw Data'!AC154,'Raw Data'!AI154,'Raw Data'!AO154)</f>
        <v>13.954000000000001</v>
      </c>
      <c r="J154" s="7">
        <f>STDEV('Raw Data'!AC154,'Raw Data'!AI154,'Raw Data'!AO154)</f>
        <v>1.8384776310850094E-2</v>
      </c>
      <c r="L154" s="7">
        <f>AVERAGE('Raw Data'!K327,'Raw Data'!Q327,'Raw Data'!W327)</f>
        <v>7.0579999999999998</v>
      </c>
      <c r="M154" s="7">
        <f>STDEV('Raw Data'!K327,'Raw Data'!Q327,'Raw Data'!W327)</f>
        <v>0.40016496598278045</v>
      </c>
      <c r="N154" s="7">
        <f>AVERAGE('Raw Data'!AC327,'Raw Data'!AI327,'Raw Data'!AO327)</f>
        <v>14.446999999999999</v>
      </c>
      <c r="O154" s="7">
        <f>STDEV('Raw Data'!AC327,'Raw Data'!AI327,'Raw Data'!AO327)</f>
        <v>0.75943268299435196</v>
      </c>
      <c r="Q154" s="7">
        <f>AVERAGE('Raw Data'!K500,'Raw Data'!Q500,'Raw Data'!W500)</f>
        <v>9.0013333333333332</v>
      </c>
      <c r="R154" s="7">
        <f>STDEV('Raw Data'!K500,'Raw Data'!Q500,'Raw Data'!W500)</f>
        <v>0.13017808315278506</v>
      </c>
      <c r="S154" s="7">
        <f>AVERAGE('Raw Data'!AC500,'Raw Data'!AI500,'Raw Data'!AO500)</f>
        <v>16.299500000000002</v>
      </c>
      <c r="T154" s="7">
        <f>STDEV('Raw Data'!AC500,'Raw Data'!AI500,'Raw Data'!AO500)</f>
        <v>0.52962297910872325</v>
      </c>
      <c r="U154" s="7"/>
      <c r="V154" s="7">
        <f>AVERAGE('Raw Data'!K673,'Raw Data'!Q673,'Raw Data'!W673)</f>
        <v>8.1559999999999988</v>
      </c>
      <c r="W154" s="7">
        <f>STDEV('Raw Data'!K673,'Raw Data'!Q673,'Raw Data'!W673)</f>
        <v>0.36065080063684868</v>
      </c>
      <c r="X154" s="7">
        <f>AVERAGE('Raw Data'!AC673,'Raw Data'!AI673,'Raw Data'!AO673)</f>
        <v>15.143000000000001</v>
      </c>
      <c r="Y154" s="7">
        <f>STDEV('Raw Data'!AC673,'Raw Data'!AI673,'Raw Data'!AO673)</f>
        <v>0.36345288552988619</v>
      </c>
      <c r="AA154" s="8">
        <f t="shared" si="48"/>
        <v>-1.0333333333332639E-2</v>
      </c>
      <c r="AB154" s="7">
        <f t="shared" si="49"/>
        <v>0.77303190964754676</v>
      </c>
      <c r="AC154" s="8">
        <f t="shared" si="50"/>
        <v>-0.49299999999999855</v>
      </c>
      <c r="AD154" s="7">
        <f t="shared" si="51"/>
        <v>0.75965518493590223</v>
      </c>
      <c r="AE154" s="38"/>
      <c r="AF154" s="8">
        <f t="shared" si="52"/>
        <v>-1.953666666666666</v>
      </c>
      <c r="AG154" s="7">
        <f t="shared" si="53"/>
        <v>0.67408654241622901</v>
      </c>
      <c r="AH154" s="8">
        <f t="shared" si="54"/>
        <v>-2.3455000000000013</v>
      </c>
      <c r="AI154" s="7">
        <f t="shared" si="55"/>
        <v>0.52994197795607689</v>
      </c>
      <c r="AK154" s="8">
        <f t="shared" si="56"/>
        <v>-1.097999999999999</v>
      </c>
      <c r="AL154" s="30">
        <f t="shared" si="57"/>
        <v>0.53870307220211755</v>
      </c>
      <c r="AM154" s="8">
        <f t="shared" si="58"/>
        <v>-0.69600000000000151</v>
      </c>
      <c r="AN154" s="30">
        <f t="shared" si="59"/>
        <v>0.84192398706771654</v>
      </c>
    </row>
    <row r="155" spans="1:40" ht="15.75" customHeight="1" x14ac:dyDescent="0.25">
      <c r="A155" s="2">
        <f>'Raw Data'!B155</f>
        <v>981</v>
      </c>
      <c r="B155" s="2">
        <f>'Raw Data'!C155</f>
        <v>992</v>
      </c>
      <c r="C155" s="43">
        <f>'Raw Data'!F155</f>
        <v>2</v>
      </c>
      <c r="D155" s="64">
        <f>AVERAGE('Raw Data'!H155:I155)</f>
        <v>14.4</v>
      </c>
      <c r="E155" s="43">
        <f>'Raw Data'!G155</f>
        <v>8</v>
      </c>
      <c r="F155" s="2" t="str">
        <f>'Raw Data'!D155</f>
        <v>ERVPFVLTPDFL</v>
      </c>
      <c r="G155" s="7">
        <f>AVERAGE('Raw Data'!K155,'Raw Data'!Q155,'Raw Data'!W155)</f>
        <v>3.7073333333333331</v>
      </c>
      <c r="H155" s="7">
        <f>STDEV('Raw Data'!K155,'Raw Data'!Q155,'Raw Data'!W155)</f>
        <v>0.20016076871688246</v>
      </c>
      <c r="I155" s="7">
        <f>AVERAGE('Raw Data'!AC155,'Raw Data'!AI155,'Raw Data'!AO155)</f>
        <v>11.1945</v>
      </c>
      <c r="J155" s="7">
        <f>STDEV('Raw Data'!AC155,'Raw Data'!AI155,'Raw Data'!AO155)</f>
        <v>0.61023315216399021</v>
      </c>
      <c r="L155" s="7">
        <f>AVERAGE('Raw Data'!K328,'Raw Data'!Q328,'Raw Data'!W328)</f>
        <v>4.1046666666666667</v>
      </c>
      <c r="M155" s="7">
        <f>STDEV('Raw Data'!K328,'Raw Data'!Q328,'Raw Data'!W328)</f>
        <v>0.2492334915964009</v>
      </c>
      <c r="N155" s="7">
        <f>AVERAGE('Raw Data'!AC328,'Raw Data'!AI328,'Raw Data'!AO328)</f>
        <v>12.334</v>
      </c>
      <c r="O155" s="7">
        <f>STDEV('Raw Data'!AC328,'Raw Data'!AI328,'Raw Data'!AO328)</f>
        <v>0.369109739779378</v>
      </c>
      <c r="Q155" s="7">
        <f>AVERAGE('Raw Data'!K501,'Raw Data'!Q501,'Raw Data'!W501)</f>
        <v>5.3689999999999998</v>
      </c>
      <c r="R155" s="7">
        <f>STDEV('Raw Data'!K501,'Raw Data'!Q501,'Raw Data'!W501)</f>
        <v>0.25303557062199794</v>
      </c>
      <c r="S155" s="7">
        <f>AVERAGE('Raw Data'!AC501,'Raw Data'!AI501,'Raw Data'!AO501)</f>
        <v>13.785500000000001</v>
      </c>
      <c r="T155" s="7">
        <f>STDEV('Raw Data'!AC501,'Raw Data'!AI501,'Raw Data'!AO501)</f>
        <v>0.9538870478206527</v>
      </c>
      <c r="U155" s="7"/>
      <c r="V155" s="7">
        <f>AVERAGE('Raw Data'!K674,'Raw Data'!Q674,'Raw Data'!W674)</f>
        <v>4.796333333333334</v>
      </c>
      <c r="W155" s="7">
        <f>STDEV('Raw Data'!K674,'Raw Data'!Q674,'Raw Data'!W674)</f>
        <v>0.36527021960917283</v>
      </c>
      <c r="X155" s="7">
        <f>AVERAGE('Raw Data'!AC674,'Raw Data'!AI674,'Raw Data'!AO674)</f>
        <v>14.202999999999999</v>
      </c>
      <c r="Y155" s="7">
        <f>STDEV('Raw Data'!AC674,'Raw Data'!AI674,'Raw Data'!AO674)</f>
        <v>1.7536248173426381</v>
      </c>
      <c r="AA155" s="8">
        <f t="shared" si="48"/>
        <v>-0.39733333333333354</v>
      </c>
      <c r="AB155" s="7">
        <f t="shared" si="49"/>
        <v>0.31965867212804749</v>
      </c>
      <c r="AC155" s="8">
        <f t="shared" si="50"/>
        <v>-1.1395</v>
      </c>
      <c r="AD155" s="7">
        <f t="shared" si="51"/>
        <v>0.71318055217455256</v>
      </c>
      <c r="AE155" s="38"/>
      <c r="AF155" s="8">
        <f t="shared" si="52"/>
        <v>-1.6616666666666666</v>
      </c>
      <c r="AG155" s="7">
        <f t="shared" si="53"/>
        <v>0.32263188517772606</v>
      </c>
      <c r="AH155" s="8">
        <f t="shared" si="54"/>
        <v>-2.5910000000000011</v>
      </c>
      <c r="AI155" s="7">
        <f t="shared" si="55"/>
        <v>1.1323802364930253</v>
      </c>
      <c r="AK155" s="8">
        <f t="shared" si="56"/>
        <v>-0.69166666666666732</v>
      </c>
      <c r="AL155" s="30">
        <f t="shared" si="57"/>
        <v>0.44219867329817553</v>
      </c>
      <c r="AM155" s="8">
        <f t="shared" si="58"/>
        <v>-1.8689999999999998</v>
      </c>
      <c r="AN155" s="30">
        <f t="shared" si="59"/>
        <v>1.792049664490357</v>
      </c>
    </row>
    <row r="156" spans="1:40" ht="15.75" customHeight="1" x14ac:dyDescent="0.25">
      <c r="A156" s="2">
        <f>'Raw Data'!B156</f>
        <v>983</v>
      </c>
      <c r="B156" s="2">
        <f>'Raw Data'!C156</f>
        <v>992</v>
      </c>
      <c r="C156" s="43">
        <f>'Raw Data'!F156</f>
        <v>1</v>
      </c>
      <c r="D156" s="64">
        <f>AVERAGE('Raw Data'!H156:I156)</f>
        <v>14.870000000000001</v>
      </c>
      <c r="E156" s="43">
        <f>'Raw Data'!G156</f>
        <v>7</v>
      </c>
      <c r="F156" s="2" t="str">
        <f>'Raw Data'!D156</f>
        <v>VPFVLTPDFL</v>
      </c>
      <c r="G156" s="7">
        <f>AVERAGE('Raw Data'!K156,'Raw Data'!Q156,'Raw Data'!W156)</f>
        <v>7.4333333333333335E-2</v>
      </c>
      <c r="H156" s="7">
        <f>STDEV('Raw Data'!K156,'Raw Data'!Q156,'Raw Data'!W156)</f>
        <v>7.7021641980246913E-2</v>
      </c>
      <c r="I156" s="7">
        <f>AVERAGE('Raw Data'!AC156,'Raw Data'!AI156,'Raw Data'!AO156)</f>
        <v>1.5030000000000001</v>
      </c>
      <c r="J156" s="7">
        <f>STDEV('Raw Data'!AC156,'Raw Data'!AI156,'Raw Data'!AO156)</f>
        <v>0.76508953724384376</v>
      </c>
      <c r="L156" s="7">
        <f>AVERAGE('Raw Data'!K329,'Raw Data'!Q329,'Raw Data'!W329)</f>
        <v>0.77933333333333332</v>
      </c>
      <c r="M156" s="7">
        <f>STDEV('Raw Data'!K329,'Raw Data'!Q329,'Raw Data'!W329)</f>
        <v>0.57507419811128135</v>
      </c>
      <c r="N156" s="7">
        <f>AVERAGE('Raw Data'!AC329,'Raw Data'!AI329,'Raw Data'!AO329)</f>
        <v>7.350000000000001E-2</v>
      </c>
      <c r="O156" s="7">
        <f>STDEV('Raw Data'!AC329,'Raw Data'!AI329,'Raw Data'!AO329)</f>
        <v>8.1317279836452955E-2</v>
      </c>
      <c r="Q156" s="7">
        <f>AVERAGE('Raw Data'!K502,'Raw Data'!Q502,'Raw Data'!W502)</f>
        <v>2.2226666666666666</v>
      </c>
      <c r="R156" s="7">
        <f>STDEV('Raw Data'!K502,'Raw Data'!Q502,'Raw Data'!W502)</f>
        <v>1.5941443891107649</v>
      </c>
      <c r="S156" s="7">
        <f>AVERAGE('Raw Data'!AC502,'Raw Data'!AI502,'Raw Data'!AO502)</f>
        <v>2.8209999999999997</v>
      </c>
      <c r="T156" s="7">
        <f>STDEV('Raw Data'!AC502,'Raw Data'!AI502,'Raw Data'!AO502)</f>
        <v>9.6166522241370234E-2</v>
      </c>
      <c r="U156" s="7"/>
      <c r="V156" s="7">
        <f>AVERAGE('Raw Data'!K675,'Raw Data'!Q675,'Raw Data'!W675)</f>
        <v>0.14833333333333334</v>
      </c>
      <c r="W156" s="7">
        <f>STDEV('Raw Data'!K675,'Raw Data'!Q675,'Raw Data'!W675)</f>
        <v>0.15417306293037489</v>
      </c>
      <c r="X156" s="7">
        <f>AVERAGE('Raw Data'!AC675,'Raw Data'!AI675,'Raw Data'!AO675)</f>
        <v>0.11750000000000001</v>
      </c>
      <c r="Y156" s="7">
        <f>STDEV('Raw Data'!AC675,'Raw Data'!AI675,'Raw Data'!AO675)</f>
        <v>0.1605132393293463</v>
      </c>
      <c r="AA156" s="8">
        <f t="shared" si="48"/>
        <v>-0.70499999999999996</v>
      </c>
      <c r="AB156" s="7">
        <f t="shared" si="49"/>
        <v>0.58020915768942027</v>
      </c>
      <c r="AC156" s="8">
        <f t="shared" si="50"/>
        <v>1.4295</v>
      </c>
      <c r="AD156" s="7">
        <f t="shared" si="51"/>
        <v>0.76939879126497146</v>
      </c>
      <c r="AE156" s="38"/>
      <c r="AF156" s="8">
        <f t="shared" si="52"/>
        <v>-2.1483333333333334</v>
      </c>
      <c r="AG156" s="7">
        <f t="shared" si="53"/>
        <v>1.5960039682490352</v>
      </c>
      <c r="AH156" s="8">
        <f t="shared" si="54"/>
        <v>-1.3179999999999996</v>
      </c>
      <c r="AI156" s="7">
        <f t="shared" si="55"/>
        <v>0.77110959013618741</v>
      </c>
      <c r="AK156" s="8">
        <f t="shared" si="56"/>
        <v>0.63100000000000001</v>
      </c>
      <c r="AL156" s="30">
        <f t="shared" si="57"/>
        <v>0.59538195023586882</v>
      </c>
      <c r="AM156" s="8">
        <f t="shared" si="58"/>
        <v>-4.3999999999999997E-2</v>
      </c>
      <c r="AN156" s="30">
        <f t="shared" si="59"/>
        <v>0.17993609976877903</v>
      </c>
    </row>
    <row r="157" spans="1:40" ht="15.75" customHeight="1" x14ac:dyDescent="0.25">
      <c r="A157" s="2">
        <f>'Raw Data'!B157</f>
        <v>988</v>
      </c>
      <c r="B157" s="2">
        <f>'Raw Data'!C157</f>
        <v>992</v>
      </c>
      <c r="C157" s="43">
        <f>'Raw Data'!F157</f>
        <v>1</v>
      </c>
      <c r="D157" s="64">
        <f>AVERAGE('Raw Data'!H157:I157)</f>
        <v>12.035</v>
      </c>
      <c r="E157" s="43">
        <f>'Raw Data'!G157</f>
        <v>3</v>
      </c>
      <c r="F157" s="2" t="str">
        <f>'Raw Data'!D157</f>
        <v>TPDFL</v>
      </c>
      <c r="G157" s="7">
        <f>AVERAGE('Raw Data'!K157,'Raw Data'!Q157,'Raw Data'!W157)</f>
        <v>1.5573333333333332</v>
      </c>
      <c r="H157" s="7">
        <f>STDEV('Raw Data'!K157,'Raw Data'!Q157,'Raw Data'!W157)</f>
        <v>0.27967898264498492</v>
      </c>
      <c r="I157" s="7">
        <f>AVERAGE('Raw Data'!AC157,'Raw Data'!AI157,'Raw Data'!AO157)</f>
        <v>3.2210000000000001</v>
      </c>
      <c r="J157" s="7">
        <f>STDEV('Raw Data'!AC157,'Raw Data'!AI157,'Raw Data'!AO157)</f>
        <v>0.73539105243401004</v>
      </c>
      <c r="L157" s="7">
        <f>AVERAGE('Raw Data'!K330,'Raw Data'!Q330,'Raw Data'!W330)</f>
        <v>1.6563333333333332</v>
      </c>
      <c r="M157" s="7">
        <f>STDEV('Raw Data'!K330,'Raw Data'!Q330,'Raw Data'!W330)</f>
        <v>0.26805658606595428</v>
      </c>
      <c r="N157" s="7">
        <f>AVERAGE('Raw Data'!AC330,'Raw Data'!AI330,'Raw Data'!AO330)</f>
        <v>2.9239999999999999</v>
      </c>
      <c r="O157" s="7">
        <f>STDEV('Raw Data'!AC330,'Raw Data'!AI330,'Raw Data'!AO330)</f>
        <v>1.4127993488107222</v>
      </c>
      <c r="Q157" s="7">
        <f>AVERAGE('Raw Data'!K503,'Raw Data'!Q503,'Raw Data'!W503)</f>
        <v>1.7493333333333332</v>
      </c>
      <c r="R157" s="7">
        <f>STDEV('Raw Data'!K503,'Raw Data'!Q503,'Raw Data'!W503)</f>
        <v>1.1380335378772168</v>
      </c>
      <c r="S157" s="7">
        <f>AVERAGE('Raw Data'!AC503,'Raw Data'!AI503,'Raw Data'!AO503)</f>
        <v>5.1705000000000005</v>
      </c>
      <c r="T157" s="7">
        <f>STDEV('Raw Data'!AC503,'Raw Data'!AI503,'Raw Data'!AO503)</f>
        <v>0.2807213921310589</v>
      </c>
      <c r="U157" s="7"/>
      <c r="V157" s="7">
        <f>AVERAGE('Raw Data'!K676,'Raw Data'!Q676,'Raw Data'!W676)</f>
        <v>2.7096666666666667</v>
      </c>
      <c r="W157" s="7">
        <f>STDEV('Raw Data'!K676,'Raw Data'!Q676,'Raw Data'!W676)</f>
        <v>0.60457616007690462</v>
      </c>
      <c r="X157" s="7">
        <f>AVERAGE('Raw Data'!AC676,'Raw Data'!AI676,'Raw Data'!AO676)</f>
        <v>4.6769999999999996</v>
      </c>
      <c r="Y157" s="7">
        <f>STDEV('Raw Data'!AC676,'Raw Data'!AI676,'Raw Data'!AO676)</f>
        <v>0.54164379438889543</v>
      </c>
      <c r="AA157" s="8">
        <f t="shared" si="48"/>
        <v>-9.8999999999999977E-2</v>
      </c>
      <c r="AB157" s="7">
        <f t="shared" si="49"/>
        <v>0.38739471688017135</v>
      </c>
      <c r="AC157" s="8">
        <f t="shared" si="50"/>
        <v>0.29700000000000015</v>
      </c>
      <c r="AD157" s="7">
        <f t="shared" si="51"/>
        <v>1.5927341272164672</v>
      </c>
      <c r="AE157" s="38"/>
      <c r="AF157" s="8">
        <f t="shared" si="52"/>
        <v>-0.19199999999999995</v>
      </c>
      <c r="AG157" s="7">
        <f t="shared" si="53"/>
        <v>1.1718961842529689</v>
      </c>
      <c r="AH157" s="8">
        <f t="shared" si="54"/>
        <v>-1.9495000000000005</v>
      </c>
      <c r="AI157" s="7">
        <f t="shared" si="55"/>
        <v>0.78714960458606642</v>
      </c>
      <c r="AK157" s="8">
        <f t="shared" si="56"/>
        <v>-1.0533333333333335</v>
      </c>
      <c r="AL157" s="30">
        <f t="shared" si="57"/>
        <v>0.6613370295595653</v>
      </c>
      <c r="AM157" s="8">
        <f t="shared" si="58"/>
        <v>-1.7529999999999997</v>
      </c>
      <c r="AN157" s="30">
        <f t="shared" si="59"/>
        <v>1.5130697274084894</v>
      </c>
    </row>
    <row r="158" spans="1:40" ht="15.75" customHeight="1" x14ac:dyDescent="0.25">
      <c r="A158" s="2">
        <f>'Raw Data'!B158</f>
        <v>993</v>
      </c>
      <c r="B158" s="2">
        <f>'Raw Data'!C158</f>
        <v>1000</v>
      </c>
      <c r="C158" s="43">
        <f>'Raw Data'!F158</f>
        <v>1</v>
      </c>
      <c r="D158" s="64">
        <f>AVERAGE('Raw Data'!H158:I158)</f>
        <v>7.3100000000000005</v>
      </c>
      <c r="E158" s="43">
        <f>'Raw Data'!G158</f>
        <v>6</v>
      </c>
      <c r="F158" s="2" t="str">
        <f>'Raw Data'!D158</f>
        <v>FVMGTSGK</v>
      </c>
      <c r="G158" s="7">
        <f>AVERAGE('Raw Data'!K158,'Raw Data'!Q158,'Raw Data'!W158)</f>
        <v>39.827333333333335</v>
      </c>
      <c r="H158" s="7">
        <f>STDEV('Raw Data'!K158,'Raw Data'!Q158,'Raw Data'!W158)</f>
        <v>2.6910104669683714</v>
      </c>
      <c r="I158" s="7">
        <f>AVERAGE('Raw Data'!AC158,'Raw Data'!AI158,'Raw Data'!AO158)</f>
        <v>45.217500000000001</v>
      </c>
      <c r="J158" s="7">
        <f>STDEV('Raw Data'!AC158,'Raw Data'!AI158,'Raw Data'!AO158)</f>
        <v>2.1213203435597231E-3</v>
      </c>
      <c r="L158" s="7">
        <f>AVERAGE('Raw Data'!K331,'Raw Data'!Q331,'Raw Data'!W331)</f>
        <v>40.721333333333327</v>
      </c>
      <c r="M158" s="7">
        <f>STDEV('Raw Data'!K331,'Raw Data'!Q331,'Raw Data'!W331)</f>
        <v>3.4185304347531154</v>
      </c>
      <c r="N158" s="7">
        <f>AVERAGE('Raw Data'!AC331,'Raw Data'!AI331,'Raw Data'!AO331)</f>
        <v>45.351500000000001</v>
      </c>
      <c r="O158" s="7">
        <f>STDEV('Raw Data'!AC331,'Raw Data'!AI331,'Raw Data'!AO331)</f>
        <v>4.0397010409187466</v>
      </c>
      <c r="Q158" s="7">
        <f>AVERAGE('Raw Data'!K504,'Raw Data'!Q504,'Raw Data'!W504)</f>
        <v>40.662999999999997</v>
      </c>
      <c r="R158" s="7">
        <f>STDEV('Raw Data'!K504,'Raw Data'!Q504,'Raw Data'!W504)</f>
        <v>4.4906387073555569</v>
      </c>
      <c r="S158" s="7">
        <f>AVERAGE('Raw Data'!AC504,'Raw Data'!AI504,'Raw Data'!AO504)</f>
        <v>52.063500000000005</v>
      </c>
      <c r="T158" s="7">
        <f>STDEV('Raw Data'!AC504,'Raw Data'!AI504,'Raw Data'!AO504)</f>
        <v>5.1618795026618251E-2</v>
      </c>
      <c r="U158" s="7"/>
      <c r="V158" s="7">
        <f>AVERAGE('Raw Data'!K677,'Raw Data'!Q677,'Raw Data'!W677)</f>
        <v>44.953666666666663</v>
      </c>
      <c r="W158" s="7">
        <f>STDEV('Raw Data'!K677,'Raw Data'!Q677,'Raw Data'!W677)</f>
        <v>0.51664333280642549</v>
      </c>
      <c r="X158" s="7">
        <f>AVERAGE('Raw Data'!AC677,'Raw Data'!AI677,'Raw Data'!AO677)</f>
        <v>52.040500000000002</v>
      </c>
      <c r="Y158" s="7">
        <f>STDEV('Raw Data'!AC677,'Raw Data'!AI677,'Raw Data'!AO677)</f>
        <v>2.5491199461775067</v>
      </c>
      <c r="AA158" s="8">
        <f t="shared" si="48"/>
        <v>-0.89399999999999125</v>
      </c>
      <c r="AB158" s="7">
        <f t="shared" si="49"/>
        <v>4.3506192279567122</v>
      </c>
      <c r="AC158" s="8">
        <f t="shared" si="50"/>
        <v>-0.13400000000000034</v>
      </c>
      <c r="AD158" s="7">
        <f t="shared" si="51"/>
        <v>4.039701597890617</v>
      </c>
      <c r="AE158" s="38"/>
      <c r="AF158" s="8">
        <f t="shared" si="52"/>
        <v>-0.83566666666666123</v>
      </c>
      <c r="AG158" s="7">
        <f t="shared" si="53"/>
        <v>5.2352051854090034</v>
      </c>
      <c r="AH158" s="8">
        <f t="shared" si="54"/>
        <v>-6.8460000000000036</v>
      </c>
      <c r="AI158" s="7">
        <f t="shared" si="55"/>
        <v>5.1662365412358247E-2</v>
      </c>
      <c r="AK158" s="8">
        <f t="shared" si="56"/>
        <v>-4.2323333333333366</v>
      </c>
      <c r="AL158" s="30">
        <f t="shared" si="57"/>
        <v>3.4573502377784431</v>
      </c>
      <c r="AM158" s="8">
        <f t="shared" si="58"/>
        <v>-6.6890000000000001</v>
      </c>
      <c r="AN158" s="30">
        <f t="shared" si="59"/>
        <v>4.7767349727612087</v>
      </c>
    </row>
    <row r="159" spans="1:40" ht="15.75" customHeight="1" x14ac:dyDescent="0.25">
      <c r="A159" s="2">
        <f>'Raw Data'!B159</f>
        <v>993</v>
      </c>
      <c r="B159" s="2">
        <f>'Raw Data'!C159</f>
        <v>1008</v>
      </c>
      <c r="C159" s="43">
        <f>'Raw Data'!F159</f>
        <v>3</v>
      </c>
      <c r="D159" s="64">
        <f>AVERAGE('Raw Data'!H159:I159)</f>
        <v>6.41</v>
      </c>
      <c r="E159" s="43">
        <f>'Raw Data'!G159</f>
        <v>13</v>
      </c>
      <c r="F159" s="2" t="str">
        <f>'Raw Data'!D159</f>
        <v>FVMGTSGKKTSPHFQK</v>
      </c>
      <c r="G159" s="7">
        <f>AVERAGE('Raw Data'!K159,'Raw Data'!Q159,'Raw Data'!W159)</f>
        <v>18.037333333333333</v>
      </c>
      <c r="H159" s="7">
        <f>STDEV('Raw Data'!K159,'Raw Data'!Q159,'Raw Data'!W159)</f>
        <v>1.2046204104751554</v>
      </c>
      <c r="I159" s="7">
        <f>AVERAGE('Raw Data'!AC159,'Raw Data'!AI159,'Raw Data'!AO159)</f>
        <v>25.826499999999999</v>
      </c>
      <c r="J159" s="7">
        <f>STDEV('Raw Data'!AC159,'Raw Data'!AI159,'Raw Data'!AO159)</f>
        <v>0.79549512883486595</v>
      </c>
      <c r="L159" s="7">
        <f>AVERAGE('Raw Data'!K332,'Raw Data'!Q332,'Raw Data'!W332)</f>
        <v>18.125666666666664</v>
      </c>
      <c r="M159" s="7">
        <f>STDEV('Raw Data'!K332,'Raw Data'!Q332,'Raw Data'!W332)</f>
        <v>0.88572362130256799</v>
      </c>
      <c r="N159" s="7">
        <f>AVERAGE('Raw Data'!AC332,'Raw Data'!AI332,'Raw Data'!AO332)</f>
        <v>25.8155</v>
      </c>
      <c r="O159" s="7">
        <f>STDEV('Raw Data'!AC332,'Raw Data'!AI332,'Raw Data'!AO332)</f>
        <v>0.38820162287141424</v>
      </c>
      <c r="Q159" s="7">
        <f>AVERAGE('Raw Data'!K505,'Raw Data'!Q505,'Raw Data'!W505)</f>
        <v>19.565666666666665</v>
      </c>
      <c r="R159" s="7">
        <f>STDEV('Raw Data'!K505,'Raw Data'!Q505,'Raw Data'!W505)</f>
        <v>0.85945583559211169</v>
      </c>
      <c r="S159" s="7">
        <f>AVERAGE('Raw Data'!AC505,'Raw Data'!AI505,'Raw Data'!AO505)</f>
        <v>27.325499999999998</v>
      </c>
      <c r="T159" s="7">
        <f>STDEV('Raw Data'!AC505,'Raw Data'!AI505,'Raw Data'!AO505)</f>
        <v>0.80822305089622182</v>
      </c>
      <c r="U159" s="7"/>
      <c r="V159" s="7">
        <f>AVERAGE('Raw Data'!K678,'Raw Data'!Q678,'Raw Data'!W678)</f>
        <v>20.001666666666665</v>
      </c>
      <c r="W159" s="7">
        <f>STDEV('Raw Data'!K678,'Raw Data'!Q678,'Raw Data'!W678)</f>
        <v>0.81834120838030322</v>
      </c>
      <c r="X159" s="7">
        <f>AVERAGE('Raw Data'!AC678,'Raw Data'!AI678,'Raw Data'!AO678)</f>
        <v>26.969000000000001</v>
      </c>
      <c r="Y159" s="7">
        <f>STDEV('Raw Data'!AC678,'Raw Data'!AI678,'Raw Data'!AO678)</f>
        <v>1.0507606768432101</v>
      </c>
      <c r="AA159" s="8">
        <f t="shared" si="48"/>
        <v>-8.8333333333331154E-2</v>
      </c>
      <c r="AB159" s="7">
        <f t="shared" si="49"/>
        <v>1.4951978687339904</v>
      </c>
      <c r="AC159" s="8">
        <f t="shared" si="50"/>
        <v>1.0999999999999233E-2</v>
      </c>
      <c r="AD159" s="7">
        <f t="shared" si="51"/>
        <v>0.88516269690944371</v>
      </c>
      <c r="AE159" s="38"/>
      <c r="AF159" s="8">
        <f t="shared" si="52"/>
        <v>-1.5283333333333324</v>
      </c>
      <c r="AG159" s="7">
        <f t="shared" si="53"/>
        <v>1.4797887236584373</v>
      </c>
      <c r="AH159" s="8">
        <f t="shared" si="54"/>
        <v>-1.4989999999999988</v>
      </c>
      <c r="AI159" s="7">
        <f t="shared" si="55"/>
        <v>1.1340357137233363</v>
      </c>
      <c r="AK159" s="8">
        <f t="shared" si="56"/>
        <v>-1.8760000000000012</v>
      </c>
      <c r="AL159" s="30">
        <f t="shared" si="57"/>
        <v>1.2058974527988147</v>
      </c>
      <c r="AM159" s="8">
        <f t="shared" si="58"/>
        <v>-1.1535000000000011</v>
      </c>
      <c r="AN159" s="30">
        <f t="shared" si="59"/>
        <v>1.1201778876589203</v>
      </c>
    </row>
    <row r="160" spans="1:40" ht="15.75" customHeight="1" x14ac:dyDescent="0.25">
      <c r="A160" s="2">
        <f>'Raw Data'!B160</f>
        <v>996</v>
      </c>
      <c r="B160" s="2">
        <f>'Raw Data'!C160</f>
        <v>1008</v>
      </c>
      <c r="C160" s="43">
        <f>'Raw Data'!F160</f>
        <v>2</v>
      </c>
      <c r="D160" s="64">
        <f>AVERAGE('Raw Data'!H160:I160)</f>
        <v>4.2050000000000001</v>
      </c>
      <c r="E160" s="43">
        <f>'Raw Data'!G160</f>
        <v>10</v>
      </c>
      <c r="F160" s="2" t="str">
        <f>'Raw Data'!D160</f>
        <v>GTSGKKTSPHFQK</v>
      </c>
      <c r="G160" s="7">
        <f>AVERAGE('Raw Data'!K160,'Raw Data'!Q160,'Raw Data'!W160)</f>
        <v>20.873000000000001</v>
      </c>
      <c r="H160" s="7">
        <f>STDEV('Raw Data'!K160,'Raw Data'!Q160,'Raw Data'!W160)</f>
        <v>0.6099475387277169</v>
      </c>
      <c r="I160" s="7">
        <f>AVERAGE('Raw Data'!AC160,'Raw Data'!AI160,'Raw Data'!AO160)</f>
        <v>26.297499999999999</v>
      </c>
      <c r="J160" s="7">
        <f>STDEV('Raw Data'!AC160,'Raw Data'!AI160,'Raw Data'!AO160)</f>
        <v>1.7571603512485703</v>
      </c>
      <c r="L160" s="7">
        <f>AVERAGE('Raw Data'!K333,'Raw Data'!Q333,'Raw Data'!W333)</f>
        <v>20.655333333333335</v>
      </c>
      <c r="M160" s="7">
        <f>STDEV('Raw Data'!K333,'Raw Data'!Q333,'Raw Data'!W333)</f>
        <v>1.9210594299326971</v>
      </c>
      <c r="N160" s="7">
        <f>AVERAGE('Raw Data'!AC333,'Raw Data'!AI333,'Raw Data'!AO333)</f>
        <v>26.9</v>
      </c>
      <c r="O160" s="7">
        <f>STDEV('Raw Data'!AC333,'Raw Data'!AI333,'Raw Data'!AO333)</f>
        <v>1.5344217151748067</v>
      </c>
      <c r="Q160" s="7">
        <f>AVERAGE('Raw Data'!K506,'Raw Data'!Q506,'Raw Data'!W506)</f>
        <v>20.254999999999999</v>
      </c>
      <c r="R160" s="7">
        <f>STDEV('Raw Data'!K506,'Raw Data'!Q506,'Raw Data'!W506)</f>
        <v>1.144516054933262</v>
      </c>
      <c r="S160" s="7">
        <f>AVERAGE('Raw Data'!AC506,'Raw Data'!AI506,'Raw Data'!AO506)</f>
        <v>30.818000000000001</v>
      </c>
      <c r="T160" s="7">
        <f>STDEV('Raw Data'!AC506,'Raw Data'!AI506,'Raw Data'!AO506)</f>
        <v>0.9701505037879431</v>
      </c>
      <c r="U160" s="7"/>
      <c r="V160" s="7">
        <f>AVERAGE('Raw Data'!K679,'Raw Data'!Q679,'Raw Data'!W679)</f>
        <v>23.558999999999997</v>
      </c>
      <c r="W160" s="7">
        <f>STDEV('Raw Data'!K679,'Raw Data'!Q679,'Raw Data'!W679)</f>
        <v>1.565187848151141</v>
      </c>
      <c r="X160" s="7">
        <f>AVERAGE('Raw Data'!AC679,'Raw Data'!AI679,'Raw Data'!AO679)</f>
        <v>31.014499999999998</v>
      </c>
      <c r="Y160" s="7">
        <f>STDEV('Raw Data'!AC679,'Raw Data'!AI679,'Raw Data'!AO679)</f>
        <v>0.92560277657319145</v>
      </c>
      <c r="AA160" s="8">
        <f t="shared" si="48"/>
        <v>0.21766666666666623</v>
      </c>
      <c r="AB160" s="7">
        <f t="shared" si="49"/>
        <v>2.0155657601113735</v>
      </c>
      <c r="AC160" s="8">
        <f t="shared" si="50"/>
        <v>-0.60249999999999915</v>
      </c>
      <c r="AD160" s="7">
        <f t="shared" si="51"/>
        <v>2.3328228608276271</v>
      </c>
      <c r="AE160" s="38"/>
      <c r="AF160" s="8">
        <f t="shared" si="52"/>
        <v>0.6180000000000021</v>
      </c>
      <c r="AG160" s="7">
        <f t="shared" si="53"/>
        <v>1.2969013069620978</v>
      </c>
      <c r="AH160" s="8">
        <f t="shared" si="54"/>
        <v>-4.520500000000002</v>
      </c>
      <c r="AI160" s="7">
        <f t="shared" si="55"/>
        <v>2.0071882074185265</v>
      </c>
      <c r="AK160" s="8">
        <f t="shared" si="56"/>
        <v>-2.9036666666666626</v>
      </c>
      <c r="AL160" s="30">
        <f t="shared" si="57"/>
        <v>2.4779593082480873</v>
      </c>
      <c r="AM160" s="8">
        <f t="shared" si="58"/>
        <v>-4.1144999999999996</v>
      </c>
      <c r="AN160" s="30">
        <f t="shared" si="59"/>
        <v>1.7919794920701513</v>
      </c>
    </row>
    <row r="161" spans="1:40" ht="15.75" customHeight="1" x14ac:dyDescent="0.25">
      <c r="A161" s="2">
        <f>'Raw Data'!B161</f>
        <v>1009</v>
      </c>
      <c r="B161" s="2">
        <f>'Raw Data'!C161</f>
        <v>1013</v>
      </c>
      <c r="C161" s="43">
        <f>'Raw Data'!F161</f>
        <v>1</v>
      </c>
      <c r="D161" s="64">
        <f>AVERAGE('Raw Data'!H161:I161)</f>
        <v>9.9849999999999994</v>
      </c>
      <c r="E161" s="43">
        <f>'Raw Data'!G161</f>
        <v>3</v>
      </c>
      <c r="F161" s="2" t="str">
        <f>'Raw Data'!D161</f>
        <v>FQDIC</v>
      </c>
      <c r="G161" s="7">
        <f>AVERAGE('Raw Data'!K161,'Raw Data'!Q161,'Raw Data'!W161)</f>
        <v>1.1603333333333332</v>
      </c>
      <c r="H161" s="7">
        <f>STDEV('Raw Data'!K161,'Raw Data'!Q161,'Raw Data'!W161)</f>
        <v>0.35278085737938425</v>
      </c>
      <c r="I161" s="7">
        <f>AVERAGE('Raw Data'!AC161,'Raw Data'!AI161,'Raw Data'!AO161)</f>
        <v>0.57000000000000006</v>
      </c>
      <c r="J161" s="7">
        <f>STDEV('Raw Data'!AC161,'Raw Data'!AI161,'Raw Data'!AO161)</f>
        <v>0.27435743110038002</v>
      </c>
      <c r="L161" s="7">
        <f>AVERAGE('Raw Data'!K334,'Raw Data'!Q334,'Raw Data'!W334)</f>
        <v>1.675</v>
      </c>
      <c r="M161" s="7">
        <f>STDEV('Raw Data'!K334,'Raw Data'!Q334,'Raw Data'!W334)</f>
        <v>0.31375627483765106</v>
      </c>
      <c r="N161" s="7">
        <f>AVERAGE('Raw Data'!AC334,'Raw Data'!AI334,'Raw Data'!AO334)</f>
        <v>1.0945</v>
      </c>
      <c r="O161" s="7">
        <f>STDEV('Raw Data'!AC334,'Raw Data'!AI334,'Raw Data'!AO334)</f>
        <v>0.52679455198397818</v>
      </c>
      <c r="Q161" s="7">
        <f>AVERAGE('Raw Data'!K507,'Raw Data'!Q507,'Raw Data'!W507)</f>
        <v>1.7016666666666669</v>
      </c>
      <c r="R161" s="7">
        <f>STDEV('Raw Data'!K507,'Raw Data'!Q507,'Raw Data'!W507)</f>
        <v>0.80050629812221508</v>
      </c>
      <c r="S161" s="7">
        <f>AVERAGE('Raw Data'!AC507,'Raw Data'!AI507,'Raw Data'!AO507)</f>
        <v>1.54</v>
      </c>
      <c r="T161" s="7">
        <f>STDEV('Raw Data'!AC507,'Raw Data'!AI507,'Raw Data'!AO507)</f>
        <v>0.74246212024587466</v>
      </c>
      <c r="U161" s="7"/>
      <c r="V161" s="7">
        <f>AVERAGE('Raw Data'!K680,'Raw Data'!Q680,'Raw Data'!W680)</f>
        <v>2.5206666666666666</v>
      </c>
      <c r="W161" s="7">
        <f>STDEV('Raw Data'!K680,'Raw Data'!Q680,'Raw Data'!W680)</f>
        <v>0.12734729417358406</v>
      </c>
      <c r="X161" s="7">
        <f>AVERAGE('Raw Data'!AC680,'Raw Data'!AI680,'Raw Data'!AO680)</f>
        <v>2.8635000000000002</v>
      </c>
      <c r="Y161" s="7">
        <f>STDEV('Raw Data'!AC680,'Raw Data'!AI680,'Raw Data'!AO680)</f>
        <v>0.14637110370561554</v>
      </c>
      <c r="AA161" s="8">
        <f t="shared" si="48"/>
        <v>-0.51466666666666683</v>
      </c>
      <c r="AB161" s="7">
        <f t="shared" si="49"/>
        <v>0.47212004123245294</v>
      </c>
      <c r="AC161" s="8">
        <f t="shared" si="50"/>
        <v>-0.52449999999999997</v>
      </c>
      <c r="AD161" s="7">
        <f t="shared" si="51"/>
        <v>0.59395664824968497</v>
      </c>
      <c r="AE161" s="38"/>
      <c r="AF161" s="8">
        <f t="shared" si="52"/>
        <v>-0.54133333333333367</v>
      </c>
      <c r="AG161" s="7">
        <f t="shared" si="53"/>
        <v>0.87479407100566597</v>
      </c>
      <c r="AH161" s="8">
        <f t="shared" si="54"/>
        <v>-0.97</v>
      </c>
      <c r="AI161" s="7">
        <f t="shared" si="55"/>
        <v>0.79153142704506652</v>
      </c>
      <c r="AK161" s="8">
        <f t="shared" si="56"/>
        <v>-0.84566666666666657</v>
      </c>
      <c r="AL161" s="30">
        <f t="shared" si="57"/>
        <v>0.33861531762950858</v>
      </c>
      <c r="AM161" s="8">
        <f t="shared" si="58"/>
        <v>-1.7690000000000001</v>
      </c>
      <c r="AN161" s="30">
        <f t="shared" si="59"/>
        <v>0.54675131458461113</v>
      </c>
    </row>
    <row r="162" spans="1:40" ht="15.75" customHeight="1" x14ac:dyDescent="0.25">
      <c r="A162" s="2">
        <f>'Raw Data'!B162</f>
        <v>1018</v>
      </c>
      <c r="B162" s="2">
        <f>'Raw Data'!C162</f>
        <v>1025</v>
      </c>
      <c r="C162" s="43">
        <f>'Raw Data'!F162</f>
        <v>2</v>
      </c>
      <c r="D162" s="64">
        <f>AVERAGE('Raw Data'!H162:I162)</f>
        <v>4.3450000000000006</v>
      </c>
      <c r="E162" s="43">
        <f>'Raw Data'!G162</f>
        <v>6</v>
      </c>
      <c r="F162" s="2" t="str">
        <f>'Raw Data'!D162</f>
        <v>LALRHHTN</v>
      </c>
      <c r="G162" s="7">
        <f>AVERAGE('Raw Data'!K162,'Raw Data'!Q162,'Raw Data'!W162)</f>
        <v>5.1786666666666674</v>
      </c>
      <c r="H162" s="7">
        <f>STDEV('Raw Data'!K162,'Raw Data'!Q162,'Raw Data'!W162)</f>
        <v>0.31092978843033559</v>
      </c>
      <c r="I162" s="7">
        <f>AVERAGE('Raw Data'!AC162,'Raw Data'!AI162,'Raw Data'!AO162)</f>
        <v>5.4504999999999999</v>
      </c>
      <c r="J162" s="7">
        <f>STDEV('Raw Data'!AC162,'Raw Data'!AI162,'Raw Data'!AO162)</f>
        <v>0.1548563850798535</v>
      </c>
      <c r="L162" s="7">
        <f>AVERAGE('Raw Data'!K335,'Raw Data'!Q335,'Raw Data'!W335)</f>
        <v>4.8423333333333334</v>
      </c>
      <c r="M162" s="7">
        <f>STDEV('Raw Data'!K335,'Raw Data'!Q335,'Raw Data'!W335)</f>
        <v>0.23042858618959006</v>
      </c>
      <c r="N162" s="7">
        <f>AVERAGE('Raw Data'!AC335,'Raw Data'!AI335,'Raw Data'!AO335)</f>
        <v>5.0335000000000001</v>
      </c>
      <c r="O162" s="7">
        <f>STDEV('Raw Data'!AC335,'Raw Data'!AI335,'Raw Data'!AO335)</f>
        <v>0.53103719267109684</v>
      </c>
      <c r="Q162" s="7">
        <f>AVERAGE('Raw Data'!K508,'Raw Data'!Q508,'Raw Data'!W508)</f>
        <v>5.5933333333333337</v>
      </c>
      <c r="R162" s="7">
        <f>STDEV('Raw Data'!K508,'Raw Data'!Q508,'Raw Data'!W508)</f>
        <v>0.44226839513278987</v>
      </c>
      <c r="S162" s="7">
        <f>AVERAGE('Raw Data'!AC508,'Raw Data'!AI508,'Raw Data'!AO508)</f>
        <v>5.7355</v>
      </c>
      <c r="T162" s="7">
        <f>STDEV('Raw Data'!AC508,'Raw Data'!AI508,'Raw Data'!AO508)</f>
        <v>0.39244426355853368</v>
      </c>
      <c r="U162" s="7"/>
      <c r="V162" s="7">
        <f>AVERAGE('Raw Data'!K681,'Raw Data'!Q681,'Raw Data'!W681)</f>
        <v>5.5186666666666673</v>
      </c>
      <c r="W162" s="7">
        <f>STDEV('Raw Data'!K681,'Raw Data'!Q681,'Raw Data'!W681)</f>
        <v>0.45091056023709752</v>
      </c>
      <c r="X162" s="7">
        <f>AVERAGE('Raw Data'!AC681,'Raw Data'!AI681,'Raw Data'!AO681)</f>
        <v>5.5474999999999994</v>
      </c>
      <c r="Y162" s="7">
        <f>STDEV('Raw Data'!AC681,'Raw Data'!AI681,'Raw Data'!AO681)</f>
        <v>0.15909902576697357</v>
      </c>
      <c r="AA162" s="8">
        <f t="shared" si="48"/>
        <v>0.33633333333333404</v>
      </c>
      <c r="AB162" s="7">
        <f t="shared" si="49"/>
        <v>0.38700732120551234</v>
      </c>
      <c r="AC162" s="8">
        <f t="shared" si="50"/>
        <v>0.41699999999999982</v>
      </c>
      <c r="AD162" s="7">
        <f t="shared" si="51"/>
        <v>0.55315549350973592</v>
      </c>
      <c r="AE162" s="38"/>
      <c r="AF162" s="8">
        <f t="shared" si="52"/>
        <v>-0.41466666666666629</v>
      </c>
      <c r="AG162" s="7">
        <f t="shared" si="53"/>
        <v>0.54062802985663516</v>
      </c>
      <c r="AH162" s="8">
        <f t="shared" si="54"/>
        <v>-0.28500000000000014</v>
      </c>
      <c r="AI162" s="7">
        <f t="shared" si="55"/>
        <v>0.42189216631741305</v>
      </c>
      <c r="AK162" s="8">
        <f t="shared" si="56"/>
        <v>-0.6763333333333339</v>
      </c>
      <c r="AL162" s="30">
        <f t="shared" si="57"/>
        <v>0.5063770005308954</v>
      </c>
      <c r="AM162" s="8">
        <f t="shared" si="58"/>
        <v>-0.51399999999999935</v>
      </c>
      <c r="AN162" s="30">
        <f t="shared" si="59"/>
        <v>0.55435818745644927</v>
      </c>
    </row>
    <row r="163" spans="1:40" ht="15.75" customHeight="1" x14ac:dyDescent="0.25">
      <c r="A163" s="2">
        <f>'Raw Data'!B163</f>
        <v>1031</v>
      </c>
      <c r="B163" s="2">
        <f>'Raw Data'!C163</f>
        <v>1035</v>
      </c>
      <c r="C163" s="43">
        <f>'Raw Data'!F163</f>
        <v>1</v>
      </c>
      <c r="D163" s="64">
        <f>AVERAGE('Raw Data'!H163:I163)</f>
        <v>13.845000000000001</v>
      </c>
      <c r="E163" s="43">
        <f>'Raw Data'!G163</f>
        <v>3</v>
      </c>
      <c r="F163" s="2" t="str">
        <f>'Raw Data'!D163</f>
        <v>FSMML</v>
      </c>
      <c r="G163" s="7">
        <f>AVERAGE('Raw Data'!K163,'Raw Data'!Q163,'Raw Data'!W163)</f>
        <v>0.90233333333333332</v>
      </c>
      <c r="H163" s="7">
        <f>STDEV('Raw Data'!K163,'Raw Data'!Q163,'Raw Data'!W163)</f>
        <v>0.16374472001665646</v>
      </c>
      <c r="I163" s="7">
        <f>AVERAGE('Raw Data'!AC163,'Raw Data'!AI163,'Raw Data'!AO163)</f>
        <v>2.3574999999999999</v>
      </c>
      <c r="J163" s="7">
        <f>STDEV('Raw Data'!AC163,'Raw Data'!AI163,'Raw Data'!AO163)</f>
        <v>6.3639610306788549E-3</v>
      </c>
      <c r="L163" s="7">
        <f>AVERAGE('Raw Data'!K336,'Raw Data'!Q336,'Raw Data'!W336)</f>
        <v>0.69399999999999995</v>
      </c>
      <c r="M163" s="7">
        <f>STDEV('Raw Data'!K336,'Raw Data'!Q336,'Raw Data'!W336)</f>
        <v>0.38931092972070552</v>
      </c>
      <c r="N163" s="7">
        <f>AVERAGE('Raw Data'!AC336,'Raw Data'!AI336,'Raw Data'!AO336)</f>
        <v>1.3555000000000001</v>
      </c>
      <c r="O163" s="7">
        <f>STDEV('Raw Data'!AC336,'Raw Data'!AI336,'Raw Data'!AO336)</f>
        <v>0.25243712088359604</v>
      </c>
      <c r="Q163" s="7">
        <f>AVERAGE('Raw Data'!K509,'Raw Data'!Q509,'Raw Data'!W509)</f>
        <v>1.2393333333333334</v>
      </c>
      <c r="R163" s="7">
        <f>STDEV('Raw Data'!K509,'Raw Data'!Q509,'Raw Data'!W509)</f>
        <v>0.49082413686913717</v>
      </c>
      <c r="S163" s="7">
        <f>AVERAGE('Raw Data'!AC509,'Raw Data'!AI509,'Raw Data'!AO509)</f>
        <v>2.7565</v>
      </c>
      <c r="T163" s="7">
        <f>STDEV('Raw Data'!AC509,'Raw Data'!AI509,'Raw Data'!AO509)</f>
        <v>0.11101576464628798</v>
      </c>
      <c r="U163" s="7"/>
      <c r="V163" s="7">
        <f>AVERAGE('Raw Data'!K682,'Raw Data'!Q682,'Raw Data'!W682)</f>
        <v>0.59633333333333327</v>
      </c>
      <c r="W163" s="7">
        <f>STDEV('Raw Data'!K682,'Raw Data'!Q682,'Raw Data'!W682)</f>
        <v>0.19689929744245743</v>
      </c>
      <c r="X163" s="7">
        <f>AVERAGE('Raw Data'!AC682,'Raw Data'!AI682,'Raw Data'!AO682)</f>
        <v>0.67399999999999993</v>
      </c>
      <c r="Y163" s="7">
        <f>STDEV('Raw Data'!AC682,'Raw Data'!AI682,'Raw Data'!AO682)</f>
        <v>0.21920310216783007</v>
      </c>
      <c r="AA163" s="8">
        <f t="shared" ref="AA163:AA175" si="60">G163-L163</f>
        <v>0.20833333333333337</v>
      </c>
      <c r="AB163" s="7">
        <f t="shared" ref="AB163:AB175" si="61">SQRT((H163^2)+(M163^2))</f>
        <v>0.42234504061647665</v>
      </c>
      <c r="AC163" s="8">
        <f t="shared" ref="AC163:AC175" si="62">I163-N163</f>
        <v>1.0019999999999998</v>
      </c>
      <c r="AD163" s="7">
        <f t="shared" ref="AD163:AD175" si="63">SQRT((J163^2)+(O163^2))</f>
        <v>0.25251732613822619</v>
      </c>
      <c r="AE163" s="38"/>
      <c r="AF163" s="8">
        <f t="shared" ref="AF163:AF175" si="64">G163-Q163</f>
        <v>-0.33700000000000008</v>
      </c>
      <c r="AG163" s="7">
        <f t="shared" ref="AG163:AG175" si="65">SQRT((H163^2)+(R163^2))</f>
        <v>0.5174173041817085</v>
      </c>
      <c r="AH163" s="8">
        <f t="shared" ref="AH163:AH175" si="66">I163-S163</f>
        <v>-0.39900000000000002</v>
      </c>
      <c r="AI163" s="7">
        <f t="shared" ref="AI163:AI175" si="67">SQRT((J163^2)+(T163^2))</f>
        <v>0.11119802156513399</v>
      </c>
      <c r="AK163" s="8">
        <f t="shared" ref="AK163:AK175" si="68">L163-V163</f>
        <v>9.7666666666666679E-2</v>
      </c>
      <c r="AL163" s="30">
        <f t="shared" ref="AL163:AL175" si="69">SQRT((M163^2)+(W163^2))</f>
        <v>0.43627094028061669</v>
      </c>
      <c r="AM163" s="8">
        <f t="shared" ref="AM163:AM175" si="70">N163-X163</f>
        <v>0.68150000000000022</v>
      </c>
      <c r="AN163" s="30">
        <f t="shared" ref="AN163:AN175" si="71">SQRT((O163^2)+(Y163^2))</f>
        <v>0.33432693579787948</v>
      </c>
    </row>
    <row r="164" spans="1:40" ht="15.75" customHeight="1" x14ac:dyDescent="0.25">
      <c r="A164" s="2">
        <f>'Raw Data'!B164</f>
        <v>1034</v>
      </c>
      <c r="B164" s="2">
        <f>'Raw Data'!C164</f>
        <v>1042</v>
      </c>
      <c r="C164" s="43">
        <f>'Raw Data'!F164</f>
        <v>1</v>
      </c>
      <c r="D164" s="64">
        <f>AVERAGE('Raw Data'!H164:I164)</f>
        <v>13.184999999999999</v>
      </c>
      <c r="E164" s="43">
        <f>'Raw Data'!G164</f>
        <v>6</v>
      </c>
      <c r="F164" s="2" t="str">
        <f>'Raw Data'!D164</f>
        <v>MLMTGMPQL</v>
      </c>
      <c r="G164" s="7">
        <f>AVERAGE('Raw Data'!K164,'Raw Data'!Q164,'Raw Data'!W164)</f>
        <v>42.185333333333325</v>
      </c>
      <c r="H164" s="7">
        <f>STDEV('Raw Data'!K164,'Raw Data'!Q164,'Raw Data'!W164)</f>
        <v>1.2454502532551575</v>
      </c>
      <c r="I164" s="7">
        <f>AVERAGE('Raw Data'!AC164,'Raw Data'!AI164,'Raw Data'!AO164)</f>
        <v>63.933000000000007</v>
      </c>
      <c r="J164" s="7">
        <f>STDEV('Raw Data'!AC164,'Raw Data'!AI164,'Raw Data'!AO164)</f>
        <v>0.11313708498985021</v>
      </c>
      <c r="L164" s="7">
        <f>AVERAGE('Raw Data'!K337,'Raw Data'!Q337,'Raw Data'!W337)</f>
        <v>42.077666666666666</v>
      </c>
      <c r="M164" s="7">
        <f>STDEV('Raw Data'!K337,'Raw Data'!Q337,'Raw Data'!W337)</f>
        <v>1.8029859492889366</v>
      </c>
      <c r="N164" s="7">
        <f>AVERAGE('Raw Data'!AC337,'Raw Data'!AI337,'Raw Data'!AO337)</f>
        <v>65.865000000000009</v>
      </c>
      <c r="O164" s="7">
        <f>STDEV('Raw Data'!AC337,'Raw Data'!AI337,'Raw Data'!AO337)</f>
        <v>1.9473720753877555</v>
      </c>
      <c r="Q164" s="7">
        <f>AVERAGE('Raw Data'!K510,'Raw Data'!Q510,'Raw Data'!W510)</f>
        <v>48.777000000000008</v>
      </c>
      <c r="R164" s="7">
        <f>STDEV('Raw Data'!K510,'Raw Data'!Q510,'Raw Data'!W510)</f>
        <v>0.35324071113052891</v>
      </c>
      <c r="S164" s="7">
        <f>AVERAGE('Raw Data'!AC510,'Raw Data'!AI510,'Raw Data'!AO510)</f>
        <v>70.84</v>
      </c>
      <c r="T164" s="7">
        <f>STDEV('Raw Data'!AC510,'Raw Data'!AI510,'Raw Data'!AO510)</f>
        <v>0.42426406871192446</v>
      </c>
      <c r="U164" s="7"/>
      <c r="V164" s="7">
        <f>AVERAGE('Raw Data'!K683,'Raw Data'!Q683,'Raw Data'!W683)</f>
        <v>44.989333333333342</v>
      </c>
      <c r="W164" s="7">
        <f>STDEV('Raw Data'!K683,'Raw Data'!Q683,'Raw Data'!W683)</f>
        <v>0.98805330490481991</v>
      </c>
      <c r="X164" s="7">
        <f>AVERAGE('Raw Data'!AC683,'Raw Data'!AI683,'Raw Data'!AO683)</f>
        <v>67.488</v>
      </c>
      <c r="Y164" s="7">
        <f>STDEV('Raw Data'!AC683,'Raw Data'!AI683,'Raw Data'!AO683)</f>
        <v>0.60245497757094124</v>
      </c>
      <c r="AA164" s="8">
        <f t="shared" si="60"/>
        <v>0.10766666666665969</v>
      </c>
      <c r="AB164" s="7">
        <f t="shared" si="61"/>
        <v>2.1913248656159277</v>
      </c>
      <c r="AC164" s="8">
        <f t="shared" si="62"/>
        <v>-1.9320000000000022</v>
      </c>
      <c r="AD164" s="7">
        <f t="shared" si="63"/>
        <v>1.9506557871649255</v>
      </c>
      <c r="AE164" s="38"/>
      <c r="AF164" s="8">
        <f t="shared" si="64"/>
        <v>-6.5916666666666828</v>
      </c>
      <c r="AG164" s="7">
        <f t="shared" si="65"/>
        <v>1.2945753486504128</v>
      </c>
      <c r="AH164" s="8">
        <f t="shared" si="66"/>
        <v>-6.9069999999999965</v>
      </c>
      <c r="AI164" s="7">
        <f t="shared" si="67"/>
        <v>0.43908996800199973</v>
      </c>
      <c r="AK164" s="8">
        <f t="shared" si="68"/>
        <v>-2.911666666666676</v>
      </c>
      <c r="AL164" s="30">
        <f t="shared" si="69"/>
        <v>2.0559687902948975</v>
      </c>
      <c r="AM164" s="8">
        <f t="shared" si="70"/>
        <v>-1.6229999999999905</v>
      </c>
      <c r="AN164" s="30">
        <f t="shared" si="71"/>
        <v>2.0384332218642869</v>
      </c>
    </row>
    <row r="165" spans="1:40" ht="15.75" customHeight="1" x14ac:dyDescent="0.25">
      <c r="A165" s="2">
        <f>'Raw Data'!B165</f>
        <v>1035</v>
      </c>
      <c r="B165" s="2">
        <f>'Raw Data'!C165</f>
        <v>1042</v>
      </c>
      <c r="C165" s="43">
        <f>'Raw Data'!F165</f>
        <v>2</v>
      </c>
      <c r="D165" s="64">
        <f>AVERAGE('Raw Data'!H165:I165)</f>
        <v>12.219999999999999</v>
      </c>
      <c r="E165" s="43">
        <f>'Raw Data'!G165</f>
        <v>5</v>
      </c>
      <c r="F165" s="2" t="str">
        <f>'Raw Data'!D165</f>
        <v>LMTGMPQL</v>
      </c>
      <c r="G165" s="7">
        <f>AVERAGE('Raw Data'!K165,'Raw Data'!Q165,'Raw Data'!W165)</f>
        <v>50.079000000000001</v>
      </c>
      <c r="H165" s="7">
        <f>STDEV('Raw Data'!K165,'Raw Data'!Q165,'Raw Data'!W165)</f>
        <v>1.3448747153545579</v>
      </c>
      <c r="I165" s="7">
        <f>AVERAGE('Raw Data'!AC165,'Raw Data'!AI165,'Raw Data'!AO165)</f>
        <v>67.623999999999995</v>
      </c>
      <c r="J165" s="7">
        <f>STDEV('Raw Data'!AC165,'Raw Data'!AI165,'Raw Data'!AO165)</f>
        <v>0.51618795026618247</v>
      </c>
      <c r="L165" s="7">
        <f>AVERAGE('Raw Data'!K338,'Raw Data'!Q338,'Raw Data'!W338)</f>
        <v>45.389333333333333</v>
      </c>
      <c r="M165" s="7">
        <f>STDEV('Raw Data'!K338,'Raw Data'!Q338,'Raw Data'!W338)</f>
        <v>2.1873166970819136</v>
      </c>
      <c r="N165" s="7">
        <f>AVERAGE('Raw Data'!AC338,'Raw Data'!AI338,'Raw Data'!AO338)</f>
        <v>65.548000000000002</v>
      </c>
      <c r="O165" s="7">
        <f>STDEV('Raw Data'!AC338,'Raw Data'!AI338,'Raw Data'!AO338)</f>
        <v>3.0476302269140212</v>
      </c>
      <c r="Q165" s="7">
        <f>AVERAGE('Raw Data'!K511,'Raw Data'!Q511,'Raw Data'!W511)</f>
        <v>52.693666666666665</v>
      </c>
      <c r="R165" s="7">
        <f>STDEV('Raw Data'!K511,'Raw Data'!Q511,'Raw Data'!W511)</f>
        <v>1.3190126357747081</v>
      </c>
      <c r="S165" s="7">
        <f>AVERAGE('Raw Data'!AC511,'Raw Data'!AI511,'Raw Data'!AO511)</f>
        <v>76.282000000000011</v>
      </c>
      <c r="T165" s="7">
        <f>STDEV('Raw Data'!AC511,'Raw Data'!AI511,'Raw Data'!AO511)</f>
        <v>0.17819090885900668</v>
      </c>
      <c r="U165" s="7"/>
      <c r="V165" s="7">
        <f>AVERAGE('Raw Data'!K684,'Raw Data'!Q684,'Raw Data'!W684)</f>
        <v>49.883999999999993</v>
      </c>
      <c r="W165" s="7">
        <f>STDEV('Raw Data'!K684,'Raw Data'!Q684,'Raw Data'!W684)</f>
        <v>0.24622550639606641</v>
      </c>
      <c r="X165" s="7">
        <f>AVERAGE('Raw Data'!AC684,'Raw Data'!AI684,'Raw Data'!AO684)</f>
        <v>72.960000000000008</v>
      </c>
      <c r="Y165" s="7">
        <f>STDEV('Raw Data'!AC684,'Raw Data'!AI684,'Raw Data'!AO684)</f>
        <v>0.42992092296141371</v>
      </c>
      <c r="AA165" s="8">
        <f t="shared" si="60"/>
        <v>4.6896666666666675</v>
      </c>
      <c r="AB165" s="7">
        <f t="shared" si="61"/>
        <v>2.5676920246270454</v>
      </c>
      <c r="AC165" s="8">
        <f t="shared" si="62"/>
        <v>2.0759999999999934</v>
      </c>
      <c r="AD165" s="7">
        <f t="shared" si="63"/>
        <v>3.0910354252256655</v>
      </c>
      <c r="AE165" s="38"/>
      <c r="AF165" s="8">
        <f t="shared" si="64"/>
        <v>-2.6146666666666647</v>
      </c>
      <c r="AG165" s="7">
        <f t="shared" si="65"/>
        <v>1.883741578171843</v>
      </c>
      <c r="AH165" s="8">
        <f t="shared" si="66"/>
        <v>-8.6580000000000155</v>
      </c>
      <c r="AI165" s="7">
        <f t="shared" si="67"/>
        <v>0.54607874889982821</v>
      </c>
      <c r="AK165" s="8">
        <f t="shared" si="68"/>
        <v>-4.4946666666666601</v>
      </c>
      <c r="AL165" s="30">
        <f t="shared" si="69"/>
        <v>2.2011318300668252</v>
      </c>
      <c r="AM165" s="8">
        <f t="shared" si="70"/>
        <v>-7.4120000000000061</v>
      </c>
      <c r="AN165" s="30">
        <f t="shared" si="71"/>
        <v>3.0778047371462671</v>
      </c>
    </row>
    <row r="166" spans="1:40" ht="15.75" customHeight="1" x14ac:dyDescent="0.25">
      <c r="A166" s="2">
        <f>'Raw Data'!B166</f>
        <v>1036</v>
      </c>
      <c r="B166" s="2">
        <f>'Raw Data'!C166</f>
        <v>1042</v>
      </c>
      <c r="C166" s="43">
        <f>'Raw Data'!F166</f>
        <v>1</v>
      </c>
      <c r="D166" s="64">
        <f>AVERAGE('Raw Data'!H166:I166)</f>
        <v>11.455</v>
      </c>
      <c r="E166" s="43">
        <f>'Raw Data'!G166</f>
        <v>4</v>
      </c>
      <c r="F166" s="2" t="str">
        <f>'Raw Data'!D166</f>
        <v>MTGMPQL</v>
      </c>
      <c r="G166" s="7">
        <f>AVERAGE('Raw Data'!K166,'Raw Data'!Q166,'Raw Data'!W166)</f>
        <v>64.285333333333327</v>
      </c>
      <c r="H166" s="7">
        <f>STDEV('Raw Data'!K166,'Raw Data'!Q166,'Raw Data'!W166)</f>
        <v>2.2559708183691822</v>
      </c>
      <c r="I166" s="7">
        <f>AVERAGE('Raw Data'!AC166,'Raw Data'!AI166,'Raw Data'!AO166)</f>
        <v>78.172499999999999</v>
      </c>
      <c r="J166" s="7">
        <f>STDEV('Raw Data'!AC166,'Raw Data'!AI166,'Raw Data'!AO166)</f>
        <v>0.665387481096543</v>
      </c>
      <c r="L166" s="7">
        <f>AVERAGE('Raw Data'!K339,'Raw Data'!Q339,'Raw Data'!W339)</f>
        <v>60.412666666666667</v>
      </c>
      <c r="M166" s="7">
        <f>STDEV('Raw Data'!K339,'Raw Data'!Q339,'Raw Data'!W339)</f>
        <v>3.1814879118634622</v>
      </c>
      <c r="N166" s="7">
        <f>AVERAGE('Raw Data'!AC339,'Raw Data'!AI339,'Raw Data'!AO339)</f>
        <v>77.948999999999998</v>
      </c>
      <c r="O166" s="7">
        <f>STDEV('Raw Data'!AC339,'Raw Data'!AI339,'Raw Data'!AO339)</f>
        <v>1.9205020177026688</v>
      </c>
      <c r="Q166" s="7">
        <f>AVERAGE('Raw Data'!K512,'Raw Data'!Q512,'Raw Data'!W512)</f>
        <v>68.63333333333334</v>
      </c>
      <c r="R166" s="7">
        <f>STDEV('Raw Data'!K512,'Raw Data'!Q512,'Raw Data'!W512)</f>
        <v>2.1757907374867931</v>
      </c>
      <c r="S166" s="7">
        <f>AVERAGE('Raw Data'!AC512,'Raw Data'!AI512,'Raw Data'!AO512)</f>
        <v>88.657000000000011</v>
      </c>
      <c r="T166" s="7">
        <f>STDEV('Raw Data'!AC512,'Raw Data'!AI512,'Raw Data'!AO512)</f>
        <v>1.0125769106591376</v>
      </c>
      <c r="U166" s="7"/>
      <c r="V166" s="7">
        <f>AVERAGE('Raw Data'!K685,'Raw Data'!Q685,'Raw Data'!W685)</f>
        <v>66.464333333333329</v>
      </c>
      <c r="W166" s="7">
        <f>STDEV('Raw Data'!K685,'Raw Data'!Q685,'Raw Data'!W685)</f>
        <v>0.98086509435973479</v>
      </c>
      <c r="X166" s="7">
        <f>AVERAGE('Raw Data'!AC685,'Raw Data'!AI685,'Raw Data'!AO685)</f>
        <v>86.375500000000002</v>
      </c>
      <c r="Y166" s="7">
        <f>STDEV('Raw Data'!AC685,'Raw Data'!AI685,'Raw Data'!AO685)</f>
        <v>2.0541451993469213</v>
      </c>
      <c r="AA166" s="8">
        <f t="shared" si="60"/>
        <v>3.8726666666666603</v>
      </c>
      <c r="AB166" s="7">
        <f t="shared" si="61"/>
        <v>3.9001627743809171</v>
      </c>
      <c r="AC166" s="8">
        <f t="shared" si="62"/>
        <v>0.22350000000000136</v>
      </c>
      <c r="AD166" s="7">
        <f t="shared" si="63"/>
        <v>2.0325030135279074</v>
      </c>
      <c r="AE166" s="38"/>
      <c r="AF166" s="8">
        <f t="shared" si="64"/>
        <v>-4.3480000000000132</v>
      </c>
      <c r="AG166" s="7">
        <f t="shared" si="65"/>
        <v>3.1342414818687216</v>
      </c>
      <c r="AH166" s="8">
        <f t="shared" si="66"/>
        <v>-10.484500000000011</v>
      </c>
      <c r="AI166" s="7">
        <f t="shared" si="67"/>
        <v>1.2116321636536418</v>
      </c>
      <c r="AK166" s="8">
        <f t="shared" si="68"/>
        <v>-6.0516666666666623</v>
      </c>
      <c r="AL166" s="30">
        <f t="shared" si="69"/>
        <v>3.3292584259361222</v>
      </c>
      <c r="AM166" s="8">
        <f t="shared" si="70"/>
        <v>-8.4265000000000043</v>
      </c>
      <c r="AN166" s="30">
        <f t="shared" si="71"/>
        <v>2.8120882809755505</v>
      </c>
    </row>
    <row r="167" spans="1:40" ht="15.75" customHeight="1" x14ac:dyDescent="0.25">
      <c r="A167" s="2">
        <f>'Raw Data'!B167</f>
        <v>1053</v>
      </c>
      <c r="B167" s="2">
        <f>'Raw Data'!C167</f>
        <v>1063</v>
      </c>
      <c r="C167" s="43">
        <f>'Raw Data'!F167</f>
        <v>1</v>
      </c>
      <c r="D167" s="64">
        <f>AVERAGE('Raw Data'!H167:I167)</f>
        <v>7.04</v>
      </c>
      <c r="E167" s="43">
        <f>'Raw Data'!G167</f>
        <v>9</v>
      </c>
      <c r="F167" s="2" t="str">
        <f>'Raw Data'!D167</f>
        <v>DALTVGKNEED</v>
      </c>
      <c r="G167" s="7">
        <f>AVERAGE('Raw Data'!K167,'Raw Data'!Q167,'Raw Data'!W167)</f>
        <v>32.051000000000002</v>
      </c>
      <c r="H167" s="7">
        <f>STDEV('Raw Data'!K167,'Raw Data'!Q167,'Raw Data'!W167)</f>
        <v>1.3445895284435307</v>
      </c>
      <c r="I167" s="7">
        <f>AVERAGE('Raw Data'!AC167,'Raw Data'!AI167,'Raw Data'!AO167)</f>
        <v>40.013500000000001</v>
      </c>
      <c r="J167" s="7">
        <f>STDEV('Raw Data'!AC167,'Raw Data'!AI167,'Raw Data'!AO167)</f>
        <v>0.35284628381208383</v>
      </c>
      <c r="L167" s="7">
        <f>AVERAGE('Raw Data'!K340,'Raw Data'!Q340,'Raw Data'!W340)</f>
        <v>30.876666666666665</v>
      </c>
      <c r="M167" s="7">
        <f>STDEV('Raw Data'!K340,'Raw Data'!Q340,'Raw Data'!W340)</f>
        <v>0.24339542586772955</v>
      </c>
      <c r="N167" s="7">
        <f>AVERAGE('Raw Data'!AC340,'Raw Data'!AI340,'Raw Data'!AO340)</f>
        <v>37.653500000000001</v>
      </c>
      <c r="O167" s="7">
        <f>STDEV('Raw Data'!AC340,'Raw Data'!AI340,'Raw Data'!AO340)</f>
        <v>1.1052078989945755</v>
      </c>
      <c r="Q167" s="7">
        <f>AVERAGE('Raw Data'!K513,'Raw Data'!Q513,'Raw Data'!W513)</f>
        <v>32.015333333333338</v>
      </c>
      <c r="R167" s="7">
        <f>STDEV('Raw Data'!K513,'Raw Data'!Q513,'Raw Data'!W513)</f>
        <v>0.70953247517878359</v>
      </c>
      <c r="S167" s="7">
        <f>AVERAGE('Raw Data'!AC513,'Raw Data'!AI513,'Raw Data'!AO513)</f>
        <v>41.255499999999998</v>
      </c>
      <c r="T167" s="7">
        <f>STDEV('Raw Data'!AC513,'Raw Data'!AI513,'Raw Data'!AO513)</f>
        <v>0.8011519830843602</v>
      </c>
      <c r="U167" s="7"/>
      <c r="V167" s="7">
        <f>AVERAGE('Raw Data'!K686,'Raw Data'!Q686,'Raw Data'!W686)</f>
        <v>33.103000000000002</v>
      </c>
      <c r="W167" s="7">
        <f>STDEV('Raw Data'!K686,'Raw Data'!Q686,'Raw Data'!W686)</f>
        <v>0.85150396358443481</v>
      </c>
      <c r="X167" s="7">
        <f>AVERAGE('Raw Data'!AC686,'Raw Data'!AI686,'Raw Data'!AO686)</f>
        <v>40.907499999999999</v>
      </c>
      <c r="Y167" s="7">
        <f>STDEV('Raw Data'!AC686,'Raw Data'!AI686,'Raw Data'!AO686)</f>
        <v>0.38961583643378905</v>
      </c>
      <c r="AA167" s="8">
        <f t="shared" si="60"/>
        <v>1.1743333333333368</v>
      </c>
      <c r="AB167" s="7">
        <f t="shared" si="61"/>
        <v>1.366441485513862</v>
      </c>
      <c r="AC167" s="8">
        <f t="shared" si="62"/>
        <v>2.3599999999999994</v>
      </c>
      <c r="AD167" s="7">
        <f t="shared" si="63"/>
        <v>1.1601659364073751</v>
      </c>
      <c r="AE167" s="38"/>
      <c r="AF167" s="8">
        <f t="shared" si="64"/>
        <v>3.5666666666664071E-2</v>
      </c>
      <c r="AG167" s="7">
        <f t="shared" si="65"/>
        <v>1.5203148796658301</v>
      </c>
      <c r="AH167" s="8">
        <f t="shared" si="66"/>
        <v>-1.2419999999999973</v>
      </c>
      <c r="AI167" s="7">
        <f t="shared" si="67"/>
        <v>0.87541133188918707</v>
      </c>
      <c r="AK167" s="8">
        <f t="shared" si="68"/>
        <v>-2.2263333333333364</v>
      </c>
      <c r="AL167" s="30">
        <f t="shared" si="69"/>
        <v>0.88560732457073543</v>
      </c>
      <c r="AM167" s="8">
        <f t="shared" si="70"/>
        <v>-3.2539999999999978</v>
      </c>
      <c r="AN167" s="30">
        <f t="shared" si="71"/>
        <v>1.1718724333305246</v>
      </c>
    </row>
    <row r="168" spans="1:40" ht="15.75" customHeight="1" x14ac:dyDescent="0.25">
      <c r="A168" s="2">
        <f>'Raw Data'!B168</f>
        <v>1053</v>
      </c>
      <c r="B168" s="2">
        <f>'Raw Data'!C168</f>
        <v>1066</v>
      </c>
      <c r="C168" s="43">
        <f>'Raw Data'!F168</f>
        <v>2</v>
      </c>
      <c r="D168" s="64">
        <f>AVERAGE('Raw Data'!H168:I168)</f>
        <v>5.93</v>
      </c>
      <c r="E168" s="43">
        <f>'Raw Data'!G168</f>
        <v>12</v>
      </c>
      <c r="F168" s="2" t="str">
        <f>'Raw Data'!D168</f>
        <v>DALTVGKNEEDAKK</v>
      </c>
      <c r="G168" s="7">
        <f>AVERAGE('Raw Data'!K168,'Raw Data'!Q168,'Raw Data'!W168)</f>
        <v>22.316333333333333</v>
      </c>
      <c r="H168" s="7">
        <f>STDEV('Raw Data'!K168,'Raw Data'!Q168,'Raw Data'!W168)</f>
        <v>1.1786391870854007</v>
      </c>
      <c r="I168" s="7">
        <f>AVERAGE('Raw Data'!AC168,'Raw Data'!AI168,'Raw Data'!AO168)</f>
        <v>28.125500000000002</v>
      </c>
      <c r="J168" s="7">
        <f>STDEV('Raw Data'!AC168,'Raw Data'!AI168,'Raw Data'!AO168)</f>
        <v>1.4375480861522496</v>
      </c>
      <c r="L168" s="7">
        <f>AVERAGE('Raw Data'!K341,'Raw Data'!Q341,'Raw Data'!W341)</f>
        <v>21.044999999999998</v>
      </c>
      <c r="M168" s="7">
        <f>STDEV('Raw Data'!K341,'Raw Data'!Q341,'Raw Data'!W341)</f>
        <v>0.80802784605482592</v>
      </c>
      <c r="N168" s="7">
        <f>AVERAGE('Raw Data'!AC341,'Raw Data'!AI341,'Raw Data'!AO341)</f>
        <v>27.616</v>
      </c>
      <c r="O168" s="7">
        <f>STDEV('Raw Data'!AC341,'Raw Data'!AI341,'Raw Data'!AO341)</f>
        <v>2.0081832585697947</v>
      </c>
      <c r="Q168" s="7">
        <f>AVERAGE('Raw Data'!K514,'Raw Data'!Q514,'Raw Data'!W514)</f>
        <v>24.282999999999998</v>
      </c>
      <c r="R168" s="7">
        <f>STDEV('Raw Data'!K514,'Raw Data'!Q514,'Raw Data'!W514)</f>
        <v>0.90839143545059842</v>
      </c>
      <c r="S168" s="7">
        <f>AVERAGE('Raw Data'!AC514,'Raw Data'!AI514,'Raw Data'!AO514)</f>
        <v>30.9055</v>
      </c>
      <c r="T168" s="7">
        <f>STDEV('Raw Data'!AC514,'Raw Data'!AI514,'Raw Data'!AO514)</f>
        <v>1.8674690091136708</v>
      </c>
      <c r="U168" s="7"/>
      <c r="V168" s="7">
        <f>AVERAGE('Raw Data'!K687,'Raw Data'!Q687,'Raw Data'!W687)</f>
        <v>22.812999999999999</v>
      </c>
      <c r="W168" s="7">
        <f>STDEV('Raw Data'!K687,'Raw Data'!Q687,'Raw Data'!W687)</f>
        <v>0.85370310998613541</v>
      </c>
      <c r="X168" s="7">
        <f>AVERAGE('Raw Data'!AC687,'Raw Data'!AI687,'Raw Data'!AO687)</f>
        <v>30.4435</v>
      </c>
      <c r="Y168" s="7">
        <f>STDEV('Raw Data'!AC687,'Raw Data'!AI687,'Raw Data'!AO687)</f>
        <v>0.79408091527249114</v>
      </c>
      <c r="AA168" s="8">
        <f t="shared" si="60"/>
        <v>1.2713333333333345</v>
      </c>
      <c r="AB168" s="7">
        <f t="shared" si="61"/>
        <v>1.4290204103977435</v>
      </c>
      <c r="AC168" s="8">
        <f t="shared" si="62"/>
        <v>0.50950000000000273</v>
      </c>
      <c r="AD168" s="7">
        <f t="shared" si="63"/>
        <v>2.4696851013843837</v>
      </c>
      <c r="AE168" s="38"/>
      <c r="AF168" s="8">
        <f t="shared" si="64"/>
        <v>-1.966666666666665</v>
      </c>
      <c r="AG168" s="7">
        <f t="shared" si="65"/>
        <v>1.4880743709013111</v>
      </c>
      <c r="AH168" s="8">
        <f t="shared" si="66"/>
        <v>-2.7799999999999976</v>
      </c>
      <c r="AI168" s="7">
        <f t="shared" si="67"/>
        <v>2.3566894152603122</v>
      </c>
      <c r="AK168" s="8">
        <f t="shared" si="68"/>
        <v>-1.7680000000000007</v>
      </c>
      <c r="AL168" s="30">
        <f t="shared" si="69"/>
        <v>1.1754650143666552</v>
      </c>
      <c r="AM168" s="8">
        <f t="shared" si="70"/>
        <v>-2.8275000000000006</v>
      </c>
      <c r="AN168" s="30">
        <f t="shared" si="71"/>
        <v>2.1594824611466508</v>
      </c>
    </row>
    <row r="169" spans="1:40" ht="15.75" customHeight="1" x14ac:dyDescent="0.25">
      <c r="A169" s="2">
        <f>'Raw Data'!B169</f>
        <v>1055</v>
      </c>
      <c r="B169" s="2">
        <f>'Raw Data'!C169</f>
        <v>1063</v>
      </c>
      <c r="C169" s="43">
        <f>'Raw Data'!F169</f>
        <v>1</v>
      </c>
      <c r="D169" s="64">
        <f>AVERAGE('Raw Data'!H169:I169)</f>
        <v>5.9399999999999995</v>
      </c>
      <c r="E169" s="43">
        <f>'Raw Data'!G169</f>
        <v>7</v>
      </c>
      <c r="F169" s="2" t="str">
        <f>'Raw Data'!D169</f>
        <v>LTVGKNEED</v>
      </c>
      <c r="G169" s="7">
        <f>AVERAGE('Raw Data'!K169,'Raw Data'!Q169,'Raw Data'!W169)</f>
        <v>38.312333333333335</v>
      </c>
      <c r="H169" s="7">
        <f>STDEV('Raw Data'!K169,'Raw Data'!Q169,'Raw Data'!W169)</f>
        <v>1.8182291751408362</v>
      </c>
      <c r="I169" s="7">
        <f>AVERAGE('Raw Data'!AC169,'Raw Data'!AI169,'Raw Data'!AO169)</f>
        <v>48.501499999999993</v>
      </c>
      <c r="J169" s="7">
        <f>STDEV('Raw Data'!AC169,'Raw Data'!AI169,'Raw Data'!AO169)</f>
        <v>1.5478567440173525</v>
      </c>
      <c r="L169" s="7">
        <f>AVERAGE('Raw Data'!K342,'Raw Data'!Q342,'Raw Data'!W342)</f>
        <v>35.895666666666664</v>
      </c>
      <c r="M169" s="7">
        <f>STDEV('Raw Data'!K342,'Raw Data'!Q342,'Raw Data'!W342)</f>
        <v>1.1396566734474602</v>
      </c>
      <c r="N169" s="7">
        <f>AVERAGE('Raw Data'!AC342,'Raw Data'!AI342,'Raw Data'!AO342)</f>
        <v>48.738</v>
      </c>
      <c r="O169" s="7">
        <f>STDEV('Raw Data'!AC342,'Raw Data'!AI342,'Raw Data'!AO342)</f>
        <v>0.42143564158718494</v>
      </c>
      <c r="Q169" s="7">
        <f>AVERAGE('Raw Data'!K515,'Raw Data'!Q515,'Raw Data'!W515)</f>
        <v>39.095999999999997</v>
      </c>
      <c r="R169" s="7">
        <f>STDEV('Raw Data'!K515,'Raw Data'!Q515,'Raw Data'!W515)</f>
        <v>2.4690151882886444</v>
      </c>
      <c r="S169" s="7">
        <f>AVERAGE('Raw Data'!AC515,'Raw Data'!AI515,'Raw Data'!AO515)</f>
        <v>52.266999999999996</v>
      </c>
      <c r="T169" s="7">
        <f>STDEV('Raw Data'!AC515,'Raw Data'!AI515,'Raw Data'!AO515)</f>
        <v>1.0832875887777933</v>
      </c>
      <c r="U169" s="7"/>
      <c r="V169" s="7">
        <f>AVERAGE('Raw Data'!K688,'Raw Data'!Q688,'Raw Data'!W688)</f>
        <v>40.115666666666662</v>
      </c>
      <c r="W169" s="7">
        <f>STDEV('Raw Data'!K688,'Raw Data'!Q688,'Raw Data'!W688)</f>
        <v>1.2607967057909573</v>
      </c>
      <c r="X169" s="7">
        <f>AVERAGE('Raw Data'!AC688,'Raw Data'!AI688,'Raw Data'!AO688)</f>
        <v>51.009500000000003</v>
      </c>
      <c r="Y169" s="7">
        <f>STDEV('Raw Data'!AC688,'Raw Data'!AI688,'Raw Data'!AO688)</f>
        <v>1.0359114344382896</v>
      </c>
      <c r="AA169" s="8">
        <f t="shared" si="60"/>
        <v>2.4166666666666714</v>
      </c>
      <c r="AB169" s="7">
        <f t="shared" si="61"/>
        <v>2.1458738701672697</v>
      </c>
      <c r="AC169" s="8">
        <f t="shared" si="62"/>
        <v>-0.23650000000000659</v>
      </c>
      <c r="AD169" s="7">
        <f t="shared" si="63"/>
        <v>1.6042033848611599</v>
      </c>
      <c r="AE169" s="38"/>
      <c r="AF169" s="8">
        <f t="shared" si="64"/>
        <v>-0.78366666666666163</v>
      </c>
      <c r="AG169" s="7">
        <f t="shared" si="65"/>
        <v>3.0662670029423951</v>
      </c>
      <c r="AH169" s="8">
        <f t="shared" si="66"/>
        <v>-3.765500000000003</v>
      </c>
      <c r="AI169" s="7">
        <f t="shared" si="67"/>
        <v>1.8892783013627201</v>
      </c>
      <c r="AK169" s="8">
        <f t="shared" si="68"/>
        <v>-4.2199999999999989</v>
      </c>
      <c r="AL169" s="30">
        <f t="shared" si="69"/>
        <v>1.6995368977067431</v>
      </c>
      <c r="AM169" s="8">
        <f t="shared" si="70"/>
        <v>-2.2715000000000032</v>
      </c>
      <c r="AN169" s="30">
        <f t="shared" si="71"/>
        <v>1.1183561597273013</v>
      </c>
    </row>
    <row r="170" spans="1:40" ht="15.75" customHeight="1" x14ac:dyDescent="0.25">
      <c r="A170" s="2">
        <f>'Raw Data'!B170</f>
        <v>1055</v>
      </c>
      <c r="B170" s="2">
        <f>'Raw Data'!C170</f>
        <v>1066</v>
      </c>
      <c r="C170" s="43">
        <f>'Raw Data'!F170</f>
        <v>3</v>
      </c>
      <c r="D170" s="64">
        <f>AVERAGE('Raw Data'!H170:I170)</f>
        <v>4.6899999999999995</v>
      </c>
      <c r="E170" s="43">
        <f>'Raw Data'!G170</f>
        <v>10</v>
      </c>
      <c r="F170" s="2" t="str">
        <f>'Raw Data'!D170</f>
        <v>LTVGKNEEDAKK</v>
      </c>
      <c r="G170" s="7">
        <f>AVERAGE('Raw Data'!K170,'Raw Data'!Q170,'Raw Data'!W170)</f>
        <v>22.819333333333333</v>
      </c>
      <c r="H170" s="7">
        <f>STDEV('Raw Data'!K170,'Raw Data'!Q170,'Raw Data'!W170)</f>
        <v>0.42271661113958314</v>
      </c>
      <c r="I170" s="7">
        <f>AVERAGE('Raw Data'!AC170,'Raw Data'!AI170,'Raw Data'!AO170)</f>
        <v>29.038499999999999</v>
      </c>
      <c r="J170" s="7">
        <f>STDEV('Raw Data'!AC170,'Raw Data'!AI170,'Raw Data'!AO170)</f>
        <v>0.27647875144394135</v>
      </c>
      <c r="L170" s="7">
        <f>AVERAGE('Raw Data'!K343,'Raw Data'!Q343,'Raw Data'!W343)</f>
        <v>21.744666666666664</v>
      </c>
      <c r="M170" s="7">
        <f>STDEV('Raw Data'!K343,'Raw Data'!Q343,'Raw Data'!W343)</f>
        <v>1.0069410773890057</v>
      </c>
      <c r="N170" s="7">
        <f>AVERAGE('Raw Data'!AC343,'Raw Data'!AI343,'Raw Data'!AO343)</f>
        <v>26.6785</v>
      </c>
      <c r="O170" s="7">
        <f>STDEV('Raw Data'!AC343,'Raw Data'!AI343,'Raw Data'!AO343)</f>
        <v>1.2621856044179873</v>
      </c>
      <c r="Q170" s="7">
        <f>AVERAGE('Raw Data'!K516,'Raw Data'!Q516,'Raw Data'!W516)</f>
        <v>25.231333333333335</v>
      </c>
      <c r="R170" s="7">
        <f>STDEV('Raw Data'!K516,'Raw Data'!Q516,'Raw Data'!W516)</f>
        <v>1.74753578885622</v>
      </c>
      <c r="S170" s="7">
        <f>AVERAGE('Raw Data'!AC516,'Raw Data'!AI516,'Raw Data'!AO516)</f>
        <v>32.558500000000002</v>
      </c>
      <c r="T170" s="7">
        <f>STDEV('Raw Data'!AC516,'Raw Data'!AI516,'Raw Data'!AO516)</f>
        <v>1.219759197546793</v>
      </c>
      <c r="U170" s="7"/>
      <c r="V170" s="7">
        <f>AVERAGE('Raw Data'!K689,'Raw Data'!Q689,'Raw Data'!W689)</f>
        <v>24.727666666666664</v>
      </c>
      <c r="W170" s="7">
        <f>STDEV('Raw Data'!K689,'Raw Data'!Q689,'Raw Data'!W689)</f>
        <v>0.47254664672742464</v>
      </c>
      <c r="X170" s="7">
        <f>AVERAGE('Raw Data'!AC689,'Raw Data'!AI689,'Raw Data'!AO689)</f>
        <v>30.046500000000002</v>
      </c>
      <c r="Y170" s="7">
        <f>STDEV('Raw Data'!AC689,'Raw Data'!AI689,'Raw Data'!AO689)</f>
        <v>1.6793786053180504</v>
      </c>
      <c r="AA170" s="8">
        <f t="shared" si="60"/>
        <v>1.0746666666666691</v>
      </c>
      <c r="AB170" s="7">
        <f t="shared" si="61"/>
        <v>1.0920712736203004</v>
      </c>
      <c r="AC170" s="8">
        <f t="shared" si="62"/>
        <v>2.3599999999999994</v>
      </c>
      <c r="AD170" s="7">
        <f t="shared" si="63"/>
        <v>1.292111837264871</v>
      </c>
      <c r="AE170" s="38"/>
      <c r="AF170" s="8">
        <f t="shared" si="64"/>
        <v>-2.4120000000000026</v>
      </c>
      <c r="AG170" s="7">
        <f t="shared" si="65"/>
        <v>1.7979351119177422</v>
      </c>
      <c r="AH170" s="8">
        <f t="shared" si="66"/>
        <v>-3.5200000000000031</v>
      </c>
      <c r="AI170" s="7">
        <f t="shared" si="67"/>
        <v>1.2507010034376709</v>
      </c>
      <c r="AK170" s="8">
        <f t="shared" si="68"/>
        <v>-2.9830000000000005</v>
      </c>
      <c r="AL170" s="30">
        <f t="shared" si="69"/>
        <v>1.112308710146003</v>
      </c>
      <c r="AM170" s="8">
        <f t="shared" si="70"/>
        <v>-3.3680000000000021</v>
      </c>
      <c r="AN170" s="30">
        <f t="shared" si="71"/>
        <v>2.10081531791826</v>
      </c>
    </row>
    <row r="171" spans="1:40" ht="15.75" customHeight="1" x14ac:dyDescent="0.25">
      <c r="A171" s="2">
        <f>'Raw Data'!B171</f>
        <v>1056</v>
      </c>
      <c r="B171" s="2">
        <f>'Raw Data'!C171</f>
        <v>1066</v>
      </c>
      <c r="C171" s="43">
        <f>'Raw Data'!F171</f>
        <v>2</v>
      </c>
      <c r="D171" s="64">
        <f>AVERAGE('Raw Data'!H171:I171)</f>
        <v>3.8600000000000003</v>
      </c>
      <c r="E171" s="43">
        <f>'Raw Data'!G171</f>
        <v>9</v>
      </c>
      <c r="F171" s="2" t="str">
        <f>'Raw Data'!D171</f>
        <v>TVGKNEEDAKK</v>
      </c>
      <c r="G171" s="7">
        <f>AVERAGE('Raw Data'!K171,'Raw Data'!Q171,'Raw Data'!W171)</f>
        <v>25.012</v>
      </c>
      <c r="H171" s="7">
        <f>STDEV('Raw Data'!K171,'Raw Data'!Q171,'Raw Data'!W171)</f>
        <v>0.33545193396372042</v>
      </c>
      <c r="I171" s="7">
        <f>AVERAGE('Raw Data'!AC171,'Raw Data'!AI171,'Raw Data'!AO171)</f>
        <v>29.674500000000002</v>
      </c>
      <c r="J171" s="7">
        <f>STDEV('Raw Data'!AC171,'Raw Data'!AI171,'Raw Data'!AO171)</f>
        <v>0.57912045379178168</v>
      </c>
      <c r="L171" s="7">
        <f>AVERAGE('Raw Data'!K344,'Raw Data'!Q344,'Raw Data'!W344)</f>
        <v>23.956</v>
      </c>
      <c r="M171" s="7">
        <f>STDEV('Raw Data'!K344,'Raw Data'!Q344,'Raw Data'!W344)</f>
        <v>1.290532835692296</v>
      </c>
      <c r="N171" s="7">
        <f>AVERAGE('Raw Data'!AC344,'Raw Data'!AI344,'Raw Data'!AO344)</f>
        <v>29.182500000000001</v>
      </c>
      <c r="O171" s="7">
        <f>STDEV('Raw Data'!AC344,'Raw Data'!AI344,'Raw Data'!AO344)</f>
        <v>0.17041273426595771</v>
      </c>
      <c r="Q171" s="7">
        <f>AVERAGE('Raw Data'!K517,'Raw Data'!Q517,'Raw Data'!W517)</f>
        <v>26.215666666666667</v>
      </c>
      <c r="R171" s="7">
        <f>STDEV('Raw Data'!K517,'Raw Data'!Q517,'Raw Data'!W517)</f>
        <v>0.19460815330641409</v>
      </c>
      <c r="S171" s="7">
        <f>AVERAGE('Raw Data'!AC517,'Raw Data'!AI517,'Raw Data'!AO517)</f>
        <v>34.158000000000001</v>
      </c>
      <c r="T171" s="7">
        <f>STDEV('Raw Data'!AC517,'Raw Data'!AI517,'Raw Data'!AO517)</f>
        <v>2.5314422766478391</v>
      </c>
      <c r="U171" s="7"/>
      <c r="V171" s="7">
        <f>AVERAGE('Raw Data'!K690,'Raw Data'!Q690,'Raw Data'!W690)</f>
        <v>26.568666666666669</v>
      </c>
      <c r="W171" s="7">
        <f>STDEV('Raw Data'!K690,'Raw Data'!Q690,'Raw Data'!W690)</f>
        <v>1.1767503275263334</v>
      </c>
      <c r="X171" s="7">
        <f>AVERAGE('Raw Data'!AC690,'Raw Data'!AI690,'Raw Data'!AO690)</f>
        <v>32.747</v>
      </c>
      <c r="Y171" s="7">
        <f>STDEV('Raw Data'!AC690,'Raw Data'!AI690,'Raw Data'!AO690)</f>
        <v>1.9021172413918113</v>
      </c>
      <c r="AA171" s="8">
        <f t="shared" si="60"/>
        <v>1.0560000000000009</v>
      </c>
      <c r="AB171" s="7">
        <f t="shared" si="61"/>
        <v>1.3334177889918819</v>
      </c>
      <c r="AC171" s="8">
        <f t="shared" si="62"/>
        <v>0.49200000000000088</v>
      </c>
      <c r="AD171" s="7">
        <f t="shared" si="63"/>
        <v>0.60367292468686973</v>
      </c>
      <c r="AE171" s="38"/>
      <c r="AF171" s="8">
        <f t="shared" si="64"/>
        <v>-1.2036666666666669</v>
      </c>
      <c r="AG171" s="7">
        <f t="shared" si="65"/>
        <v>0.38781481835192039</v>
      </c>
      <c r="AH171" s="8">
        <f t="shared" si="66"/>
        <v>-4.4834999999999994</v>
      </c>
      <c r="AI171" s="7">
        <f t="shared" si="67"/>
        <v>2.5968404841268158</v>
      </c>
      <c r="AK171" s="8">
        <f t="shared" si="68"/>
        <v>-2.6126666666666694</v>
      </c>
      <c r="AL171" s="30">
        <f t="shared" si="69"/>
        <v>1.7464868546122332</v>
      </c>
      <c r="AM171" s="8">
        <f t="shared" si="70"/>
        <v>-3.5644999999999989</v>
      </c>
      <c r="AN171" s="30">
        <f t="shared" si="71"/>
        <v>1.90973571469981</v>
      </c>
    </row>
    <row r="172" spans="1:40" ht="15.75" customHeight="1" x14ac:dyDescent="0.25">
      <c r="A172" s="2">
        <f>'Raw Data'!B172</f>
        <v>1067</v>
      </c>
      <c r="B172" s="2">
        <f>'Raw Data'!C172</f>
        <v>1073</v>
      </c>
      <c r="C172" s="43">
        <f>'Raw Data'!F172</f>
        <v>1</v>
      </c>
      <c r="D172" s="64">
        <f>AVERAGE('Raw Data'!H172:I172)</f>
        <v>12.625</v>
      </c>
      <c r="E172" s="43">
        <f>'Raw Data'!G172</f>
        <v>5</v>
      </c>
      <c r="F172" s="2" t="str">
        <f>'Raw Data'!D172</f>
        <v>YFLDQIE</v>
      </c>
      <c r="G172" s="7">
        <f>AVERAGE('Raw Data'!K172,'Raw Data'!Q172,'Raw Data'!W172)</f>
        <v>0.8620000000000001</v>
      </c>
      <c r="H172" s="7">
        <f>STDEV('Raw Data'!K172,'Raw Data'!Q172,'Raw Data'!W172)</f>
        <v>0.28833487475503206</v>
      </c>
      <c r="I172" s="7">
        <f>AVERAGE('Raw Data'!AC172,'Raw Data'!AI172,'Raw Data'!AO172)</f>
        <v>1.4395</v>
      </c>
      <c r="J172" s="7">
        <f>STDEV('Raw Data'!AC172,'Raw Data'!AI172,'Raw Data'!AO172)</f>
        <v>0.51123820279787391</v>
      </c>
      <c r="L172" s="7">
        <f>AVERAGE('Raw Data'!K345,'Raw Data'!Q345,'Raw Data'!W345)</f>
        <v>0.85933333333333339</v>
      </c>
      <c r="M172" s="7">
        <f>STDEV('Raw Data'!K345,'Raw Data'!Q345,'Raw Data'!W345)</f>
        <v>0.45924757302933378</v>
      </c>
      <c r="N172" s="7">
        <f>AVERAGE('Raw Data'!AC345,'Raw Data'!AI345,'Raw Data'!AO345)</f>
        <v>0.62850000000000006</v>
      </c>
      <c r="O172" s="7">
        <f>STDEV('Raw Data'!AC345,'Raw Data'!AI345,'Raw Data'!AO345)</f>
        <v>4.1719300090006343E-2</v>
      </c>
      <c r="Q172" s="7">
        <f>AVERAGE('Raw Data'!K518,'Raw Data'!Q518,'Raw Data'!W518)</f>
        <v>2.0106666666666668</v>
      </c>
      <c r="R172" s="7">
        <f>STDEV('Raw Data'!K518,'Raw Data'!Q518,'Raw Data'!W518)</f>
        <v>0.70824383748348474</v>
      </c>
      <c r="S172" s="7">
        <f>AVERAGE('Raw Data'!AC518,'Raw Data'!AI518,'Raw Data'!AO518)</f>
        <v>2.2450000000000001</v>
      </c>
      <c r="T172" s="7">
        <f>STDEV('Raw Data'!AC518,'Raw Data'!AI518,'Raw Data'!AO518)</f>
        <v>7.2124891681027745E-2</v>
      </c>
      <c r="U172" s="7"/>
      <c r="V172" s="7">
        <f>AVERAGE('Raw Data'!K691,'Raw Data'!Q691,'Raw Data'!W691)</f>
        <v>1.1173333333333333</v>
      </c>
      <c r="W172" s="7">
        <f>STDEV('Raw Data'!K691,'Raw Data'!Q691,'Raw Data'!W691)</f>
        <v>0.69786054003169806</v>
      </c>
      <c r="X172" s="7">
        <f>AVERAGE('Raw Data'!AC691,'Raw Data'!AI691,'Raw Data'!AO691)</f>
        <v>0.86599999999999999</v>
      </c>
      <c r="Y172" s="7">
        <f>STDEV('Raw Data'!AC691,'Raw Data'!AI691,'Raw Data'!AO691)</f>
        <v>0.13293607486307144</v>
      </c>
      <c r="AA172" s="8">
        <f t="shared" si="60"/>
        <v>2.666666666666706E-3</v>
      </c>
      <c r="AB172" s="7">
        <f t="shared" si="61"/>
        <v>0.54225947048745338</v>
      </c>
      <c r="AC172" s="8">
        <f t="shared" si="62"/>
        <v>0.81099999999999994</v>
      </c>
      <c r="AD172" s="7">
        <f t="shared" si="63"/>
        <v>0.51293761803946492</v>
      </c>
      <c r="AE172" s="38"/>
      <c r="AF172" s="8">
        <f t="shared" si="64"/>
        <v>-1.1486666666666667</v>
      </c>
      <c r="AG172" s="7">
        <f t="shared" si="65"/>
        <v>0.76468708197100654</v>
      </c>
      <c r="AH172" s="8">
        <f t="shared" si="66"/>
        <v>-0.8055000000000001</v>
      </c>
      <c r="AI172" s="7">
        <f t="shared" si="67"/>
        <v>0.51630078442706251</v>
      </c>
      <c r="AK172" s="8">
        <f t="shared" si="68"/>
        <v>-0.2579999999999999</v>
      </c>
      <c r="AL172" s="30">
        <f t="shared" si="69"/>
        <v>0.83541466749552973</v>
      </c>
      <c r="AM172" s="8">
        <f t="shared" si="70"/>
        <v>-0.23749999999999993</v>
      </c>
      <c r="AN172" s="30">
        <f t="shared" si="71"/>
        <v>0.13932874793092823</v>
      </c>
    </row>
    <row r="173" spans="1:40" ht="15.75" customHeight="1" x14ac:dyDescent="0.25">
      <c r="A173" s="2">
        <f>'Raw Data'!B173</f>
        <v>1077</v>
      </c>
      <c r="B173" s="2">
        <f>'Raw Data'!C173</f>
        <v>1084</v>
      </c>
      <c r="C173" s="43">
        <f>'Raw Data'!F173</f>
        <v>1</v>
      </c>
      <c r="D173" s="64">
        <f>AVERAGE('Raw Data'!H173:I173)</f>
        <v>12.205</v>
      </c>
      <c r="E173" s="43">
        <f>'Raw Data'!G173</f>
        <v>6</v>
      </c>
      <c r="F173" s="2" t="str">
        <f>'Raw Data'!D173</f>
        <v>DKGWTVQF</v>
      </c>
      <c r="G173" s="7">
        <f>AVERAGE('Raw Data'!K173,'Raw Data'!Q173,'Raw Data'!W173)</f>
        <v>39.537333333333329</v>
      </c>
      <c r="H173" s="7">
        <f>STDEV('Raw Data'!K173,'Raw Data'!Q173,'Raw Data'!W173)</f>
        <v>1.8761440065552903</v>
      </c>
      <c r="I173" s="7">
        <f>AVERAGE('Raw Data'!AC173,'Raw Data'!AI173,'Raw Data'!AO173)</f>
        <v>71.242999999999995</v>
      </c>
      <c r="J173" s="7">
        <f>STDEV('Raw Data'!AC173,'Raw Data'!AI173,'Raw Data'!AO173)</f>
        <v>9.6166522241377464E-2</v>
      </c>
      <c r="L173" s="7">
        <f>AVERAGE('Raw Data'!K346,'Raw Data'!Q346,'Raw Data'!W346)</f>
        <v>40.972333333333331</v>
      </c>
      <c r="M173" s="7">
        <f>STDEV('Raw Data'!K346,'Raw Data'!Q346,'Raw Data'!W346)</f>
        <v>2.156513466995587</v>
      </c>
      <c r="N173" s="7">
        <f>AVERAGE('Raw Data'!AC346,'Raw Data'!AI346,'Raw Data'!AO346)</f>
        <v>72.295500000000004</v>
      </c>
      <c r="O173" s="7">
        <f>STDEV('Raw Data'!AC346,'Raw Data'!AI346,'Raw Data'!AO346)</f>
        <v>3.155817564435567</v>
      </c>
      <c r="Q173" s="7">
        <f>AVERAGE('Raw Data'!K519,'Raw Data'!Q519,'Raw Data'!W519)</f>
        <v>41.787333333333329</v>
      </c>
      <c r="R173" s="7">
        <f>STDEV('Raw Data'!K519,'Raw Data'!Q519,'Raw Data'!W519)</f>
        <v>2.5678065217872872</v>
      </c>
      <c r="S173" s="7">
        <f>AVERAGE('Raw Data'!AC519,'Raw Data'!AI519,'Raw Data'!AO519)</f>
        <v>87.656000000000006</v>
      </c>
      <c r="T173" s="7">
        <f>STDEV('Raw Data'!AC519,'Raw Data'!AI519,'Raw Data'!AO519)</f>
        <v>8.8869180259525287</v>
      </c>
      <c r="U173" s="7"/>
      <c r="V173" s="7">
        <f>AVERAGE('Raw Data'!K692,'Raw Data'!Q692,'Raw Data'!W692)</f>
        <v>42.059666666666665</v>
      </c>
      <c r="W173" s="7">
        <f>STDEV('Raw Data'!K692,'Raw Data'!Q692,'Raw Data'!W692)</f>
        <v>0.32078705293906862</v>
      </c>
      <c r="X173" s="7">
        <f>AVERAGE('Raw Data'!AC692,'Raw Data'!AI692,'Raw Data'!AO692)</f>
        <v>83.38900000000001</v>
      </c>
      <c r="Y173" s="7">
        <f>STDEV('Raw Data'!AC692,'Raw Data'!AI692,'Raw Data'!AO692)</f>
        <v>2.8270129111838203</v>
      </c>
      <c r="AA173" s="8">
        <f t="shared" si="60"/>
        <v>-1.4350000000000023</v>
      </c>
      <c r="AB173" s="7">
        <f t="shared" si="61"/>
        <v>2.8584028174256098</v>
      </c>
      <c r="AC173" s="8">
        <f t="shared" si="62"/>
        <v>-1.0525000000000091</v>
      </c>
      <c r="AD173" s="7">
        <f t="shared" si="63"/>
        <v>3.1572824548969383</v>
      </c>
      <c r="AE173" s="38"/>
      <c r="AF173" s="8">
        <f t="shared" si="64"/>
        <v>-2.25</v>
      </c>
      <c r="AG173" s="7">
        <f t="shared" si="65"/>
        <v>3.1801802883903707</v>
      </c>
      <c r="AH173" s="8">
        <f t="shared" si="66"/>
        <v>-16.413000000000011</v>
      </c>
      <c r="AI173" s="7">
        <f t="shared" si="67"/>
        <v>8.8874383260869934</v>
      </c>
      <c r="AK173" s="8">
        <f t="shared" si="68"/>
        <v>-1.0873333333333335</v>
      </c>
      <c r="AL173" s="30">
        <f t="shared" si="69"/>
        <v>2.1802418826053818</v>
      </c>
      <c r="AM173" s="8">
        <f t="shared" si="70"/>
        <v>-11.093500000000006</v>
      </c>
      <c r="AN173" s="30">
        <f t="shared" si="71"/>
        <v>4.2368840555294938</v>
      </c>
    </row>
    <row r="174" spans="1:40" ht="15.75" customHeight="1" x14ac:dyDescent="0.25">
      <c r="A174" s="2">
        <f>'Raw Data'!B174</f>
        <v>1079</v>
      </c>
      <c r="B174" s="2">
        <f>'Raw Data'!C174</f>
        <v>1084</v>
      </c>
      <c r="C174" s="43">
        <f>'Raw Data'!F174</f>
        <v>1</v>
      </c>
      <c r="D174" s="64">
        <f>AVERAGE('Raw Data'!H174:I174)</f>
        <v>13.445</v>
      </c>
      <c r="E174" s="43">
        <f>'Raw Data'!G174</f>
        <v>4</v>
      </c>
      <c r="F174" s="2" t="str">
        <f>'Raw Data'!D174</f>
        <v>GWTVQF</v>
      </c>
      <c r="G174" s="7">
        <f>AVERAGE('Raw Data'!K174,'Raw Data'!Q174,'Raw Data'!W174)</f>
        <v>44.419666666666664</v>
      </c>
      <c r="H174" s="7">
        <f>STDEV('Raw Data'!K174,'Raw Data'!Q174,'Raw Data'!W174)</f>
        <v>4.9297814691255137</v>
      </c>
      <c r="I174" s="7">
        <f>AVERAGE('Raw Data'!AC174,'Raw Data'!AI174,'Raw Data'!AO174)</f>
        <v>83.538000000000011</v>
      </c>
      <c r="J174" s="7">
        <f>STDEV('Raw Data'!AC174,'Raw Data'!AI174,'Raw Data'!AO174)</f>
        <v>7.3468394565282296</v>
      </c>
      <c r="L174" s="7">
        <f>AVERAGE('Raw Data'!K347,'Raw Data'!Q347,'Raw Data'!W347)</f>
        <v>36.828333333333326</v>
      </c>
      <c r="M174" s="7">
        <f>STDEV('Raw Data'!K347,'Raw Data'!Q347,'Raw Data'!W347)</f>
        <v>4.1543413838216674</v>
      </c>
      <c r="N174" s="7">
        <f>AVERAGE('Raw Data'!AC347,'Raw Data'!AI347,'Raw Data'!AO347)</f>
        <v>75.704499999999996</v>
      </c>
      <c r="O174" s="7">
        <f>STDEV('Raw Data'!AC347,'Raw Data'!AI347,'Raw Data'!AO347)</f>
        <v>1.5563420253915965</v>
      </c>
      <c r="Q174" s="7">
        <f>AVERAGE('Raw Data'!K520,'Raw Data'!Q520,'Raw Data'!W520)</f>
        <v>42.579666666666668</v>
      </c>
      <c r="R174" s="7">
        <f>STDEV('Raw Data'!K520,'Raw Data'!Q520,'Raw Data'!W520)</f>
        <v>0.98905223994151681</v>
      </c>
      <c r="S174" s="7">
        <f>AVERAGE('Raw Data'!AC520,'Raw Data'!AI520,'Raw Data'!AO520)</f>
        <v>97.885999999999996</v>
      </c>
      <c r="T174" s="7">
        <f>STDEV('Raw Data'!AC520,'Raw Data'!AI520,'Raw Data'!AO520)</f>
        <v>4.4816427791603441</v>
      </c>
      <c r="U174" s="7"/>
      <c r="V174" s="7">
        <f>AVERAGE('Raw Data'!K693,'Raw Data'!Q693,'Raw Data'!W693)</f>
        <v>39.368000000000002</v>
      </c>
      <c r="W174" s="7">
        <f>STDEV('Raw Data'!K693,'Raw Data'!Q693,'Raw Data'!W693)</f>
        <v>1.6547244483599066</v>
      </c>
      <c r="X174" s="7">
        <f>AVERAGE('Raw Data'!AC693,'Raw Data'!AI693,'Raw Data'!AO693)</f>
        <v>84.814999999999998</v>
      </c>
      <c r="Y174" s="7">
        <f>STDEV('Raw Data'!AC693,'Raw Data'!AI693,'Raw Data'!AO693)</f>
        <v>3.4718942956259458</v>
      </c>
      <c r="AA174" s="8">
        <f t="shared" si="60"/>
        <v>7.5913333333333384</v>
      </c>
      <c r="AB174" s="7">
        <f t="shared" si="61"/>
        <v>6.4468052294657259</v>
      </c>
      <c r="AC174" s="8">
        <f t="shared" si="62"/>
        <v>7.833500000000015</v>
      </c>
      <c r="AD174" s="7">
        <f t="shared" si="63"/>
        <v>7.5098768631715949</v>
      </c>
      <c r="AE174" s="38"/>
      <c r="AF174" s="8">
        <f t="shared" si="64"/>
        <v>1.8399999999999963</v>
      </c>
      <c r="AG174" s="7">
        <f t="shared" si="65"/>
        <v>5.0280184632384399</v>
      </c>
      <c r="AH174" s="8">
        <f t="shared" si="66"/>
        <v>-14.347999999999985</v>
      </c>
      <c r="AI174" s="7">
        <f t="shared" si="67"/>
        <v>8.6058800828270936</v>
      </c>
      <c r="AK174" s="8">
        <f t="shared" si="68"/>
        <v>-2.5396666666666761</v>
      </c>
      <c r="AL174" s="30">
        <f t="shared" si="69"/>
        <v>4.4717631123901596</v>
      </c>
      <c r="AM174" s="8">
        <f t="shared" si="70"/>
        <v>-9.1105000000000018</v>
      </c>
      <c r="AN174" s="30">
        <f t="shared" si="71"/>
        <v>3.8047668128283498</v>
      </c>
    </row>
    <row r="175" spans="1:40" ht="15.75" customHeight="1" x14ac:dyDescent="0.25">
      <c r="A175" s="2">
        <f>'Raw Data'!B175</f>
        <v>1086</v>
      </c>
      <c r="B175" s="2">
        <f>'Raw Data'!C175</f>
        <v>1091</v>
      </c>
      <c r="C175" s="43">
        <f>'Raw Data'!F175</f>
        <v>2</v>
      </c>
      <c r="D175" s="64">
        <f>AVERAGE('Raw Data'!H175:I175)</f>
        <v>14.31</v>
      </c>
      <c r="E175" s="43">
        <f>'Raw Data'!G175</f>
        <v>4</v>
      </c>
      <c r="F175" s="2" t="str">
        <f>'Raw Data'!D175</f>
        <v>WFLHLV</v>
      </c>
      <c r="G175" s="7">
        <f>AVERAGE('Raw Data'!K175,'Raw Data'!Q175,'Raw Data'!W175)</f>
        <v>46.524333333333338</v>
      </c>
      <c r="H175" s="7">
        <f>STDEV('Raw Data'!K175,'Raw Data'!Q175,'Raw Data'!W175)</f>
        <v>2.9225113059376397</v>
      </c>
      <c r="I175" s="7">
        <f>AVERAGE('Raw Data'!AC175,'Raw Data'!AI175,'Raw Data'!AO175)</f>
        <v>62.909500000000001</v>
      </c>
      <c r="J175" s="7">
        <f>STDEV('Raw Data'!AC175,'Raw Data'!AI175,'Raw Data'!AO175)</f>
        <v>2.6424580412941343</v>
      </c>
      <c r="L175" s="7">
        <f>AVERAGE('Raw Data'!K348,'Raw Data'!Q348,'Raw Data'!W348)</f>
        <v>48.723666666666666</v>
      </c>
      <c r="M175" s="7">
        <f>STDEV('Raw Data'!K348,'Raw Data'!Q348,'Raw Data'!W348)</f>
        <v>1.5716934603583925</v>
      </c>
      <c r="N175" s="7">
        <f>AVERAGE('Raw Data'!AC348,'Raw Data'!AI348,'Raw Data'!AO348)</f>
        <v>63.875</v>
      </c>
      <c r="O175" s="7">
        <f>STDEV('Raw Data'!AC348,'Raw Data'!AI348,'Raw Data'!AO348)</f>
        <v>0.39032294321497391</v>
      </c>
      <c r="Q175" s="7">
        <f>AVERAGE('Raw Data'!K521,'Raw Data'!Q521,'Raw Data'!W521)</f>
        <v>49.658999999999999</v>
      </c>
      <c r="R175" s="7">
        <f>STDEV('Raw Data'!K521,'Raw Data'!Q521,'Raw Data'!W521)</f>
        <v>0.30120922960626678</v>
      </c>
      <c r="S175" s="7">
        <f>AVERAGE('Raw Data'!AC521,'Raw Data'!AI521,'Raw Data'!AO521)</f>
        <v>67.466499999999996</v>
      </c>
      <c r="T175" s="7">
        <f>STDEV('Raw Data'!AC521,'Raw Data'!AI521,'Raw Data'!AO521)</f>
        <v>0.25950818869546605</v>
      </c>
      <c r="U175" s="7"/>
      <c r="V175" s="7">
        <f>AVERAGE('Raw Data'!K694,'Raw Data'!Q694,'Raw Data'!W694)</f>
        <v>48.57866666666667</v>
      </c>
      <c r="W175" s="7">
        <f>STDEV('Raw Data'!K694,'Raw Data'!Q694,'Raw Data'!W694)</f>
        <v>1.9137819450850013</v>
      </c>
      <c r="X175" s="7">
        <f>AVERAGE('Raw Data'!AC694,'Raw Data'!AI694,'Raw Data'!AO694)</f>
        <v>65.613500000000002</v>
      </c>
      <c r="Y175" s="7">
        <f>STDEV('Raw Data'!AC694,'Raw Data'!AI694,'Raw Data'!AO694)</f>
        <v>0.4574980874276901</v>
      </c>
      <c r="AA175" s="8">
        <f t="shared" si="60"/>
        <v>-2.1993333333333283</v>
      </c>
      <c r="AB175" s="7">
        <f t="shared" si="61"/>
        <v>3.3183267872026505</v>
      </c>
      <c r="AC175" s="8">
        <f t="shared" si="62"/>
        <v>-0.96549999999999869</v>
      </c>
      <c r="AD175" s="7">
        <f t="shared" si="63"/>
        <v>2.671130191510708</v>
      </c>
      <c r="AE175" s="38"/>
      <c r="AF175" s="8">
        <f t="shared" si="64"/>
        <v>-3.1346666666666607</v>
      </c>
      <c r="AG175" s="7">
        <f t="shared" si="65"/>
        <v>2.9379923984471659</v>
      </c>
      <c r="AH175" s="8">
        <f t="shared" si="66"/>
        <v>-4.5569999999999951</v>
      </c>
      <c r="AI175" s="7">
        <f t="shared" si="67"/>
        <v>2.6551702393632004</v>
      </c>
      <c r="AK175" s="8">
        <f t="shared" si="68"/>
        <v>0.14499999999999602</v>
      </c>
      <c r="AL175" s="30">
        <f t="shared" si="69"/>
        <v>2.4764453692069748</v>
      </c>
      <c r="AM175" s="8">
        <f t="shared" si="70"/>
        <v>-1.7385000000000019</v>
      </c>
      <c r="AN175" s="30">
        <f t="shared" si="71"/>
        <v>0.601378832351118</v>
      </c>
    </row>
    <row r="176" spans="1:40" ht="15.75" customHeight="1" x14ac:dyDescent="0.25">
      <c r="A176" s="2"/>
      <c r="B176" s="2"/>
      <c r="C176" s="2"/>
      <c r="D176" s="2"/>
      <c r="E176" s="2"/>
      <c r="F176" s="2"/>
      <c r="U176" s="7"/>
      <c r="V176" s="7"/>
      <c r="W176" s="7"/>
      <c r="X176" s="7"/>
      <c r="Y176" s="7"/>
      <c r="AA176" s="8"/>
      <c r="AB176" s="7"/>
      <c r="AC176" s="8"/>
      <c r="AD176" s="7"/>
      <c r="AE176" s="38"/>
      <c r="AF176" s="8"/>
      <c r="AG176" s="7"/>
      <c r="AH176" s="8"/>
      <c r="AI176" s="7"/>
      <c r="AK176" s="8"/>
      <c r="AL176" s="30"/>
      <c r="AM176" s="42"/>
      <c r="AN176" s="30"/>
    </row>
    <row r="177" spans="1:40" ht="15.75" customHeight="1" x14ac:dyDescent="0.25">
      <c r="A177" s="2"/>
      <c r="B177" s="2"/>
      <c r="C177" s="2"/>
      <c r="D177" s="2"/>
      <c r="E177" s="2"/>
      <c r="F177" s="2"/>
      <c r="G177" s="7"/>
      <c r="H177" s="7">
        <f>AVERAGE(H3:H175)</f>
        <v>1.2949116744605045</v>
      </c>
      <c r="I177" s="7"/>
      <c r="J177" s="7">
        <f>AVERAGE(J3:J175)</f>
        <v>1.0045248854629649</v>
      </c>
      <c r="L177" s="7"/>
      <c r="M177" s="7">
        <f>AVERAGE(M3:M175)</f>
        <v>1.5374750326280529</v>
      </c>
      <c r="N177" s="7"/>
      <c r="O177" s="7">
        <f>AVERAGE(O3:O175)</f>
        <v>1.6018420987336071</v>
      </c>
      <c r="Q177" s="7"/>
      <c r="R177" s="7">
        <f>AVERAGE(R3:R175)</f>
        <v>1.343421497979258</v>
      </c>
      <c r="S177" s="7"/>
      <c r="T177" s="7">
        <f>AVERAGE(T3:T175)</f>
        <v>1.1236621597868122</v>
      </c>
      <c r="U177" s="7"/>
      <c r="V177" s="7"/>
      <c r="W177" s="7">
        <f>AVERAGE(W3:W175)</f>
        <v>0.97975639177244045</v>
      </c>
      <c r="X177" s="7"/>
      <c r="Y177" s="7">
        <f>AVERAGE(Y3:Y175)</f>
        <v>0.95274668486139746</v>
      </c>
      <c r="AA177" s="8"/>
      <c r="AB177" s="7"/>
      <c r="AC177" s="8"/>
      <c r="AD177" s="7"/>
      <c r="AE177" s="38"/>
      <c r="AF177" s="8"/>
      <c r="AG177" s="7"/>
      <c r="AH177" s="8"/>
      <c r="AI177" s="7"/>
      <c r="AK177" s="8"/>
      <c r="AL177" s="30"/>
      <c r="AM177" s="42"/>
      <c r="AN177" s="30"/>
    </row>
    <row r="178" spans="1:40" ht="15.75" customHeight="1" x14ac:dyDescent="0.25">
      <c r="A178" s="2"/>
      <c r="B178" s="2"/>
      <c r="C178" s="2"/>
      <c r="D178" s="2"/>
      <c r="E178" s="2"/>
      <c r="F178" s="2"/>
      <c r="G178" s="7"/>
      <c r="H178" s="7"/>
      <c r="I178" s="7"/>
      <c r="J178" s="7"/>
      <c r="L178" s="7"/>
      <c r="M178" s="7"/>
      <c r="N178" s="7"/>
      <c r="O178" s="7"/>
      <c r="Q178" s="7"/>
      <c r="R178" s="7"/>
      <c r="S178" s="7"/>
      <c r="T178" s="7"/>
      <c r="U178" s="7"/>
      <c r="V178" s="7"/>
      <c r="W178" s="7"/>
      <c r="X178" s="7"/>
      <c r="Y178" s="7"/>
      <c r="AA178" s="8"/>
      <c r="AB178" s="7"/>
      <c r="AC178" s="8"/>
      <c r="AD178" s="7"/>
      <c r="AE178" s="38"/>
      <c r="AF178" s="8"/>
      <c r="AG178" s="7"/>
      <c r="AH178" s="8"/>
      <c r="AI178" s="7"/>
      <c r="AK178" s="8"/>
      <c r="AL178" s="30"/>
      <c r="AM178" s="42"/>
      <c r="AN178" s="30"/>
    </row>
    <row r="179" spans="1:40" ht="15.75" customHeight="1" x14ac:dyDescent="0.25">
      <c r="A179" s="2"/>
      <c r="B179" s="2"/>
      <c r="C179" s="2"/>
      <c r="D179" s="2"/>
      <c r="E179" s="2"/>
      <c r="F179" s="2"/>
      <c r="G179" s="7"/>
      <c r="H179" s="7"/>
      <c r="I179" s="7"/>
      <c r="J179" s="7"/>
      <c r="L179" s="7"/>
      <c r="M179" s="7"/>
      <c r="N179" s="7"/>
      <c r="O179" s="7"/>
      <c r="Q179" s="7"/>
      <c r="R179" s="7"/>
      <c r="S179" s="7"/>
      <c r="T179" s="7"/>
      <c r="U179" s="7"/>
      <c r="V179" s="7"/>
      <c r="W179" s="7"/>
      <c r="X179" s="7"/>
      <c r="Y179" s="7"/>
      <c r="AA179" s="8"/>
      <c r="AB179" s="7"/>
      <c r="AC179" s="8"/>
      <c r="AD179" s="7"/>
      <c r="AE179" s="38"/>
      <c r="AF179" s="8"/>
      <c r="AG179" s="7"/>
      <c r="AH179" s="8"/>
      <c r="AI179" s="7"/>
      <c r="AK179" s="8"/>
      <c r="AL179" s="30"/>
      <c r="AM179" s="42"/>
      <c r="AN179" s="30"/>
    </row>
    <row r="180" spans="1:40" ht="15.75" customHeight="1" x14ac:dyDescent="0.25">
      <c r="A180" s="2"/>
      <c r="B180" s="2"/>
      <c r="C180" s="2"/>
      <c r="D180" s="2"/>
      <c r="E180" s="2"/>
      <c r="F180" s="2"/>
      <c r="G180" s="7"/>
      <c r="H180" s="7"/>
      <c r="I180" s="7"/>
      <c r="J180" s="7"/>
      <c r="L180" s="7"/>
      <c r="M180" s="7"/>
      <c r="N180" s="7"/>
      <c r="O180" s="7"/>
      <c r="Q180" s="7"/>
      <c r="R180" s="7"/>
      <c r="S180" s="7"/>
      <c r="T180" s="7"/>
      <c r="U180" s="7"/>
      <c r="V180" s="7"/>
      <c r="W180" s="7"/>
      <c r="X180" s="7"/>
      <c r="Y180" s="7"/>
      <c r="AA180" s="8"/>
      <c r="AB180" s="7"/>
      <c r="AC180" s="8"/>
      <c r="AD180" s="7"/>
      <c r="AE180" s="38"/>
      <c r="AF180" s="8"/>
      <c r="AG180" s="7"/>
      <c r="AH180" s="8"/>
      <c r="AI180" s="7"/>
      <c r="AK180" s="8"/>
      <c r="AL180" s="30"/>
      <c r="AM180" s="42"/>
      <c r="AN180" s="30"/>
    </row>
    <row r="181" spans="1:40" ht="15.75" customHeight="1" x14ac:dyDescent="0.25">
      <c r="A181" s="2"/>
      <c r="B181" s="2"/>
      <c r="C181" s="2"/>
      <c r="D181" s="2"/>
      <c r="E181" s="2"/>
      <c r="F181" s="2"/>
      <c r="G181" s="7"/>
      <c r="H181" s="7"/>
      <c r="I181" s="7"/>
      <c r="J181" s="7"/>
      <c r="L181" s="7"/>
      <c r="M181" s="7"/>
      <c r="N181" s="7"/>
      <c r="O181" s="7"/>
      <c r="Q181" s="7"/>
      <c r="R181" s="7"/>
      <c r="S181" s="7"/>
      <c r="T181" s="7"/>
      <c r="U181" s="7"/>
      <c r="V181" s="7"/>
      <c r="W181" s="7"/>
      <c r="X181" s="7"/>
      <c r="Y181" s="7"/>
      <c r="AA181" s="8"/>
      <c r="AB181" s="7"/>
      <c r="AC181" s="8"/>
      <c r="AD181" s="7"/>
      <c r="AE181" s="38"/>
      <c r="AF181" s="8"/>
      <c r="AG181" s="7"/>
      <c r="AH181" s="8"/>
      <c r="AI181" s="7"/>
      <c r="AK181" s="8"/>
      <c r="AL181" s="30"/>
      <c r="AM181" s="42"/>
      <c r="AN181" s="30"/>
    </row>
    <row r="182" spans="1:40" ht="15.75" customHeight="1" x14ac:dyDescent="0.25">
      <c r="A182" s="2"/>
      <c r="B182" s="2"/>
      <c r="C182" s="2"/>
      <c r="D182" s="2"/>
      <c r="E182" s="2"/>
      <c r="F182" s="2"/>
      <c r="G182" s="7"/>
      <c r="H182" s="7"/>
      <c r="I182" s="7"/>
      <c r="J182" s="7"/>
      <c r="L182" s="7"/>
      <c r="M182" s="7"/>
      <c r="N182" s="7"/>
      <c r="O182" s="7"/>
      <c r="Q182" s="7"/>
      <c r="R182" s="7"/>
      <c r="S182" s="7"/>
      <c r="T182" s="7"/>
      <c r="U182" s="7"/>
      <c r="V182" s="7"/>
      <c r="W182" s="7"/>
      <c r="X182" s="7"/>
      <c r="Y182" s="7"/>
      <c r="AA182" s="8"/>
      <c r="AB182" s="7"/>
      <c r="AC182" s="8"/>
      <c r="AD182" s="7"/>
      <c r="AE182" s="38"/>
      <c r="AF182" s="8"/>
      <c r="AG182" s="7"/>
      <c r="AH182" s="8"/>
      <c r="AI182" s="7"/>
      <c r="AK182" s="8"/>
      <c r="AL182" s="30"/>
      <c r="AM182" s="42"/>
      <c r="AN182" s="30"/>
    </row>
    <row r="183" spans="1:40" ht="15.75" customHeight="1" x14ac:dyDescent="0.25">
      <c r="A183" s="2"/>
      <c r="B183" s="2"/>
      <c r="C183" s="2"/>
      <c r="D183" s="2"/>
      <c r="E183" s="2"/>
      <c r="F183" s="2"/>
      <c r="G183" s="7"/>
      <c r="H183" s="7"/>
      <c r="I183" s="7"/>
      <c r="J183" s="7"/>
      <c r="L183" s="7"/>
      <c r="M183" s="7"/>
      <c r="N183" s="7"/>
      <c r="O183" s="7"/>
      <c r="Q183" s="7"/>
      <c r="R183" s="7"/>
      <c r="S183" s="7"/>
      <c r="T183" s="7"/>
      <c r="U183" s="7"/>
      <c r="V183" s="7"/>
      <c r="W183" s="7"/>
      <c r="X183" s="7"/>
      <c r="Y183" s="7"/>
      <c r="AA183" s="8"/>
      <c r="AB183" s="7"/>
      <c r="AC183" s="8"/>
      <c r="AD183" s="7"/>
      <c r="AE183" s="38"/>
      <c r="AF183" s="8"/>
      <c r="AG183" s="7"/>
      <c r="AH183" s="8"/>
      <c r="AI183" s="7"/>
      <c r="AK183" s="8"/>
      <c r="AL183" s="30"/>
      <c r="AM183" s="42"/>
      <c r="AN183" s="30"/>
    </row>
    <row r="184" spans="1:40" ht="15.75" customHeight="1" x14ac:dyDescent="0.25">
      <c r="A184" s="2"/>
      <c r="B184" s="2"/>
      <c r="C184" s="2"/>
      <c r="D184" s="2"/>
      <c r="E184" s="2"/>
      <c r="F184" s="2"/>
      <c r="G184" s="7"/>
      <c r="H184" s="7"/>
      <c r="I184" s="7"/>
      <c r="J184" s="7"/>
      <c r="L184" s="7"/>
      <c r="M184" s="7"/>
      <c r="N184" s="7"/>
      <c r="O184" s="7"/>
      <c r="Q184" s="7"/>
      <c r="R184" s="7"/>
      <c r="S184" s="7"/>
      <c r="T184" s="7"/>
      <c r="U184" s="7"/>
      <c r="V184" s="7"/>
      <c r="W184" s="7"/>
      <c r="X184" s="7"/>
      <c r="Y184" s="7"/>
      <c r="AA184" s="8"/>
      <c r="AB184" s="7"/>
      <c r="AC184" s="8"/>
      <c r="AD184" s="7"/>
      <c r="AE184" s="38"/>
      <c r="AF184" s="8"/>
      <c r="AG184" s="7"/>
      <c r="AH184" s="8"/>
      <c r="AI184" s="7"/>
      <c r="AK184" s="8"/>
      <c r="AL184" s="30"/>
      <c r="AM184" s="42"/>
      <c r="AN184" s="30"/>
    </row>
    <row r="185" spans="1:40" ht="15.75" customHeight="1" x14ac:dyDescent="0.25">
      <c r="A185" s="2"/>
      <c r="B185" s="2"/>
      <c r="C185" s="2"/>
      <c r="D185" s="2"/>
      <c r="E185" s="2"/>
      <c r="F185" s="2"/>
      <c r="G185" s="7"/>
      <c r="H185" s="7"/>
      <c r="I185" s="7"/>
      <c r="J185" s="7"/>
      <c r="L185" s="7"/>
      <c r="M185" s="7"/>
      <c r="N185" s="7"/>
      <c r="O185" s="7"/>
      <c r="Q185" s="7"/>
      <c r="R185" s="7"/>
      <c r="S185" s="7"/>
      <c r="T185" s="7"/>
      <c r="U185" s="7"/>
      <c r="V185" s="7"/>
      <c r="W185" s="7"/>
      <c r="X185" s="7"/>
      <c r="Y185" s="7"/>
      <c r="AA185" s="8"/>
      <c r="AB185" s="7"/>
      <c r="AC185" s="8"/>
      <c r="AD185" s="7"/>
      <c r="AE185" s="38"/>
      <c r="AF185" s="8"/>
      <c r="AG185" s="7"/>
      <c r="AH185" s="8"/>
      <c r="AI185" s="7"/>
      <c r="AK185" s="8"/>
      <c r="AL185" s="30"/>
      <c r="AM185" s="42"/>
      <c r="AN185" s="30"/>
    </row>
    <row r="186" spans="1:40" ht="15.75" customHeight="1" x14ac:dyDescent="0.25">
      <c r="A186" s="2"/>
      <c r="B186" s="2"/>
      <c r="C186" s="2"/>
      <c r="D186" s="2"/>
      <c r="E186" s="2"/>
      <c r="F186" s="2"/>
      <c r="G186" s="7"/>
      <c r="H186" s="7"/>
      <c r="I186" s="7"/>
      <c r="J186" s="7"/>
      <c r="L186" s="7"/>
      <c r="M186" s="7"/>
      <c r="N186" s="7"/>
      <c r="O186" s="7"/>
      <c r="Q186" s="7"/>
      <c r="R186" s="7"/>
      <c r="S186" s="7"/>
      <c r="T186" s="7"/>
      <c r="U186" s="7"/>
      <c r="V186" s="7"/>
      <c r="W186" s="7"/>
      <c r="X186" s="7"/>
      <c r="Y186" s="7"/>
      <c r="AA186" s="8"/>
      <c r="AB186" s="7"/>
      <c r="AC186" s="8"/>
      <c r="AD186" s="7"/>
      <c r="AE186" s="38"/>
      <c r="AF186" s="8"/>
      <c r="AG186" s="7"/>
      <c r="AH186" s="8"/>
      <c r="AI186" s="7"/>
      <c r="AK186" s="8"/>
      <c r="AL186" s="30"/>
      <c r="AM186" s="42"/>
      <c r="AN186" s="30"/>
    </row>
    <row r="187" spans="1:40" ht="15.75" customHeight="1" x14ac:dyDescent="0.25">
      <c r="A187" s="2"/>
      <c r="B187" s="2"/>
      <c r="C187" s="2"/>
      <c r="D187" s="2"/>
      <c r="E187" s="2"/>
      <c r="F187" s="2"/>
      <c r="G187" s="7"/>
      <c r="H187" s="7"/>
      <c r="I187" s="7"/>
      <c r="J187" s="7"/>
      <c r="L187" s="7"/>
      <c r="M187" s="7"/>
      <c r="N187" s="7"/>
      <c r="O187" s="7"/>
      <c r="Q187" s="7"/>
      <c r="R187" s="7"/>
      <c r="S187" s="7"/>
      <c r="T187" s="7"/>
      <c r="U187" s="7"/>
      <c r="V187" s="7"/>
      <c r="W187" s="7"/>
      <c r="X187" s="7"/>
      <c r="Y187" s="7"/>
      <c r="AA187" s="8"/>
      <c r="AB187" s="7"/>
      <c r="AC187" s="8"/>
      <c r="AD187" s="7"/>
      <c r="AE187" s="38"/>
      <c r="AF187" s="8"/>
      <c r="AG187" s="7"/>
      <c r="AH187" s="8"/>
      <c r="AI187" s="7"/>
      <c r="AK187" s="8"/>
      <c r="AL187" s="30"/>
      <c r="AM187" s="42"/>
      <c r="AN187" s="30"/>
    </row>
    <row r="188" spans="1:40" ht="15.75" customHeight="1" x14ac:dyDescent="0.25">
      <c r="A188" s="2"/>
      <c r="B188" s="2"/>
      <c r="C188" s="2"/>
      <c r="D188" s="2"/>
      <c r="E188" s="2"/>
      <c r="F188" s="2"/>
      <c r="G188" s="7"/>
      <c r="H188" s="7"/>
      <c r="I188" s="7"/>
      <c r="J188" s="7"/>
      <c r="L188" s="7"/>
      <c r="M188" s="7"/>
      <c r="N188" s="7"/>
      <c r="O188" s="7"/>
      <c r="Q188" s="7"/>
      <c r="R188" s="7"/>
      <c r="S188" s="7"/>
      <c r="T188" s="7"/>
      <c r="U188" s="7"/>
      <c r="V188" s="7"/>
      <c r="W188" s="7"/>
      <c r="X188" s="7"/>
      <c r="Y188" s="7"/>
      <c r="AA188" s="8"/>
      <c r="AB188" s="7"/>
      <c r="AC188" s="8"/>
      <c r="AD188" s="7"/>
      <c r="AE188" s="38"/>
      <c r="AF188" s="8"/>
      <c r="AG188" s="7"/>
      <c r="AH188" s="8"/>
      <c r="AI188" s="7"/>
      <c r="AK188" s="8"/>
      <c r="AL188" s="30"/>
      <c r="AM188" s="42"/>
      <c r="AN188" s="30"/>
    </row>
    <row r="189" spans="1:40" ht="15.75" customHeight="1" x14ac:dyDescent="0.25">
      <c r="A189" s="2"/>
      <c r="B189" s="2"/>
      <c r="C189" s="2"/>
      <c r="D189" s="2"/>
      <c r="E189" s="2"/>
      <c r="F189" s="2"/>
      <c r="G189" s="7"/>
      <c r="H189" s="7"/>
      <c r="I189" s="7"/>
      <c r="J189" s="7"/>
      <c r="L189" s="7"/>
      <c r="M189" s="7"/>
      <c r="N189" s="7"/>
      <c r="O189" s="7"/>
      <c r="Q189" s="7"/>
      <c r="R189" s="7"/>
      <c r="S189" s="7"/>
      <c r="T189" s="7"/>
      <c r="U189" s="7"/>
      <c r="V189" s="7"/>
      <c r="W189" s="7"/>
      <c r="X189" s="7"/>
      <c r="Y189" s="7"/>
      <c r="AA189" s="8"/>
      <c r="AB189" s="7"/>
      <c r="AC189" s="8"/>
      <c r="AD189" s="7"/>
      <c r="AE189" s="38"/>
      <c r="AF189" s="8"/>
      <c r="AG189" s="7"/>
      <c r="AH189" s="8"/>
      <c r="AI189" s="7"/>
      <c r="AK189" s="8"/>
      <c r="AL189" s="30"/>
      <c r="AM189" s="42"/>
      <c r="AN189" s="30"/>
    </row>
    <row r="190" spans="1:40" ht="15.75" customHeight="1" x14ac:dyDescent="0.25">
      <c r="A190" s="2"/>
      <c r="B190" s="2"/>
      <c r="C190" s="2"/>
      <c r="D190" s="2"/>
      <c r="E190" s="2"/>
      <c r="F190" s="2"/>
      <c r="G190" s="7"/>
      <c r="H190" s="7"/>
      <c r="I190" s="7"/>
      <c r="J190" s="7"/>
      <c r="L190" s="7"/>
      <c r="M190" s="7"/>
      <c r="N190" s="7"/>
      <c r="O190" s="7"/>
      <c r="Q190" s="7"/>
      <c r="R190" s="7"/>
      <c r="S190" s="7"/>
      <c r="T190" s="7"/>
      <c r="U190" s="7"/>
      <c r="V190" s="7"/>
      <c r="W190" s="7"/>
      <c r="X190" s="7"/>
      <c r="Y190" s="7"/>
      <c r="AA190" s="8"/>
      <c r="AB190" s="7"/>
      <c r="AC190" s="8"/>
      <c r="AD190" s="7"/>
      <c r="AE190" s="38"/>
      <c r="AF190" s="8"/>
      <c r="AG190" s="7"/>
      <c r="AH190" s="8"/>
      <c r="AI190" s="7"/>
      <c r="AK190" s="8"/>
      <c r="AL190" s="30"/>
      <c r="AM190" s="42"/>
      <c r="AN190" s="30"/>
    </row>
    <row r="191" spans="1:40" ht="15.75" customHeight="1" x14ac:dyDescent="0.25">
      <c r="A191" s="2"/>
      <c r="B191" s="2"/>
      <c r="C191" s="2"/>
      <c r="D191" s="2"/>
      <c r="E191" s="2"/>
      <c r="F191" s="2"/>
      <c r="G191" s="7"/>
      <c r="H191" s="7"/>
      <c r="I191" s="7"/>
      <c r="J191" s="7"/>
      <c r="L191" s="7"/>
      <c r="M191" s="7"/>
      <c r="N191" s="7"/>
      <c r="O191" s="7"/>
      <c r="Q191" s="7"/>
      <c r="R191" s="7"/>
      <c r="S191" s="7"/>
      <c r="T191" s="7"/>
      <c r="U191" s="7"/>
      <c r="V191" s="7"/>
      <c r="W191" s="7"/>
      <c r="X191" s="7"/>
      <c r="Y191" s="7"/>
      <c r="AA191" s="8"/>
      <c r="AB191" s="7"/>
      <c r="AC191" s="8"/>
      <c r="AD191" s="7"/>
      <c r="AE191" s="38"/>
      <c r="AF191" s="8"/>
      <c r="AG191" s="7"/>
      <c r="AH191" s="8"/>
      <c r="AI191" s="7"/>
      <c r="AK191" s="8"/>
      <c r="AL191" s="30"/>
      <c r="AM191" s="42"/>
      <c r="AN191" s="30"/>
    </row>
    <row r="192" spans="1:40" ht="15.75" customHeight="1" x14ac:dyDescent="0.25">
      <c r="A192" s="2"/>
      <c r="B192" s="2"/>
      <c r="C192" s="2"/>
      <c r="D192" s="2"/>
      <c r="E192" s="2"/>
      <c r="F192" s="2"/>
      <c r="G192" s="7"/>
      <c r="H192" s="7"/>
      <c r="I192" s="7"/>
      <c r="J192" s="7"/>
      <c r="L192" s="7"/>
      <c r="M192" s="7"/>
      <c r="N192" s="7"/>
      <c r="O192" s="7"/>
      <c r="Q192" s="7"/>
      <c r="R192" s="7"/>
      <c r="S192" s="7"/>
      <c r="T192" s="7"/>
      <c r="U192" s="7"/>
      <c r="V192" s="7"/>
      <c r="W192" s="7"/>
      <c r="X192" s="7"/>
      <c r="Y192" s="7"/>
      <c r="AA192" s="8"/>
      <c r="AB192" s="7"/>
      <c r="AC192" s="8"/>
      <c r="AD192" s="7"/>
      <c r="AE192" s="38"/>
      <c r="AF192" s="8"/>
      <c r="AG192" s="7"/>
      <c r="AH192" s="8"/>
      <c r="AI192" s="7"/>
      <c r="AK192" s="8"/>
      <c r="AL192" s="30"/>
      <c r="AM192" s="42"/>
      <c r="AN192" s="30"/>
    </row>
    <row r="193" spans="1:40" ht="15.75" customHeight="1" x14ac:dyDescent="0.25">
      <c r="A193" s="2"/>
      <c r="B193" s="2"/>
      <c r="C193" s="2"/>
      <c r="D193" s="2"/>
      <c r="E193" s="2"/>
      <c r="F193" s="2"/>
      <c r="G193" s="7"/>
      <c r="H193" s="7"/>
      <c r="I193" s="7"/>
      <c r="J193" s="7"/>
      <c r="L193" s="7"/>
      <c r="M193" s="7"/>
      <c r="N193" s="7"/>
      <c r="O193" s="7"/>
      <c r="Q193" s="7"/>
      <c r="R193" s="7"/>
      <c r="S193" s="7"/>
      <c r="T193" s="7"/>
      <c r="U193" s="7"/>
      <c r="V193" s="7"/>
      <c r="W193" s="7"/>
      <c r="X193" s="7"/>
      <c r="Y193" s="7"/>
      <c r="AA193" s="8"/>
      <c r="AB193" s="7"/>
      <c r="AC193" s="8"/>
      <c r="AD193" s="7"/>
      <c r="AE193" s="38"/>
      <c r="AF193" s="8"/>
      <c r="AG193" s="7"/>
      <c r="AH193" s="8"/>
      <c r="AI193" s="7"/>
      <c r="AK193" s="8"/>
      <c r="AL193" s="30"/>
      <c r="AM193" s="42"/>
      <c r="AN193" s="30"/>
    </row>
    <row r="194" spans="1:40" ht="15.75" customHeight="1" x14ac:dyDescent="0.25">
      <c r="A194" s="2"/>
      <c r="B194" s="2"/>
      <c r="C194" s="2"/>
      <c r="D194" s="2"/>
      <c r="E194" s="2"/>
      <c r="F194" s="2"/>
      <c r="G194" s="7"/>
      <c r="H194" s="7"/>
      <c r="I194" s="7"/>
      <c r="J194" s="7"/>
      <c r="L194" s="7"/>
      <c r="M194" s="7"/>
      <c r="N194" s="7"/>
      <c r="O194" s="7"/>
      <c r="Q194" s="7"/>
      <c r="R194" s="7"/>
      <c r="S194" s="7"/>
      <c r="T194" s="7"/>
      <c r="U194" s="7"/>
      <c r="V194" s="7"/>
      <c r="W194" s="7"/>
      <c r="X194" s="7"/>
      <c r="Y194" s="7"/>
      <c r="AA194" s="8"/>
      <c r="AB194" s="7"/>
      <c r="AC194" s="8"/>
      <c r="AD194" s="7"/>
      <c r="AE194" s="38"/>
      <c r="AF194" s="8"/>
      <c r="AG194" s="7"/>
      <c r="AH194" s="8"/>
      <c r="AI194" s="7"/>
      <c r="AK194" s="8"/>
      <c r="AL194" s="30"/>
      <c r="AM194" s="42"/>
      <c r="AN194" s="30"/>
    </row>
    <row r="195" spans="1:40" ht="15.75" customHeight="1" x14ac:dyDescent="0.25">
      <c r="A195" s="2"/>
      <c r="B195" s="2"/>
      <c r="C195" s="2"/>
      <c r="D195" s="2"/>
      <c r="E195" s="2"/>
      <c r="F195" s="2"/>
      <c r="G195" s="7"/>
      <c r="H195" s="7"/>
      <c r="I195" s="7"/>
      <c r="J195" s="7"/>
      <c r="L195" s="7"/>
      <c r="M195" s="7"/>
      <c r="N195" s="7"/>
      <c r="O195" s="7"/>
      <c r="Q195" s="7"/>
      <c r="R195" s="7"/>
      <c r="S195" s="7"/>
      <c r="T195" s="7"/>
      <c r="U195" s="7"/>
      <c r="V195" s="7"/>
      <c r="W195" s="7"/>
      <c r="X195" s="7"/>
      <c r="Y195" s="7"/>
      <c r="AA195" s="8"/>
      <c r="AB195" s="7"/>
      <c r="AC195" s="8"/>
      <c r="AD195" s="7"/>
      <c r="AE195" s="38"/>
      <c r="AF195" s="8"/>
      <c r="AG195" s="7"/>
      <c r="AH195" s="8"/>
      <c r="AI195" s="7"/>
      <c r="AK195" s="8"/>
      <c r="AL195" s="30"/>
      <c r="AM195" s="42"/>
      <c r="AN195" s="30"/>
    </row>
    <row r="196" spans="1:40" ht="15.75" customHeight="1" x14ac:dyDescent="0.25">
      <c r="A196" s="2"/>
      <c r="B196" s="2"/>
      <c r="C196" s="2"/>
      <c r="D196" s="2"/>
      <c r="E196" s="2"/>
      <c r="F196" s="2"/>
      <c r="G196" s="7"/>
      <c r="H196" s="7"/>
      <c r="I196" s="7"/>
      <c r="J196" s="7"/>
      <c r="L196" s="7"/>
      <c r="M196" s="7"/>
      <c r="N196" s="7"/>
      <c r="O196" s="7"/>
      <c r="Q196" s="7"/>
      <c r="R196" s="7"/>
      <c r="S196" s="7"/>
      <c r="T196" s="7"/>
      <c r="U196" s="7"/>
      <c r="V196" s="7"/>
      <c r="W196" s="7"/>
      <c r="X196" s="7"/>
      <c r="Y196" s="7"/>
      <c r="AA196" s="8"/>
      <c r="AB196" s="7"/>
      <c r="AC196" s="8"/>
      <c r="AD196" s="7"/>
      <c r="AE196" s="38"/>
      <c r="AF196" s="8"/>
      <c r="AG196" s="7"/>
      <c r="AH196" s="8"/>
      <c r="AI196" s="7"/>
      <c r="AK196" s="8"/>
      <c r="AL196" s="30"/>
      <c r="AM196" s="42"/>
      <c r="AN196" s="30"/>
    </row>
    <row r="197" spans="1:40" ht="15.75" customHeight="1" x14ac:dyDescent="0.25">
      <c r="A197" s="2"/>
      <c r="B197" s="2"/>
      <c r="C197" s="2"/>
      <c r="D197" s="2"/>
      <c r="E197" s="2"/>
      <c r="F197" s="2"/>
      <c r="G197" s="7"/>
      <c r="H197" s="7"/>
      <c r="I197" s="7"/>
      <c r="J197" s="7"/>
      <c r="L197" s="7"/>
      <c r="M197" s="7"/>
      <c r="N197" s="7"/>
      <c r="O197" s="7"/>
      <c r="Q197" s="7"/>
      <c r="R197" s="7"/>
      <c r="S197" s="7"/>
      <c r="T197" s="7"/>
      <c r="U197" s="7"/>
      <c r="V197" s="7"/>
      <c r="W197" s="7"/>
      <c r="X197" s="7"/>
      <c r="Y197" s="7"/>
      <c r="AA197" s="8"/>
      <c r="AB197" s="7"/>
      <c r="AC197" s="8"/>
      <c r="AD197" s="7"/>
      <c r="AE197" s="38"/>
      <c r="AF197" s="8"/>
      <c r="AG197" s="7"/>
      <c r="AH197" s="8"/>
      <c r="AI197" s="7"/>
      <c r="AK197" s="8"/>
      <c r="AL197" s="30"/>
      <c r="AM197" s="42"/>
      <c r="AN197" s="30"/>
    </row>
    <row r="198" spans="1:40" ht="15.75" customHeight="1" x14ac:dyDescent="0.25">
      <c r="A198" s="2"/>
      <c r="B198" s="2"/>
      <c r="C198" s="2"/>
      <c r="D198" s="2"/>
      <c r="E198" s="2"/>
      <c r="F198" s="2"/>
      <c r="G198" s="7"/>
      <c r="H198" s="7"/>
      <c r="I198" s="7"/>
      <c r="J198" s="7"/>
      <c r="L198" s="7"/>
      <c r="M198" s="7"/>
      <c r="N198" s="7"/>
      <c r="O198" s="7"/>
      <c r="Q198" s="7"/>
      <c r="R198" s="7"/>
      <c r="S198" s="7"/>
      <c r="T198" s="7"/>
      <c r="U198" s="7"/>
      <c r="V198" s="7"/>
      <c r="W198" s="7"/>
      <c r="X198" s="7"/>
      <c r="Y198" s="7"/>
      <c r="AA198" s="8"/>
      <c r="AB198" s="7"/>
      <c r="AC198" s="8"/>
      <c r="AD198" s="7"/>
      <c r="AE198" s="38"/>
      <c r="AF198" s="8"/>
      <c r="AG198" s="7"/>
      <c r="AH198" s="8"/>
      <c r="AI198" s="7"/>
      <c r="AK198" s="8"/>
      <c r="AL198" s="30"/>
      <c r="AM198" s="42"/>
      <c r="AN198" s="30"/>
    </row>
    <row r="199" spans="1:40" ht="15.75" customHeight="1" x14ac:dyDescent="0.25">
      <c r="A199" s="2"/>
      <c r="B199" s="2"/>
      <c r="C199" s="2"/>
      <c r="D199" s="2"/>
      <c r="E199" s="2"/>
      <c r="F199" s="2"/>
      <c r="G199" s="7"/>
      <c r="H199" s="7"/>
      <c r="I199" s="7"/>
      <c r="J199" s="7"/>
      <c r="L199" s="7"/>
      <c r="M199" s="7"/>
      <c r="N199" s="7"/>
      <c r="O199" s="7"/>
      <c r="Q199" s="7"/>
      <c r="R199" s="7"/>
      <c r="S199" s="7"/>
      <c r="T199" s="7"/>
      <c r="U199" s="7"/>
      <c r="V199" s="7"/>
      <c r="W199" s="7"/>
      <c r="X199" s="7"/>
      <c r="Y199" s="7"/>
      <c r="AA199" s="8"/>
      <c r="AB199" s="7"/>
      <c r="AC199" s="8"/>
      <c r="AD199" s="7"/>
      <c r="AE199" s="38"/>
      <c r="AF199" s="8"/>
      <c r="AG199" s="7"/>
      <c r="AH199" s="8"/>
      <c r="AI199" s="7"/>
      <c r="AK199" s="8"/>
      <c r="AL199" s="30"/>
      <c r="AM199" s="42"/>
      <c r="AN199" s="30"/>
    </row>
    <row r="200" spans="1:40" ht="15.75" customHeight="1" x14ac:dyDescent="0.25">
      <c r="A200" s="2"/>
      <c r="B200" s="2"/>
      <c r="C200" s="2"/>
      <c r="D200" s="2"/>
      <c r="E200" s="2"/>
      <c r="F200" s="2"/>
      <c r="G200" s="7"/>
      <c r="H200" s="7"/>
      <c r="I200" s="7"/>
      <c r="J200" s="7"/>
      <c r="L200" s="7"/>
      <c r="M200" s="7"/>
      <c r="N200" s="7"/>
      <c r="O200" s="7"/>
      <c r="Q200" s="7"/>
      <c r="R200" s="7"/>
      <c r="S200" s="7"/>
      <c r="T200" s="7"/>
      <c r="U200" s="7"/>
      <c r="V200" s="7"/>
      <c r="W200" s="7"/>
      <c r="X200" s="7"/>
      <c r="Y200" s="7"/>
      <c r="AA200" s="8"/>
      <c r="AB200" s="7"/>
      <c r="AC200" s="8"/>
      <c r="AD200" s="7"/>
      <c r="AE200" s="38"/>
      <c r="AF200" s="8"/>
      <c r="AG200" s="7"/>
      <c r="AH200" s="8"/>
      <c r="AI200" s="7"/>
      <c r="AK200" s="8"/>
      <c r="AL200" s="30"/>
      <c r="AM200" s="42"/>
      <c r="AN200" s="30"/>
    </row>
    <row r="201" spans="1:40" ht="15.75" customHeight="1" x14ac:dyDescent="0.25">
      <c r="A201" s="2"/>
      <c r="B201" s="2"/>
      <c r="C201" s="2"/>
      <c r="D201" s="2"/>
      <c r="E201" s="2"/>
      <c r="F201" s="2"/>
      <c r="G201" s="7"/>
      <c r="H201" s="7"/>
      <c r="I201" s="7"/>
      <c r="J201" s="7"/>
      <c r="L201" s="7"/>
      <c r="M201" s="7"/>
      <c r="N201" s="7"/>
      <c r="O201" s="7"/>
      <c r="Q201" s="7"/>
      <c r="R201" s="7"/>
      <c r="S201" s="7"/>
      <c r="T201" s="7"/>
      <c r="U201" s="7"/>
      <c r="V201" s="7"/>
      <c r="W201" s="7"/>
      <c r="X201" s="7"/>
      <c r="Y201" s="7"/>
      <c r="AA201" s="8"/>
      <c r="AB201" s="7"/>
      <c r="AC201" s="8"/>
      <c r="AD201" s="7"/>
      <c r="AE201" s="38"/>
      <c r="AF201" s="8"/>
      <c r="AG201" s="7"/>
      <c r="AH201" s="8"/>
      <c r="AI201" s="7"/>
      <c r="AK201" s="8"/>
      <c r="AL201" s="30"/>
      <c r="AM201" s="42"/>
      <c r="AN201" s="30"/>
    </row>
    <row r="202" spans="1:40" ht="15.75" customHeight="1" x14ac:dyDescent="0.25">
      <c r="A202" s="2"/>
      <c r="B202" s="2"/>
      <c r="C202" s="2"/>
      <c r="D202" s="2"/>
      <c r="E202" s="2"/>
      <c r="F202" s="2"/>
      <c r="G202" s="7"/>
      <c r="H202" s="7"/>
      <c r="I202" s="7"/>
      <c r="J202" s="7"/>
      <c r="L202" s="7"/>
      <c r="M202" s="7"/>
      <c r="N202" s="7"/>
      <c r="O202" s="7"/>
      <c r="Q202" s="7"/>
      <c r="R202" s="7"/>
      <c r="S202" s="7"/>
      <c r="T202" s="7"/>
      <c r="U202" s="7"/>
      <c r="V202" s="7"/>
      <c r="W202" s="7"/>
      <c r="X202" s="7"/>
      <c r="Y202" s="7"/>
      <c r="AA202" s="8"/>
      <c r="AB202" s="7"/>
      <c r="AC202" s="8"/>
      <c r="AD202" s="7"/>
      <c r="AE202" s="38"/>
      <c r="AF202" s="8"/>
      <c r="AG202" s="7"/>
      <c r="AH202" s="8"/>
      <c r="AI202" s="7"/>
      <c r="AK202" s="8"/>
      <c r="AL202" s="30"/>
      <c r="AM202" s="42"/>
      <c r="AN202" s="30"/>
    </row>
    <row r="203" spans="1:40" ht="15.75" customHeight="1" x14ac:dyDescent="0.25">
      <c r="A203" s="2"/>
      <c r="B203" s="2"/>
      <c r="C203" s="2"/>
      <c r="D203" s="2"/>
      <c r="E203" s="2"/>
      <c r="F203" s="2"/>
      <c r="G203" s="7"/>
      <c r="H203" s="7"/>
      <c r="I203" s="7"/>
      <c r="J203" s="7"/>
      <c r="L203" s="7"/>
      <c r="M203" s="7"/>
      <c r="N203" s="7"/>
      <c r="O203" s="7"/>
      <c r="Q203" s="7"/>
      <c r="R203" s="7"/>
      <c r="S203" s="7"/>
      <c r="T203" s="7"/>
      <c r="U203" s="7"/>
      <c r="V203" s="7"/>
      <c r="W203" s="7"/>
      <c r="X203" s="7"/>
      <c r="Y203" s="7"/>
      <c r="AA203" s="8"/>
      <c r="AB203" s="7"/>
      <c r="AC203" s="8"/>
      <c r="AD203" s="7"/>
      <c r="AE203" s="38"/>
      <c r="AF203" s="8"/>
      <c r="AG203" s="7"/>
      <c r="AH203" s="8"/>
      <c r="AI203" s="7"/>
      <c r="AK203" s="8"/>
      <c r="AL203" s="30"/>
      <c r="AM203" s="42"/>
      <c r="AN203" s="30"/>
    </row>
    <row r="204" spans="1:40" ht="15.75" customHeight="1" x14ac:dyDescent="0.25">
      <c r="A204" s="2"/>
      <c r="B204" s="2"/>
      <c r="C204" s="2"/>
      <c r="D204" s="2"/>
      <c r="E204" s="2"/>
      <c r="F204" s="2"/>
      <c r="G204" s="7"/>
      <c r="H204" s="7"/>
      <c r="I204" s="7"/>
      <c r="J204" s="7"/>
      <c r="L204" s="7"/>
      <c r="M204" s="7"/>
      <c r="N204" s="7"/>
      <c r="O204" s="7"/>
      <c r="Q204" s="7"/>
      <c r="R204" s="7"/>
      <c r="S204" s="7"/>
      <c r="T204" s="7"/>
      <c r="U204" s="7"/>
      <c r="V204" s="7"/>
      <c r="W204" s="7"/>
      <c r="X204" s="7"/>
      <c r="Y204" s="7"/>
      <c r="AA204" s="8"/>
      <c r="AB204" s="7"/>
      <c r="AC204" s="8"/>
      <c r="AD204" s="7"/>
      <c r="AE204" s="38"/>
      <c r="AF204" s="8"/>
      <c r="AG204" s="7"/>
      <c r="AH204" s="8"/>
      <c r="AI204" s="7"/>
      <c r="AK204" s="8"/>
      <c r="AL204" s="30"/>
      <c r="AM204" s="42"/>
      <c r="AN204" s="30"/>
    </row>
    <row r="205" spans="1:40" ht="15.75" customHeight="1" x14ac:dyDescent="0.25">
      <c r="A205" s="2"/>
      <c r="B205" s="2"/>
      <c r="C205" s="2"/>
      <c r="D205" s="2"/>
      <c r="E205" s="2"/>
      <c r="F205" s="2"/>
      <c r="G205" s="7"/>
      <c r="H205" s="7"/>
      <c r="I205" s="7"/>
      <c r="J205" s="7"/>
      <c r="L205" s="7"/>
      <c r="M205" s="7"/>
      <c r="N205" s="7"/>
      <c r="O205" s="7"/>
      <c r="Q205" s="7"/>
      <c r="R205" s="7"/>
      <c r="S205" s="7"/>
      <c r="T205" s="7"/>
      <c r="U205" s="7"/>
      <c r="V205" s="7"/>
      <c r="W205" s="7"/>
      <c r="X205" s="7"/>
      <c r="Y205" s="7"/>
      <c r="AA205" s="8"/>
      <c r="AB205" s="7"/>
      <c r="AC205" s="8"/>
      <c r="AD205" s="7"/>
      <c r="AE205" s="38"/>
      <c r="AF205" s="8"/>
      <c r="AG205" s="7"/>
      <c r="AH205" s="8"/>
      <c r="AI205" s="7"/>
      <c r="AK205" s="8"/>
      <c r="AL205" s="30"/>
      <c r="AM205" s="42"/>
      <c r="AN205" s="30"/>
    </row>
    <row r="206" spans="1:40" ht="15.75" customHeight="1" x14ac:dyDescent="0.25">
      <c r="A206" s="2"/>
      <c r="B206" s="2"/>
      <c r="C206" s="2"/>
      <c r="D206" s="2"/>
      <c r="E206" s="2"/>
      <c r="F206" s="2"/>
      <c r="G206" s="7"/>
      <c r="H206" s="7"/>
      <c r="I206" s="7"/>
      <c r="J206" s="7"/>
      <c r="L206" s="7"/>
      <c r="M206" s="7"/>
      <c r="N206" s="7"/>
      <c r="O206" s="7"/>
      <c r="Q206" s="7"/>
      <c r="R206" s="7"/>
      <c r="S206" s="7"/>
      <c r="T206" s="7"/>
      <c r="U206" s="7"/>
      <c r="V206" s="7"/>
      <c r="W206" s="7"/>
      <c r="X206" s="7"/>
      <c r="Y206" s="7"/>
      <c r="AA206" s="8"/>
      <c r="AB206" s="7"/>
      <c r="AC206" s="8"/>
      <c r="AD206" s="7"/>
      <c r="AE206" s="38"/>
      <c r="AF206" s="8"/>
      <c r="AG206" s="7"/>
      <c r="AH206" s="8"/>
      <c r="AI206" s="7"/>
      <c r="AK206" s="8"/>
      <c r="AL206" s="30"/>
      <c r="AM206" s="42"/>
      <c r="AN206" s="30"/>
    </row>
    <row r="207" spans="1:40" ht="15.75" customHeight="1" x14ac:dyDescent="0.25">
      <c r="A207" s="2"/>
      <c r="B207" s="2"/>
      <c r="C207" s="2"/>
      <c r="D207" s="2"/>
      <c r="E207" s="2"/>
      <c r="F207" s="2"/>
      <c r="G207" s="7"/>
      <c r="H207" s="7"/>
      <c r="I207" s="7"/>
      <c r="J207" s="7"/>
      <c r="L207" s="7"/>
      <c r="M207" s="7"/>
      <c r="N207" s="7"/>
      <c r="O207" s="7"/>
      <c r="Q207" s="7"/>
      <c r="R207" s="7"/>
      <c r="S207" s="7"/>
      <c r="T207" s="7"/>
      <c r="U207" s="7"/>
      <c r="V207" s="7"/>
      <c r="W207" s="7"/>
      <c r="X207" s="7"/>
      <c r="Y207" s="7"/>
      <c r="AA207" s="8"/>
      <c r="AB207" s="7"/>
      <c r="AC207" s="8"/>
      <c r="AD207" s="7"/>
      <c r="AE207" s="38"/>
      <c r="AF207" s="8"/>
      <c r="AG207" s="7"/>
      <c r="AH207" s="8"/>
      <c r="AI207" s="7"/>
      <c r="AK207" s="8"/>
      <c r="AL207" s="30"/>
      <c r="AM207" s="42"/>
      <c r="AN207" s="30"/>
    </row>
    <row r="208" spans="1:40" ht="15.75" customHeight="1" x14ac:dyDescent="0.25">
      <c r="A208" s="2"/>
      <c r="B208" s="2"/>
      <c r="C208" s="2"/>
      <c r="D208" s="2"/>
      <c r="E208" s="2"/>
      <c r="F208" s="2"/>
      <c r="G208" s="7"/>
      <c r="H208" s="7"/>
      <c r="I208" s="7"/>
      <c r="J208" s="7"/>
      <c r="L208" s="7"/>
      <c r="M208" s="7"/>
      <c r="N208" s="7"/>
      <c r="O208" s="7"/>
      <c r="Q208" s="7"/>
      <c r="R208" s="7"/>
      <c r="S208" s="7"/>
      <c r="T208" s="7"/>
      <c r="U208" s="7"/>
      <c r="V208" s="7"/>
      <c r="W208" s="7"/>
      <c r="X208" s="7"/>
      <c r="Y208" s="7"/>
      <c r="AA208" s="8"/>
      <c r="AB208" s="7"/>
      <c r="AC208" s="8"/>
      <c r="AD208" s="7"/>
      <c r="AE208" s="38"/>
      <c r="AF208" s="8"/>
      <c r="AG208" s="7"/>
      <c r="AH208" s="8"/>
      <c r="AI208" s="7"/>
      <c r="AK208" s="8"/>
      <c r="AL208" s="30"/>
      <c r="AM208" s="42"/>
      <c r="AN208" s="30"/>
    </row>
    <row r="209" spans="1:40" ht="15.75" customHeight="1" x14ac:dyDescent="0.25">
      <c r="A209" s="2"/>
      <c r="B209" s="2"/>
      <c r="C209" s="2"/>
      <c r="D209" s="2"/>
      <c r="E209" s="2"/>
      <c r="F209" s="2"/>
      <c r="G209" s="7"/>
      <c r="H209" s="7"/>
      <c r="I209" s="7"/>
      <c r="J209" s="7"/>
      <c r="L209" s="7"/>
      <c r="M209" s="7"/>
      <c r="N209" s="7"/>
      <c r="O209" s="7"/>
      <c r="Q209" s="7"/>
      <c r="R209" s="7"/>
      <c r="S209" s="7"/>
      <c r="T209" s="7"/>
      <c r="U209" s="7"/>
      <c r="V209" s="7"/>
      <c r="W209" s="7"/>
      <c r="X209" s="7"/>
      <c r="Y209" s="7"/>
      <c r="AA209" s="8"/>
      <c r="AB209" s="7"/>
      <c r="AC209" s="8"/>
      <c r="AD209" s="7"/>
      <c r="AE209" s="38"/>
      <c r="AF209" s="8"/>
      <c r="AG209" s="7"/>
      <c r="AH209" s="8"/>
      <c r="AI209" s="7"/>
      <c r="AK209" s="8"/>
      <c r="AL209" s="30"/>
      <c r="AM209" s="42"/>
      <c r="AN209" s="30"/>
    </row>
    <row r="210" spans="1:40" ht="15.75" customHeight="1" x14ac:dyDescent="0.25">
      <c r="A210" s="2"/>
      <c r="B210" s="2"/>
      <c r="C210" s="2"/>
      <c r="D210" s="2"/>
      <c r="E210" s="2"/>
      <c r="F210" s="2"/>
      <c r="G210" s="7"/>
      <c r="H210" s="7"/>
      <c r="I210" s="7"/>
      <c r="J210" s="7"/>
      <c r="L210" s="7"/>
      <c r="M210" s="7"/>
      <c r="N210" s="7"/>
      <c r="O210" s="7"/>
      <c r="Q210" s="7"/>
      <c r="R210" s="7"/>
      <c r="S210" s="7"/>
      <c r="T210" s="7"/>
      <c r="U210" s="7"/>
      <c r="V210" s="7"/>
      <c r="W210" s="7"/>
      <c r="X210" s="7"/>
      <c r="Y210" s="7"/>
      <c r="AA210" s="8"/>
      <c r="AB210" s="7"/>
      <c r="AC210" s="8"/>
      <c r="AD210" s="7"/>
      <c r="AE210" s="38"/>
      <c r="AF210" s="8"/>
      <c r="AG210" s="7"/>
      <c r="AH210" s="8"/>
      <c r="AI210" s="7"/>
      <c r="AK210" s="8"/>
      <c r="AL210" s="30"/>
      <c r="AM210" s="42"/>
      <c r="AN210" s="30"/>
    </row>
    <row r="211" spans="1:40" ht="15.75" customHeight="1" x14ac:dyDescent="0.25">
      <c r="A211" s="2"/>
      <c r="B211" s="2"/>
      <c r="C211" s="2"/>
      <c r="D211" s="2"/>
      <c r="E211" s="2"/>
      <c r="F211" s="2"/>
      <c r="G211" s="7"/>
      <c r="H211" s="7"/>
      <c r="I211" s="7"/>
      <c r="J211" s="7"/>
      <c r="L211" s="7"/>
      <c r="M211" s="7"/>
      <c r="N211" s="7"/>
      <c r="O211" s="7"/>
      <c r="Q211" s="7"/>
      <c r="R211" s="7"/>
      <c r="S211" s="7"/>
      <c r="T211" s="7"/>
      <c r="U211" s="7"/>
      <c r="V211" s="7"/>
      <c r="W211" s="7"/>
      <c r="X211" s="7"/>
      <c r="Y211" s="7"/>
      <c r="AA211" s="8"/>
      <c r="AB211" s="7"/>
      <c r="AC211" s="8"/>
      <c r="AD211" s="7"/>
      <c r="AE211" s="38"/>
      <c r="AF211" s="8"/>
      <c r="AG211" s="7"/>
      <c r="AH211" s="8"/>
      <c r="AI211" s="7"/>
      <c r="AK211" s="8"/>
      <c r="AL211" s="30"/>
      <c r="AM211" s="42"/>
      <c r="AN211" s="30"/>
    </row>
    <row r="212" spans="1:40" ht="15.75" customHeight="1" x14ac:dyDescent="0.25">
      <c r="A212" s="2"/>
      <c r="B212" s="2"/>
      <c r="C212" s="2"/>
      <c r="D212" s="2"/>
      <c r="E212" s="2"/>
      <c r="F212" s="2"/>
      <c r="G212" s="7"/>
      <c r="H212" s="7"/>
      <c r="I212" s="7"/>
      <c r="J212" s="7"/>
      <c r="L212" s="7"/>
      <c r="M212" s="7"/>
      <c r="N212" s="7"/>
      <c r="O212" s="7"/>
      <c r="Q212" s="7"/>
      <c r="R212" s="7"/>
      <c r="S212" s="7"/>
      <c r="T212" s="7"/>
      <c r="U212" s="7"/>
      <c r="V212" s="7"/>
      <c r="W212" s="7"/>
      <c r="X212" s="7"/>
      <c r="Y212" s="7"/>
      <c r="AA212" s="8"/>
      <c r="AB212" s="7"/>
      <c r="AC212" s="8"/>
      <c r="AD212" s="7"/>
      <c r="AE212" s="38"/>
      <c r="AF212" s="8"/>
      <c r="AG212" s="7"/>
      <c r="AH212" s="8"/>
      <c r="AI212" s="7"/>
      <c r="AK212" s="8"/>
      <c r="AL212" s="30"/>
      <c r="AM212" s="42"/>
      <c r="AN212" s="30"/>
    </row>
    <row r="213" spans="1:40" ht="15.75" customHeight="1" x14ac:dyDescent="0.25">
      <c r="A213" s="2"/>
      <c r="B213" s="2"/>
      <c r="C213" s="2"/>
      <c r="D213" s="2"/>
      <c r="E213" s="2"/>
      <c r="F213" s="2"/>
      <c r="G213" s="7"/>
      <c r="H213" s="7"/>
      <c r="I213" s="7"/>
      <c r="J213" s="7"/>
      <c r="L213" s="7"/>
      <c r="M213" s="7"/>
      <c r="N213" s="7"/>
      <c r="O213" s="7"/>
      <c r="Q213" s="7"/>
      <c r="R213" s="7"/>
      <c r="S213" s="7"/>
      <c r="T213" s="7"/>
      <c r="U213" s="7"/>
      <c r="V213" s="7"/>
      <c r="W213" s="7"/>
      <c r="X213" s="7"/>
      <c r="Y213" s="7"/>
      <c r="AA213" s="8"/>
      <c r="AB213" s="7"/>
      <c r="AC213" s="8"/>
      <c r="AD213" s="7"/>
      <c r="AE213" s="38"/>
      <c r="AF213" s="8"/>
      <c r="AG213" s="7"/>
      <c r="AH213" s="8"/>
      <c r="AI213" s="7"/>
      <c r="AK213" s="8"/>
      <c r="AL213" s="30"/>
      <c r="AM213" s="42"/>
      <c r="AN213" s="30"/>
    </row>
    <row r="214" spans="1:40" ht="15.75" customHeight="1" x14ac:dyDescent="0.25">
      <c r="A214" s="2"/>
      <c r="B214" s="2"/>
      <c r="C214" s="2"/>
      <c r="D214" s="2"/>
      <c r="E214" s="2"/>
      <c r="F214" s="2"/>
      <c r="G214" s="7"/>
      <c r="H214" s="7"/>
      <c r="I214" s="7"/>
      <c r="J214" s="7"/>
      <c r="L214" s="7"/>
      <c r="M214" s="7"/>
      <c r="N214" s="7"/>
      <c r="O214" s="7"/>
      <c r="Q214" s="7"/>
      <c r="R214" s="7"/>
      <c r="S214" s="7"/>
      <c r="T214" s="7"/>
      <c r="U214" s="7"/>
      <c r="V214" s="7"/>
      <c r="W214" s="7"/>
      <c r="X214" s="7"/>
      <c r="Y214" s="7"/>
      <c r="AA214" s="8"/>
      <c r="AB214" s="7"/>
      <c r="AC214" s="8"/>
      <c r="AD214" s="7"/>
      <c r="AE214" s="38"/>
      <c r="AF214" s="8"/>
      <c r="AG214" s="7"/>
      <c r="AH214" s="8"/>
      <c r="AI214" s="7"/>
      <c r="AK214" s="8"/>
      <c r="AL214" s="30"/>
      <c r="AM214" s="42"/>
      <c r="AN214" s="30"/>
    </row>
    <row r="215" spans="1:40" ht="15.75" customHeight="1" x14ac:dyDescent="0.25">
      <c r="A215" s="2"/>
      <c r="B215" s="2"/>
      <c r="C215" s="2"/>
      <c r="D215" s="2"/>
      <c r="E215" s="2"/>
      <c r="F215" s="2"/>
      <c r="G215" s="7"/>
      <c r="H215" s="7"/>
      <c r="I215" s="7"/>
      <c r="J215" s="7"/>
      <c r="L215" s="7"/>
      <c r="M215" s="7"/>
      <c r="N215" s="7"/>
      <c r="O215" s="7"/>
      <c r="Q215" s="7"/>
      <c r="R215" s="7"/>
      <c r="S215" s="7"/>
      <c r="T215" s="7"/>
      <c r="U215" s="7"/>
      <c r="V215" s="7"/>
      <c r="W215" s="7"/>
      <c r="X215" s="7"/>
      <c r="Y215" s="7"/>
      <c r="AA215" s="8"/>
      <c r="AB215" s="7"/>
      <c r="AC215" s="8"/>
      <c r="AD215" s="7"/>
      <c r="AE215" s="38"/>
      <c r="AF215" s="8"/>
      <c r="AG215" s="7"/>
      <c r="AH215" s="8"/>
      <c r="AI215" s="7"/>
      <c r="AK215" s="8"/>
      <c r="AL215" s="30"/>
      <c r="AM215" s="42"/>
      <c r="AN215" s="30"/>
    </row>
    <row r="216" spans="1:40" ht="15.75" customHeight="1" x14ac:dyDescent="0.25">
      <c r="A216" s="2"/>
      <c r="B216" s="2"/>
      <c r="C216" s="2"/>
      <c r="D216" s="2"/>
      <c r="E216" s="2"/>
      <c r="F216" s="2"/>
      <c r="G216" s="7"/>
      <c r="H216" s="7"/>
      <c r="I216" s="7"/>
      <c r="J216" s="7"/>
      <c r="L216" s="7"/>
      <c r="M216" s="7"/>
      <c r="N216" s="7"/>
      <c r="O216" s="7"/>
      <c r="Q216" s="7"/>
      <c r="R216" s="7"/>
      <c r="S216" s="7"/>
      <c r="T216" s="7"/>
      <c r="U216" s="7"/>
      <c r="V216" s="7"/>
      <c r="W216" s="7"/>
      <c r="X216" s="7"/>
      <c r="Y216" s="7"/>
      <c r="AA216" s="8"/>
      <c r="AB216" s="7"/>
      <c r="AC216" s="8"/>
      <c r="AD216" s="7"/>
      <c r="AE216" s="38"/>
      <c r="AF216" s="8"/>
      <c r="AG216" s="7"/>
      <c r="AH216" s="8"/>
      <c r="AI216" s="7"/>
      <c r="AK216" s="8"/>
      <c r="AL216" s="30"/>
      <c r="AM216" s="42"/>
      <c r="AN216" s="30"/>
    </row>
    <row r="217" spans="1:40" ht="15.75" customHeight="1" x14ac:dyDescent="0.25">
      <c r="A217" s="2"/>
      <c r="B217" s="2"/>
      <c r="C217" s="2"/>
      <c r="D217" s="2"/>
      <c r="E217" s="2"/>
      <c r="F217" s="2"/>
      <c r="G217" s="7"/>
      <c r="H217" s="7"/>
      <c r="I217" s="7"/>
      <c r="J217" s="7"/>
      <c r="L217" s="7"/>
      <c r="M217" s="7"/>
      <c r="N217" s="7"/>
      <c r="O217" s="7"/>
      <c r="Q217" s="7"/>
      <c r="R217" s="7"/>
      <c r="S217" s="7"/>
      <c r="T217" s="7"/>
      <c r="U217" s="7"/>
      <c r="V217" s="7"/>
      <c r="W217" s="7"/>
      <c r="X217" s="7"/>
      <c r="Y217" s="7"/>
      <c r="AA217" s="8"/>
      <c r="AB217" s="7"/>
      <c r="AC217" s="8"/>
      <c r="AD217" s="7"/>
      <c r="AE217" s="38"/>
      <c r="AF217" s="8"/>
      <c r="AG217" s="7"/>
      <c r="AH217" s="8"/>
      <c r="AI217" s="7"/>
      <c r="AK217" s="8"/>
      <c r="AL217" s="30"/>
      <c r="AM217" s="42"/>
      <c r="AN217" s="30"/>
    </row>
    <row r="218" spans="1:40" ht="15.75" customHeight="1" x14ac:dyDescent="0.25">
      <c r="A218" s="2"/>
      <c r="B218" s="2"/>
      <c r="C218" s="2"/>
      <c r="D218" s="2"/>
      <c r="E218" s="2"/>
      <c r="F218" s="2"/>
      <c r="G218" s="7"/>
      <c r="H218" s="7"/>
      <c r="I218" s="7"/>
      <c r="J218" s="7"/>
      <c r="L218" s="7"/>
      <c r="M218" s="7"/>
      <c r="N218" s="7"/>
      <c r="O218" s="7"/>
      <c r="Q218" s="7"/>
      <c r="R218" s="7"/>
      <c r="S218" s="7"/>
      <c r="T218" s="7"/>
      <c r="U218" s="7"/>
      <c r="V218" s="7"/>
      <c r="W218" s="7"/>
      <c r="X218" s="7"/>
      <c r="Y218" s="7"/>
      <c r="AA218" s="8"/>
      <c r="AB218" s="7"/>
      <c r="AC218" s="8"/>
      <c r="AD218" s="7"/>
      <c r="AE218" s="38"/>
      <c r="AF218" s="8"/>
      <c r="AG218" s="7"/>
      <c r="AH218" s="8"/>
      <c r="AI218" s="7"/>
      <c r="AK218" s="8"/>
      <c r="AL218" s="30"/>
      <c r="AM218" s="42"/>
      <c r="AN218" s="30"/>
    </row>
    <row r="219" spans="1:40" ht="15.75" customHeight="1" x14ac:dyDescent="0.25">
      <c r="A219" s="2"/>
      <c r="B219" s="2"/>
      <c r="C219" s="2"/>
      <c r="D219" s="2"/>
      <c r="E219" s="2"/>
      <c r="F219" s="2"/>
      <c r="Q219" s="7"/>
      <c r="R219" s="7"/>
      <c r="S219" s="7"/>
      <c r="T219" s="7"/>
      <c r="U219" s="7"/>
      <c r="V219" s="7"/>
      <c r="W219" s="7"/>
      <c r="X219" s="7"/>
      <c r="Y219" s="7"/>
      <c r="AB219" s="7"/>
      <c r="AC219" s="7"/>
      <c r="AD219" s="8"/>
      <c r="AK219" s="8"/>
      <c r="AL219" s="30"/>
      <c r="AM219" s="42"/>
      <c r="AN219" s="30"/>
    </row>
    <row r="220" spans="1:40" ht="15.75" customHeight="1" x14ac:dyDescent="0.25">
      <c r="A220" s="2"/>
      <c r="B220" s="2"/>
      <c r="C220" s="2"/>
      <c r="D220" s="2"/>
      <c r="E220" s="2"/>
      <c r="F220" s="2"/>
      <c r="G220" s="7"/>
      <c r="H220" s="7"/>
      <c r="I220" s="7"/>
      <c r="J220" s="7"/>
      <c r="L220" s="7"/>
      <c r="M220" s="7"/>
      <c r="N220" s="7"/>
      <c r="O220" s="7"/>
      <c r="Q220" s="7"/>
      <c r="R220" s="7"/>
      <c r="S220" s="7"/>
      <c r="T220" s="7"/>
      <c r="U220" s="7"/>
      <c r="V220" s="7"/>
      <c r="W220" s="7"/>
      <c r="X220" s="7"/>
      <c r="Y220" s="7"/>
      <c r="AB220" s="7"/>
      <c r="AC220" s="7"/>
      <c r="AD220" s="8"/>
    </row>
    <row r="221" spans="1:40" ht="15.75" customHeight="1" x14ac:dyDescent="0.25">
      <c r="A221" s="2"/>
      <c r="B221" s="2"/>
      <c r="C221" s="2"/>
      <c r="D221" s="2"/>
      <c r="E221" s="2"/>
      <c r="F221" s="2"/>
      <c r="G221" s="7"/>
      <c r="H221" s="7"/>
      <c r="I221" s="7"/>
      <c r="J221" s="7"/>
      <c r="L221" s="7"/>
      <c r="M221" s="7"/>
      <c r="N221" s="7"/>
      <c r="O221" s="7"/>
      <c r="Q221" s="7"/>
      <c r="R221" s="7"/>
      <c r="S221" s="7"/>
      <c r="T221" s="7"/>
      <c r="U221" s="7"/>
      <c r="V221" s="7"/>
      <c r="W221" s="7"/>
      <c r="X221" s="7"/>
      <c r="Y221" s="7"/>
      <c r="AB221" s="7"/>
      <c r="AC221" s="7"/>
      <c r="AD221" s="8"/>
    </row>
    <row r="222" spans="1:40" ht="15.75" customHeight="1" x14ac:dyDescent="0.25">
      <c r="A222" s="2"/>
      <c r="B222" s="2"/>
      <c r="C222" s="2"/>
      <c r="D222" s="2"/>
      <c r="E222" s="2"/>
      <c r="F222" s="2"/>
      <c r="G222" s="7"/>
      <c r="H222" s="7"/>
      <c r="I222" s="7"/>
      <c r="J222" s="7"/>
      <c r="L222" s="7"/>
      <c r="M222" s="7"/>
      <c r="N222" s="7"/>
      <c r="O222" s="7"/>
      <c r="Q222" s="7"/>
      <c r="R222" s="7"/>
      <c r="S222" s="7"/>
      <c r="T222" s="7"/>
      <c r="U222" s="7"/>
      <c r="V222" s="7"/>
      <c r="W222" s="7"/>
      <c r="X222" s="7"/>
      <c r="Y222" s="7"/>
      <c r="AB222" s="7"/>
      <c r="AC222" s="7"/>
      <c r="AD222" s="8"/>
    </row>
    <row r="223" spans="1:40" ht="15.75" customHeight="1" x14ac:dyDescent="0.25">
      <c r="A223" s="2"/>
      <c r="B223" s="2"/>
      <c r="C223" s="2"/>
      <c r="D223" s="2"/>
      <c r="E223" s="2"/>
      <c r="F223" s="2"/>
      <c r="G223" s="7"/>
      <c r="H223" s="7"/>
      <c r="I223" s="7"/>
      <c r="J223" s="7"/>
      <c r="L223" s="7"/>
      <c r="M223" s="7"/>
      <c r="N223" s="7"/>
      <c r="O223" s="7"/>
      <c r="Q223" s="7"/>
      <c r="R223" s="7"/>
      <c r="S223" s="7"/>
      <c r="T223" s="7"/>
      <c r="U223" s="7"/>
      <c r="V223" s="7"/>
      <c r="W223" s="7"/>
      <c r="X223" s="7"/>
      <c r="Y223" s="7"/>
      <c r="AB223" s="7"/>
      <c r="AC223" s="7"/>
      <c r="AD223" s="8"/>
    </row>
    <row r="224" spans="1:40" ht="15.75" customHeight="1" x14ac:dyDescent="0.25">
      <c r="A224" s="2"/>
      <c r="B224" s="2"/>
      <c r="C224" s="2"/>
      <c r="D224" s="2"/>
      <c r="E224" s="2"/>
      <c r="F224" s="2"/>
      <c r="G224" s="7"/>
      <c r="H224" s="7"/>
      <c r="I224" s="7"/>
      <c r="J224" s="7"/>
      <c r="L224" s="7"/>
      <c r="M224" s="7"/>
      <c r="N224" s="7"/>
      <c r="O224" s="7"/>
      <c r="Q224" s="7"/>
      <c r="R224" s="7"/>
      <c r="S224" s="7"/>
      <c r="T224" s="7"/>
      <c r="U224" s="7"/>
      <c r="V224" s="7"/>
      <c r="W224" s="7"/>
      <c r="X224" s="7"/>
      <c r="Y224" s="7"/>
      <c r="AB224" s="7"/>
      <c r="AC224" s="7"/>
      <c r="AD224" s="8"/>
    </row>
    <row r="225" spans="1:30" ht="15.75" customHeight="1" x14ac:dyDescent="0.25">
      <c r="A225" s="2"/>
      <c r="B225" s="2"/>
      <c r="C225" s="2"/>
      <c r="D225" s="2"/>
      <c r="E225" s="2"/>
      <c r="F225" s="2"/>
      <c r="G225" s="7"/>
      <c r="H225" s="7"/>
      <c r="I225" s="7"/>
      <c r="J225" s="7"/>
      <c r="L225" s="7"/>
      <c r="M225" s="7"/>
      <c r="N225" s="7"/>
      <c r="O225" s="7"/>
      <c r="Q225" s="7"/>
      <c r="R225" s="7"/>
      <c r="S225" s="7"/>
      <c r="T225" s="7"/>
      <c r="U225" s="7"/>
      <c r="V225" s="7"/>
      <c r="W225" s="7"/>
      <c r="X225" s="7"/>
      <c r="Y225" s="7"/>
      <c r="AB225" s="7"/>
      <c r="AC225" s="7"/>
      <c r="AD225" s="8"/>
    </row>
    <row r="226" spans="1:30" ht="15.75" customHeight="1" x14ac:dyDescent="0.25">
      <c r="A226" s="2"/>
      <c r="B226" s="2"/>
      <c r="C226" s="2"/>
      <c r="D226" s="2"/>
      <c r="E226" s="2"/>
      <c r="F226" s="2"/>
      <c r="G226" s="7"/>
      <c r="H226" s="7"/>
      <c r="I226" s="7"/>
      <c r="J226" s="7"/>
      <c r="L226" s="7"/>
      <c r="M226" s="7"/>
      <c r="N226" s="7"/>
      <c r="O226" s="7"/>
      <c r="Q226" s="7"/>
      <c r="R226" s="7"/>
      <c r="S226" s="7"/>
      <c r="T226" s="7"/>
      <c r="U226" s="7"/>
      <c r="V226" s="7"/>
      <c r="W226" s="7"/>
      <c r="X226" s="7"/>
      <c r="Y226" s="7"/>
      <c r="AB226" s="7"/>
      <c r="AC226" s="7"/>
      <c r="AD226" s="8"/>
    </row>
    <row r="227" spans="1:30" ht="15.75" customHeight="1" x14ac:dyDescent="0.25">
      <c r="A227" s="2"/>
      <c r="B227" s="2"/>
      <c r="C227" s="2"/>
      <c r="D227" s="2"/>
      <c r="E227" s="2"/>
      <c r="F227" s="2"/>
      <c r="G227" s="7"/>
      <c r="H227" s="7"/>
      <c r="I227" s="7"/>
      <c r="J227" s="7"/>
      <c r="L227" s="7"/>
      <c r="M227" s="7"/>
      <c r="N227" s="7"/>
      <c r="O227" s="7"/>
      <c r="Q227" s="7"/>
      <c r="R227" s="7"/>
      <c r="S227" s="7"/>
      <c r="T227" s="7"/>
      <c r="U227" s="7"/>
      <c r="V227" s="7"/>
      <c r="W227" s="7"/>
      <c r="X227" s="7"/>
      <c r="Y227" s="7"/>
      <c r="AB227" s="7"/>
      <c r="AC227" s="7"/>
      <c r="AD227" s="8"/>
    </row>
    <row r="228" spans="1:30" ht="15.75" customHeight="1" x14ac:dyDescent="0.25">
      <c r="G228" s="7"/>
      <c r="H228" s="7"/>
      <c r="I228" s="7"/>
      <c r="J228" s="7"/>
      <c r="L228" s="7"/>
      <c r="M228" s="7"/>
      <c r="N228" s="7"/>
      <c r="O228" s="7"/>
      <c r="Q228" s="7"/>
      <c r="R228" s="7"/>
      <c r="S228" s="7"/>
      <c r="T228" s="7"/>
      <c r="U228" s="7"/>
      <c r="V228" s="7"/>
      <c r="W228" s="7"/>
      <c r="X228" s="7"/>
      <c r="Y228" s="7"/>
      <c r="AB228" s="7"/>
      <c r="AC228" s="7"/>
      <c r="AD228" s="8"/>
    </row>
    <row r="229" spans="1:30" ht="15.75" customHeight="1" x14ac:dyDescent="0.25">
      <c r="G229" s="7"/>
      <c r="H229" s="7"/>
      <c r="I229" s="7"/>
      <c r="J229" s="7"/>
      <c r="L229" s="7"/>
      <c r="M229" s="7"/>
      <c r="N229" s="7"/>
      <c r="O229" s="7"/>
      <c r="Q229" s="7"/>
      <c r="R229" s="7"/>
      <c r="S229" s="7"/>
      <c r="T229" s="7"/>
      <c r="U229" s="7"/>
      <c r="V229" s="7"/>
      <c r="W229" s="7"/>
      <c r="X229" s="7"/>
      <c r="Y229" s="7"/>
      <c r="AB229" s="7"/>
      <c r="AC229" s="7"/>
      <c r="AD229" s="8"/>
    </row>
    <row r="230" spans="1:30" ht="15.75" customHeight="1" x14ac:dyDescent="0.25">
      <c r="G230" s="7"/>
      <c r="H230" s="7"/>
      <c r="I230" s="7"/>
      <c r="J230" s="7"/>
      <c r="L230" s="7"/>
      <c r="M230" s="7"/>
      <c r="N230" s="7"/>
      <c r="O230" s="7"/>
      <c r="Q230" s="7"/>
      <c r="R230" s="7"/>
      <c r="S230" s="7"/>
      <c r="T230" s="7"/>
      <c r="U230" s="7"/>
      <c r="V230" s="7"/>
      <c r="W230" s="7"/>
      <c r="X230" s="7"/>
      <c r="Y230" s="7"/>
      <c r="AB230" s="7"/>
      <c r="AC230" s="7"/>
      <c r="AD230" s="8"/>
    </row>
    <row r="231" spans="1:30" ht="15.75" customHeight="1" x14ac:dyDescent="0.25">
      <c r="G231" s="7"/>
      <c r="H231" s="7"/>
      <c r="I231" s="7"/>
      <c r="J231" s="7"/>
      <c r="L231" s="7"/>
      <c r="M231" s="7"/>
      <c r="N231" s="7"/>
      <c r="O231" s="7"/>
      <c r="Q231" s="7"/>
      <c r="R231" s="7"/>
      <c r="S231" s="7"/>
      <c r="T231" s="7"/>
      <c r="U231" s="7"/>
      <c r="V231" s="7"/>
      <c r="W231" s="7"/>
      <c r="X231" s="7"/>
      <c r="Y231" s="7"/>
      <c r="AB231" s="7"/>
      <c r="AC231" s="7"/>
      <c r="AD231" s="8"/>
    </row>
    <row r="232" spans="1:30" ht="15.75" customHeight="1" x14ac:dyDescent="0.25">
      <c r="G232" s="7"/>
      <c r="H232" s="7"/>
      <c r="I232" s="7"/>
      <c r="J232" s="7"/>
      <c r="L232" s="7"/>
      <c r="M232" s="7"/>
      <c r="N232" s="7"/>
      <c r="O232" s="7"/>
      <c r="Q232" s="7"/>
      <c r="R232" s="7"/>
      <c r="S232" s="7"/>
      <c r="T232" s="7"/>
      <c r="U232" s="7"/>
      <c r="V232" s="7"/>
      <c r="W232" s="7"/>
      <c r="X232" s="7"/>
      <c r="Y232" s="7"/>
      <c r="AB232" s="7"/>
      <c r="AC232" s="7"/>
      <c r="AD232" s="8"/>
    </row>
    <row r="233" spans="1:30" ht="15.75" customHeight="1" x14ac:dyDescent="0.25">
      <c r="G233" s="7"/>
      <c r="H233" s="7"/>
      <c r="I233" s="7"/>
      <c r="J233" s="7"/>
      <c r="L233" s="7"/>
      <c r="M233" s="7"/>
      <c r="N233" s="7"/>
      <c r="O233" s="7"/>
      <c r="Q233" s="7"/>
      <c r="R233" s="7"/>
      <c r="S233" s="7"/>
      <c r="T233" s="7"/>
      <c r="U233" s="7"/>
      <c r="V233" s="7"/>
      <c r="W233" s="7"/>
      <c r="X233" s="7"/>
      <c r="Y233" s="7"/>
      <c r="AB233" s="7"/>
      <c r="AC233" s="7"/>
      <c r="AD233" s="8"/>
    </row>
    <row r="234" spans="1:30" ht="15.75" customHeight="1" x14ac:dyDescent="0.25">
      <c r="G234" s="7"/>
      <c r="H234" s="7"/>
      <c r="I234" s="7"/>
      <c r="J234" s="7"/>
      <c r="L234" s="7"/>
      <c r="M234" s="7"/>
      <c r="N234" s="7"/>
      <c r="O234" s="7"/>
      <c r="Q234" s="7"/>
      <c r="R234" s="7"/>
      <c r="S234" s="7"/>
      <c r="T234" s="7"/>
      <c r="U234" s="7"/>
      <c r="V234" s="7"/>
      <c r="W234" s="7"/>
      <c r="X234" s="7"/>
      <c r="Y234" s="7"/>
      <c r="AB234" s="7"/>
      <c r="AC234" s="7"/>
      <c r="AD234" s="8"/>
    </row>
    <row r="235" spans="1:30" ht="15.75" customHeight="1" x14ac:dyDescent="0.25">
      <c r="G235" s="7"/>
      <c r="H235" s="7"/>
      <c r="I235" s="7"/>
      <c r="J235" s="7"/>
      <c r="L235" s="7"/>
      <c r="M235" s="7"/>
      <c r="N235" s="7"/>
      <c r="O235" s="7"/>
      <c r="Q235" s="7"/>
      <c r="R235" s="7"/>
      <c r="S235" s="7"/>
      <c r="T235" s="7"/>
      <c r="U235" s="7"/>
      <c r="V235" s="7"/>
      <c r="W235" s="7"/>
      <c r="X235" s="7"/>
      <c r="Y235" s="7"/>
      <c r="AB235" s="7"/>
      <c r="AC235" s="7"/>
      <c r="AD235" s="8"/>
    </row>
    <row r="236" spans="1:30" ht="15.75" customHeight="1" x14ac:dyDescent="0.25">
      <c r="G236" s="7"/>
      <c r="H236" s="7"/>
      <c r="I236" s="7"/>
      <c r="J236" s="7"/>
      <c r="L236" s="7"/>
      <c r="M236" s="7"/>
      <c r="N236" s="7"/>
      <c r="O236" s="7"/>
      <c r="Q236" s="7"/>
      <c r="R236" s="7"/>
      <c r="S236" s="7"/>
      <c r="T236" s="7"/>
      <c r="U236" s="7"/>
      <c r="V236" s="7"/>
      <c r="W236" s="7"/>
      <c r="X236" s="7"/>
      <c r="Y236" s="7"/>
      <c r="AB236" s="7"/>
      <c r="AC236" s="7"/>
      <c r="AD236" s="8"/>
    </row>
    <row r="237" spans="1:30" ht="15.75" customHeight="1" x14ac:dyDescent="0.25">
      <c r="G237" s="7"/>
      <c r="H237" s="7"/>
      <c r="I237" s="7"/>
      <c r="J237" s="7"/>
      <c r="L237" s="7"/>
      <c r="M237" s="7"/>
      <c r="N237" s="7"/>
      <c r="O237" s="7"/>
      <c r="Q237" s="7"/>
      <c r="R237" s="7"/>
      <c r="S237" s="7"/>
      <c r="T237" s="7"/>
      <c r="U237" s="7"/>
      <c r="V237" s="7"/>
      <c r="W237" s="7"/>
      <c r="X237" s="7"/>
      <c r="Y237" s="7"/>
      <c r="AB237" s="7"/>
      <c r="AC237" s="7"/>
      <c r="AD237" s="8"/>
    </row>
    <row r="238" spans="1:30" ht="15.75" customHeight="1" x14ac:dyDescent="0.25">
      <c r="G238" s="7"/>
      <c r="H238" s="7"/>
      <c r="I238" s="7"/>
      <c r="J238" s="7"/>
      <c r="L238" s="7"/>
      <c r="M238" s="7"/>
      <c r="N238" s="7"/>
      <c r="O238" s="7"/>
      <c r="Q238" s="7"/>
      <c r="R238" s="7"/>
      <c r="S238" s="7"/>
      <c r="T238" s="7"/>
      <c r="U238" s="7"/>
      <c r="V238" s="7"/>
      <c r="W238" s="7"/>
      <c r="X238" s="7"/>
      <c r="Y238" s="7"/>
      <c r="AB238" s="7"/>
      <c r="AC238" s="7"/>
      <c r="AD238" s="8"/>
    </row>
    <row r="239" spans="1:30" ht="15.75" customHeight="1" x14ac:dyDescent="0.25">
      <c r="G239" s="7"/>
      <c r="H239" s="7"/>
      <c r="I239" s="7"/>
      <c r="J239" s="7"/>
      <c r="L239" s="7"/>
      <c r="M239" s="7"/>
      <c r="N239" s="7"/>
      <c r="O239" s="7"/>
      <c r="Q239" s="7"/>
      <c r="R239" s="7"/>
      <c r="S239" s="7"/>
      <c r="T239" s="7"/>
      <c r="U239" s="7"/>
      <c r="V239" s="7"/>
      <c r="W239" s="7"/>
      <c r="X239" s="7"/>
      <c r="Y239" s="7"/>
      <c r="AB239" s="7"/>
      <c r="AC239" s="7"/>
      <c r="AD239" s="8"/>
    </row>
    <row r="240" spans="1:30" ht="15.75" customHeight="1" x14ac:dyDescent="0.25">
      <c r="G240" s="7"/>
      <c r="H240" s="7"/>
      <c r="I240" s="7"/>
      <c r="J240" s="7"/>
      <c r="L240" s="7"/>
      <c r="M240" s="7"/>
      <c r="N240" s="7"/>
      <c r="O240" s="7"/>
      <c r="Q240" s="7"/>
      <c r="R240" s="7"/>
      <c r="S240" s="7"/>
      <c r="T240" s="7"/>
      <c r="U240" s="7"/>
      <c r="V240" s="7"/>
      <c r="W240" s="7"/>
      <c r="X240" s="7"/>
      <c r="Y240" s="7"/>
      <c r="AB240" s="7"/>
      <c r="AC240" s="7"/>
      <c r="AD240" s="8"/>
    </row>
    <row r="241" spans="7:30" ht="15.75" customHeight="1" x14ac:dyDescent="0.25">
      <c r="G241" s="7"/>
      <c r="H241" s="7"/>
      <c r="I241" s="7"/>
      <c r="J241" s="7"/>
      <c r="L241" s="7"/>
      <c r="M241" s="7"/>
      <c r="N241" s="7"/>
      <c r="O241" s="7"/>
      <c r="Q241" s="7"/>
      <c r="R241" s="7"/>
      <c r="S241" s="7"/>
      <c r="T241" s="7"/>
      <c r="U241" s="7"/>
      <c r="V241" s="7"/>
      <c r="W241" s="7"/>
      <c r="X241" s="7"/>
      <c r="Y241" s="7"/>
      <c r="AB241" s="7"/>
      <c r="AC241" s="7"/>
      <c r="AD241" s="8"/>
    </row>
    <row r="242" spans="7:30" ht="15.75" customHeight="1" x14ac:dyDescent="0.25">
      <c r="G242" s="7"/>
      <c r="H242" s="7"/>
      <c r="I242" s="7"/>
      <c r="J242" s="7"/>
      <c r="L242" s="7"/>
      <c r="M242" s="7"/>
      <c r="N242" s="7"/>
      <c r="O242" s="7"/>
      <c r="Q242" s="7"/>
      <c r="R242" s="7"/>
      <c r="S242" s="7"/>
      <c r="T242" s="7"/>
      <c r="U242" s="7"/>
      <c r="V242" s="7"/>
      <c r="W242" s="7"/>
      <c r="X242" s="7"/>
      <c r="Y242" s="7"/>
      <c r="AB242" s="7"/>
      <c r="AC242" s="7"/>
      <c r="AD242" s="8"/>
    </row>
    <row r="243" spans="7:30" ht="15.75" customHeight="1" x14ac:dyDescent="0.25">
      <c r="G243" s="7"/>
      <c r="H243" s="7"/>
      <c r="I243" s="7"/>
      <c r="J243" s="7"/>
      <c r="L243" s="7"/>
      <c r="M243" s="7"/>
      <c r="N243" s="7"/>
      <c r="O243" s="7"/>
      <c r="Q243" s="7"/>
      <c r="R243" s="7"/>
      <c r="S243" s="7"/>
      <c r="T243" s="7"/>
      <c r="U243" s="7"/>
      <c r="V243" s="7"/>
      <c r="W243" s="7"/>
      <c r="X243" s="7"/>
      <c r="Y243" s="7"/>
      <c r="AB243" s="7"/>
      <c r="AC243" s="7"/>
      <c r="AD243" s="8"/>
    </row>
    <row r="244" spans="7:30" ht="15.75" customHeight="1" x14ac:dyDescent="0.25">
      <c r="G244" s="7"/>
      <c r="H244" s="7"/>
      <c r="I244" s="7"/>
      <c r="J244" s="7"/>
      <c r="L244" s="7"/>
      <c r="M244" s="7"/>
      <c r="N244" s="7"/>
      <c r="O244" s="7"/>
      <c r="Q244" s="7"/>
      <c r="R244" s="7"/>
      <c r="S244" s="7"/>
      <c r="T244" s="7"/>
      <c r="U244" s="7"/>
      <c r="V244" s="7"/>
      <c r="W244" s="7"/>
      <c r="X244" s="7"/>
      <c r="Y244" s="7"/>
      <c r="AB244" s="7"/>
      <c r="AC244" s="7"/>
      <c r="AD244" s="8"/>
    </row>
    <row r="245" spans="7:30" ht="15.75" customHeight="1" x14ac:dyDescent="0.25">
      <c r="G245" s="7"/>
      <c r="H245" s="7"/>
      <c r="I245" s="7"/>
      <c r="J245" s="7"/>
      <c r="L245" s="7"/>
      <c r="M245" s="7"/>
      <c r="N245" s="7"/>
      <c r="O245" s="7"/>
      <c r="Q245" s="7"/>
      <c r="R245" s="7"/>
      <c r="S245" s="7"/>
      <c r="T245" s="7"/>
      <c r="U245" s="7"/>
      <c r="V245" s="7"/>
      <c r="W245" s="7"/>
      <c r="X245" s="7"/>
      <c r="Y245" s="7"/>
      <c r="AB245" s="7"/>
      <c r="AC245" s="7"/>
      <c r="AD245" s="8"/>
    </row>
    <row r="246" spans="7:30" ht="15.75" customHeight="1" x14ac:dyDescent="0.25">
      <c r="G246" s="7"/>
      <c r="H246" s="7"/>
      <c r="I246" s="7"/>
      <c r="J246" s="7"/>
      <c r="L246" s="7"/>
      <c r="M246" s="7"/>
      <c r="N246" s="7"/>
      <c r="O246" s="7"/>
      <c r="Q246" s="7"/>
      <c r="R246" s="7"/>
      <c r="S246" s="7"/>
      <c r="T246" s="7"/>
      <c r="U246" s="7"/>
      <c r="V246" s="7"/>
      <c r="W246" s="7"/>
      <c r="X246" s="7"/>
      <c r="Y246" s="7"/>
      <c r="AB246" s="7"/>
      <c r="AC246" s="7"/>
      <c r="AD246" s="8"/>
    </row>
    <row r="247" spans="7:30" ht="15.75" customHeight="1" x14ac:dyDescent="0.25">
      <c r="G247" s="7"/>
      <c r="H247" s="7"/>
      <c r="I247" s="7"/>
      <c r="J247" s="7"/>
      <c r="L247" s="7"/>
      <c r="M247" s="7"/>
      <c r="N247" s="7"/>
      <c r="O247" s="7"/>
      <c r="Q247" s="7"/>
      <c r="R247" s="7"/>
      <c r="S247" s="7"/>
      <c r="T247" s="7"/>
      <c r="U247" s="7"/>
      <c r="V247" s="7"/>
      <c r="W247" s="7"/>
      <c r="X247" s="7"/>
      <c r="Y247" s="7"/>
      <c r="AB247" s="7"/>
      <c r="AC247" s="7"/>
      <c r="AD247" s="8"/>
    </row>
    <row r="248" spans="7:30" ht="15.75" customHeight="1" x14ac:dyDescent="0.25">
      <c r="G248" s="7"/>
      <c r="H248" s="7"/>
      <c r="I248" s="7"/>
      <c r="J248" s="7"/>
      <c r="L248" s="7"/>
      <c r="M248" s="7"/>
      <c r="N248" s="7"/>
      <c r="O248" s="7"/>
      <c r="Q248" s="7"/>
      <c r="R248" s="7"/>
      <c r="S248" s="7"/>
      <c r="T248" s="7"/>
      <c r="U248" s="7"/>
      <c r="V248" s="7"/>
      <c r="W248" s="7"/>
      <c r="X248" s="7"/>
      <c r="Y248" s="7"/>
      <c r="AB248" s="7"/>
      <c r="AC248" s="7"/>
      <c r="AD248" s="8"/>
    </row>
    <row r="249" spans="7:30" ht="15.75" customHeight="1" x14ac:dyDescent="0.25">
      <c r="G249" s="7"/>
      <c r="H249" s="7"/>
      <c r="I249" s="7"/>
      <c r="J249" s="7"/>
      <c r="L249" s="7"/>
      <c r="M249" s="7"/>
      <c r="N249" s="7"/>
      <c r="O249" s="7"/>
      <c r="Q249" s="7"/>
      <c r="R249" s="7"/>
      <c r="S249" s="7"/>
      <c r="T249" s="7"/>
      <c r="U249" s="7"/>
      <c r="V249" s="7"/>
      <c r="W249" s="7"/>
      <c r="X249" s="7"/>
      <c r="Y249" s="7"/>
      <c r="AB249" s="7"/>
      <c r="AC249" s="7"/>
      <c r="AD249" s="8"/>
    </row>
    <row r="250" spans="7:30" ht="15.75" customHeight="1" x14ac:dyDescent="0.25">
      <c r="G250" s="7"/>
      <c r="H250" s="7"/>
      <c r="I250" s="7"/>
      <c r="J250" s="7"/>
      <c r="L250" s="7"/>
      <c r="M250" s="7"/>
      <c r="N250" s="7"/>
      <c r="O250" s="7"/>
      <c r="Q250" s="7"/>
      <c r="R250" s="7"/>
      <c r="S250" s="7"/>
      <c r="T250" s="7"/>
      <c r="U250" s="7"/>
      <c r="V250" s="7"/>
      <c r="W250" s="7"/>
      <c r="X250" s="7"/>
      <c r="Y250" s="7"/>
      <c r="AB250" s="7"/>
      <c r="AC250" s="7"/>
      <c r="AD250" s="8"/>
    </row>
    <row r="251" spans="7:30" ht="15.75" customHeight="1" x14ac:dyDescent="0.25">
      <c r="G251" s="7"/>
      <c r="H251" s="7"/>
      <c r="I251" s="7"/>
      <c r="J251" s="7"/>
      <c r="L251" s="7"/>
      <c r="M251" s="7"/>
      <c r="N251" s="7"/>
      <c r="O251" s="7"/>
      <c r="Q251" s="7"/>
      <c r="R251" s="7"/>
      <c r="S251" s="7"/>
      <c r="T251" s="7"/>
      <c r="U251" s="7"/>
      <c r="AB251" s="7"/>
      <c r="AC251" s="7"/>
      <c r="AD251" s="8"/>
    </row>
    <row r="252" spans="7:30" ht="15.75" customHeight="1" x14ac:dyDescent="0.2"/>
    <row r="253" spans="7:30" ht="15.75" customHeight="1" x14ac:dyDescent="0.2"/>
    <row r="254" spans="7:30" ht="15.75" customHeight="1" x14ac:dyDescent="0.2"/>
    <row r="255" spans="7:30" ht="15.75" customHeight="1" x14ac:dyDescent="0.2"/>
    <row r="256" spans="7:3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S1:BB1"/>
    <mergeCell ref="AA1:AD1"/>
    <mergeCell ref="AF1:AI1"/>
    <mergeCell ref="AP1:AQ1"/>
    <mergeCell ref="AK1:AN1"/>
  </mergeCells>
  <conditionalFormatting sqref="G220:G251 I220:I251 L220:L251 N220:N251 G3:G175 G177:G218 I3:I175 I177:I218 L3:L175 L177:L218 N3:N175 N178:N218 Q3:Q175 Q177:Q251 S3:S175 S178:S251 V3:V250 X3:X176 X178:X250">
    <cfRule type="colorScale" priority="55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AD219:AD251">
    <cfRule type="cellIs" dxfId="52" priority="57" operator="greaterThanOrEqual">
      <formula>5</formula>
    </cfRule>
  </conditionalFormatting>
  <conditionalFormatting sqref="AD219:AD251">
    <cfRule type="cellIs" dxfId="51" priority="58" operator="lessThanOrEqual">
      <formula>-5</formula>
    </cfRule>
  </conditionalFormatting>
  <conditionalFormatting sqref="AA3:AA218">
    <cfRule type="cellIs" dxfId="50" priority="79" operator="greaterThanOrEqual">
      <formula>5</formula>
    </cfRule>
  </conditionalFormatting>
  <conditionalFormatting sqref="AA3:AA218">
    <cfRule type="cellIs" dxfId="49" priority="80" operator="lessThanOrEqual">
      <formula>-7</formula>
    </cfRule>
  </conditionalFormatting>
  <conditionalFormatting sqref="AC3:AC218">
    <cfRule type="cellIs" dxfId="48" priority="81" operator="greaterThanOrEqual">
      <formula>7</formula>
    </cfRule>
  </conditionalFormatting>
  <conditionalFormatting sqref="AC3:AC218">
    <cfRule type="cellIs" dxfId="47" priority="82" operator="lessThanOrEqual">
      <formula>-7</formula>
    </cfRule>
  </conditionalFormatting>
  <conditionalFormatting sqref="AF3:AF218">
    <cfRule type="cellIs" dxfId="46" priority="89" operator="greaterThanOrEqual">
      <formula>7</formula>
    </cfRule>
  </conditionalFormatting>
  <conditionalFormatting sqref="AF3:AF218">
    <cfRule type="cellIs" dxfId="45" priority="90" operator="lessThanOrEqual">
      <formula>-5</formula>
    </cfRule>
  </conditionalFormatting>
  <conditionalFormatting sqref="AH3:AH218">
    <cfRule type="cellIs" dxfId="44" priority="91" operator="greaterThanOrEqual">
      <formula>5</formula>
    </cfRule>
  </conditionalFormatting>
  <conditionalFormatting sqref="AH3:AH218">
    <cfRule type="cellIs" dxfId="43" priority="92" operator="lessThanOrEqual">
      <formula>-7</formula>
    </cfRule>
  </conditionalFormatting>
  <conditionalFormatting sqref="AM176:AM219">
    <cfRule type="cellIs" dxfId="42" priority="101" operator="greaterThanOrEqual">
      <formula>5</formula>
    </cfRule>
  </conditionalFormatting>
  <conditionalFormatting sqref="AM176:AM219">
    <cfRule type="cellIs" dxfId="41" priority="102" operator="lessThanOrEqual">
      <formula>-5</formula>
    </cfRule>
  </conditionalFormatting>
  <conditionalFormatting sqref="AP3:AP134">
    <cfRule type="cellIs" dxfId="40" priority="41" operator="greaterThanOrEqual">
      <formula>5</formula>
    </cfRule>
  </conditionalFormatting>
  <conditionalFormatting sqref="AP3:AP134">
    <cfRule type="cellIs" dxfId="39" priority="42" operator="lessThanOrEqual">
      <formula>-5</formula>
    </cfRule>
  </conditionalFormatting>
  <conditionalFormatting sqref="AS3:AS134">
    <cfRule type="cellIs" dxfId="38" priority="11" operator="greaterThanOrEqual">
      <formula>5</formula>
    </cfRule>
  </conditionalFormatting>
  <conditionalFormatting sqref="AS3:AS134">
    <cfRule type="cellIs" dxfId="37" priority="12" operator="lessThanOrEqual">
      <formula>-5</formula>
    </cfRule>
  </conditionalFormatting>
  <conditionalFormatting sqref="AU3:AU134">
    <cfRule type="cellIs" dxfId="36" priority="13" operator="greaterThanOrEqual">
      <formula>5</formula>
    </cfRule>
  </conditionalFormatting>
  <conditionalFormatting sqref="AU3:AU134">
    <cfRule type="cellIs" dxfId="35" priority="14" operator="lessThanOrEqual">
      <formula>-5</formula>
    </cfRule>
  </conditionalFormatting>
  <conditionalFormatting sqref="AW3:AW134">
    <cfRule type="cellIs" dxfId="34" priority="15" operator="greaterThanOrEqual">
      <formula>5</formula>
    </cfRule>
  </conditionalFormatting>
  <conditionalFormatting sqref="AW3:AW134">
    <cfRule type="cellIs" dxfId="33" priority="16" operator="lessThanOrEqual">
      <formula>-5</formula>
    </cfRule>
  </conditionalFormatting>
  <conditionalFormatting sqref="AY3:AY134">
    <cfRule type="cellIs" dxfId="32" priority="17" operator="greaterThanOrEqual">
      <formula>5</formula>
    </cfRule>
  </conditionalFormatting>
  <conditionalFormatting sqref="AY3:AY134">
    <cfRule type="cellIs" dxfId="31" priority="18" operator="lessThanOrEqual">
      <formula>-5</formula>
    </cfRule>
  </conditionalFormatting>
  <conditionalFormatting sqref="BA3:BA134">
    <cfRule type="cellIs" dxfId="30" priority="19" operator="greaterThanOrEqual">
      <formula>5</formula>
    </cfRule>
  </conditionalFormatting>
  <conditionalFormatting sqref="BA3:BA134">
    <cfRule type="cellIs" dxfId="29" priority="20" operator="lessThanOrEqual">
      <formula>-5</formula>
    </cfRule>
  </conditionalFormatting>
  <conditionalFormatting sqref="AK3:AK219 AM3:AM175">
    <cfRule type="cellIs" dxfId="28" priority="8" operator="greaterThanOrEqual">
      <formula>5</formula>
    </cfRule>
  </conditionalFormatting>
  <conditionalFormatting sqref="AK3:AK219 AM3:AM175">
    <cfRule type="cellIs" dxfId="27" priority="9" operator="lessThanOrEqual">
      <formula>-7</formula>
    </cfRule>
  </conditionalFormatting>
  <conditionalFormatting sqref="N177">
    <cfRule type="colorScale" priority="5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S177">
    <cfRule type="colorScale" priority="3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X177">
    <cfRule type="colorScale" priority="1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50"/>
  <sheetViews>
    <sheetView zoomScale="66" zoomScaleNormal="66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T10" sqref="F10:AT11"/>
    </sheetView>
  </sheetViews>
  <sheetFormatPr defaultColWidth="12.625" defaultRowHeight="15" customHeight="1" x14ac:dyDescent="0.2"/>
  <cols>
    <col min="1" max="2" width="7.625" customWidth="1"/>
    <col min="3" max="3" width="35" bestFit="1" customWidth="1"/>
    <col min="4" max="6" width="7.625" customWidth="1"/>
    <col min="7" max="7" width="9.5" customWidth="1"/>
    <col min="8" max="29" width="7.625" customWidth="1"/>
    <col min="30" max="31" width="12.625" customWidth="1"/>
    <col min="32" max="51" width="7.625" customWidth="1"/>
    <col min="52" max="59" width="7.625" style="31" customWidth="1"/>
    <col min="60" max="118" width="12.625" style="31"/>
  </cols>
  <sheetData>
    <row r="1" spans="1:118" s="55" customFormat="1" ht="18.75" customHeight="1" x14ac:dyDescent="0.4">
      <c r="A1" s="16"/>
      <c r="B1" s="16"/>
      <c r="C1" s="16"/>
      <c r="D1" s="72" t="s">
        <v>199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17"/>
      <c r="T1" s="71" t="s">
        <v>198</v>
      </c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17"/>
      <c r="AJ1" s="16"/>
      <c r="AK1" s="16"/>
      <c r="AL1" s="58" t="s">
        <v>200</v>
      </c>
      <c r="AY1" s="17"/>
      <c r="AZ1" s="50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31"/>
      <c r="CH1" s="50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</row>
    <row r="2" spans="1:118" s="55" customFormat="1" ht="18.75" customHeight="1" x14ac:dyDescent="0.3">
      <c r="A2" s="16"/>
      <c r="B2" s="16"/>
      <c r="C2" s="16"/>
      <c r="D2" s="59" t="s">
        <v>12</v>
      </c>
      <c r="H2" s="18"/>
      <c r="I2" s="59" t="s">
        <v>19</v>
      </c>
      <c r="M2" s="16"/>
      <c r="N2" s="60" t="s">
        <v>20</v>
      </c>
      <c r="P2" s="1"/>
      <c r="Q2" s="61" t="s">
        <v>21</v>
      </c>
      <c r="S2" s="19"/>
      <c r="T2" s="16"/>
      <c r="U2" s="16"/>
      <c r="V2" s="59" t="s">
        <v>22</v>
      </c>
      <c r="X2" s="18"/>
      <c r="Y2" s="18"/>
      <c r="Z2" s="18"/>
      <c r="AA2" s="59" t="s">
        <v>19</v>
      </c>
      <c r="AC2" s="16"/>
      <c r="AD2" s="16"/>
      <c r="AE2" s="60" t="s">
        <v>20</v>
      </c>
      <c r="AF2" s="1"/>
      <c r="AG2" s="65" t="s">
        <v>21</v>
      </c>
      <c r="AH2" s="65"/>
      <c r="AI2" s="19"/>
      <c r="AJ2" s="16"/>
      <c r="AK2" s="16"/>
      <c r="AL2" s="59" t="s">
        <v>22</v>
      </c>
      <c r="AN2" s="18"/>
      <c r="AO2" s="18"/>
      <c r="AP2" s="18"/>
      <c r="AQ2" s="59" t="s">
        <v>19</v>
      </c>
      <c r="AS2" s="16"/>
      <c r="AT2" s="60" t="s">
        <v>20</v>
      </c>
      <c r="AV2" s="1"/>
      <c r="AW2" s="61" t="s">
        <v>21</v>
      </c>
      <c r="AY2" s="19"/>
      <c r="AZ2" s="50"/>
      <c r="BA2" s="50"/>
      <c r="BB2" s="52"/>
      <c r="BC2" s="52"/>
      <c r="BD2" s="52"/>
      <c r="BE2" s="52"/>
      <c r="BF2" s="52"/>
      <c r="BG2" s="52"/>
      <c r="BH2" s="52"/>
      <c r="BI2" s="52"/>
      <c r="BJ2" s="31"/>
      <c r="BK2" s="31"/>
      <c r="BL2" s="31"/>
      <c r="BM2" s="53"/>
      <c r="BN2" s="53"/>
      <c r="BO2" s="53"/>
      <c r="BP2" s="53"/>
      <c r="BQ2" s="53"/>
      <c r="BR2" s="53"/>
      <c r="BS2" s="53"/>
      <c r="BT2" s="53"/>
      <c r="BU2" s="31"/>
      <c r="BV2" s="31"/>
      <c r="BW2" s="53"/>
      <c r="BX2" s="53"/>
      <c r="BY2" s="53"/>
      <c r="BZ2" s="53"/>
      <c r="CA2" s="31"/>
      <c r="CB2" s="31"/>
      <c r="CC2" s="31"/>
      <c r="CD2" s="31"/>
      <c r="CE2" s="31"/>
      <c r="CF2" s="31"/>
      <c r="CG2" s="31"/>
      <c r="CH2" s="50"/>
      <c r="CI2" s="50"/>
      <c r="CJ2" s="52"/>
      <c r="CK2" s="52"/>
      <c r="CL2" s="52"/>
      <c r="CM2" s="52"/>
      <c r="CN2" s="52"/>
      <c r="CO2" s="52"/>
      <c r="CP2" s="52"/>
      <c r="CQ2" s="52"/>
      <c r="CR2" s="31"/>
      <c r="CS2" s="31"/>
      <c r="CT2" s="31"/>
      <c r="CU2" s="53"/>
      <c r="CV2" s="53"/>
      <c r="CW2" s="53"/>
      <c r="CX2" s="53"/>
      <c r="CY2" s="53"/>
      <c r="CZ2" s="53"/>
      <c r="DA2" s="53"/>
      <c r="DB2" s="53"/>
      <c r="DC2" s="31"/>
      <c r="DD2" s="31"/>
      <c r="DE2" s="53"/>
      <c r="DF2" s="53"/>
      <c r="DG2" s="53"/>
      <c r="DH2" s="53"/>
      <c r="DI2" s="31"/>
      <c r="DJ2" s="31"/>
      <c r="DK2" s="31"/>
      <c r="DL2" s="31"/>
      <c r="DM2" s="31"/>
      <c r="DN2" s="31"/>
    </row>
    <row r="3" spans="1:118" ht="18.75" customHeight="1" x14ac:dyDescent="0.3">
      <c r="A3" s="20" t="str">
        <f>'Raw Data'!B2</f>
        <v>Start</v>
      </c>
      <c r="B3" s="20" t="str">
        <f>'Raw Data'!C2</f>
        <v>End</v>
      </c>
      <c r="C3" s="20" t="str">
        <f>'Raw Data'!D2</f>
        <v>Sequence</v>
      </c>
      <c r="D3" s="12">
        <v>3</v>
      </c>
      <c r="E3" s="12" t="s">
        <v>17</v>
      </c>
      <c r="F3" s="12">
        <v>30</v>
      </c>
      <c r="G3" s="12" t="s">
        <v>17</v>
      </c>
      <c r="H3" s="21"/>
      <c r="I3" s="12">
        <v>3</v>
      </c>
      <c r="J3" s="12" t="s">
        <v>17</v>
      </c>
      <c r="K3" s="12">
        <v>30</v>
      </c>
      <c r="L3" s="12" t="s">
        <v>17</v>
      </c>
      <c r="M3" s="56"/>
      <c r="N3" s="56">
        <v>30</v>
      </c>
      <c r="O3" s="56">
        <v>300</v>
      </c>
      <c r="P3" s="12"/>
      <c r="Q3" s="56">
        <v>30</v>
      </c>
      <c r="R3" s="56">
        <v>300</v>
      </c>
      <c r="S3" s="22"/>
      <c r="T3" s="12">
        <v>3</v>
      </c>
      <c r="U3" s="12" t="s">
        <v>17</v>
      </c>
      <c r="V3" s="12">
        <v>30</v>
      </c>
      <c r="W3" s="12" t="s">
        <v>17</v>
      </c>
      <c r="X3" s="12"/>
      <c r="Y3" s="12">
        <v>3</v>
      </c>
      <c r="Z3" s="12" t="s">
        <v>17</v>
      </c>
      <c r="AA3" s="12">
        <v>30</v>
      </c>
      <c r="AB3" s="12" t="s">
        <v>17</v>
      </c>
      <c r="AC3" s="56"/>
      <c r="AD3" s="56">
        <v>30</v>
      </c>
      <c r="AE3" s="56">
        <v>300</v>
      </c>
      <c r="AF3" s="12"/>
      <c r="AG3" s="12">
        <v>3</v>
      </c>
      <c r="AH3" s="56">
        <v>30</v>
      </c>
      <c r="AI3" s="22"/>
      <c r="AJ3" s="12">
        <v>3</v>
      </c>
      <c r="AK3" s="12" t="s">
        <v>17</v>
      </c>
      <c r="AL3" s="12">
        <v>30</v>
      </c>
      <c r="AM3" s="12" t="s">
        <v>17</v>
      </c>
      <c r="AN3" s="21"/>
      <c r="AO3" s="12">
        <v>3</v>
      </c>
      <c r="AP3" s="23" t="s">
        <v>17</v>
      </c>
      <c r="AQ3" s="12">
        <v>30</v>
      </c>
      <c r="AR3" s="12" t="s">
        <v>17</v>
      </c>
      <c r="AS3" s="13"/>
      <c r="AT3" s="12">
        <v>30</v>
      </c>
      <c r="AU3" s="13">
        <v>300</v>
      </c>
      <c r="AV3" s="12"/>
      <c r="AW3" s="13">
        <v>30</v>
      </c>
      <c r="AX3" s="13">
        <v>300</v>
      </c>
      <c r="AY3" s="22"/>
    </row>
    <row r="4" spans="1:118" ht="18.75" customHeight="1" x14ac:dyDescent="0.25">
      <c r="A4" s="2">
        <f>'Raw Data'!B3</f>
        <v>5</v>
      </c>
      <c r="B4" s="2">
        <f>'Raw Data'!C3</f>
        <v>15</v>
      </c>
      <c r="C4" s="2" t="str">
        <f>'Raw Data'!D3</f>
        <v>NYKQPVVLRED</v>
      </c>
      <c r="D4" s="8">
        <f>'%D'!AA3</f>
        <v>-0.46166666666667311</v>
      </c>
      <c r="E4" s="8">
        <f>'%D'!AB3</f>
        <v>2.6798784798320012</v>
      </c>
      <c r="F4" s="8">
        <f>'%D'!AC3</f>
        <v>0.11150000000000659</v>
      </c>
      <c r="G4" s="8">
        <f>'%D'!AD3</f>
        <v>2.1375515198469497</v>
      </c>
      <c r="I4" s="8">
        <f>'# D'!AF3</f>
        <v>-3.6666666666666181E-2</v>
      </c>
      <c r="J4" s="8">
        <f>'# D'!AG3</f>
        <v>0.21425996670711317</v>
      </c>
      <c r="K4" s="8">
        <f>'# D'!AH3</f>
        <v>9.0000000000003411E-3</v>
      </c>
      <c r="L4" s="8">
        <f>'# D'!AI3</f>
        <v>0.17066048165875991</v>
      </c>
      <c r="N4" s="4">
        <f>'T-TEST'!P3</f>
        <v>0.78620004379302144</v>
      </c>
      <c r="O4" s="4">
        <f>'T-TEST'!Q3</f>
        <v>0.58840433583539919</v>
      </c>
      <c r="Q4" s="1" t="str">
        <f t="shared" ref="Q4:Q35" si="0">IF(AND(ABS(D4)&gt;10,ABS(I4)&gt;=0.45,ABS(N4)&lt;=0.01),"B", IF(AND(ABS(D4)&gt;4.5, ABS(D4)&lt;10,ABS(I4)&gt;=0.45,ABS(N4)&lt;=0.01),"S","N"))</f>
        <v>N</v>
      </c>
      <c r="R4" s="1" t="str">
        <f t="shared" ref="R4:R35" si="1">IF(AND(ABS(F4)&gt;10,ABS(K4)&gt;=0.45,ABS(O4)&lt;=0.01),"B", IF(AND(ABS(F4)&gt;4.5, ABS(F4)&lt;10,ABS(K4)&gt;=0.45,ABS(O4)&lt;=0.01),"S","N"))</f>
        <v>N</v>
      </c>
      <c r="S4" s="24"/>
      <c r="T4" s="8">
        <f>'%D'!AF3</f>
        <v>-3.5673333333333517</v>
      </c>
      <c r="U4" s="8">
        <f>'%D'!AG3</f>
        <v>2.9640393609622282</v>
      </c>
      <c r="V4" s="8">
        <f>'%D'!AH3</f>
        <v>-4.7309999999999945</v>
      </c>
      <c r="W4" s="8">
        <f>'%D'!AI3</f>
        <v>3.7135648641164209</v>
      </c>
      <c r="X4" s="8"/>
      <c r="Y4" s="8">
        <f>'# D'!AM3</f>
        <v>-0.28533333333333299</v>
      </c>
      <c r="Z4" s="8">
        <f>'# D'!AN3</f>
        <v>0.23679808557784698</v>
      </c>
      <c r="AA4" s="8">
        <f>'# D'!AO3</f>
        <v>-0.37850000000000072</v>
      </c>
      <c r="AB4" s="8">
        <f>'# D'!AP3</f>
        <v>0.29699915824796547</v>
      </c>
      <c r="AD4" s="4">
        <f>'T-TEST'!T3</f>
        <v>0.11095555813650233</v>
      </c>
      <c r="AE4" s="4">
        <f>'T-TEST'!U3</f>
        <v>5.4019789241062363E-2</v>
      </c>
      <c r="AG4" s="1" t="str">
        <f t="shared" ref="AG4:AG35" si="2">IF(AND(ABS(T4)&gt;10,ABS(Y4)&gt;=0.45,ABS(AD4)&lt;=0.01),"B", IF(AND(ABS(T4)&gt;4.5, ABS(T4)&lt;10,ABS(Y4)&gt;=0.45,ABS(AD4)&lt;=0.01),"S","N"))</f>
        <v>N</v>
      </c>
      <c r="AH4" s="1" t="str">
        <f t="shared" ref="AH4:AH35" si="3">IF(AND(ABS(V4)&gt;10,ABS(AA4)&gt;=0.45,ABS(AE4)&lt;=0.01),"B", IF(AND(ABS(V4)&gt;4.5, ABS(V4)&lt;10,ABS(AA4)&gt;=0.45,ABS(AE4)&lt;=0.01),"S","N"))</f>
        <v>N</v>
      </c>
      <c r="AI4" s="24"/>
      <c r="AJ4" s="8">
        <f>'%D'!AK3</f>
        <v>-2.5256666666666661</v>
      </c>
      <c r="AK4" s="8">
        <f>'%D'!AL3</f>
        <v>1.8808217175833895</v>
      </c>
      <c r="AL4" s="8">
        <f>'%D'!AM3</f>
        <v>-2.994000000000014</v>
      </c>
      <c r="AM4" s="8">
        <f>'%D'!AN3</f>
        <v>2.0210811463174814</v>
      </c>
      <c r="AO4" s="8">
        <f>'# D'!AT3</f>
        <v>-0.20199999999999996</v>
      </c>
      <c r="AP4" s="8">
        <f>'# D'!AU3</f>
        <v>0.15081998099279353</v>
      </c>
      <c r="AQ4" s="8">
        <f>'# D'!AV3</f>
        <v>-0.23950000000000049</v>
      </c>
      <c r="AR4" s="8">
        <f>'# D'!AW3</f>
        <v>0.16148219716117304</v>
      </c>
      <c r="AT4" s="4">
        <f>'T-TEST'!X3</f>
        <v>8.2443361723190028E-2</v>
      </c>
      <c r="AU4" s="4">
        <f>'T-TEST'!Y3</f>
        <v>0.11512687564009093</v>
      </c>
      <c r="AW4" s="1" t="str">
        <f>IF(AND(ABS(AJ4)&gt;10,ABS(AO4)&gt;=0.45,ABS(AT4)&lt;=0.01),"B", IF(AND(ABS(AJ4)&gt;4.5, ABS(AJ4)&lt;10,ABS(AO4)&gt;=0.45,ABS(AT4)&lt;=0.01),"S","N"))</f>
        <v>N</v>
      </c>
      <c r="AX4" s="1" t="str">
        <f>IF(AND(ABS(AL4)&gt;10,ABS(AQ4)&gt;=0.45,ABS(AU4)&lt;=0.01),"B", IF(AND(ABS(AL4)&gt;4.5, ABS(AL4)&lt;10,ABS(AQ4)&gt;=0.45,ABS(AU4)&lt;=0.01),"S","N"))</f>
        <v>N</v>
      </c>
      <c r="AY4" s="24"/>
      <c r="BB4" s="54"/>
      <c r="BC4" s="54"/>
      <c r="BD4" s="54"/>
      <c r="BE4" s="54"/>
      <c r="BF4" s="54"/>
      <c r="BG4" s="54"/>
      <c r="BH4" s="54"/>
      <c r="BI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CB4" s="50"/>
      <c r="CC4" s="50"/>
      <c r="CD4" s="50"/>
      <c r="CE4" s="50"/>
      <c r="CF4" s="50"/>
      <c r="CJ4" s="54"/>
      <c r="CK4" s="54"/>
      <c r="CL4" s="54"/>
      <c r="CM4" s="54"/>
      <c r="CN4" s="54"/>
      <c r="CO4" s="54"/>
      <c r="CP4" s="54"/>
      <c r="CQ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J4" s="50"/>
      <c r="DK4" s="50"/>
      <c r="DL4" s="50"/>
      <c r="DM4" s="50"/>
      <c r="DN4" s="50"/>
    </row>
    <row r="5" spans="1:118" ht="18.75" customHeight="1" x14ac:dyDescent="0.25">
      <c r="A5" s="2">
        <f>'Raw Data'!B4</f>
        <v>29</v>
      </c>
      <c r="B5" s="2">
        <f>'Raw Data'!C4</f>
        <v>35</v>
      </c>
      <c r="C5" s="2" t="str">
        <f>'Raw Data'!D4</f>
        <v>AASLSSM</v>
      </c>
      <c r="D5" s="8">
        <f>'%D'!AA4</f>
        <v>-1.4579999999999984</v>
      </c>
      <c r="E5" s="8">
        <f>'%D'!AB4</f>
        <v>3.0541009588202344</v>
      </c>
      <c r="F5" s="8">
        <f>'%D'!AC4</f>
        <v>-2.0144999999999982</v>
      </c>
      <c r="G5" s="8">
        <f>'%D'!AD4</f>
        <v>1.2888151535421961</v>
      </c>
      <c r="I5" s="8">
        <f>'# D'!AF4</f>
        <v>-7.3000000000000398E-2</v>
      </c>
      <c r="J5" s="8">
        <f>'# D'!AG4</f>
        <v>0.15279943280872027</v>
      </c>
      <c r="K5" s="8">
        <f>'# D'!AH4</f>
        <v>-0.10049999999999981</v>
      </c>
      <c r="L5" s="8">
        <f>'# D'!AI4</f>
        <v>6.4687711352311772E-2</v>
      </c>
      <c r="N5" s="4">
        <f>'T-TEST'!P4</f>
        <v>0.47363326566554792</v>
      </c>
      <c r="O5" s="4">
        <f>'T-TEST'!Q4</f>
        <v>9.8913999934354485E-2</v>
      </c>
      <c r="Q5" s="1" t="str">
        <f t="shared" si="0"/>
        <v>N</v>
      </c>
      <c r="R5" s="1" t="str">
        <f t="shared" si="1"/>
        <v>N</v>
      </c>
      <c r="S5" s="24"/>
      <c r="T5" s="8">
        <f>'%D'!AF4</f>
        <v>-2.554000000000002</v>
      </c>
      <c r="U5" s="8">
        <f>'%D'!AG4</f>
        <v>2.0890018350079762</v>
      </c>
      <c r="V5" s="8">
        <f>'%D'!AH4</f>
        <v>-5.7139999999999986</v>
      </c>
      <c r="W5" s="8">
        <f>'%D'!AI4</f>
        <v>2.4241544917764655</v>
      </c>
      <c r="X5" s="8"/>
      <c r="Y5" s="8">
        <f>'# D'!AM4</f>
        <v>-0.12766666666666682</v>
      </c>
      <c r="Z5" s="8">
        <f>'# D'!AN4</f>
        <v>0.10412332431624846</v>
      </c>
      <c r="AA5" s="8">
        <f>'# D'!AO4</f>
        <v>-0.28550000000000031</v>
      </c>
      <c r="AB5" s="8">
        <f>'# D'!AP4</f>
        <v>0.12114660540023416</v>
      </c>
      <c r="AD5" s="4">
        <f>'T-TEST'!T4</f>
        <v>0.10707117566688781</v>
      </c>
      <c r="AE5" s="4">
        <f>'T-TEST'!U4</f>
        <v>1.1299065550638376E-2</v>
      </c>
      <c r="AG5" s="1" t="str">
        <f t="shared" si="2"/>
        <v>N</v>
      </c>
      <c r="AH5" s="1" t="str">
        <f t="shared" si="3"/>
        <v>N</v>
      </c>
      <c r="AI5" s="24"/>
      <c r="AJ5" s="8">
        <f>'%D'!AK4</f>
        <v>-3.6906666666666581</v>
      </c>
      <c r="AK5" s="8">
        <f>'%D'!AL4</f>
        <v>2.8900627444169209</v>
      </c>
      <c r="AL5" s="8">
        <f>'%D'!AM4</f>
        <v>-1.7695000000000078</v>
      </c>
      <c r="AM5" s="8">
        <f>'%D'!AN4</f>
        <v>1.0259846490079734</v>
      </c>
      <c r="AO5" s="8">
        <f>'# D'!AT4</f>
        <v>-0.1846666666666672</v>
      </c>
      <c r="AP5" s="8">
        <f>'# D'!AU4</f>
        <v>0.14477108366889652</v>
      </c>
      <c r="AQ5" s="8">
        <f>'# D'!AV4</f>
        <v>-8.8500000000000689E-2</v>
      </c>
      <c r="AR5" s="8">
        <f>'# D'!AW4</f>
        <v>5.1229874097053978E-2</v>
      </c>
      <c r="AT5" s="4">
        <f>'T-TEST'!X4</f>
        <v>0.14161421177142985</v>
      </c>
      <c r="AU5" s="4">
        <f>'T-TEST'!Y4</f>
        <v>5.5866575116104052E-2</v>
      </c>
      <c r="AW5" s="1" t="str">
        <f>IF(AND(ABS(AJ5)&gt;10,ABS(AO5)&gt;=0.45,ABS(AT5)&lt;=0.01),"B", IF(AND(ABS(AJ5)&gt;4.5, ABS(AJ5)&lt;10,ABS(AO5)&gt;=0.45,ABS(AT5)&lt;=0.01),"S","N"))</f>
        <v>N</v>
      </c>
      <c r="AX5" s="1" t="str">
        <f>IF(AND(ABS(AL5)&gt;10,ABS(AQ5)&gt;=0.45,ABS(AU5)&lt;=0.01),"B", IF(AND(ABS(AL5)&gt;4.5, ABS(AL5)&lt;10,ABS(AQ5)&gt;=0.45,ABS(AU5)&lt;=0.01),"S","N"))</f>
        <v>N</v>
      </c>
      <c r="AY5" s="24"/>
      <c r="BB5" s="54"/>
      <c r="BC5" s="54"/>
      <c r="BD5" s="54"/>
      <c r="BE5" s="54"/>
      <c r="BF5" s="54"/>
      <c r="BG5" s="54"/>
      <c r="BH5" s="54"/>
      <c r="BI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CB5" s="50"/>
      <c r="CC5" s="50"/>
      <c r="CD5" s="50"/>
      <c r="CE5" s="50"/>
      <c r="CF5" s="50"/>
      <c r="CJ5" s="54"/>
      <c r="CK5" s="54"/>
      <c r="CL5" s="54"/>
      <c r="CM5" s="54"/>
      <c r="CN5" s="54"/>
      <c r="CO5" s="54"/>
      <c r="CP5" s="54"/>
      <c r="CQ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J5" s="50"/>
      <c r="DK5" s="50"/>
      <c r="DL5" s="50"/>
      <c r="DM5" s="50"/>
      <c r="DN5" s="50"/>
    </row>
    <row r="6" spans="1:118" ht="18.75" customHeight="1" x14ac:dyDescent="0.25">
      <c r="A6" s="2">
        <f>'Raw Data'!B5</f>
        <v>29</v>
      </c>
      <c r="B6" s="2">
        <f>'Raw Data'!C5</f>
        <v>41</v>
      </c>
      <c r="C6" s="2" t="str">
        <f>'Raw Data'!D5</f>
        <v>AASLSSMELIPIE</v>
      </c>
      <c r="D6" s="8">
        <f>'%D'!AA5</f>
        <v>0.52599999999999625</v>
      </c>
      <c r="E6" s="8">
        <f>'%D'!AB5</f>
        <v>3.7624601880507225</v>
      </c>
      <c r="F6" s="8">
        <f>'%D'!AC5</f>
        <v>-1.8545000000000016</v>
      </c>
      <c r="G6" s="8">
        <f>'%D'!AD5</f>
        <v>2.9658915185825649</v>
      </c>
      <c r="H6" s="1"/>
      <c r="I6" s="8">
        <f>'# D'!AF5</f>
        <v>5.2666666666667972E-2</v>
      </c>
      <c r="J6" s="8">
        <f>'# D'!AG5</f>
        <v>0.37603811863515463</v>
      </c>
      <c r="K6" s="8">
        <f>'# D'!AH5</f>
        <v>-0.18550000000000022</v>
      </c>
      <c r="L6" s="8">
        <f>'# D'!AI5</f>
        <v>0.29603462635306671</v>
      </c>
      <c r="M6" s="1"/>
      <c r="N6" s="4">
        <f>'T-TEST'!P5</f>
        <v>0.82125801523296327</v>
      </c>
      <c r="O6" s="4">
        <f>'T-TEST'!Q5</f>
        <v>0.55004820859462833</v>
      </c>
      <c r="P6" s="1"/>
      <c r="Q6" s="1" t="str">
        <f t="shared" si="0"/>
        <v>N</v>
      </c>
      <c r="R6" s="1" t="str">
        <f t="shared" si="1"/>
        <v>N</v>
      </c>
      <c r="S6" s="24"/>
      <c r="T6" s="8">
        <f>'%D'!AF5</f>
        <v>-2.0956666666666734</v>
      </c>
      <c r="U6" s="8">
        <f>'%D'!AG5</f>
        <v>3.2801706764536926</v>
      </c>
      <c r="V6" s="8">
        <f>'%D'!AH5</f>
        <v>-3.5859999999999985</v>
      </c>
      <c r="W6" s="8">
        <f>'%D'!AI5</f>
        <v>2.854628522242427</v>
      </c>
      <c r="X6" s="8"/>
      <c r="Y6" s="8">
        <f>'# D'!AM5</f>
        <v>-0.20966666666666534</v>
      </c>
      <c r="Z6" s="8">
        <f>'# D'!AN5</f>
        <v>0.32787243454327353</v>
      </c>
      <c r="AA6" s="8">
        <f>'# D'!AO5</f>
        <v>-0.35850000000000026</v>
      </c>
      <c r="AB6" s="8">
        <f>'# D'!AP5</f>
        <v>0.28487979921363288</v>
      </c>
      <c r="AC6" s="1"/>
      <c r="AD6" s="4">
        <f>'T-TEST'!T5</f>
        <v>0.35783664275646165</v>
      </c>
      <c r="AE6" s="4">
        <f>'T-TEST'!U5</f>
        <v>0.13545688510674209</v>
      </c>
      <c r="AF6" s="1"/>
      <c r="AG6" s="1" t="str">
        <f t="shared" si="2"/>
        <v>N</v>
      </c>
      <c r="AH6" s="1" t="str">
        <f t="shared" si="3"/>
        <v>N</v>
      </c>
      <c r="AI6" s="24"/>
      <c r="AJ6" s="8">
        <f>'%D'!AK5</f>
        <v>-2.2340000000000089</v>
      </c>
      <c r="AK6" s="8">
        <f>'%D'!AL5</f>
        <v>2.4402857756145417</v>
      </c>
      <c r="AL6" s="8">
        <f>'%D'!AM5</f>
        <v>1.5570000000000022</v>
      </c>
      <c r="AM6" s="8">
        <f>'%D'!AN5</f>
        <v>1.7572492708776424</v>
      </c>
      <c r="AN6" s="1"/>
      <c r="AO6" s="8">
        <f>'# D'!AT5</f>
        <v>-0.22333333333333361</v>
      </c>
      <c r="AP6" s="8">
        <f>'# D'!AU5</f>
        <v>0.24418094383742026</v>
      </c>
      <c r="AQ6" s="8">
        <f>'# D'!AV5</f>
        <v>0.15550000000000086</v>
      </c>
      <c r="AR6" s="8">
        <f>'# D'!AW5</f>
        <v>0.17551210784444496</v>
      </c>
      <c r="AS6" s="1"/>
      <c r="AT6" s="4">
        <f>'T-TEST'!X5</f>
        <v>0.21863940983437868</v>
      </c>
      <c r="AU6" s="4">
        <f>'T-TEST'!Y5</f>
        <v>0.1242352879245768</v>
      </c>
      <c r="AV6" s="1"/>
      <c r="AW6" s="1" t="str">
        <f>IF(AND(ABS(AJ6)&gt;10,ABS(AO6)&gt;=0.45,ABS(AT6)&lt;=0.01),"B", IF(AND(ABS(AJ6)&gt;4.5, ABS(AJ6)&lt;10,ABS(AO6)&gt;=0.45,ABS(AT6)&lt;=0.01),"S","N"))</f>
        <v>N</v>
      </c>
      <c r="AX6" s="1" t="str">
        <f>IF(AND(ABS(AL6)&gt;10,ABS(AQ6)&gt;=0.45,ABS(AU6)&lt;=0.01),"B", IF(AND(ABS(AL6)&gt;4.5, ABS(AL6)&lt;10,ABS(AQ6)&gt;=0.45,ABS(AU6)&lt;=0.01),"S","N"))</f>
        <v>N</v>
      </c>
      <c r="AY6" s="24"/>
      <c r="BB6" s="54"/>
      <c r="BC6" s="54"/>
      <c r="BD6" s="54"/>
      <c r="BE6" s="54"/>
      <c r="BF6" s="54"/>
      <c r="BG6" s="54"/>
      <c r="BH6" s="54"/>
      <c r="BI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CB6" s="50"/>
      <c r="CC6" s="50"/>
      <c r="CD6" s="50"/>
      <c r="CE6" s="50"/>
      <c r="CF6" s="50"/>
      <c r="CJ6" s="54"/>
      <c r="CK6" s="54"/>
      <c r="CL6" s="54"/>
      <c r="CM6" s="54"/>
      <c r="CN6" s="54"/>
      <c r="CO6" s="54"/>
      <c r="CP6" s="54"/>
      <c r="CQ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J6" s="50"/>
      <c r="DK6" s="50"/>
      <c r="DL6" s="50"/>
      <c r="DM6" s="50"/>
      <c r="DN6" s="50"/>
    </row>
    <row r="7" spans="1:118" ht="18.75" customHeight="1" x14ac:dyDescent="0.25">
      <c r="A7" s="2">
        <f>'Raw Data'!B6</f>
        <v>33</v>
      </c>
      <c r="B7" s="2">
        <f>'Raw Data'!C6</f>
        <v>41</v>
      </c>
      <c r="C7" s="2" t="str">
        <f>'Raw Data'!D6</f>
        <v>SSMELIPIE</v>
      </c>
      <c r="D7" s="8">
        <f>'%D'!AA6</f>
        <v>-0.42266666666666453</v>
      </c>
      <c r="E7" s="8">
        <f>'%D'!AB6</f>
        <v>1.6065000259363011</v>
      </c>
      <c r="F7" s="8">
        <f>'%D'!AC6</f>
        <v>1.1654999999999944</v>
      </c>
      <c r="G7" s="8">
        <f>'%D'!AD6</f>
        <v>1.5017997536289556</v>
      </c>
      <c r="H7" s="1"/>
      <c r="I7" s="8">
        <f>'# D'!AF6</f>
        <v>-2.4999999999999911E-2</v>
      </c>
      <c r="J7" s="8">
        <f>'# D'!AG6</f>
        <v>9.647106647418531E-2</v>
      </c>
      <c r="K7" s="8">
        <f>'# D'!AH6</f>
        <v>7.0499999999999563E-2</v>
      </c>
      <c r="L7" s="8">
        <f>'# D'!AI6</f>
        <v>8.9713432662004267E-2</v>
      </c>
      <c r="M7" s="1"/>
      <c r="N7" s="4">
        <f>'T-TEST'!P6</f>
        <v>0.67703861233554119</v>
      </c>
      <c r="O7" s="4">
        <f>'T-TEST'!Q6</f>
        <v>0.16102751844880819</v>
      </c>
      <c r="P7" s="1"/>
      <c r="Q7" s="1" t="str">
        <f t="shared" si="0"/>
        <v>N</v>
      </c>
      <c r="R7" s="1" t="str">
        <f t="shared" si="1"/>
        <v>N</v>
      </c>
      <c r="S7" s="24"/>
      <c r="T7" s="8">
        <f>'%D'!AF6</f>
        <v>-1.6893333333333374</v>
      </c>
      <c r="U7" s="8">
        <f>'%D'!AG6</f>
        <v>1.4126127093675265</v>
      </c>
      <c r="V7" s="8">
        <f>'%D'!AH6</f>
        <v>-5.0499999999999972</v>
      </c>
      <c r="W7" s="8">
        <f>'%D'!AI6</f>
        <v>1.5608731530781081</v>
      </c>
      <c r="X7" s="8"/>
      <c r="Y7" s="8">
        <f>'# D'!AM6</f>
        <v>-0.10133333333333283</v>
      </c>
      <c r="Z7" s="8">
        <f>'# D'!AN6</f>
        <v>8.4671915847778764E-2</v>
      </c>
      <c r="AA7" s="8">
        <f>'# D'!AO6</f>
        <v>-0.30300000000000038</v>
      </c>
      <c r="AB7" s="8">
        <f>'# D'!AP6</f>
        <v>9.3300589494386202E-2</v>
      </c>
      <c r="AC7" s="1"/>
      <c r="AD7" s="4">
        <f>'T-TEST'!T6</f>
        <v>0.10861524594611428</v>
      </c>
      <c r="AE7" s="4">
        <f>'T-TEST'!U6</f>
        <v>7.9179621537288185E-3</v>
      </c>
      <c r="AF7" s="1"/>
      <c r="AG7" s="1" t="str">
        <f t="shared" si="2"/>
        <v>N</v>
      </c>
      <c r="AH7" s="1" t="str">
        <f t="shared" si="3"/>
        <v>N</v>
      </c>
      <c r="AI7" s="24"/>
      <c r="AJ7" s="8">
        <f>'%D'!AK6</f>
        <v>-1.2953333333333319</v>
      </c>
      <c r="AK7" s="8">
        <f>'%D'!AL6</f>
        <v>1.3285184730869717</v>
      </c>
      <c r="AL7" s="8">
        <f>'%D'!AM6</f>
        <v>-0.91399999999999437</v>
      </c>
      <c r="AM7" s="8">
        <f>'%D'!AN6</f>
        <v>0.70082522785641721</v>
      </c>
      <c r="AN7" s="1"/>
      <c r="AO7" s="8">
        <f>'# D'!AT6</f>
        <v>-7.7999999999999847E-2</v>
      </c>
      <c r="AP7" s="8">
        <f>'# D'!AU6</f>
        <v>7.9634582102668688E-2</v>
      </c>
      <c r="AQ7" s="8">
        <f>'# D'!AV6</f>
        <v>-5.4999999999999716E-2</v>
      </c>
      <c r="AR7" s="8">
        <f>'# D'!AW6</f>
        <v>4.2047592083257312E-2</v>
      </c>
      <c r="AS7" s="1"/>
      <c r="AT7" s="4">
        <f>'T-TEST'!X6</f>
        <v>0.19236516155444039</v>
      </c>
      <c r="AU7" s="4">
        <f>'T-TEST'!Y6</f>
        <v>0.10804579614993798</v>
      </c>
      <c r="AV7" s="1"/>
      <c r="AW7" s="1" t="str">
        <f>IF(AND(ABS(AJ7)&gt;10,ABS(AO7)&gt;=0.45,ABS(AT7)&lt;=0.01),"B", IF(AND(ABS(AJ7)&gt;4.5, ABS(AJ7)&lt;10,ABS(AO7)&gt;=0.45,ABS(AT7)&lt;=0.01),"S","N"))</f>
        <v>N</v>
      </c>
      <c r="AX7" s="1" t="str">
        <f>IF(AND(ABS(AL7)&gt;10,ABS(AQ7)&gt;=0.45,ABS(AU7)&lt;=0.01),"B", IF(AND(ABS(AL7)&gt;4.5, ABS(AL7)&lt;10,ABS(AQ7)&gt;=0.45,ABS(AU7)&lt;=0.01),"S","N"))</f>
        <v>N</v>
      </c>
      <c r="AY7" s="24"/>
      <c r="BB7" s="54"/>
      <c r="BC7" s="54"/>
      <c r="BD7" s="54"/>
      <c r="BE7" s="54"/>
      <c r="BF7" s="54"/>
      <c r="BG7" s="54"/>
      <c r="BH7" s="54"/>
      <c r="BI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CB7" s="50"/>
      <c r="CC7" s="50"/>
      <c r="CD7" s="50"/>
      <c r="CE7" s="50"/>
      <c r="CF7" s="50"/>
      <c r="CJ7" s="54"/>
      <c r="CK7" s="54"/>
      <c r="CL7" s="54"/>
      <c r="CM7" s="54"/>
      <c r="CN7" s="54"/>
      <c r="CO7" s="54"/>
      <c r="CP7" s="54"/>
      <c r="CQ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J7" s="50"/>
      <c r="DK7" s="50"/>
      <c r="DL7" s="50"/>
      <c r="DM7" s="50"/>
      <c r="DN7" s="50"/>
    </row>
    <row r="8" spans="1:118" ht="18.75" customHeight="1" x14ac:dyDescent="0.25">
      <c r="A8" s="2">
        <f>'Raw Data'!B7</f>
        <v>36</v>
      </c>
      <c r="B8" s="2">
        <f>'Raw Data'!C7</f>
        <v>41</v>
      </c>
      <c r="C8" s="2" t="str">
        <f>'Raw Data'!D7</f>
        <v>ELIPIE</v>
      </c>
      <c r="D8" s="8">
        <f>'%D'!AA7</f>
        <v>0.53433333333333266</v>
      </c>
      <c r="E8" s="8">
        <f>'%D'!AB7</f>
        <v>1.9328267727174364</v>
      </c>
      <c r="F8" s="8">
        <f>'%D'!AC7</f>
        <v>3.264999999999997</v>
      </c>
      <c r="G8" s="8">
        <f>'%D'!AD7</f>
        <v>9.6664367788754313E-2</v>
      </c>
      <c r="H8" s="1"/>
      <c r="I8" s="8">
        <f>'# D'!AF7</f>
        <v>1.5666666666666607E-2</v>
      </c>
      <c r="J8" s="8">
        <f>'# D'!AG7</f>
        <v>5.8312377188152069E-2</v>
      </c>
      <c r="K8" s="8">
        <f>'# D'!AH7</f>
        <v>9.8000000000000087E-2</v>
      </c>
      <c r="L8" s="8">
        <f>'# D'!AI7</f>
        <v>2.236067977499792E-3</v>
      </c>
      <c r="M8" s="1"/>
      <c r="N8" s="4">
        <f>'T-TEST'!P7</f>
        <v>0.66765041529870373</v>
      </c>
      <c r="O8" s="4">
        <f>'T-TEST'!Q7</f>
        <v>2.2047849773285485E-5</v>
      </c>
      <c r="P8" s="1"/>
      <c r="Q8" s="1" t="str">
        <f t="shared" si="0"/>
        <v>N</v>
      </c>
      <c r="R8" s="1" t="str">
        <f t="shared" si="1"/>
        <v>N</v>
      </c>
      <c r="S8" s="24"/>
      <c r="T8" s="8">
        <f>'%D'!AF7</f>
        <v>-0.91666666666666785</v>
      </c>
      <c r="U8" s="8">
        <f>'%D'!AG7</f>
        <v>1.4797818532923468</v>
      </c>
      <c r="V8" s="8">
        <f>'%D'!AH7</f>
        <v>-6.2305000000000028</v>
      </c>
      <c r="W8" s="8">
        <f>'%D'!AI7</f>
        <v>2.5436596667007154</v>
      </c>
      <c r="X8" s="8"/>
      <c r="Y8" s="8">
        <f>'# D'!AM7</f>
        <v>-2.7666666666666673E-2</v>
      </c>
      <c r="Z8" s="8">
        <f>'# D'!AN7</f>
        <v>4.4568299645974092E-2</v>
      </c>
      <c r="AA8" s="8">
        <f>'# D'!AO7</f>
        <v>-0.18699999999999994</v>
      </c>
      <c r="AB8" s="8">
        <f>'# D'!AP7</f>
        <v>7.5690157880665035E-2</v>
      </c>
      <c r="AC8" s="1"/>
      <c r="AD8" s="4">
        <f>'T-TEST'!T7</f>
        <v>0.34594121758019047</v>
      </c>
      <c r="AE8" s="4">
        <f>'T-TEST'!U7</f>
        <v>4.1365677656252729E-2</v>
      </c>
      <c r="AF8" s="1"/>
      <c r="AG8" s="1" t="str">
        <f t="shared" si="2"/>
        <v>N</v>
      </c>
      <c r="AH8" s="1" t="str">
        <f t="shared" si="3"/>
        <v>N</v>
      </c>
      <c r="AI8" s="24"/>
      <c r="AJ8" s="8">
        <f>'%D'!AK7</f>
        <v>-1.911999999999999</v>
      </c>
      <c r="AK8" s="8">
        <f>'%D'!AL7</f>
        <v>1.7690892195326482</v>
      </c>
      <c r="AL8" s="8">
        <f>'%D'!AM7</f>
        <v>1.4879999999999995</v>
      </c>
      <c r="AM8" s="8">
        <f>'%D'!AN7</f>
        <v>1.7751625277703444</v>
      </c>
      <c r="AN8" s="1"/>
      <c r="AO8" s="8">
        <f>'# D'!AT7</f>
        <v>-5.699999999999994E-2</v>
      </c>
      <c r="AP8" s="8">
        <f>'# D'!AU7</f>
        <v>5.3269753769532767E-2</v>
      </c>
      <c r="AQ8" s="8">
        <f>'# D'!AV7</f>
        <v>4.4499999999999984E-2</v>
      </c>
      <c r="AR8" s="8">
        <f>'# D'!AW7</f>
        <v>5.3744767187141128E-2</v>
      </c>
      <c r="AS8" s="1"/>
      <c r="AT8" s="4">
        <f>'T-TEST'!X7</f>
        <v>0.1573398092756545</v>
      </c>
      <c r="AU8" s="4">
        <f>'T-TEST'!Y7</f>
        <v>0.15193470614167501</v>
      </c>
      <c r="AV8" s="1"/>
      <c r="AW8" s="1" t="str">
        <f>IF(AND(ABS(AJ8)&gt;10,ABS(AO8)&gt;=0.45,ABS(AT8)&lt;=0.01),"B", IF(AND(ABS(AJ8)&gt;4.5, ABS(AJ8)&lt;10,ABS(AO8)&gt;=0.45,ABS(AT8)&lt;=0.01),"S","N"))</f>
        <v>N</v>
      </c>
      <c r="AX8" s="1" t="str">
        <f>IF(AND(ABS(AL8)&gt;10,ABS(AQ8)&gt;=0.45,ABS(AU8)&lt;=0.01),"B", IF(AND(ABS(AL8)&gt;4.5, ABS(AL8)&lt;10,ABS(AQ8)&gt;=0.45,ABS(AU8)&lt;=0.01),"S","N"))</f>
        <v>N</v>
      </c>
      <c r="AY8" s="24"/>
      <c r="BB8" s="54"/>
      <c r="BC8" s="54"/>
      <c r="BD8" s="54"/>
      <c r="BE8" s="54"/>
      <c r="BF8" s="54"/>
      <c r="BG8" s="54"/>
      <c r="BH8" s="54"/>
      <c r="BI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CB8" s="50"/>
      <c r="CC8" s="50"/>
      <c r="CD8" s="50"/>
      <c r="CE8" s="50"/>
      <c r="CF8" s="50"/>
      <c r="CJ8" s="54"/>
      <c r="CK8" s="54"/>
      <c r="CL8" s="54"/>
      <c r="CM8" s="54"/>
      <c r="CN8" s="54"/>
      <c r="CO8" s="54"/>
      <c r="CP8" s="54"/>
      <c r="CQ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J8" s="50"/>
      <c r="DK8" s="50"/>
      <c r="DL8" s="50"/>
      <c r="DM8" s="50"/>
      <c r="DN8" s="50"/>
    </row>
    <row r="9" spans="1:118" ht="18.75" customHeight="1" x14ac:dyDescent="0.25">
      <c r="A9" s="2">
        <f>'Raw Data'!B8</f>
        <v>42</v>
      </c>
      <c r="B9" s="2">
        <f>'Raw Data'!C8</f>
        <v>50</v>
      </c>
      <c r="C9" s="2" t="str">
        <f>'Raw Data'!D8</f>
        <v>FVLPTSQRK</v>
      </c>
      <c r="D9" s="8">
        <f>'%D'!AA8</f>
        <v>6.8333333333328028E-2</v>
      </c>
      <c r="E9" s="8">
        <f>'%D'!AB8</f>
        <v>2.4534207411965308</v>
      </c>
      <c r="F9" s="8">
        <f>'%D'!AC8</f>
        <v>0.97000000000000597</v>
      </c>
      <c r="G9" s="8">
        <f>'%D'!AD8</f>
        <v>2.1374943274778548</v>
      </c>
      <c r="H9" s="1"/>
      <c r="I9" s="8">
        <f>'# D'!AF8</f>
        <v>4.0000000000000036E-3</v>
      </c>
      <c r="J9" s="8">
        <f>'# D'!AG8</f>
        <v>0.14741325132655705</v>
      </c>
      <c r="K9" s="8">
        <f>'# D'!AH8</f>
        <v>5.8000000000000274E-2</v>
      </c>
      <c r="L9" s="8">
        <f>'# D'!AI8</f>
        <v>0.12806248474865695</v>
      </c>
      <c r="M9" s="1"/>
      <c r="N9" s="4">
        <f>'T-TEST'!P8</f>
        <v>0.96480923004402297</v>
      </c>
      <c r="O9" s="4">
        <f>'T-TEST'!Q8</f>
        <v>0.48629655439288588</v>
      </c>
      <c r="P9" s="1"/>
      <c r="Q9" s="1" t="str">
        <f t="shared" si="0"/>
        <v>N</v>
      </c>
      <c r="R9" s="1" t="str">
        <f t="shared" si="1"/>
        <v>N</v>
      </c>
      <c r="S9" s="24"/>
      <c r="T9" s="8">
        <f>'%D'!AF8</f>
        <v>-1.6833333333333371</v>
      </c>
      <c r="U9" s="8">
        <f>'%D'!AG8</f>
        <v>2.5739134924598122</v>
      </c>
      <c r="V9" s="8">
        <f>'%D'!AH8</f>
        <v>-5.4929999999999879</v>
      </c>
      <c r="W9" s="8">
        <f>'%D'!AI8</f>
        <v>1.7116833819372093</v>
      </c>
      <c r="X9" s="8"/>
      <c r="Y9" s="8">
        <f>'# D'!AM8</f>
        <v>-0.10066666666666668</v>
      </c>
      <c r="Z9" s="8">
        <f>'# D'!AN8</f>
        <v>0.15471155957673838</v>
      </c>
      <c r="AA9" s="8">
        <f>'# D'!AO8</f>
        <v>-0.33000000000000007</v>
      </c>
      <c r="AB9" s="8">
        <f>'# D'!AP8</f>
        <v>0.10248902380255154</v>
      </c>
      <c r="AC9" s="1"/>
      <c r="AD9" s="4">
        <f>'T-TEST'!T8</f>
        <v>0.32556857443507548</v>
      </c>
      <c r="AE9" s="4">
        <f>'T-TEST'!U8</f>
        <v>2.6486746751485718E-3</v>
      </c>
      <c r="AF9" s="1"/>
      <c r="AG9" s="1" t="str">
        <f t="shared" si="2"/>
        <v>N</v>
      </c>
      <c r="AH9" s="1" t="str">
        <f t="shared" si="3"/>
        <v>N</v>
      </c>
      <c r="AI9" s="24"/>
      <c r="AJ9" s="8">
        <f>'%D'!AK8</f>
        <v>-3.4273333333333369</v>
      </c>
      <c r="AK9" s="8">
        <f>'%D'!AL8</f>
        <v>1.876776846972845</v>
      </c>
      <c r="AL9" s="8">
        <f>'%D'!AM8</f>
        <v>-4.1315000000000026</v>
      </c>
      <c r="AM9" s="8">
        <f>'%D'!AN8</f>
        <v>2.0245494560518917</v>
      </c>
      <c r="AN9" s="1"/>
      <c r="AO9" s="8">
        <f>'# D'!AT8</f>
        <v>-0.20533333333333381</v>
      </c>
      <c r="AP9" s="8">
        <f>'# D'!AU8</f>
        <v>0.11266025622788783</v>
      </c>
      <c r="AQ9" s="8">
        <f>'# D'!AV8</f>
        <v>-0.24800000000000022</v>
      </c>
      <c r="AR9" s="8">
        <f>'# D'!AW8</f>
        <v>0.12149074038789964</v>
      </c>
      <c r="AS9" s="1"/>
      <c r="AT9" s="4">
        <f>'T-TEST'!X8</f>
        <v>8.2120399078386627E-2</v>
      </c>
      <c r="AU9" s="4">
        <f>'T-TEST'!Y8</f>
        <v>3.8986117621799279E-2</v>
      </c>
      <c r="AV9" s="1"/>
      <c r="AW9" s="1" t="str">
        <f>IF(AND(ABS(AJ9)&gt;10,ABS(AO9)&gt;=0.45,ABS(AT9)&lt;=0.01),"B", IF(AND(ABS(AJ9)&gt;4.5, ABS(AJ9)&lt;10,ABS(AO9)&gt;=0.45,ABS(AT9)&lt;=0.01),"S","N"))</f>
        <v>N</v>
      </c>
      <c r="AX9" s="1" t="str">
        <f>IF(AND(ABS(AL9)&gt;10,ABS(AQ9)&gt;=0.45,ABS(AU9)&lt;=0.01),"B", IF(AND(ABS(AL9)&gt;4.5, ABS(AL9)&lt;10,ABS(AQ9)&gt;=0.45,ABS(AU9)&lt;=0.01),"S","N"))</f>
        <v>N</v>
      </c>
      <c r="AY9" s="24"/>
      <c r="BB9" s="54"/>
      <c r="BC9" s="54"/>
      <c r="BD9" s="54"/>
      <c r="BE9" s="54"/>
      <c r="BF9" s="54"/>
      <c r="BG9" s="54"/>
      <c r="BH9" s="54"/>
      <c r="BI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CB9" s="50"/>
      <c r="CC9" s="50"/>
      <c r="CD9" s="50"/>
      <c r="CE9" s="50"/>
      <c r="CF9" s="50"/>
      <c r="CJ9" s="54"/>
      <c r="CK9" s="54"/>
      <c r="CL9" s="54"/>
      <c r="CM9" s="54"/>
      <c r="CN9" s="54"/>
      <c r="CO9" s="54"/>
      <c r="CP9" s="54"/>
      <c r="CQ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J9" s="50"/>
      <c r="DK9" s="50"/>
      <c r="DL9" s="50"/>
      <c r="DM9" s="50"/>
      <c r="DN9" s="50"/>
    </row>
    <row r="10" spans="1:118" ht="18.75" customHeight="1" x14ac:dyDescent="0.25">
      <c r="A10" s="2">
        <f>'Raw Data'!B9</f>
        <v>59</v>
      </c>
      <c r="B10" s="2">
        <f>'Raw Data'!C9</f>
        <v>71</v>
      </c>
      <c r="C10" s="2" t="str">
        <f>'Raw Data'!D9</f>
        <v>LHVAGHGNVEQMK</v>
      </c>
      <c r="D10" s="8">
        <f>'%D'!AA9</f>
        <v>0.83933333333333326</v>
      </c>
      <c r="E10" s="8">
        <f>'%D'!AB9</f>
        <v>0.52603390258296723</v>
      </c>
      <c r="F10" s="8">
        <f>'%D'!AC9</f>
        <v>2.3685000000000009</v>
      </c>
      <c r="G10" s="8">
        <f>'%D'!AD9</f>
        <v>0.47448761838429415</v>
      </c>
      <c r="H10" s="1"/>
      <c r="I10" s="8">
        <f>'# D'!AF9</f>
        <v>9.2000000000000082E-2</v>
      </c>
      <c r="J10" s="8">
        <f>'# D'!AG9</f>
        <v>5.7807150653415428E-2</v>
      </c>
      <c r="K10" s="8">
        <f>'# D'!AH9</f>
        <v>0.26049999999999995</v>
      </c>
      <c r="L10" s="8">
        <f>'# D'!AI9</f>
        <v>5.2330679338223662E-2</v>
      </c>
      <c r="M10" s="1"/>
      <c r="N10" s="4">
        <f>'T-TEST'!P9</f>
        <v>6.8169010977857741E-2</v>
      </c>
      <c r="O10" s="4">
        <f>'T-TEST'!Q9</f>
        <v>8.0757784740162989E-3</v>
      </c>
      <c r="P10" s="1"/>
      <c r="Q10" s="1" t="str">
        <f t="shared" si="0"/>
        <v>N</v>
      </c>
      <c r="R10" s="1" t="str">
        <f t="shared" si="1"/>
        <v>N</v>
      </c>
      <c r="S10" s="24"/>
      <c r="T10" s="8">
        <f>'%D'!AF9</f>
        <v>-1.4173333333333336</v>
      </c>
      <c r="U10" s="8">
        <f>'%D'!AG9</f>
        <v>0.35307695100832254</v>
      </c>
      <c r="V10" s="8">
        <f>'%D'!AH9</f>
        <v>-2.3164999999999996</v>
      </c>
      <c r="W10" s="8">
        <f>'%D'!AI9</f>
        <v>1.6873560679358692</v>
      </c>
      <c r="X10" s="8"/>
      <c r="Y10" s="8">
        <f>'# D'!AM9</f>
        <v>-0.15599999999999981</v>
      </c>
      <c r="Z10" s="8">
        <f>'# D'!AN9</f>
        <v>3.8673849907484896E-2</v>
      </c>
      <c r="AA10" s="8">
        <f>'# D'!AO9</f>
        <v>-0.25500000000000012</v>
      </c>
      <c r="AB10" s="8">
        <f>'# D'!AP9</f>
        <v>0.18571483516402235</v>
      </c>
      <c r="AC10" s="1"/>
      <c r="AD10" s="4">
        <f>'T-TEST'!T9</f>
        <v>2.2105651701167977E-3</v>
      </c>
      <c r="AE10" s="4">
        <f>'T-TEST'!U9</f>
        <v>0.13025786803766465</v>
      </c>
      <c r="AF10" s="1"/>
      <c r="AG10" s="1" t="str">
        <f t="shared" si="2"/>
        <v>N</v>
      </c>
      <c r="AH10" s="1" t="str">
        <f t="shared" si="3"/>
        <v>N</v>
      </c>
      <c r="AI10" s="24"/>
      <c r="AJ10" s="8">
        <f>'%D'!AK9</f>
        <v>-1.6580000000000004</v>
      </c>
      <c r="AK10" s="8">
        <f>'%D'!AL9</f>
        <v>0.60039625803852825</v>
      </c>
      <c r="AL10" s="8">
        <f>'%D'!AM9</f>
        <v>-1.6150000000000002</v>
      </c>
      <c r="AM10" s="8">
        <f>'%D'!AN9</f>
        <v>0.4780230119983766</v>
      </c>
      <c r="AN10" s="1"/>
      <c r="AO10" s="8">
        <f>'# D'!AT9</f>
        <v>-0.18233333333333346</v>
      </c>
      <c r="AP10" s="8">
        <f>'# D'!AU9</f>
        <v>6.6123621598739857E-2</v>
      </c>
      <c r="AQ10" s="8">
        <f>'# D'!AV9</f>
        <v>-0.17749999999999999</v>
      </c>
      <c r="AR10" s="8">
        <f>'# D'!AW9</f>
        <v>5.2330679338223662E-2</v>
      </c>
      <c r="AS10" s="1"/>
      <c r="AT10" s="4">
        <f>'T-TEST'!X9</f>
        <v>9.5233666452054742E-3</v>
      </c>
      <c r="AU10" s="4">
        <f>'T-TEST'!Y9</f>
        <v>1.6482266437274889E-2</v>
      </c>
      <c r="AV10" s="1"/>
      <c r="AW10" s="1" t="str">
        <f>IF(AND(ABS(AJ10)&gt;10,ABS(AO10)&gt;=0.45,ABS(AT10)&lt;=0.01),"B", IF(AND(ABS(AJ10)&gt;4.5, ABS(AJ10)&lt;10,ABS(AO10)&gt;=0.45,ABS(AT10)&lt;=0.01),"S","N"))</f>
        <v>N</v>
      </c>
      <c r="AX10" s="1" t="str">
        <f>IF(AND(ABS(AL10)&gt;10,ABS(AQ10)&gt;=0.45,ABS(AU10)&lt;=0.01),"B", IF(AND(ABS(AL10)&gt;4.5, ABS(AL10)&lt;10,ABS(AQ10)&gt;=0.45,ABS(AU10)&lt;=0.01),"S","N"))</f>
        <v>N</v>
      </c>
      <c r="AY10" s="24"/>
      <c r="BB10" s="54"/>
      <c r="BC10" s="54"/>
      <c r="BD10" s="54"/>
      <c r="BE10" s="54"/>
      <c r="BF10" s="54"/>
      <c r="BG10" s="54"/>
      <c r="BH10" s="54"/>
      <c r="BI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CB10" s="50"/>
      <c r="CC10" s="50"/>
      <c r="CD10" s="50"/>
      <c r="CE10" s="50"/>
      <c r="CF10" s="50"/>
      <c r="CJ10" s="54"/>
      <c r="CK10" s="54"/>
      <c r="CL10" s="54"/>
      <c r="CM10" s="54"/>
      <c r="CN10" s="54"/>
      <c r="CO10" s="54"/>
      <c r="CP10" s="54"/>
      <c r="CQ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J10" s="50"/>
      <c r="DK10" s="50"/>
      <c r="DL10" s="50"/>
      <c r="DM10" s="50"/>
      <c r="DN10" s="50"/>
    </row>
    <row r="11" spans="1:118" ht="18.75" customHeight="1" x14ac:dyDescent="0.25">
      <c r="A11" s="2">
        <f>'Raw Data'!B10</f>
        <v>72</v>
      </c>
      <c r="B11" s="2">
        <f>'Raw Data'!C10</f>
        <v>78</v>
      </c>
      <c r="C11" s="2" t="str">
        <f>'Raw Data'!D10</f>
        <v>AQVWLRA</v>
      </c>
      <c r="D11" s="8">
        <f>'%D'!AA10</f>
        <v>-0.6123333333333334</v>
      </c>
      <c r="E11" s="8">
        <f>'%D'!AB10</f>
        <v>0.31116983572747964</v>
      </c>
      <c r="F11" s="8">
        <f>'%D'!AC10</f>
        <v>2.3119999999999994</v>
      </c>
      <c r="G11" s="8">
        <f>'%D'!AD10</f>
        <v>1.6098403647567063</v>
      </c>
      <c r="H11" s="1"/>
      <c r="I11" s="8">
        <f>'# D'!AF10</f>
        <v>-3.0666666666666662E-2</v>
      </c>
      <c r="J11" s="8">
        <f>'# D'!AG10</f>
        <v>1.5853495934125481E-2</v>
      </c>
      <c r="K11" s="8">
        <f>'# D'!AH10</f>
        <v>0.11499999999999999</v>
      </c>
      <c r="L11" s="8">
        <f>'# D'!AI10</f>
        <v>8.0603970125546293E-2</v>
      </c>
      <c r="M11" s="1"/>
      <c r="N11" s="4">
        <f>'T-TEST'!P10</f>
        <v>3.1540694547175278E-2</v>
      </c>
      <c r="O11" s="4">
        <f>'T-TEST'!Q10</f>
        <v>6.6169289883694513E-2</v>
      </c>
      <c r="P11" s="1"/>
      <c r="Q11" s="1" t="str">
        <f t="shared" si="0"/>
        <v>N</v>
      </c>
      <c r="R11" s="1" t="str">
        <f t="shared" si="1"/>
        <v>N</v>
      </c>
      <c r="S11" s="24"/>
      <c r="T11" s="8">
        <f>'%D'!AF10</f>
        <v>-0.82633333333333292</v>
      </c>
      <c r="U11" s="8">
        <f>'%D'!AG10</f>
        <v>0.45616955911883356</v>
      </c>
      <c r="V11" s="8">
        <f>'%D'!AH10</f>
        <v>-2.5</v>
      </c>
      <c r="W11" s="8">
        <f>'%D'!AI10</f>
        <v>0.86472307705993456</v>
      </c>
      <c r="X11" s="8"/>
      <c r="Y11" s="8">
        <f>'# D'!AM10</f>
        <v>-4.1333333333333319E-2</v>
      </c>
      <c r="Z11" s="8">
        <f>'# D'!AN10</f>
        <v>2.2708295107001456E-2</v>
      </c>
      <c r="AA11" s="8">
        <f>'# D'!AO10</f>
        <v>-0.12500000000000006</v>
      </c>
      <c r="AB11" s="8">
        <f>'# D'!AP10</f>
        <v>4.3046486500061806E-2</v>
      </c>
      <c r="AC11" s="1"/>
      <c r="AD11" s="4">
        <f>'T-TEST'!T10</f>
        <v>4.1707356234699407E-2</v>
      </c>
      <c r="AE11" s="4">
        <f>'T-TEST'!U10</f>
        <v>2.345941325380568E-2</v>
      </c>
      <c r="AF11" s="1"/>
      <c r="AG11" s="1" t="str">
        <f t="shared" si="2"/>
        <v>N</v>
      </c>
      <c r="AH11" s="1" t="str">
        <f t="shared" si="3"/>
        <v>N</v>
      </c>
      <c r="AI11" s="24"/>
      <c r="AJ11" s="8">
        <f>'%D'!AK10</f>
        <v>-0.25800000000000001</v>
      </c>
      <c r="AK11" s="8">
        <f>'%D'!AL10</f>
        <v>0.37115719940029002</v>
      </c>
      <c r="AL11" s="8">
        <f>'%D'!AM10</f>
        <v>-0.21799999999999997</v>
      </c>
      <c r="AM11" s="8">
        <f>'%D'!AN10</f>
        <v>2.2510055530806667</v>
      </c>
      <c r="AN11" s="1"/>
      <c r="AO11" s="8">
        <f>'# D'!AT10</f>
        <v>-1.2666666666666659E-2</v>
      </c>
      <c r="AP11" s="8">
        <f>'# D'!AU10</f>
        <v>1.8529256146249722E-2</v>
      </c>
      <c r="AQ11" s="8">
        <f>'# D'!AV10</f>
        <v>-1.0500000000000009E-2</v>
      </c>
      <c r="AR11" s="8">
        <f>'# D'!AW10</f>
        <v>0.11250111110562401</v>
      </c>
      <c r="AS11" s="1"/>
      <c r="AT11" s="4">
        <f>'T-TEST'!X10</f>
        <v>0.31449330173576856</v>
      </c>
      <c r="AU11" s="4">
        <f>'T-TEST'!Y10</f>
        <v>0.85041074406946338</v>
      </c>
      <c r="AV11" s="1"/>
      <c r="AW11" s="1" t="str">
        <f>IF(AND(ABS(AJ11)&gt;10,ABS(AO11)&gt;=0.45,ABS(AT11)&lt;=0.01),"B", IF(AND(ABS(AJ11)&gt;4.5, ABS(AJ11)&lt;10,ABS(AO11)&gt;=0.45,ABS(AT11)&lt;=0.01),"S","N"))</f>
        <v>N</v>
      </c>
      <c r="AX11" s="1" t="str">
        <f>IF(AND(ABS(AL11)&gt;10,ABS(AQ11)&gt;=0.45,ABS(AU11)&lt;=0.01),"B", IF(AND(ABS(AL11)&gt;4.5, ABS(AL11)&lt;10,ABS(AQ11)&gt;=0.45,ABS(AU11)&lt;=0.01),"S","N"))</f>
        <v>N</v>
      </c>
      <c r="AY11" s="24"/>
      <c r="BB11" s="54"/>
      <c r="BC11" s="54"/>
      <c r="BD11" s="54"/>
      <c r="BE11" s="54"/>
      <c r="BF11" s="54"/>
      <c r="BG11" s="54"/>
      <c r="BH11" s="54"/>
      <c r="BI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CB11" s="50"/>
      <c r="CC11" s="50"/>
      <c r="CD11" s="50"/>
      <c r="CE11" s="50"/>
      <c r="CF11" s="50"/>
      <c r="CJ11" s="54"/>
      <c r="CK11" s="54"/>
      <c r="CL11" s="54"/>
      <c r="CM11" s="54"/>
      <c r="CN11" s="54"/>
      <c r="CO11" s="54"/>
      <c r="CP11" s="54"/>
      <c r="CQ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J11" s="50"/>
      <c r="DK11" s="50"/>
      <c r="DL11" s="50"/>
      <c r="DM11" s="50"/>
      <c r="DN11" s="50"/>
    </row>
    <row r="12" spans="1:118" ht="18.75" customHeight="1" x14ac:dyDescent="0.25">
      <c r="A12" s="2">
        <f>'Raw Data'!B11</f>
        <v>79</v>
      </c>
      <c r="B12" s="2">
        <f>'Raw Data'!C11</f>
        <v>84</v>
      </c>
      <c r="C12" s="2" t="str">
        <f>'Raw Data'!D11</f>
        <v>LETSVA</v>
      </c>
      <c r="D12" s="8">
        <f>'%D'!AA11</f>
        <v>0.10700000000001353</v>
      </c>
      <c r="E12" s="8">
        <f>'%D'!AB11</f>
        <v>4.0407321943759973</v>
      </c>
      <c r="F12" s="8">
        <f>'%D'!AC11</f>
        <v>-2.7999999999991587E-2</v>
      </c>
      <c r="G12" s="8">
        <f>'%D'!AD11</f>
        <v>5.78674433511625</v>
      </c>
      <c r="H12" s="1"/>
      <c r="I12" s="8">
        <f>'# D'!AF11</f>
        <v>4.3333333333333002E-3</v>
      </c>
      <c r="J12" s="8">
        <f>'# D'!AG11</f>
        <v>0.16167044669120373</v>
      </c>
      <c r="K12" s="8">
        <f>'# D'!AH11</f>
        <v>-9.9999999999988987E-4</v>
      </c>
      <c r="L12" s="8">
        <f>'# D'!AI11</f>
        <v>0.2313547060251856</v>
      </c>
      <c r="M12" s="1"/>
      <c r="N12" s="4">
        <f>'T-TEST'!P11</f>
        <v>0.96563509852132468</v>
      </c>
      <c r="O12" s="4">
        <f>'T-TEST'!Q11</f>
        <v>0.74334006573140421</v>
      </c>
      <c r="P12" s="1"/>
      <c r="Q12" s="1" t="str">
        <f t="shared" si="0"/>
        <v>N</v>
      </c>
      <c r="R12" s="1" t="str">
        <f t="shared" si="1"/>
        <v>N</v>
      </c>
      <c r="S12" s="24"/>
      <c r="T12" s="8">
        <f>'%D'!AF11</f>
        <v>-1.8443333333333385</v>
      </c>
      <c r="U12" s="8">
        <f>'%D'!AG11</f>
        <v>3.6291915536842825</v>
      </c>
      <c r="V12" s="8">
        <f>'%D'!AH11</f>
        <v>-8.9085000000000036</v>
      </c>
      <c r="W12" s="8">
        <f>'%D'!AI11</f>
        <v>2.4913928835091359</v>
      </c>
      <c r="X12" s="8"/>
      <c r="Y12" s="8">
        <f>'# D'!AM11</f>
        <v>-7.3666666666666991E-2</v>
      </c>
      <c r="Z12" s="8">
        <f>'# D'!AN11</f>
        <v>0.14545560605673921</v>
      </c>
      <c r="AA12" s="8">
        <f>'# D'!AO11</f>
        <v>-0.35649999999999959</v>
      </c>
      <c r="AB12" s="8">
        <f>'# D'!AP11</f>
        <v>0.10004249097258629</v>
      </c>
      <c r="AC12" s="1"/>
      <c r="AD12" s="4">
        <f>'T-TEST'!T11</f>
        <v>0.45821046176440916</v>
      </c>
      <c r="AE12" s="4">
        <f>'T-TEST'!U11</f>
        <v>2.4024424048832553E-3</v>
      </c>
      <c r="AF12" s="1"/>
      <c r="AG12" s="1" t="str">
        <f t="shared" si="2"/>
        <v>N</v>
      </c>
      <c r="AH12" s="1" t="str">
        <f t="shared" si="3"/>
        <v>N</v>
      </c>
      <c r="AI12" s="24"/>
      <c r="AJ12" s="8">
        <f>'%D'!AK11</f>
        <v>-2.168666666666681</v>
      </c>
      <c r="AK12" s="8">
        <f>'%D'!AL11</f>
        <v>2.5260250724540878</v>
      </c>
      <c r="AL12" s="8">
        <f>'%D'!AM11</f>
        <v>-7.8269999999999982</v>
      </c>
      <c r="AM12" s="8">
        <f>'%D'!AN11</f>
        <v>5.7599453122403874</v>
      </c>
      <c r="AN12" s="1"/>
      <c r="AO12" s="8">
        <f>'# D'!AT11</f>
        <v>-8.6333333333333595E-2</v>
      </c>
      <c r="AP12" s="8">
        <f>'# D'!AU11</f>
        <v>0.1006644591369434</v>
      </c>
      <c r="AQ12" s="8">
        <f>'# D'!AV11</f>
        <v>-0.31349999999999989</v>
      </c>
      <c r="AR12" s="8">
        <f>'# D'!AW11</f>
        <v>0.23017927795524964</v>
      </c>
      <c r="AS12" s="1"/>
      <c r="AT12" s="4">
        <f>'T-TEST'!X11</f>
        <v>0.2224772114754287</v>
      </c>
      <c r="AU12" s="4">
        <f>'T-TEST'!Y11</f>
        <v>0.13682009328542161</v>
      </c>
      <c r="AV12" s="1"/>
      <c r="AW12" s="1" t="str">
        <f>IF(AND(ABS(AJ12)&gt;10,ABS(AO12)&gt;=0.45,ABS(AT12)&lt;=0.01),"B", IF(AND(ABS(AJ12)&gt;4.5, ABS(AJ12)&lt;10,ABS(AO12)&gt;=0.45,ABS(AT12)&lt;=0.01),"S","N"))</f>
        <v>N</v>
      </c>
      <c r="AX12" s="1" t="str">
        <f>IF(AND(ABS(AL12)&gt;10,ABS(AQ12)&gt;=0.45,ABS(AU12)&lt;=0.01),"B", IF(AND(ABS(AL12)&gt;4.5, ABS(AL12)&lt;10,ABS(AQ12)&gt;=0.45,ABS(AU12)&lt;=0.01),"S","N"))</f>
        <v>N</v>
      </c>
      <c r="AY12" s="24"/>
      <c r="BB12" s="54"/>
      <c r="BC12" s="54"/>
      <c r="BD12" s="54"/>
      <c r="BE12" s="54"/>
      <c r="BF12" s="54"/>
      <c r="BG12" s="54"/>
      <c r="BH12" s="54"/>
      <c r="BI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CB12" s="50"/>
      <c r="CC12" s="50"/>
      <c r="CD12" s="50"/>
      <c r="CE12" s="50"/>
      <c r="CF12" s="50"/>
      <c r="CJ12" s="54"/>
      <c r="CK12" s="54"/>
      <c r="CL12" s="54"/>
      <c r="CM12" s="54"/>
      <c r="CN12" s="54"/>
      <c r="CO12" s="54"/>
      <c r="CP12" s="54"/>
      <c r="CQ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J12" s="50"/>
      <c r="DK12" s="50"/>
      <c r="DL12" s="50"/>
      <c r="DM12" s="50"/>
      <c r="DN12" s="50"/>
    </row>
    <row r="13" spans="1:118" ht="18.75" customHeight="1" x14ac:dyDescent="0.25">
      <c r="A13" s="2">
        <f>'Raw Data'!B12</f>
        <v>79</v>
      </c>
      <c r="B13" s="2">
        <f>'Raw Data'!C12</f>
        <v>86</v>
      </c>
      <c r="C13" s="2" t="str">
        <f>'Raw Data'!D12</f>
        <v>LETSVAAD</v>
      </c>
      <c r="D13" s="8">
        <f>'%D'!AA12</f>
        <v>0.1980000000000075</v>
      </c>
      <c r="E13" s="8">
        <f>'%D'!AB12</f>
        <v>3.2595312546438353</v>
      </c>
      <c r="F13" s="8">
        <f>'%D'!AC12</f>
        <v>-2.0444999999999851</v>
      </c>
      <c r="G13" s="8">
        <f>'%D'!AD12</f>
        <v>2.5605348074181644</v>
      </c>
      <c r="H13" s="1"/>
      <c r="I13" s="8">
        <f>'# D'!AF12</f>
        <v>1.1999999999999567E-2</v>
      </c>
      <c r="J13" s="8">
        <f>'# D'!AG12</f>
        <v>0.19538082471590348</v>
      </c>
      <c r="K13" s="8">
        <f>'# D'!AH12</f>
        <v>-0.1225000000000005</v>
      </c>
      <c r="L13" s="8">
        <f>'# D'!AI12</f>
        <v>0.15406654406456954</v>
      </c>
      <c r="M13" s="1"/>
      <c r="N13" s="4">
        <f>'T-TEST'!P12</f>
        <v>0.92047891694188733</v>
      </c>
      <c r="O13" s="4">
        <f>'T-TEST'!Q12</f>
        <v>0.3847638358509668</v>
      </c>
      <c r="P13" s="1"/>
      <c r="Q13" s="1" t="str">
        <f t="shared" si="0"/>
        <v>N</v>
      </c>
      <c r="R13" s="1" t="str">
        <f t="shared" si="1"/>
        <v>N</v>
      </c>
      <c r="S13" s="24"/>
      <c r="T13" s="8">
        <f>'%D'!AF12</f>
        <v>-3.1443333333333499</v>
      </c>
      <c r="U13" s="8">
        <f>'%D'!AG12</f>
        <v>2.4684181844520059</v>
      </c>
      <c r="V13" s="8">
        <f>'%D'!AH12</f>
        <v>-4.7374999999999829</v>
      </c>
      <c r="W13" s="8">
        <f>'%D'!AI12</f>
        <v>1.469189742681319</v>
      </c>
      <c r="X13" s="8"/>
      <c r="Y13" s="8">
        <f>'# D'!AM12</f>
        <v>-0.18833333333333346</v>
      </c>
      <c r="Z13" s="8">
        <f>'# D'!AN12</f>
        <v>0.14793354363812594</v>
      </c>
      <c r="AA13" s="8">
        <f>'# D'!AO12</f>
        <v>-0.2840000000000007</v>
      </c>
      <c r="AB13" s="8">
        <f>'# D'!AP12</f>
        <v>8.7863530545955096E-2</v>
      </c>
      <c r="AC13" s="1"/>
      <c r="AD13" s="4">
        <f>'T-TEST'!T12</f>
        <v>0.11081496655734777</v>
      </c>
      <c r="AE13" s="4">
        <f>'T-TEST'!U12</f>
        <v>3.7492516810368583E-3</v>
      </c>
      <c r="AF13" s="1"/>
      <c r="AG13" s="1" t="str">
        <f t="shared" si="2"/>
        <v>N</v>
      </c>
      <c r="AH13" s="1" t="str">
        <f t="shared" si="3"/>
        <v>N</v>
      </c>
      <c r="AI13" s="24"/>
      <c r="AJ13" s="8">
        <f>'%D'!AK12</f>
        <v>-3.3270000000000124</v>
      </c>
      <c r="AK13" s="8">
        <f>'%D'!AL12</f>
        <v>3.4886507420491379</v>
      </c>
      <c r="AL13" s="8">
        <f>'%D'!AM12</f>
        <v>-3.409000000000006</v>
      </c>
      <c r="AM13" s="8">
        <f>'%D'!AN12</f>
        <v>2.5350433921335513</v>
      </c>
      <c r="AN13" s="1"/>
      <c r="AO13" s="8">
        <f>'# D'!AT12</f>
        <v>-0.19966666666666644</v>
      </c>
      <c r="AP13" s="8">
        <f>'# D'!AU12</f>
        <v>0.20912117699235222</v>
      </c>
      <c r="AQ13" s="8">
        <f>'# D'!AV12</f>
        <v>-0.20399999999999974</v>
      </c>
      <c r="AR13" s="8">
        <f>'# D'!AW12</f>
        <v>0.15259423318068074</v>
      </c>
      <c r="AS13" s="1"/>
      <c r="AT13" s="4">
        <f>'T-TEST'!X12</f>
        <v>0.17354525867772888</v>
      </c>
      <c r="AU13" s="4">
        <f>'T-TEST'!Y12</f>
        <v>7.0278609788345145E-2</v>
      </c>
      <c r="AV13" s="1"/>
      <c r="AW13" s="1" t="str">
        <f>IF(AND(ABS(AJ13)&gt;10,ABS(AO13)&gt;=0.45,ABS(AT13)&lt;=0.01),"B", IF(AND(ABS(AJ13)&gt;4.5, ABS(AJ13)&lt;10,ABS(AO13)&gt;=0.45,ABS(AT13)&lt;=0.01),"S","N"))</f>
        <v>N</v>
      </c>
      <c r="AX13" s="1" t="str">
        <f>IF(AND(ABS(AL13)&gt;10,ABS(AQ13)&gt;=0.45,ABS(AU13)&lt;=0.01),"B", IF(AND(ABS(AL13)&gt;4.5, ABS(AL13)&lt;10,ABS(AQ13)&gt;=0.45,ABS(AU13)&lt;=0.01),"S","N"))</f>
        <v>N</v>
      </c>
      <c r="AY13" s="24"/>
      <c r="BB13" s="54"/>
      <c r="BC13" s="54"/>
      <c r="BD13" s="54"/>
      <c r="BE13" s="54"/>
      <c r="BF13" s="54"/>
      <c r="BG13" s="54"/>
      <c r="BH13" s="54"/>
      <c r="BI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CB13" s="50"/>
      <c r="CC13" s="50"/>
      <c r="CD13" s="50"/>
      <c r="CE13" s="50"/>
      <c r="CF13" s="50"/>
      <c r="CJ13" s="54"/>
      <c r="CK13" s="54"/>
      <c r="CL13" s="54"/>
      <c r="CM13" s="54"/>
      <c r="CN13" s="54"/>
      <c r="CO13" s="54"/>
      <c r="CP13" s="54"/>
      <c r="CQ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J13" s="50"/>
      <c r="DK13" s="50"/>
      <c r="DL13" s="50"/>
      <c r="DM13" s="50"/>
      <c r="DN13" s="50"/>
    </row>
    <row r="14" spans="1:118" ht="18.75" customHeight="1" x14ac:dyDescent="0.25">
      <c r="A14" s="2">
        <f>'Raw Data'!B13</f>
        <v>80</v>
      </c>
      <c r="B14" s="2">
        <f>'Raw Data'!C13</f>
        <v>86</v>
      </c>
      <c r="C14" s="2" t="str">
        <f>'Raw Data'!D13</f>
        <v>ETSVAAD</v>
      </c>
      <c r="D14" s="8">
        <f>'%D'!AA13</f>
        <v>-2.9326666666666767</v>
      </c>
      <c r="E14" s="8">
        <f>'%D'!AB13</f>
        <v>2.8867267507218823</v>
      </c>
      <c r="F14" s="8">
        <f>'%D'!AC13</f>
        <v>-1.7455000000000069</v>
      </c>
      <c r="G14" s="8">
        <f>'%D'!AD13</f>
        <v>2.1563470268025013</v>
      </c>
      <c r="H14" s="1"/>
      <c r="I14" s="8">
        <f>'# D'!AF13</f>
        <v>-0.14633333333333365</v>
      </c>
      <c r="J14" s="8">
        <f>'# D'!AG13</f>
        <v>0.14439990766386698</v>
      </c>
      <c r="K14" s="8">
        <f>'# D'!AH13</f>
        <v>-8.7000000000000632E-2</v>
      </c>
      <c r="L14" s="8">
        <f>'# D'!AI13</f>
        <v>0.10846658471621572</v>
      </c>
      <c r="M14" s="1"/>
      <c r="N14" s="4">
        <f>'T-TEST'!P13</f>
        <v>0.19024548575971448</v>
      </c>
      <c r="O14" s="4">
        <f>'T-TEST'!Q13</f>
        <v>0.34004170799185512</v>
      </c>
      <c r="P14" s="1"/>
      <c r="Q14" s="1" t="str">
        <f t="shared" si="0"/>
        <v>N</v>
      </c>
      <c r="R14" s="1" t="str">
        <f t="shared" si="1"/>
        <v>N</v>
      </c>
      <c r="S14" s="24"/>
      <c r="T14" s="8">
        <f>'%D'!AF13</f>
        <v>-4.410666666666657</v>
      </c>
      <c r="U14" s="8">
        <f>'%D'!AG13</f>
        <v>1.6565818221063922</v>
      </c>
      <c r="V14" s="8">
        <f>'%D'!AH13</f>
        <v>-5.1724999999999994</v>
      </c>
      <c r="W14" s="8">
        <f>'%D'!AI13</f>
        <v>2.4566319423145129</v>
      </c>
      <c r="X14" s="8"/>
      <c r="Y14" s="8">
        <f>'# D'!AM13</f>
        <v>-0.22033333333333349</v>
      </c>
      <c r="Z14" s="8">
        <f>'# D'!AN13</f>
        <v>8.2639780574087621E-2</v>
      </c>
      <c r="AA14" s="8">
        <f>'# D'!AO13</f>
        <v>-0.25850000000000062</v>
      </c>
      <c r="AB14" s="8">
        <f>'# D'!AP13</f>
        <v>0.12342001458434532</v>
      </c>
      <c r="AC14" s="1"/>
      <c r="AD14" s="4">
        <f>'T-TEST'!T13</f>
        <v>1.0439339978995753E-2</v>
      </c>
      <c r="AE14" s="4">
        <f>'T-TEST'!U13</f>
        <v>2.2340718029289271E-2</v>
      </c>
      <c r="AF14" s="1"/>
      <c r="AG14" s="1" t="str">
        <f t="shared" si="2"/>
        <v>N</v>
      </c>
      <c r="AH14" s="1" t="str">
        <f t="shared" si="3"/>
        <v>N</v>
      </c>
      <c r="AI14" s="24"/>
      <c r="AJ14" s="8">
        <f>'%D'!AK13</f>
        <v>-4.2943333333333271</v>
      </c>
      <c r="AK14" s="8">
        <f>'%D'!AL13</f>
        <v>2.9843979850772788</v>
      </c>
      <c r="AL14" s="8">
        <f>'%D'!AM13</f>
        <v>-3.4244999999999948</v>
      </c>
      <c r="AM14" s="8">
        <f>'%D'!AN13</f>
        <v>0.30430987496300882</v>
      </c>
      <c r="AN14" s="1"/>
      <c r="AO14" s="8">
        <f>'# D'!AT13</f>
        <v>-0.21499999999999986</v>
      </c>
      <c r="AP14" s="8">
        <f>'# D'!AU13</f>
        <v>0.1492469988531315</v>
      </c>
      <c r="AQ14" s="8">
        <f>'# D'!AV13</f>
        <v>-0.17149999999999999</v>
      </c>
      <c r="AR14" s="8">
        <f>'# D'!AW13</f>
        <v>1.4916433890176323E-2</v>
      </c>
      <c r="AS14" s="1"/>
      <c r="AT14" s="4">
        <f>'T-TEST'!X13</f>
        <v>9.0686338959313634E-2</v>
      </c>
      <c r="AU14" s="4">
        <f>'T-TEST'!Y13</f>
        <v>7.3189497777484833E-5</v>
      </c>
      <c r="AV14" s="1"/>
      <c r="AW14" s="1" t="str">
        <f>IF(AND(ABS(AJ14)&gt;10,ABS(AO14)&gt;=0.45,ABS(AT14)&lt;=0.01),"B", IF(AND(ABS(AJ14)&gt;4.5, ABS(AJ14)&lt;10,ABS(AO14)&gt;=0.45,ABS(AT14)&lt;=0.01),"S","N"))</f>
        <v>N</v>
      </c>
      <c r="AX14" s="1" t="str">
        <f>IF(AND(ABS(AL14)&gt;10,ABS(AQ14)&gt;=0.45,ABS(AU14)&lt;=0.01),"B", IF(AND(ABS(AL14)&gt;4.5, ABS(AL14)&lt;10,ABS(AQ14)&gt;=0.45,ABS(AU14)&lt;=0.01),"S","N"))</f>
        <v>N</v>
      </c>
      <c r="AY14" s="24"/>
      <c r="BB14" s="54"/>
      <c r="BC14" s="54"/>
      <c r="BD14" s="54"/>
      <c r="BE14" s="54"/>
      <c r="BF14" s="54"/>
      <c r="BG14" s="54"/>
      <c r="BH14" s="54"/>
      <c r="BI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CB14" s="50"/>
      <c r="CC14" s="50"/>
      <c r="CD14" s="50"/>
      <c r="CE14" s="50"/>
      <c r="CF14" s="50"/>
      <c r="CJ14" s="54"/>
      <c r="CK14" s="54"/>
      <c r="CL14" s="54"/>
      <c r="CM14" s="54"/>
      <c r="CN14" s="54"/>
      <c r="CO14" s="54"/>
      <c r="CP14" s="54"/>
      <c r="CQ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J14" s="50"/>
      <c r="DK14" s="50"/>
      <c r="DL14" s="50"/>
      <c r="DM14" s="50"/>
      <c r="DN14" s="50"/>
    </row>
    <row r="15" spans="1:118" ht="18.75" customHeight="1" x14ac:dyDescent="0.25">
      <c r="A15" s="2">
        <f>'Raw Data'!B14</f>
        <v>100</v>
      </c>
      <c r="B15" s="2">
        <f>'Raw Data'!C14</f>
        <v>110</v>
      </c>
      <c r="C15" s="2" t="str">
        <f>'Raw Data'!D14</f>
        <v>YQKKGQWYEIY</v>
      </c>
      <c r="D15" s="8">
        <f>'%D'!AA14</f>
        <v>2.0700000000000003</v>
      </c>
      <c r="E15" s="8">
        <f>'%D'!AB14</f>
        <v>1.9976938370698016</v>
      </c>
      <c r="F15" s="8">
        <f>'%D'!AC14</f>
        <v>-3.4499999999994202E-2</v>
      </c>
      <c r="G15" s="8">
        <f>'%D'!AD14</f>
        <v>0.441953051805275</v>
      </c>
      <c r="H15" s="1"/>
      <c r="I15" s="8">
        <f>'# D'!AF14</f>
        <v>0.18599999999999994</v>
      </c>
      <c r="J15" s="8">
        <f>'# D'!AG14</f>
        <v>0.17970160451889866</v>
      </c>
      <c r="K15" s="8">
        <f>'# D'!AH14</f>
        <v>-3.4999999999998366E-3</v>
      </c>
      <c r="L15" s="8">
        <f>'# D'!AI14</f>
        <v>3.9755502763768526E-2</v>
      </c>
      <c r="M15" s="1"/>
      <c r="N15" s="4">
        <f>'T-TEST'!P14</f>
        <v>0.15446622133848709</v>
      </c>
      <c r="O15" s="4">
        <f>'T-TEST'!Q14</f>
        <v>0.63448915144259277</v>
      </c>
      <c r="P15" s="1"/>
      <c r="Q15" s="1" t="str">
        <f t="shared" si="0"/>
        <v>N</v>
      </c>
      <c r="R15" s="1" t="str">
        <f t="shared" si="1"/>
        <v>N</v>
      </c>
      <c r="S15" s="24"/>
      <c r="T15" s="8">
        <f>'%D'!AF14</f>
        <v>-1.5076666666666654</v>
      </c>
      <c r="U15" s="8">
        <f>'%D'!AG14</f>
        <v>1.2915690715817985</v>
      </c>
      <c r="V15" s="8">
        <f>'%D'!AH14</f>
        <v>-3.0109999999999957</v>
      </c>
      <c r="W15" s="8">
        <f>'%D'!AI14</f>
        <v>1.2448011889454471</v>
      </c>
      <c r="X15" s="8"/>
      <c r="Y15" s="8">
        <f>'# D'!AM14</f>
        <v>-0.13600000000000012</v>
      </c>
      <c r="Z15" s="8">
        <f>'# D'!AN14</f>
        <v>0.11624399626073888</v>
      </c>
      <c r="AA15" s="8">
        <f>'# D'!AO14</f>
        <v>-0.27099999999999991</v>
      </c>
      <c r="AB15" s="8">
        <f>'# D'!AP14</f>
        <v>0.11189280584559501</v>
      </c>
      <c r="AC15" s="1"/>
      <c r="AD15" s="4">
        <f>'T-TEST'!T14</f>
        <v>0.14114750136738149</v>
      </c>
      <c r="AE15" s="4">
        <f>'T-TEST'!U14</f>
        <v>2.2348905188671282E-2</v>
      </c>
      <c r="AF15" s="1"/>
      <c r="AG15" s="1" t="str">
        <f t="shared" si="2"/>
        <v>N</v>
      </c>
      <c r="AH15" s="1" t="str">
        <f t="shared" si="3"/>
        <v>N</v>
      </c>
      <c r="AI15" s="24"/>
      <c r="AJ15" s="8">
        <f>'%D'!AK14</f>
        <v>-1.3553333333333342</v>
      </c>
      <c r="AK15" s="8">
        <f>'%D'!AL14</f>
        <v>1.9580667336261379</v>
      </c>
      <c r="AL15" s="8">
        <f>'%D'!AM14</f>
        <v>-1.0050000000000026</v>
      </c>
      <c r="AM15" s="8">
        <f>'%D'!AN14</f>
        <v>0.5172707221562034</v>
      </c>
      <c r="AN15" s="1"/>
      <c r="AO15" s="8">
        <f>'# D'!AT14</f>
        <v>-0.12199999999999944</v>
      </c>
      <c r="AP15" s="8">
        <f>'# D'!AU14</f>
        <v>0.17625171393965686</v>
      </c>
      <c r="AQ15" s="8">
        <f>'# D'!AV14</f>
        <v>-8.9999999999999858E-2</v>
      </c>
      <c r="AR15" s="8">
        <f>'# D'!AW14</f>
        <v>4.6097722286464582E-2</v>
      </c>
      <c r="AS15" s="1"/>
      <c r="AT15" s="4">
        <f>'T-TEST'!X14</f>
        <v>0.30481186838693081</v>
      </c>
      <c r="AU15" s="4">
        <f>'T-TEST'!Y14</f>
        <v>2.2412462607374582E-2</v>
      </c>
      <c r="AV15" s="1"/>
      <c r="AW15" s="1" t="str">
        <f>IF(AND(ABS(AJ15)&gt;10,ABS(AO15)&gt;=0.45,ABS(AT15)&lt;=0.01),"B", IF(AND(ABS(AJ15)&gt;4.5, ABS(AJ15)&lt;10,ABS(AO15)&gt;=0.45,ABS(AT15)&lt;=0.01),"S","N"))</f>
        <v>N</v>
      </c>
      <c r="AX15" s="1" t="str">
        <f>IF(AND(ABS(AL15)&gt;10,ABS(AQ15)&gt;=0.45,ABS(AU15)&lt;=0.01),"B", IF(AND(ABS(AL15)&gt;4.5, ABS(AL15)&lt;10,ABS(AQ15)&gt;=0.45,ABS(AU15)&lt;=0.01),"S","N"))</f>
        <v>N</v>
      </c>
      <c r="AY15" s="24"/>
      <c r="BB15" s="54"/>
      <c r="BC15" s="54"/>
      <c r="BD15" s="54"/>
      <c r="BE15" s="54"/>
      <c r="BF15" s="54"/>
      <c r="BG15" s="54"/>
      <c r="BH15" s="54"/>
      <c r="BI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CB15" s="50"/>
      <c r="CC15" s="50"/>
      <c r="CD15" s="50"/>
      <c r="CE15" s="50"/>
      <c r="CF15" s="50"/>
      <c r="CJ15" s="54"/>
      <c r="CK15" s="54"/>
      <c r="CL15" s="54"/>
      <c r="CM15" s="54"/>
      <c r="CN15" s="54"/>
      <c r="CO15" s="54"/>
      <c r="CP15" s="54"/>
      <c r="CQ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J15" s="50"/>
      <c r="DK15" s="50"/>
      <c r="DL15" s="50"/>
      <c r="DM15" s="50"/>
      <c r="DN15" s="50"/>
    </row>
    <row r="16" spans="1:118" ht="18.75" customHeight="1" x14ac:dyDescent="0.25">
      <c r="A16" s="2">
        <f>'Raw Data'!B15</f>
        <v>103</v>
      </c>
      <c r="B16" s="2">
        <f>'Raw Data'!C15</f>
        <v>110</v>
      </c>
      <c r="C16" s="2" t="str">
        <f>'Raw Data'!D15</f>
        <v>KGQWYEIY</v>
      </c>
      <c r="D16" s="8">
        <f>'%D'!AA15</f>
        <v>-3.8893333333333331</v>
      </c>
      <c r="E16" s="8">
        <f>'%D'!AB15</f>
        <v>3.3250208019399419</v>
      </c>
      <c r="F16" s="8">
        <f>'%D'!AC15</f>
        <v>-2.9750000000000014</v>
      </c>
      <c r="G16" s="8">
        <f>'%D'!AD15</f>
        <v>3.0906523583217833</v>
      </c>
      <c r="H16" s="1"/>
      <c r="I16" s="8">
        <f>'# D'!AF15</f>
        <v>-0.23333333333333339</v>
      </c>
      <c r="J16" s="8">
        <f>'# D'!AG15</f>
        <v>0.19954531649059912</v>
      </c>
      <c r="K16" s="8">
        <f>'# D'!AH15</f>
        <v>-0.17850000000000055</v>
      </c>
      <c r="L16" s="8">
        <f>'# D'!AI15</f>
        <v>0.18523633552842717</v>
      </c>
      <c r="M16" s="1"/>
      <c r="N16" s="4">
        <f>'T-TEST'!P15</f>
        <v>0.12417141309192017</v>
      </c>
      <c r="O16" s="4">
        <f>'T-TEST'!Q15</f>
        <v>6.8159761199584931E-2</v>
      </c>
      <c r="P16" s="1"/>
      <c r="Q16" s="1" t="str">
        <f t="shared" si="0"/>
        <v>N</v>
      </c>
      <c r="R16" s="1" t="str">
        <f t="shared" si="1"/>
        <v>N</v>
      </c>
      <c r="S16" s="24"/>
      <c r="T16" s="8">
        <f>'%D'!AF15</f>
        <v>-2.8063333333333347</v>
      </c>
      <c r="U16" s="8">
        <f>'%D'!AG15</f>
        <v>2.6987299482040323</v>
      </c>
      <c r="V16" s="8">
        <f>'%D'!AH15</f>
        <v>-5.9230000000000018</v>
      </c>
      <c r="W16" s="8">
        <f>'%D'!AI15</f>
        <v>1.831406563273154</v>
      </c>
      <c r="X16" s="8"/>
      <c r="Y16" s="8">
        <f>'# D'!AM15</f>
        <v>-0.16800000000000015</v>
      </c>
      <c r="Z16" s="8">
        <f>'# D'!AN15</f>
        <v>0.16188164400779573</v>
      </c>
      <c r="AA16" s="8">
        <f>'# D'!AO15</f>
        <v>-0.35500000000000043</v>
      </c>
      <c r="AB16" s="8">
        <f>'# D'!AP15</f>
        <v>0.11002272492535338</v>
      </c>
      <c r="AC16" s="1"/>
      <c r="AD16" s="4">
        <f>'T-TEST'!T15</f>
        <v>0.14728460641680832</v>
      </c>
      <c r="AE16" s="4">
        <f>'T-TEST'!U15</f>
        <v>3.5604983875013249E-3</v>
      </c>
      <c r="AF16" s="1"/>
      <c r="AG16" s="1" t="str">
        <f t="shared" si="2"/>
        <v>N</v>
      </c>
      <c r="AH16" s="1" t="str">
        <f t="shared" si="3"/>
        <v>N</v>
      </c>
      <c r="AI16" s="24"/>
      <c r="AJ16" s="8">
        <f>'%D'!AK15</f>
        <v>1.9166666666666679</v>
      </c>
      <c r="AK16" s="8">
        <f>'%D'!AL15</f>
        <v>2.9967411188378179</v>
      </c>
      <c r="AL16" s="8">
        <f>'%D'!AM15</f>
        <v>-1.1000000000000014</v>
      </c>
      <c r="AM16" s="8">
        <f>'%D'!AN15</f>
        <v>3.4037820141718842</v>
      </c>
      <c r="AN16" s="1"/>
      <c r="AO16" s="8">
        <f>'# D'!AT15</f>
        <v>0.11533333333333329</v>
      </c>
      <c r="AP16" s="8">
        <f>'# D'!AU15</f>
        <v>0.17983696320093193</v>
      </c>
      <c r="AQ16" s="8">
        <f>'# D'!AV15</f>
        <v>-6.5999999999999837E-2</v>
      </c>
      <c r="AR16" s="8">
        <f>'# D'!AW15</f>
        <v>0.20366639388961566</v>
      </c>
      <c r="AS16" s="1"/>
      <c r="AT16" s="4">
        <f>'T-TEST'!X15</f>
        <v>0.35825026194412229</v>
      </c>
      <c r="AU16" s="4">
        <f>'T-TEST'!Y15</f>
        <v>0.98962518432585211</v>
      </c>
      <c r="AV16" s="1"/>
      <c r="AW16" s="1" t="str">
        <f>IF(AND(ABS(AJ16)&gt;10,ABS(AO16)&gt;=0.45,ABS(AT16)&lt;=0.01),"B", IF(AND(ABS(AJ16)&gt;4.5, ABS(AJ16)&lt;10,ABS(AO16)&gt;=0.45,ABS(AT16)&lt;=0.01),"S","N"))</f>
        <v>N</v>
      </c>
      <c r="AX16" s="1" t="str">
        <f>IF(AND(ABS(AL16)&gt;10,ABS(AQ16)&gt;=0.45,ABS(AU16)&lt;=0.01),"B", IF(AND(ABS(AL16)&gt;4.5, ABS(AL16)&lt;10,ABS(AQ16)&gt;=0.45,ABS(AU16)&lt;=0.01),"S","N"))</f>
        <v>N</v>
      </c>
      <c r="AY16" s="24"/>
      <c r="BB16" s="54"/>
      <c r="BC16" s="54"/>
      <c r="BD16" s="54"/>
      <c r="BE16" s="54"/>
      <c r="BF16" s="54"/>
      <c r="BG16" s="54"/>
      <c r="BH16" s="54"/>
      <c r="BI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CB16" s="50"/>
      <c r="CC16" s="50"/>
      <c r="CD16" s="50"/>
      <c r="CE16" s="50"/>
      <c r="CF16" s="50"/>
      <c r="CJ16" s="54"/>
      <c r="CK16" s="54"/>
      <c r="CL16" s="54"/>
      <c r="CM16" s="54"/>
      <c r="CN16" s="54"/>
      <c r="CO16" s="54"/>
      <c r="CP16" s="54"/>
      <c r="CQ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J16" s="50"/>
      <c r="DK16" s="50"/>
      <c r="DL16" s="50"/>
      <c r="DM16" s="50"/>
      <c r="DN16" s="50"/>
    </row>
    <row r="17" spans="1:118" ht="18.75" customHeight="1" x14ac:dyDescent="0.25">
      <c r="A17" s="2">
        <f>'Raw Data'!B16</f>
        <v>106</v>
      </c>
      <c r="B17" s="2">
        <f>'Raw Data'!C16</f>
        <v>110</v>
      </c>
      <c r="C17" s="2" t="str">
        <f>'Raw Data'!D16</f>
        <v>WYEIY</v>
      </c>
      <c r="D17" s="8">
        <f>'%D'!AA16</f>
        <v>6.6019999999999968</v>
      </c>
      <c r="E17" s="8">
        <f>'%D'!AB16</f>
        <v>2.0620287744516728</v>
      </c>
      <c r="F17" s="8">
        <f>'%D'!AC16</f>
        <v>3.0990000000000002</v>
      </c>
      <c r="G17" s="8">
        <f>'%D'!AD16</f>
        <v>2.0237252777983472</v>
      </c>
      <c r="H17" s="1"/>
      <c r="I17" s="8">
        <f>'# D'!AF16</f>
        <v>0.19799999999999995</v>
      </c>
      <c r="J17" s="8">
        <f>'# D'!AG16</f>
        <v>6.1884300647794863E-2</v>
      </c>
      <c r="K17" s="8">
        <f>'# D'!AH16</f>
        <v>9.2999999999999972E-2</v>
      </c>
      <c r="L17" s="8">
        <f>'# D'!AI16</f>
        <v>6.0539243470661301E-2</v>
      </c>
      <c r="M17" s="1"/>
      <c r="N17" s="4">
        <f>'T-TEST'!P16</f>
        <v>1.8037018991806632E-2</v>
      </c>
      <c r="O17" s="4">
        <f>'T-TEST'!Q16</f>
        <v>8.813888352249917E-2</v>
      </c>
      <c r="P17" s="1"/>
      <c r="Q17" s="1" t="str">
        <f t="shared" si="0"/>
        <v>N</v>
      </c>
      <c r="R17" s="1" t="str">
        <f t="shared" si="1"/>
        <v>N</v>
      </c>
      <c r="S17" s="24"/>
      <c r="T17" s="8">
        <f>'%D'!AF16</f>
        <v>-0.39900000000000091</v>
      </c>
      <c r="U17" s="8">
        <f>'%D'!AG16</f>
        <v>3.7084358787319842</v>
      </c>
      <c r="V17" s="8">
        <f>'%D'!AH16</f>
        <v>-4.1804999999999986</v>
      </c>
      <c r="W17" s="8">
        <f>'%D'!AI16</f>
        <v>2.6844352292428288</v>
      </c>
      <c r="X17" s="8"/>
      <c r="Y17" s="8">
        <f>'# D'!AM16</f>
        <v>-1.19999999999999E-2</v>
      </c>
      <c r="Z17" s="8">
        <f>'# D'!AN16</f>
        <v>0.11101201136213538</v>
      </c>
      <c r="AA17" s="8">
        <f>'# D'!AO16</f>
        <v>-0.12550000000000006</v>
      </c>
      <c r="AB17" s="8">
        <f>'# D'!AP16</f>
        <v>8.0576051032549278E-2</v>
      </c>
      <c r="AC17" s="1"/>
      <c r="AD17" s="4">
        <f>'T-TEST'!T16</f>
        <v>0.86766986246003286</v>
      </c>
      <c r="AE17" s="4">
        <f>'T-TEST'!U16</f>
        <v>0.1048154204492352</v>
      </c>
      <c r="AF17" s="1"/>
      <c r="AG17" s="1" t="str">
        <f t="shared" si="2"/>
        <v>N</v>
      </c>
      <c r="AH17" s="1" t="str">
        <f t="shared" si="3"/>
        <v>N</v>
      </c>
      <c r="AI17" s="24"/>
      <c r="AJ17" s="8">
        <f>'%D'!AK16</f>
        <v>-3.8023333333333298</v>
      </c>
      <c r="AK17" s="8">
        <f>'%D'!AL16</f>
        <v>7.4210189776517055</v>
      </c>
      <c r="AL17" s="8">
        <f>'%D'!AM16</f>
        <v>-2.5670000000000002</v>
      </c>
      <c r="AM17" s="8">
        <f>'%D'!AN16</f>
        <v>2.6281704663130192</v>
      </c>
      <c r="AN17" s="1"/>
      <c r="AO17" s="8">
        <f>'# D'!AT16</f>
        <v>-0.11399999999999999</v>
      </c>
      <c r="AP17" s="8">
        <f>'# D'!AU16</f>
        <v>0.22294094883324278</v>
      </c>
      <c r="AQ17" s="8">
        <f>'# D'!AV16</f>
        <v>-7.7500000000000124E-2</v>
      </c>
      <c r="AR17" s="8">
        <f>'# D'!AW16</f>
        <v>7.86288751032342E-2</v>
      </c>
      <c r="AS17" s="1"/>
      <c r="AT17" s="4">
        <f>'T-TEST'!X16</f>
        <v>0.45883743072592176</v>
      </c>
      <c r="AU17" s="4">
        <f>'T-TEST'!Y16</f>
        <v>0.23918721770046367</v>
      </c>
      <c r="AV17" s="1"/>
      <c r="AW17" s="1" t="str">
        <f>IF(AND(ABS(AJ17)&gt;10,ABS(AO17)&gt;=0.45,ABS(AT17)&lt;=0.01),"B", IF(AND(ABS(AJ17)&gt;4.5, ABS(AJ17)&lt;10,ABS(AO17)&gt;=0.45,ABS(AT17)&lt;=0.01),"S","N"))</f>
        <v>N</v>
      </c>
      <c r="AX17" s="1" t="str">
        <f>IF(AND(ABS(AL17)&gt;10,ABS(AQ17)&gt;=0.45,ABS(AU17)&lt;=0.01),"B", IF(AND(ABS(AL17)&gt;4.5, ABS(AL17)&lt;10,ABS(AQ17)&gt;=0.45,ABS(AU17)&lt;=0.01),"S","N"))</f>
        <v>N</v>
      </c>
      <c r="AY17" s="24"/>
      <c r="BB17" s="54"/>
      <c r="BC17" s="54"/>
      <c r="BD17" s="54"/>
      <c r="BE17" s="54"/>
      <c r="BF17" s="54"/>
      <c r="BG17" s="54"/>
      <c r="BH17" s="54"/>
      <c r="BI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CB17" s="50"/>
      <c r="CC17" s="50"/>
      <c r="CD17" s="50"/>
      <c r="CE17" s="50"/>
      <c r="CF17" s="50"/>
      <c r="CJ17" s="54"/>
      <c r="CK17" s="54"/>
      <c r="CL17" s="54"/>
      <c r="CM17" s="54"/>
      <c r="CN17" s="54"/>
      <c r="CO17" s="54"/>
      <c r="CP17" s="54"/>
      <c r="CQ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J17" s="50"/>
      <c r="DK17" s="50"/>
      <c r="DL17" s="50"/>
      <c r="DM17" s="50"/>
      <c r="DN17" s="50"/>
    </row>
    <row r="18" spans="1:118" ht="18.75" customHeight="1" x14ac:dyDescent="0.25">
      <c r="A18" s="2">
        <f>'Raw Data'!B17</f>
        <v>111</v>
      </c>
      <c r="B18" s="2">
        <f>'Raw Data'!C17</f>
        <v>119</v>
      </c>
      <c r="C18" s="2" t="str">
        <f>'Raw Data'!D17</f>
        <v>DKYQVVQTL</v>
      </c>
      <c r="D18" s="8">
        <f>'%D'!AA17</f>
        <v>0.32833333333333314</v>
      </c>
      <c r="E18" s="8">
        <f>'%D'!AB17</f>
        <v>0.68876580441637381</v>
      </c>
      <c r="F18" s="8">
        <f>'%D'!AC17</f>
        <v>3.6864999999999988</v>
      </c>
      <c r="G18" s="8">
        <f>'%D'!AD17</f>
        <v>0.94651281026724632</v>
      </c>
      <c r="H18" s="1"/>
      <c r="I18" s="8">
        <f>'# D'!AF17</f>
        <v>2.2999999999999993E-2</v>
      </c>
      <c r="J18" s="8">
        <f>'# D'!AG17</f>
        <v>4.8328735413485251E-2</v>
      </c>
      <c r="K18" s="8">
        <f>'# D'!AH17</f>
        <v>0.25800000000000001</v>
      </c>
      <c r="L18" s="8">
        <f>'# D'!AI17</f>
        <v>6.6068146636635683E-2</v>
      </c>
      <c r="M18" s="1"/>
      <c r="N18" s="4">
        <f>'T-TEST'!P17</f>
        <v>0.48525219774218642</v>
      </c>
      <c r="O18" s="4">
        <f>'T-TEST'!Q17</f>
        <v>1.5453474979068928E-2</v>
      </c>
      <c r="P18" s="1"/>
      <c r="Q18" s="1" t="str">
        <f t="shared" si="0"/>
        <v>N</v>
      </c>
      <c r="R18" s="1" t="str">
        <f t="shared" si="1"/>
        <v>N</v>
      </c>
      <c r="S18" s="24"/>
      <c r="T18" s="8">
        <f>'%D'!AF17</f>
        <v>-0.92566666666666686</v>
      </c>
      <c r="U18" s="8">
        <f>'%D'!AG17</f>
        <v>0.25743413397087284</v>
      </c>
      <c r="V18" s="8">
        <f>'%D'!AH17</f>
        <v>-4.0820000000000007</v>
      </c>
      <c r="W18" s="8">
        <f>'%D'!AI17</f>
        <v>3.2594898373825383</v>
      </c>
      <c r="X18" s="8"/>
      <c r="Y18" s="8">
        <f>'# D'!AM17</f>
        <v>-6.5000000000000002E-2</v>
      </c>
      <c r="Z18" s="8">
        <f>'# D'!AN17</f>
        <v>1.8211717839530319E-2</v>
      </c>
      <c r="AA18" s="8">
        <f>'# D'!AO17</f>
        <v>-0.28600000000000003</v>
      </c>
      <c r="AB18" s="8">
        <f>'# D'!AP17</f>
        <v>0.22848413511664206</v>
      </c>
      <c r="AC18" s="1"/>
      <c r="AD18" s="4">
        <f>'T-TEST'!T17</f>
        <v>3.6398454636720808E-3</v>
      </c>
      <c r="AE18" s="4">
        <f>'T-TEST'!U17</f>
        <v>0.16207980667839933</v>
      </c>
      <c r="AF18" s="1"/>
      <c r="AG18" s="1" t="str">
        <f t="shared" si="2"/>
        <v>N</v>
      </c>
      <c r="AH18" s="1" t="str">
        <f t="shared" si="3"/>
        <v>N</v>
      </c>
      <c r="AI18" s="24"/>
      <c r="AJ18" s="8">
        <f>'%D'!AK17</f>
        <v>-0.15899999999999981</v>
      </c>
      <c r="AK18" s="8">
        <f>'%D'!AL17</f>
        <v>0.8175658994845616</v>
      </c>
      <c r="AL18" s="8">
        <f>'%D'!AM17</f>
        <v>-0.95800000000000018</v>
      </c>
      <c r="AM18" s="8">
        <f>'%D'!AN17</f>
        <v>0.9468415918198777</v>
      </c>
      <c r="AN18" s="1"/>
      <c r="AO18" s="8">
        <f>'# D'!AT17</f>
        <v>-1.0999999999999982E-2</v>
      </c>
      <c r="AP18" s="8">
        <f>'# D'!AU17</f>
        <v>5.7521010654079038E-2</v>
      </c>
      <c r="AQ18" s="8">
        <f>'# D'!AV17</f>
        <v>-6.7000000000000171E-2</v>
      </c>
      <c r="AR18" s="8">
        <f>'# D'!AW17</f>
        <v>6.6068146636635711E-2</v>
      </c>
      <c r="AS18" s="1"/>
      <c r="AT18" s="4">
        <f>'T-TEST'!X17</f>
        <v>0.75851063357825799</v>
      </c>
      <c r="AU18" s="4">
        <f>'T-TEST'!Y17</f>
        <v>0.22862119421394217</v>
      </c>
      <c r="AV18" s="1"/>
      <c r="AW18" s="1" t="str">
        <f>IF(AND(ABS(AJ18)&gt;10,ABS(AO18)&gt;=0.45,ABS(AT18)&lt;=0.01),"B", IF(AND(ABS(AJ18)&gt;4.5, ABS(AJ18)&lt;10,ABS(AO18)&gt;=0.45,ABS(AT18)&lt;=0.01),"S","N"))</f>
        <v>N</v>
      </c>
      <c r="AX18" s="1" t="str">
        <f>IF(AND(ABS(AL18)&gt;10,ABS(AQ18)&gt;=0.45,ABS(AU18)&lt;=0.01),"B", IF(AND(ABS(AL18)&gt;4.5, ABS(AL18)&lt;10,ABS(AQ18)&gt;=0.45,ABS(AU18)&lt;=0.01),"S","N"))</f>
        <v>N</v>
      </c>
      <c r="AY18" s="24"/>
      <c r="BB18" s="54"/>
      <c r="BC18" s="54"/>
      <c r="BD18" s="54"/>
      <c r="BE18" s="54"/>
      <c r="BF18" s="54"/>
      <c r="BG18" s="54"/>
      <c r="BH18" s="54"/>
      <c r="BI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CB18" s="50"/>
      <c r="CC18" s="50"/>
      <c r="CD18" s="50"/>
      <c r="CE18" s="50"/>
      <c r="CF18" s="50"/>
      <c r="CJ18" s="54"/>
      <c r="CK18" s="54"/>
      <c r="CL18" s="54"/>
      <c r="CM18" s="54"/>
      <c r="CN18" s="54"/>
      <c r="CO18" s="54"/>
      <c r="CP18" s="54"/>
      <c r="CQ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J18" s="50"/>
      <c r="DK18" s="50"/>
      <c r="DL18" s="50"/>
      <c r="DM18" s="50"/>
      <c r="DN18" s="50"/>
    </row>
    <row r="19" spans="1:118" ht="18.75" customHeight="1" x14ac:dyDescent="0.25">
      <c r="A19" s="2">
        <f>'Raw Data'!B18</f>
        <v>113</v>
      </c>
      <c r="B19" s="2">
        <f>'Raw Data'!C18</f>
        <v>119</v>
      </c>
      <c r="C19" s="2" t="str">
        <f>'Raw Data'!D18</f>
        <v>YQVVQTL</v>
      </c>
      <c r="D19" s="8">
        <f>'%D'!AA18</f>
        <v>-0.254</v>
      </c>
      <c r="E19" s="8">
        <f>'%D'!AB18</f>
        <v>0.95679133914697745</v>
      </c>
      <c r="F19" s="8">
        <f>'%D'!AC18</f>
        <v>1.3054999999999994</v>
      </c>
      <c r="G19" s="8">
        <f>'%D'!AD18</f>
        <v>1.1747231588761686</v>
      </c>
      <c r="H19" s="1"/>
      <c r="I19" s="8">
        <f>'# D'!AF18</f>
        <v>-1.2999999999999998E-2</v>
      </c>
      <c r="J19" s="8">
        <f>'# D'!AG18</f>
        <v>4.7724906146232149E-2</v>
      </c>
      <c r="K19" s="8">
        <f>'# D'!AH18</f>
        <v>6.5500000000000003E-2</v>
      </c>
      <c r="L19" s="8">
        <f>'# D'!AI18</f>
        <v>5.8587541337728588E-2</v>
      </c>
      <c r="M19" s="1"/>
      <c r="N19" s="4">
        <f>'T-TEST'!P18</f>
        <v>0.67792026902783697</v>
      </c>
      <c r="O19" s="4">
        <f>'T-TEST'!Q18</f>
        <v>0.19409580255865239</v>
      </c>
      <c r="P19" s="1"/>
      <c r="Q19" s="1" t="str">
        <f t="shared" si="0"/>
        <v>N</v>
      </c>
      <c r="R19" s="1" t="str">
        <f t="shared" si="1"/>
        <v>N</v>
      </c>
      <c r="S19" s="24"/>
      <c r="T19" s="8">
        <f>'%D'!AF18</f>
        <v>-1.0373333333333332</v>
      </c>
      <c r="U19" s="8">
        <f>'%D'!AG18</f>
        <v>0.45573749754290155</v>
      </c>
      <c r="V19" s="8">
        <f>'%D'!AH18</f>
        <v>-3.4475000000000016</v>
      </c>
      <c r="W19" s="8">
        <f>'%D'!AI18</f>
        <v>1.011995306313225</v>
      </c>
      <c r="X19" s="8"/>
      <c r="Y19" s="8">
        <f>'# D'!AM18</f>
        <v>-5.2333333333333357E-2</v>
      </c>
      <c r="Z19" s="8">
        <f>'# D'!AN18</f>
        <v>2.3057898140694859E-2</v>
      </c>
      <c r="AA19" s="8">
        <f>'# D'!AO18</f>
        <v>-0.17200000000000004</v>
      </c>
      <c r="AB19" s="8">
        <f>'# D'!AP18</f>
        <v>5.0289163842720586E-2</v>
      </c>
      <c r="AC19" s="1"/>
      <c r="AD19" s="4">
        <f>'T-TEST'!T18</f>
        <v>2.203162133556999E-2</v>
      </c>
      <c r="AE19" s="4">
        <f>'T-TEST'!U18</f>
        <v>5.7476597911367017E-3</v>
      </c>
      <c r="AF19" s="1"/>
      <c r="AG19" s="1" t="str">
        <f t="shared" si="2"/>
        <v>N</v>
      </c>
      <c r="AH19" s="1" t="str">
        <f t="shared" si="3"/>
        <v>N</v>
      </c>
      <c r="AI19" s="24"/>
      <c r="AJ19" s="8">
        <f>'%D'!AK18</f>
        <v>-1.1183333333333332</v>
      </c>
      <c r="AK19" s="8">
        <f>'%D'!AL18</f>
        <v>1.0645833300717569</v>
      </c>
      <c r="AL19" s="8">
        <f>'%D'!AM18</f>
        <v>-3.2869999999999999</v>
      </c>
      <c r="AM19" s="8">
        <f>'%D'!AN18</f>
        <v>1.1156217997152995</v>
      </c>
      <c r="AN19" s="1"/>
      <c r="AO19" s="8">
        <f>'# D'!AT18</f>
        <v>-5.5999999999999994E-2</v>
      </c>
      <c r="AP19" s="8">
        <f>'# D'!AU18</f>
        <v>5.3166405433005173E-2</v>
      </c>
      <c r="AQ19" s="8">
        <f>'# D'!AV18</f>
        <v>-0.16450000000000004</v>
      </c>
      <c r="AR19" s="8">
        <f>'# D'!AW18</f>
        <v>5.5753923628746142E-2</v>
      </c>
      <c r="AS19" s="1"/>
      <c r="AT19" s="4">
        <f>'T-TEST'!X18</f>
        <v>0.15944473188526825</v>
      </c>
      <c r="AU19" s="4">
        <f>'T-TEST'!Y18</f>
        <v>2.1580588845028847E-2</v>
      </c>
      <c r="AV19" s="1"/>
      <c r="AW19" s="1" t="str">
        <f>IF(AND(ABS(AJ19)&gt;10,ABS(AO19)&gt;=0.45,ABS(AT19)&lt;=0.01),"B", IF(AND(ABS(AJ19)&gt;4.5, ABS(AJ19)&lt;10,ABS(AO19)&gt;=0.45,ABS(AT19)&lt;=0.01),"S","N"))</f>
        <v>N</v>
      </c>
      <c r="AX19" s="1" t="str">
        <f>IF(AND(ABS(AL19)&gt;10,ABS(AQ19)&gt;=0.45,ABS(AU19)&lt;=0.01),"B", IF(AND(ABS(AL19)&gt;4.5, ABS(AL19)&lt;10,ABS(AQ19)&gt;=0.45,ABS(AU19)&lt;=0.01),"S","N"))</f>
        <v>N</v>
      </c>
      <c r="AY19" s="24"/>
      <c r="BB19" s="54"/>
      <c r="BC19" s="54"/>
      <c r="BD19" s="54"/>
      <c r="BE19" s="54"/>
      <c r="BF19" s="54"/>
      <c r="BG19" s="54"/>
      <c r="BH19" s="54"/>
      <c r="BI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CB19" s="50"/>
      <c r="CC19" s="50"/>
      <c r="CD19" s="50"/>
      <c r="CE19" s="50"/>
      <c r="CF19" s="50"/>
      <c r="CJ19" s="54"/>
      <c r="CK19" s="54"/>
      <c r="CL19" s="54"/>
      <c r="CM19" s="54"/>
      <c r="CN19" s="54"/>
      <c r="CO19" s="54"/>
      <c r="CP19" s="54"/>
      <c r="CQ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J19" s="50"/>
      <c r="DK19" s="50"/>
      <c r="DL19" s="50"/>
      <c r="DM19" s="50"/>
      <c r="DN19" s="50"/>
    </row>
    <row r="20" spans="1:118" ht="18.75" customHeight="1" x14ac:dyDescent="0.25">
      <c r="A20" s="1">
        <f>'Raw Data'!B19</f>
        <v>123</v>
      </c>
      <c r="B20" s="2">
        <f>'Raw Data'!C19</f>
        <v>136</v>
      </c>
      <c r="C20" s="2" t="str">
        <f>'Raw Data'!D19</f>
        <v>RYWKATHRSPGQIH</v>
      </c>
      <c r="D20" s="8">
        <f>'%D'!AA19</f>
        <v>0.16733333333333356</v>
      </c>
      <c r="E20" s="8">
        <f>'%D'!AB19</f>
        <v>1.1478408716658715</v>
      </c>
      <c r="F20" s="8">
        <f>'%D'!AC19</f>
        <v>-0.60649999999999693</v>
      </c>
      <c r="G20" s="8">
        <f>'%D'!AD19</f>
        <v>1.1847314041587653</v>
      </c>
      <c r="H20" s="1"/>
      <c r="I20" s="8">
        <f>'# D'!AF19</f>
        <v>1.8333333333333535E-2</v>
      </c>
      <c r="J20" s="8">
        <f>'# D'!AG19</f>
        <v>0.1264858358341624</v>
      </c>
      <c r="K20" s="8">
        <f>'# D'!AH19</f>
        <v>-6.6500000000000004E-2</v>
      </c>
      <c r="L20" s="8">
        <f>'# D'!AI19</f>
        <v>0.13015567601914271</v>
      </c>
      <c r="M20" s="1"/>
      <c r="N20" s="4">
        <f>'T-TEST'!P19</f>
        <v>0.81439030676372004</v>
      </c>
      <c r="O20" s="4">
        <f>'T-TEST'!Q19</f>
        <v>0.28886313831339883</v>
      </c>
      <c r="P20" s="1"/>
      <c r="Q20" s="1" t="str">
        <f t="shared" si="0"/>
        <v>N</v>
      </c>
      <c r="R20" s="1" t="str">
        <f t="shared" si="1"/>
        <v>N</v>
      </c>
      <c r="S20" s="24"/>
      <c r="T20" s="8">
        <f>'%D'!AF19</f>
        <v>-1.452</v>
      </c>
      <c r="U20" s="8">
        <f>'%D'!AG19</f>
        <v>0.95212744245015191</v>
      </c>
      <c r="V20" s="8">
        <f>'%D'!AH19</f>
        <v>-2.604499999999998</v>
      </c>
      <c r="W20" s="8">
        <f>'%D'!AI19</f>
        <v>1.0441563580230702</v>
      </c>
      <c r="X20" s="8"/>
      <c r="Y20" s="8">
        <f>'# D'!AM19</f>
        <v>-0.15999999999999992</v>
      </c>
      <c r="Z20" s="8">
        <f>'# D'!AN19</f>
        <v>0.10490789611209762</v>
      </c>
      <c r="AA20" s="8">
        <f>'# D'!AO19</f>
        <v>-0.28649999999999975</v>
      </c>
      <c r="AB20" s="8">
        <f>'# D'!AP19</f>
        <v>0.11453602053502646</v>
      </c>
      <c r="AC20" s="1"/>
      <c r="AD20" s="4">
        <f>'T-TEST'!T19</f>
        <v>8.4121249048085031E-2</v>
      </c>
      <c r="AE20" s="4">
        <f>'T-TEST'!U19</f>
        <v>1.3389687418293073E-2</v>
      </c>
      <c r="AF20" s="1"/>
      <c r="AG20" s="1" t="str">
        <f t="shared" si="2"/>
        <v>N</v>
      </c>
      <c r="AH20" s="1" t="str">
        <f t="shared" si="3"/>
        <v>N</v>
      </c>
      <c r="AI20" s="24"/>
      <c r="AJ20" s="8">
        <f>'%D'!AK19</f>
        <v>-1.6466666666666683</v>
      </c>
      <c r="AK20" s="8">
        <f>'%D'!AL19</f>
        <v>1.3063611037279601</v>
      </c>
      <c r="AL20" s="8">
        <f>'%D'!AM19</f>
        <v>-1.078000000000003</v>
      </c>
      <c r="AM20" s="8">
        <f>'%D'!AN19</f>
        <v>1.041660213313343</v>
      </c>
      <c r="AN20" s="1"/>
      <c r="AO20" s="8">
        <f>'# D'!AT19</f>
        <v>-0.18100000000000005</v>
      </c>
      <c r="AP20" s="8">
        <f>'# D'!AU19</f>
        <v>0.14387378728130662</v>
      </c>
      <c r="AQ20" s="8">
        <f>'# D'!AV19</f>
        <v>-0.11899999999999977</v>
      </c>
      <c r="AR20" s="8">
        <f>'# D'!AW19</f>
        <v>0.11440279716860083</v>
      </c>
      <c r="AS20" s="1"/>
      <c r="AT20" s="4">
        <f>'T-TEST'!X19</f>
        <v>0.10267087468963026</v>
      </c>
      <c r="AU20" s="4">
        <f>'T-TEST'!Y19</f>
        <v>0.23776618566703611</v>
      </c>
      <c r="AV20" s="1"/>
      <c r="AW20" s="1" t="str">
        <f>IF(AND(ABS(AJ20)&gt;10,ABS(AO20)&gt;=0.45,ABS(AT20)&lt;=0.01),"B", IF(AND(ABS(AJ20)&gt;4.5, ABS(AJ20)&lt;10,ABS(AO20)&gt;=0.45,ABS(AT20)&lt;=0.01),"S","N"))</f>
        <v>N</v>
      </c>
      <c r="AX20" s="1" t="str">
        <f>IF(AND(ABS(AL20)&gt;10,ABS(AQ20)&gt;=0.45,ABS(AU20)&lt;=0.01),"B", IF(AND(ABS(AL20)&gt;4.5, ABS(AL20)&lt;10,ABS(AQ20)&gt;=0.45,ABS(AU20)&lt;=0.01),"S","N"))</f>
        <v>N</v>
      </c>
      <c r="AY20" s="24"/>
      <c r="BB20" s="54"/>
      <c r="BC20" s="54"/>
      <c r="BD20" s="54"/>
      <c r="BE20" s="54"/>
      <c r="BF20" s="54"/>
      <c r="BG20" s="54"/>
      <c r="BH20" s="54"/>
      <c r="BI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CB20" s="50"/>
      <c r="CC20" s="50"/>
      <c r="CD20" s="50"/>
      <c r="CE20" s="50"/>
      <c r="CF20" s="50"/>
      <c r="CJ20" s="54"/>
      <c r="CK20" s="54"/>
      <c r="CL20" s="54"/>
      <c r="CM20" s="54"/>
      <c r="CN20" s="54"/>
      <c r="CO20" s="54"/>
      <c r="CP20" s="54"/>
      <c r="CQ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J20" s="50"/>
      <c r="DK20" s="50"/>
      <c r="DL20" s="50"/>
      <c r="DM20" s="50"/>
      <c r="DN20" s="50"/>
    </row>
    <row r="21" spans="1:118" ht="18.75" customHeight="1" x14ac:dyDescent="0.25">
      <c r="A21" s="28">
        <f>'Raw Data'!B20</f>
        <v>125</v>
      </c>
      <c r="B21" s="2">
        <f>'Raw Data'!C20</f>
        <v>136</v>
      </c>
      <c r="C21" s="2" t="str">
        <f>'Raw Data'!D20</f>
        <v>WKATHRSPGQIH</v>
      </c>
      <c r="D21" s="8">
        <f>'%D'!AA20</f>
        <v>0.49099999999999966</v>
      </c>
      <c r="E21" s="8">
        <f>'%D'!AB20</f>
        <v>1.6025731392565725</v>
      </c>
      <c r="F21" s="8">
        <f>'%D'!AC20</f>
        <v>-0.4305000000000021</v>
      </c>
      <c r="G21" s="8">
        <f>'%D'!AD20</f>
        <v>2.0709491785169436</v>
      </c>
      <c r="H21" s="1"/>
      <c r="I21" s="8">
        <f>'# D'!AF20</f>
        <v>4.4333333333333336E-2</v>
      </c>
      <c r="J21" s="8">
        <f>'# D'!AG20</f>
        <v>0.14422782902986053</v>
      </c>
      <c r="K21" s="8">
        <f>'# D'!AH20</f>
        <v>-3.8499999999999979E-2</v>
      </c>
      <c r="L21" s="8">
        <f>'# D'!AI20</f>
        <v>0.18599059115987576</v>
      </c>
      <c r="M21" s="1"/>
      <c r="N21" s="4">
        <f>'T-TEST'!P20</f>
        <v>0.63718325968556577</v>
      </c>
      <c r="O21" s="4">
        <f>'T-TEST'!Q20</f>
        <v>0.62680051237864465</v>
      </c>
      <c r="P21" s="1"/>
      <c r="Q21" s="1" t="str">
        <f t="shared" si="0"/>
        <v>N</v>
      </c>
      <c r="R21" s="1" t="str">
        <f t="shared" si="1"/>
        <v>N</v>
      </c>
      <c r="S21" s="24"/>
      <c r="T21" s="8">
        <f>'%D'!AF20</f>
        <v>-1.2456666666666667</v>
      </c>
      <c r="U21" s="8">
        <f>'%D'!AG20</f>
        <v>0.66362966580264704</v>
      </c>
      <c r="V21" s="8">
        <f>'%D'!AH20</f>
        <v>-2.6009999999999991</v>
      </c>
      <c r="W21" s="8">
        <f>'%D'!AI20</f>
        <v>2.9216194139552112</v>
      </c>
      <c r="X21" s="8"/>
      <c r="Y21" s="8">
        <f>'# D'!AM20</f>
        <v>-0.11233333333333317</v>
      </c>
      <c r="Z21" s="8">
        <f>'# D'!AN20</f>
        <v>5.9668528835000859E-2</v>
      </c>
      <c r="AA21" s="8">
        <f>'# D'!AO20</f>
        <v>-0.23399999999999999</v>
      </c>
      <c r="AB21" s="8">
        <f>'# D'!AP20</f>
        <v>0.26281742712384959</v>
      </c>
      <c r="AC21" s="1"/>
      <c r="AD21" s="4">
        <f>'T-TEST'!T20</f>
        <v>4.0705050855161164E-2</v>
      </c>
      <c r="AE21" s="4">
        <f>'T-TEST'!U20</f>
        <v>0.31247516417539917</v>
      </c>
      <c r="AF21" s="1"/>
      <c r="AG21" s="1" t="str">
        <f t="shared" si="2"/>
        <v>N</v>
      </c>
      <c r="AH21" s="1" t="str">
        <f t="shared" si="3"/>
        <v>N</v>
      </c>
      <c r="AI21" s="24"/>
      <c r="AJ21" s="8">
        <f>'%D'!AK20</f>
        <v>-2.0206666666666653</v>
      </c>
      <c r="AK21" s="8">
        <f>'%D'!AL20</f>
        <v>1.7611272904970077</v>
      </c>
      <c r="AL21" s="8">
        <f>'%D'!AM20</f>
        <v>-2.540499999999998</v>
      </c>
      <c r="AM21" s="8">
        <f>'%D'!AN20</f>
        <v>1.7916647286811238</v>
      </c>
      <c r="AN21" s="1"/>
      <c r="AO21" s="8">
        <f>'# D'!AT20</f>
        <v>-0.18233333333333324</v>
      </c>
      <c r="AP21" s="8">
        <f>'# D'!AU20</f>
        <v>0.15867156855173106</v>
      </c>
      <c r="AQ21" s="8">
        <f>'# D'!AV20</f>
        <v>-0.22849999999999993</v>
      </c>
      <c r="AR21" s="8">
        <f>'# D'!AW20</f>
        <v>0.16111021072545353</v>
      </c>
      <c r="AS21" s="1"/>
      <c r="AT21" s="4">
        <f>'T-TEST'!X20</f>
        <v>0.13141305297514899</v>
      </c>
      <c r="AU21" s="4">
        <f>'T-TEST'!Y20</f>
        <v>0.10774247953844547</v>
      </c>
      <c r="AV21" s="1"/>
      <c r="AW21" s="1" t="str">
        <f>IF(AND(ABS(AJ21)&gt;10,ABS(AO21)&gt;=0.45,ABS(AT21)&lt;=0.01),"B", IF(AND(ABS(AJ21)&gt;4.5, ABS(AJ21)&lt;10,ABS(AO21)&gt;=0.45,ABS(AT21)&lt;=0.01),"S","N"))</f>
        <v>N</v>
      </c>
      <c r="AX21" s="1" t="str">
        <f>IF(AND(ABS(AL21)&gt;10,ABS(AQ21)&gt;=0.45,ABS(AU21)&lt;=0.01),"B", IF(AND(ABS(AL21)&gt;4.5, ABS(AL21)&lt;10,ABS(AQ21)&gt;=0.45,ABS(AU21)&lt;=0.01),"S","N"))</f>
        <v>N</v>
      </c>
      <c r="AY21" s="24"/>
      <c r="BB21" s="54"/>
      <c r="BC21" s="54"/>
      <c r="BD21" s="54"/>
      <c r="BE21" s="54"/>
      <c r="BF21" s="54"/>
      <c r="BG21" s="54"/>
      <c r="BH21" s="54"/>
      <c r="BI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CB21" s="50"/>
      <c r="CC21" s="50"/>
      <c r="CD21" s="50"/>
      <c r="CE21" s="50"/>
      <c r="CF21" s="50"/>
      <c r="CJ21" s="54"/>
      <c r="CK21" s="54"/>
      <c r="CL21" s="54"/>
      <c r="CM21" s="54"/>
      <c r="CN21" s="54"/>
      <c r="CO21" s="54"/>
      <c r="CP21" s="54"/>
      <c r="CQ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J21" s="50"/>
      <c r="DK21" s="50"/>
      <c r="DL21" s="50"/>
      <c r="DM21" s="50"/>
      <c r="DN21" s="50"/>
    </row>
    <row r="22" spans="1:118" ht="18.75" customHeight="1" x14ac:dyDescent="0.25">
      <c r="A22" s="2">
        <f>'Raw Data'!B21</f>
        <v>137</v>
      </c>
      <c r="B22" s="2">
        <f>'Raw Data'!C21</f>
        <v>149</v>
      </c>
      <c r="C22" s="2" t="str">
        <f>'Raw Data'!D21</f>
        <v>LVQRHPPSEESQA</v>
      </c>
      <c r="D22" s="8">
        <f>'%D'!AA21</f>
        <v>2.1513333333333335</v>
      </c>
      <c r="E22" s="8">
        <f>'%D'!AB21</f>
        <v>3.5259368022319024</v>
      </c>
      <c r="F22" s="8">
        <f>'%D'!AC21</f>
        <v>0.67700000000000671</v>
      </c>
      <c r="G22" s="8">
        <f>'%D'!AD21</f>
        <v>2.1579603796177569</v>
      </c>
      <c r="H22" s="1"/>
      <c r="I22" s="8">
        <f>'# D'!AF21</f>
        <v>0.1936666666666671</v>
      </c>
      <c r="J22" s="8">
        <f>'# D'!AG21</f>
        <v>0.31729901775244534</v>
      </c>
      <c r="K22" s="8">
        <f>'# D'!AH21</f>
        <v>6.1499999999999666E-2</v>
      </c>
      <c r="L22" s="8">
        <f>'# D'!AI21</f>
        <v>0.19430002573340022</v>
      </c>
      <c r="M22" s="1"/>
      <c r="N22" s="4">
        <f>'T-TEST'!P21</f>
        <v>0.36837062884037175</v>
      </c>
      <c r="O22" s="4">
        <f>'T-TEST'!Q21</f>
        <v>0.66745792550223271</v>
      </c>
      <c r="P22" s="1"/>
      <c r="Q22" s="1" t="str">
        <f t="shared" si="0"/>
        <v>N</v>
      </c>
      <c r="R22" s="1" t="str">
        <f t="shared" si="1"/>
        <v>N</v>
      </c>
      <c r="S22" s="24"/>
      <c r="T22" s="8">
        <f>'%D'!AF21</f>
        <v>-1.9043333333333337</v>
      </c>
      <c r="U22" s="8">
        <f>'%D'!AG21</f>
        <v>1.7872969348525523</v>
      </c>
      <c r="V22" s="8">
        <f>'%D'!AH21</f>
        <v>-4.1639999999999944</v>
      </c>
      <c r="W22" s="8">
        <f>'%D'!AI21</f>
        <v>1.2649905137984248</v>
      </c>
      <c r="X22" s="8"/>
      <c r="Y22" s="8">
        <f>'# D'!AM21</f>
        <v>-0.17133333333333312</v>
      </c>
      <c r="Z22" s="8">
        <f>'# D'!AN21</f>
        <v>0.16057604636640763</v>
      </c>
      <c r="AA22" s="8">
        <f>'# D'!AO21</f>
        <v>-0.37400000000000055</v>
      </c>
      <c r="AB22" s="8">
        <f>'# D'!AP21</f>
        <v>0.11377170122662365</v>
      </c>
      <c r="AC22" s="1"/>
      <c r="AD22" s="4">
        <f>'T-TEST'!T21</f>
        <v>0.16596715506989729</v>
      </c>
      <c r="AE22" s="4">
        <f>'T-TEST'!U21</f>
        <v>4.763576084725993E-3</v>
      </c>
      <c r="AF22" s="1"/>
      <c r="AG22" s="1" t="str">
        <f t="shared" si="2"/>
        <v>N</v>
      </c>
      <c r="AH22" s="1" t="str">
        <f t="shared" si="3"/>
        <v>N</v>
      </c>
      <c r="AI22" s="24"/>
      <c r="AJ22" s="8">
        <f>'%D'!AK21</f>
        <v>-4.3529999999999944</v>
      </c>
      <c r="AK22" s="8">
        <f>'%D'!AL21</f>
        <v>3.5402890654107142</v>
      </c>
      <c r="AL22" s="8">
        <f>'%D'!AM21</f>
        <v>-4.2040000000000077</v>
      </c>
      <c r="AM22" s="8">
        <f>'%D'!AN21</f>
        <v>2.7295342093478139</v>
      </c>
      <c r="AN22" s="1"/>
      <c r="AO22" s="8">
        <f>'# D'!AT21</f>
        <v>-0.39166666666666705</v>
      </c>
      <c r="AP22" s="8">
        <f>'# D'!AU21</f>
        <v>0.31872349563009411</v>
      </c>
      <c r="AQ22" s="8">
        <f>'# D'!AV21</f>
        <v>-0.37849999999999984</v>
      </c>
      <c r="AR22" s="8">
        <f>'# D'!AW21</f>
        <v>0.24554123889888624</v>
      </c>
      <c r="AS22" s="1"/>
      <c r="AT22" s="4">
        <f>'T-TEST'!X21</f>
        <v>0.12252963166547547</v>
      </c>
      <c r="AU22" s="4">
        <f>'T-TEST'!Y21</f>
        <v>6.2520313027198141E-2</v>
      </c>
      <c r="AV22" s="1"/>
      <c r="AW22" s="1" t="str">
        <f>IF(AND(ABS(AJ22)&gt;10,ABS(AO22)&gt;=0.45,ABS(AT22)&lt;=0.01),"B", IF(AND(ABS(AJ22)&gt;4.5, ABS(AJ22)&lt;10,ABS(AO22)&gt;=0.45,ABS(AT22)&lt;=0.01),"S","N"))</f>
        <v>N</v>
      </c>
      <c r="AX22" s="1" t="str">
        <f>IF(AND(ABS(AL22)&gt;10,ABS(AQ22)&gt;=0.45,ABS(AU22)&lt;=0.01),"B", IF(AND(ABS(AL22)&gt;4.5, ABS(AL22)&lt;10,ABS(AQ22)&gt;=0.45,ABS(AU22)&lt;=0.01),"S","N"))</f>
        <v>N</v>
      </c>
      <c r="AY22" s="24"/>
      <c r="BB22" s="54"/>
      <c r="BC22" s="54"/>
      <c r="BD22" s="54"/>
      <c r="BE22" s="54"/>
      <c r="BF22" s="54"/>
      <c r="BG22" s="54"/>
      <c r="BH22" s="54"/>
      <c r="BI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CB22" s="50"/>
      <c r="CC22" s="50"/>
      <c r="CD22" s="50"/>
      <c r="CE22" s="50"/>
      <c r="CF22" s="50"/>
      <c r="CJ22" s="54"/>
      <c r="CK22" s="54"/>
      <c r="CL22" s="54"/>
      <c r="CM22" s="54"/>
      <c r="CN22" s="54"/>
      <c r="CO22" s="54"/>
      <c r="CP22" s="54"/>
      <c r="CQ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J22" s="50"/>
      <c r="DK22" s="50"/>
      <c r="DL22" s="50"/>
      <c r="DM22" s="50"/>
      <c r="DN22" s="50"/>
    </row>
    <row r="23" spans="1:118" ht="18.75" customHeight="1" x14ac:dyDescent="0.25">
      <c r="A23" s="2">
        <f>'Raw Data'!B22</f>
        <v>151</v>
      </c>
      <c r="B23" s="2">
        <f>'Raw Data'!C22</f>
        <v>157</v>
      </c>
      <c r="C23" s="2" t="str">
        <f>'Raw Data'!D22</f>
        <v>QRQLTAL</v>
      </c>
      <c r="D23" s="8">
        <f>'%D'!AA22</f>
        <v>1.7023333333333355</v>
      </c>
      <c r="E23" s="8">
        <f>'%D'!AB22</f>
        <v>2.8613939493424057</v>
      </c>
      <c r="F23" s="8">
        <f>'%D'!AC22</f>
        <v>2.1659999999999968</v>
      </c>
      <c r="G23" s="8">
        <f>'%D'!AD22</f>
        <v>1.4091802581643</v>
      </c>
      <c r="H23" s="1"/>
      <c r="I23" s="8">
        <f>'# D'!AF22</f>
        <v>8.5333333333333261E-2</v>
      </c>
      <c r="J23" s="8">
        <f>'# D'!AG22</f>
        <v>0.14303029982023638</v>
      </c>
      <c r="K23" s="8">
        <f>'# D'!AH22</f>
        <v>0.10849999999999982</v>
      </c>
      <c r="L23" s="8">
        <f>'# D'!AI22</f>
        <v>7.0231759197673368E-2</v>
      </c>
      <c r="M23" s="1"/>
      <c r="N23" s="4">
        <f>'T-TEST'!P22</f>
        <v>0.36169974690031914</v>
      </c>
      <c r="O23" s="4">
        <f>'T-TEST'!Q22</f>
        <v>0.10463697808398695</v>
      </c>
      <c r="P23" s="1"/>
      <c r="Q23" s="1" t="str">
        <f t="shared" si="0"/>
        <v>N</v>
      </c>
      <c r="R23" s="1" t="str">
        <f t="shared" si="1"/>
        <v>N</v>
      </c>
      <c r="S23" s="24"/>
      <c r="T23" s="8">
        <f>'%D'!AF22</f>
        <v>-1.521333333333331</v>
      </c>
      <c r="U23" s="8">
        <f>'%D'!AG22</f>
        <v>2.4051139959123211</v>
      </c>
      <c r="V23" s="8">
        <f>'%D'!AH22</f>
        <v>-4.0429999999999922</v>
      </c>
      <c r="W23" s="8">
        <f>'%D'!AI22</f>
        <v>2.2985232215490012</v>
      </c>
      <c r="X23" s="8"/>
      <c r="Y23" s="8">
        <f>'# D'!AM22</f>
        <v>-7.5666666666666327E-2</v>
      </c>
      <c r="Z23" s="8">
        <f>'# D'!AN22</f>
        <v>0.12010689683222484</v>
      </c>
      <c r="AA23" s="8">
        <f>'# D'!AO22</f>
        <v>-0.20199999999999996</v>
      </c>
      <c r="AB23" s="8">
        <f>'# D'!AP22</f>
        <v>0.11469088891450788</v>
      </c>
      <c r="AC23" s="1"/>
      <c r="AD23" s="4">
        <f>'T-TEST'!T22</f>
        <v>0.33785388228663404</v>
      </c>
      <c r="AE23" s="4">
        <f>'T-TEST'!U22</f>
        <v>5.1594525213997752E-2</v>
      </c>
      <c r="AF23" s="1"/>
      <c r="AG23" s="1" t="str">
        <f t="shared" si="2"/>
        <v>N</v>
      </c>
      <c r="AH23" s="1" t="str">
        <f t="shared" si="3"/>
        <v>N</v>
      </c>
      <c r="AI23" s="24"/>
      <c r="AJ23" s="8">
        <f>'%D'!AK22</f>
        <v>-5.3196666666666701</v>
      </c>
      <c r="AK23" s="8">
        <f>'%D'!AL22</f>
        <v>2.2260293499113315</v>
      </c>
      <c r="AL23" s="8">
        <f>'%D'!AM22</f>
        <v>-6.4599999999999937</v>
      </c>
      <c r="AM23" s="8">
        <f>'%D'!AN22</f>
        <v>1.4096258368801289</v>
      </c>
      <c r="AN23" s="1"/>
      <c r="AO23" s="8">
        <f>'# D'!AT22</f>
        <v>-0.26600000000000001</v>
      </c>
      <c r="AP23" s="8">
        <f>'# D'!AU22</f>
        <v>0.11122799407822961</v>
      </c>
      <c r="AQ23" s="8">
        <f>'# D'!AV22</f>
        <v>-0.32249999999999979</v>
      </c>
      <c r="AR23" s="8">
        <f>'# D'!AW22</f>
        <v>7.0231759197673368E-2</v>
      </c>
      <c r="AS23" s="1"/>
      <c r="AT23" s="4">
        <f>'T-TEST'!X22</f>
        <v>5.0249281349830879E-2</v>
      </c>
      <c r="AU23" s="4">
        <f>'T-TEST'!Y22</f>
        <v>1.1134275700925985E-2</v>
      </c>
      <c r="AV23" s="1"/>
      <c r="AW23" s="1" t="str">
        <f>IF(AND(ABS(AJ23)&gt;10,ABS(AO23)&gt;=0.45,ABS(AT23)&lt;=0.01),"B", IF(AND(ABS(AJ23)&gt;4.5, ABS(AJ23)&lt;10,ABS(AO23)&gt;=0.45,ABS(AT23)&lt;=0.01),"S","N"))</f>
        <v>N</v>
      </c>
      <c r="AX23" s="1" t="str">
        <f>IF(AND(ABS(AL23)&gt;10,ABS(AQ23)&gt;=0.45,ABS(AU23)&lt;=0.01),"B", IF(AND(ABS(AL23)&gt;4.5, ABS(AL23)&lt;10,ABS(AQ23)&gt;=0.45,ABS(AU23)&lt;=0.01),"S","N"))</f>
        <v>N</v>
      </c>
      <c r="AY23" s="24"/>
      <c r="BB23" s="54"/>
      <c r="BC23" s="54"/>
      <c r="BD23" s="54"/>
      <c r="BE23" s="54"/>
      <c r="BF23" s="54"/>
      <c r="BG23" s="54"/>
      <c r="BH23" s="54"/>
      <c r="BI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CB23" s="50"/>
      <c r="CC23" s="50"/>
      <c r="CD23" s="50"/>
      <c r="CE23" s="50"/>
      <c r="CF23" s="50"/>
      <c r="CJ23" s="54"/>
      <c r="CK23" s="54"/>
      <c r="CL23" s="54"/>
      <c r="CM23" s="54"/>
      <c r="CN23" s="54"/>
      <c r="CO23" s="54"/>
      <c r="CP23" s="54"/>
      <c r="CQ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J23" s="50"/>
      <c r="DK23" s="50"/>
      <c r="DL23" s="50"/>
      <c r="DM23" s="50"/>
      <c r="DN23" s="50"/>
    </row>
    <row r="24" spans="1:118" ht="18.75" customHeight="1" x14ac:dyDescent="0.25">
      <c r="A24" s="2">
        <f>'Raw Data'!B23</f>
        <v>155</v>
      </c>
      <c r="B24" s="2">
        <f>'Raw Data'!C23</f>
        <v>160</v>
      </c>
      <c r="C24" s="2" t="str">
        <f>'Raw Data'!D23</f>
        <v>TALIGY</v>
      </c>
      <c r="D24" s="8">
        <f>'%D'!AA23</f>
        <v>0.53099999999999992</v>
      </c>
      <c r="E24" s="8">
        <f>'%D'!AB23</f>
        <v>0.43301578108270722</v>
      </c>
      <c r="F24" s="8">
        <f>'%D'!AC23</f>
        <v>0.28850000000000087</v>
      </c>
      <c r="G24" s="8">
        <f>'%D'!AD23</f>
        <v>1.079694632755021</v>
      </c>
      <c r="H24" s="1"/>
      <c r="I24" s="8">
        <f>'# D'!AF23</f>
        <v>2.1333333333333336E-2</v>
      </c>
      <c r="J24" s="8">
        <f>'# D'!AG23</f>
        <v>1.7511900715418284E-2</v>
      </c>
      <c r="K24" s="8">
        <f>'# D'!AH23</f>
        <v>1.0999999999999982E-2</v>
      </c>
      <c r="L24" s="8">
        <f>'# D'!AI23</f>
        <v>4.3011626335213125E-2</v>
      </c>
      <c r="M24" s="1"/>
      <c r="N24" s="4">
        <f>'T-TEST'!P23</f>
        <v>0.10333868524673764</v>
      </c>
      <c r="O24" s="4">
        <f>'T-TEST'!Q23</f>
        <v>0.62670993519559071</v>
      </c>
      <c r="P24" s="1"/>
      <c r="Q24" s="1" t="str">
        <f t="shared" si="0"/>
        <v>N</v>
      </c>
      <c r="R24" s="1" t="str">
        <f t="shared" si="1"/>
        <v>N</v>
      </c>
      <c r="S24" s="24"/>
      <c r="T24" s="8">
        <f>'%D'!AF23</f>
        <v>-0.79633333333333334</v>
      </c>
      <c r="U24" s="8">
        <f>'%D'!AG23</f>
        <v>0.41832124816541189</v>
      </c>
      <c r="V24" s="8">
        <f>'%D'!AH23</f>
        <v>-1.1389999999999993</v>
      </c>
      <c r="W24" s="8">
        <f>'%D'!AI23</f>
        <v>0.7583013912686698</v>
      </c>
      <c r="X24" s="8"/>
      <c r="Y24" s="8">
        <f>'# D'!AM23</f>
        <v>-3.1666666666666669E-2</v>
      </c>
      <c r="Z24" s="8">
        <f>'# D'!AN23</f>
        <v>1.7107503227141743E-2</v>
      </c>
      <c r="AA24" s="8">
        <f>'# D'!AO23</f>
        <v>-4.550000000000004E-2</v>
      </c>
      <c r="AB24" s="8">
        <f>'# D'!AP23</f>
        <v>3.0108138434649198E-2</v>
      </c>
      <c r="AC24" s="1"/>
      <c r="AD24" s="4">
        <f>'T-TEST'!T23</f>
        <v>3.2927596639452578E-2</v>
      </c>
      <c r="AE24" s="4">
        <f>'T-TEST'!U23</f>
        <v>0.11280504099937234</v>
      </c>
      <c r="AF24" s="1"/>
      <c r="AG24" s="1" t="str">
        <f t="shared" si="2"/>
        <v>N</v>
      </c>
      <c r="AH24" s="1" t="str">
        <f t="shared" si="3"/>
        <v>N</v>
      </c>
      <c r="AI24" s="24"/>
      <c r="AJ24" s="8">
        <f>'%D'!AK23</f>
        <v>-1.5716666666666668</v>
      </c>
      <c r="AK24" s="8">
        <f>'%D'!AL23</f>
        <v>0.59553197507214761</v>
      </c>
      <c r="AL24" s="8">
        <f>'%D'!AM23</f>
        <v>-0.14349999999999952</v>
      </c>
      <c r="AM24" s="8">
        <f>'%D'!AN23</f>
        <v>0.82596882507755676</v>
      </c>
      <c r="AN24" s="1"/>
      <c r="AO24" s="8">
        <f>'# D'!AT23</f>
        <v>-6.3E-2</v>
      </c>
      <c r="AP24" s="8">
        <f>'# D'!AU23</f>
        <v>2.3762715894162196E-2</v>
      </c>
      <c r="AQ24" s="8">
        <f>'# D'!AV23</f>
        <v>-5.0000000000000044E-3</v>
      </c>
      <c r="AR24" s="8">
        <f>'# D'!AW23</f>
        <v>3.3105890714493685E-2</v>
      </c>
      <c r="AS24" s="1"/>
      <c r="AT24" s="4">
        <f>'T-TEST'!X23</f>
        <v>1.4157901654626675E-2</v>
      </c>
      <c r="AU24" s="4">
        <f>'T-TEST'!Y23</f>
        <v>0.77335720236232852</v>
      </c>
      <c r="AV24" s="1"/>
      <c r="AW24" s="1" t="str">
        <f>IF(AND(ABS(AJ24)&gt;10,ABS(AO24)&gt;=0.45,ABS(AT24)&lt;=0.01),"B", IF(AND(ABS(AJ24)&gt;4.5, ABS(AJ24)&lt;10,ABS(AO24)&gt;=0.45,ABS(AT24)&lt;=0.01),"S","N"))</f>
        <v>N</v>
      </c>
      <c r="AX24" s="1" t="str">
        <f>IF(AND(ABS(AL24)&gt;10,ABS(AQ24)&gt;=0.45,ABS(AU24)&lt;=0.01),"B", IF(AND(ABS(AL24)&gt;4.5, ABS(AL24)&lt;10,ABS(AQ24)&gt;=0.45,ABS(AU24)&lt;=0.01),"S","N"))</f>
        <v>N</v>
      </c>
      <c r="AY24" s="24"/>
      <c r="BB24" s="54"/>
      <c r="BC24" s="54"/>
      <c r="BD24" s="54"/>
      <c r="BE24" s="54"/>
      <c r="BF24" s="54"/>
      <c r="BG24" s="54"/>
      <c r="BH24" s="54"/>
      <c r="BI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CB24" s="50"/>
      <c r="CC24" s="50"/>
      <c r="CD24" s="50"/>
      <c r="CE24" s="50"/>
      <c r="CF24" s="50"/>
      <c r="CJ24" s="54"/>
      <c r="CK24" s="54"/>
      <c r="CL24" s="54"/>
      <c r="CM24" s="54"/>
      <c r="CN24" s="54"/>
      <c r="CO24" s="54"/>
      <c r="CP24" s="54"/>
      <c r="CQ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J24" s="50"/>
      <c r="DK24" s="50"/>
      <c r="DL24" s="50"/>
      <c r="DM24" s="50"/>
      <c r="DN24" s="50"/>
    </row>
    <row r="25" spans="1:118" ht="18.75" customHeight="1" x14ac:dyDescent="0.25">
      <c r="A25" s="2">
        <f>'Raw Data'!B24</f>
        <v>155</v>
      </c>
      <c r="B25" s="2">
        <f>'Raw Data'!C24</f>
        <v>163</v>
      </c>
      <c r="C25" s="2" t="str">
        <f>'Raw Data'!D24</f>
        <v>TALIGYDVT</v>
      </c>
      <c r="D25" s="8">
        <f>'%D'!AA24</f>
        <v>-0.68966666666666754</v>
      </c>
      <c r="E25" s="8">
        <f>'%D'!AB24</f>
        <v>0.7298155017993706</v>
      </c>
      <c r="F25" s="8">
        <f>'%D'!AC24</f>
        <v>-1.2920000000000016</v>
      </c>
      <c r="G25" s="8">
        <f>'%D'!AD24</f>
        <v>0.25985572920372635</v>
      </c>
      <c r="H25" s="1"/>
      <c r="I25" s="8">
        <f>'# D'!AF24</f>
        <v>-4.7999999999999932E-2</v>
      </c>
      <c r="J25" s="8">
        <f>'# D'!AG24</f>
        <v>5.0888767588404674E-2</v>
      </c>
      <c r="K25" s="8">
        <f>'# D'!AH24</f>
        <v>-9.0499999999999581E-2</v>
      </c>
      <c r="L25" s="8">
        <f>'# D'!AI24</f>
        <v>1.7734147850968135E-2</v>
      </c>
      <c r="M25" s="1"/>
      <c r="N25" s="4">
        <f>'T-TEST'!P24</f>
        <v>0.23565504909242058</v>
      </c>
      <c r="O25" s="4">
        <f>'T-TEST'!Q24</f>
        <v>7.4169405783129473E-3</v>
      </c>
      <c r="P25" s="1"/>
      <c r="Q25" s="1" t="str">
        <f t="shared" si="0"/>
        <v>N</v>
      </c>
      <c r="R25" s="1" t="str">
        <f t="shared" si="1"/>
        <v>N</v>
      </c>
      <c r="S25" s="24"/>
      <c r="T25" s="8">
        <f>'%D'!AF24</f>
        <v>-2.2606666666666655</v>
      </c>
      <c r="U25" s="8">
        <f>'%D'!AG24</f>
        <v>0.91929139377384927</v>
      </c>
      <c r="V25" s="8">
        <f>'%D'!AH24</f>
        <v>-1.9099999999999966</v>
      </c>
      <c r="W25" s="8">
        <f>'%D'!AI24</f>
        <v>0.27256742285166924</v>
      </c>
      <c r="X25" s="8"/>
      <c r="Y25" s="8">
        <f>'# D'!AM24</f>
        <v>-0.15799999999999992</v>
      </c>
      <c r="Z25" s="8">
        <f>'# D'!AN24</f>
        <v>6.4270262693306809E-2</v>
      </c>
      <c r="AA25" s="8">
        <f>'# D'!AO24</f>
        <v>-0.13349999999999973</v>
      </c>
      <c r="AB25" s="8">
        <f>'# D'!AP24</f>
        <v>1.9144189719076742E-2</v>
      </c>
      <c r="AC25" s="1"/>
      <c r="AD25" s="4">
        <f>'T-TEST'!T24</f>
        <v>1.4342423736939261E-2</v>
      </c>
      <c r="AE25" s="4">
        <f>'T-TEST'!U24</f>
        <v>4.6730092058201505E-3</v>
      </c>
      <c r="AF25" s="1"/>
      <c r="AG25" s="1" t="str">
        <f t="shared" si="2"/>
        <v>N</v>
      </c>
      <c r="AH25" s="1" t="str">
        <f t="shared" si="3"/>
        <v>N</v>
      </c>
      <c r="AI25" s="24"/>
      <c r="AJ25" s="8">
        <f>'%D'!AK24</f>
        <v>-1.1669999999999963</v>
      </c>
      <c r="AK25" s="8">
        <f>'%D'!AL24</f>
        <v>0.33451855952497839</v>
      </c>
      <c r="AL25" s="8">
        <f>'%D'!AM24</f>
        <v>-1.138499999999997</v>
      </c>
      <c r="AM25" s="8">
        <f>'%D'!AN24</f>
        <v>0.40514750400317079</v>
      </c>
      <c r="AN25" s="1"/>
      <c r="AO25" s="8">
        <f>'# D'!AT24</f>
        <v>-8.2000000000000184E-2</v>
      </c>
      <c r="AP25" s="8">
        <f>'# D'!AU24</f>
        <v>2.3530122538284147E-2</v>
      </c>
      <c r="AQ25" s="8">
        <f>'# D'!AV24</f>
        <v>-8.0000000000000071E-2</v>
      </c>
      <c r="AR25" s="8">
        <f>'# D'!AW24</f>
        <v>2.8160255680657484E-2</v>
      </c>
      <c r="AS25" s="1"/>
      <c r="AT25" s="4">
        <f>'T-TEST'!X24</f>
        <v>1.1739323785136722E-2</v>
      </c>
      <c r="AU25" s="4">
        <f>'T-TEST'!Y24</f>
        <v>6.7735058570486638E-3</v>
      </c>
      <c r="AV25" s="1"/>
      <c r="AW25" s="1" t="str">
        <f>IF(AND(ABS(AJ25)&gt;10,ABS(AO25)&gt;=0.45,ABS(AT25)&lt;=0.01),"B", IF(AND(ABS(AJ25)&gt;4.5, ABS(AJ25)&lt;10,ABS(AO25)&gt;=0.45,ABS(AT25)&lt;=0.01),"S","N"))</f>
        <v>N</v>
      </c>
      <c r="AX25" s="1" t="str">
        <f>IF(AND(ABS(AL25)&gt;10,ABS(AQ25)&gt;=0.45,ABS(AU25)&lt;=0.01),"B", IF(AND(ABS(AL25)&gt;4.5, ABS(AL25)&lt;10,ABS(AQ25)&gt;=0.45,ABS(AU25)&lt;=0.01),"S","N"))</f>
        <v>N</v>
      </c>
      <c r="AY25" s="24"/>
      <c r="BB25" s="54"/>
      <c r="BC25" s="54"/>
      <c r="BD25" s="54"/>
      <c r="BE25" s="54"/>
      <c r="BF25" s="54"/>
      <c r="BG25" s="54"/>
      <c r="BH25" s="54"/>
      <c r="BI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CB25" s="50"/>
      <c r="CC25" s="50"/>
      <c r="CD25" s="50"/>
      <c r="CE25" s="50"/>
      <c r="CF25" s="50"/>
      <c r="CJ25" s="54"/>
      <c r="CK25" s="54"/>
      <c r="CL25" s="54"/>
      <c r="CM25" s="54"/>
      <c r="CN25" s="54"/>
      <c r="CO25" s="54"/>
      <c r="CP25" s="54"/>
      <c r="CQ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J25" s="50"/>
      <c r="DK25" s="50"/>
      <c r="DL25" s="50"/>
      <c r="DM25" s="50"/>
      <c r="DN25" s="50"/>
    </row>
    <row r="26" spans="1:118" ht="18.75" customHeight="1" x14ac:dyDescent="0.25">
      <c r="A26" s="2">
        <f>'Raw Data'!B25</f>
        <v>158</v>
      </c>
      <c r="B26" s="2">
        <f>'Raw Data'!C25</f>
        <v>163</v>
      </c>
      <c r="C26" s="2" t="str">
        <f>'Raw Data'!D25</f>
        <v>IGYDVT</v>
      </c>
      <c r="D26" s="8">
        <f>'%D'!AA25</f>
        <v>-3.9089999999999989</v>
      </c>
      <c r="E26" s="8">
        <f>'%D'!AB25</f>
        <v>4.8345397574812301</v>
      </c>
      <c r="F26" s="8">
        <f>'%D'!AC25</f>
        <v>0.85199999999999676</v>
      </c>
      <c r="G26" s="8">
        <f>'%D'!AD25</f>
        <v>1.0291243850963787</v>
      </c>
      <c r="H26" s="1"/>
      <c r="I26" s="8">
        <f>'# D'!AF25</f>
        <v>-0.15666666666666695</v>
      </c>
      <c r="J26" s="8">
        <f>'# D'!AG25</f>
        <v>0.19345369816401378</v>
      </c>
      <c r="K26" s="8">
        <f>'# D'!AH25</f>
        <v>3.3499999999999641E-2</v>
      </c>
      <c r="L26" s="8">
        <f>'# D'!AI25</f>
        <v>4.1503011938894135E-2</v>
      </c>
      <c r="M26" s="1"/>
      <c r="N26" s="4">
        <f>'T-TEST'!P25</f>
        <v>0.23382750826947951</v>
      </c>
      <c r="O26" s="4">
        <f>'T-TEST'!Q25</f>
        <v>0.16367623399618661</v>
      </c>
      <c r="P26" s="1"/>
      <c r="Q26" s="1" t="str">
        <f t="shared" si="0"/>
        <v>N</v>
      </c>
      <c r="R26" s="1" t="str">
        <f t="shared" si="1"/>
        <v>N</v>
      </c>
      <c r="S26" s="24"/>
      <c r="T26" s="8">
        <f>'%D'!AF25</f>
        <v>-2.8496666666666641</v>
      </c>
      <c r="U26" s="8">
        <f>'%D'!AG25</f>
        <v>4.7002112363878563</v>
      </c>
      <c r="V26" s="8">
        <f>'%D'!AH25</f>
        <v>-2.6875</v>
      </c>
      <c r="W26" s="8">
        <f>'%D'!AI25</f>
        <v>0.86827558989067932</v>
      </c>
      <c r="X26" s="8"/>
      <c r="Y26" s="8">
        <f>'# D'!AM25</f>
        <v>-0.1143333333333334</v>
      </c>
      <c r="Z26" s="8">
        <f>'# D'!AN25</f>
        <v>0.18785455366674864</v>
      </c>
      <c r="AA26" s="8">
        <f>'# D'!AO25</f>
        <v>-0.10749999999999993</v>
      </c>
      <c r="AB26" s="8">
        <f>'# D'!AP25</f>
        <v>3.5106979363083879E-2</v>
      </c>
      <c r="AC26" s="1"/>
      <c r="AD26" s="4">
        <f>'T-TEST'!T25</f>
        <v>0.35249040656237857</v>
      </c>
      <c r="AE26" s="4">
        <f>'T-TEST'!U25</f>
        <v>4.7172833372917666E-3</v>
      </c>
      <c r="AF26" s="1"/>
      <c r="AG26" s="1" t="str">
        <f t="shared" si="2"/>
        <v>N</v>
      </c>
      <c r="AH26" s="1" t="str">
        <f t="shared" si="3"/>
        <v>N</v>
      </c>
      <c r="AI26" s="24"/>
      <c r="AJ26" s="8">
        <f>'%D'!AK25</f>
        <v>-1.5590000000000046</v>
      </c>
      <c r="AK26" s="8">
        <f>'%D'!AL25</f>
        <v>4.8755709067417605</v>
      </c>
      <c r="AL26" s="8">
        <f>'%D'!AM25</f>
        <v>-0.92949999999999022</v>
      </c>
      <c r="AM26" s="8">
        <f>'%D'!AN25</f>
        <v>1.7876281772225435</v>
      </c>
      <c r="AN26" s="1"/>
      <c r="AO26" s="8">
        <f>'# D'!AT25</f>
        <v>-6.1999999999999611E-2</v>
      </c>
      <c r="AP26" s="8">
        <f>'# D'!AU25</f>
        <v>0.19502478474969959</v>
      </c>
      <c r="AQ26" s="8">
        <f>'# D'!AV25</f>
        <v>-3.6999999999999922E-2</v>
      </c>
      <c r="AR26" s="8">
        <f>'# D'!AW25</f>
        <v>7.1512236715124203E-2</v>
      </c>
      <c r="AS26" s="1"/>
      <c r="AT26" s="4">
        <f>'T-TEST'!X25</f>
        <v>0.61145711001884684</v>
      </c>
      <c r="AU26" s="4">
        <f>'T-TEST'!Y25</f>
        <v>0.69485626850351379</v>
      </c>
      <c r="AV26" s="1"/>
      <c r="AW26" s="1" t="str">
        <f>IF(AND(ABS(AJ26)&gt;10,ABS(AO26)&gt;=0.45,ABS(AT26)&lt;=0.01),"B", IF(AND(ABS(AJ26)&gt;4.5, ABS(AJ26)&lt;10,ABS(AO26)&gt;=0.45,ABS(AT26)&lt;=0.01),"S","N"))</f>
        <v>N</v>
      </c>
      <c r="AX26" s="1" t="str">
        <f>IF(AND(ABS(AL26)&gt;10,ABS(AQ26)&gt;=0.45,ABS(AU26)&lt;=0.01),"B", IF(AND(ABS(AL26)&gt;4.5, ABS(AL26)&lt;10,ABS(AQ26)&gt;=0.45,ABS(AU26)&lt;=0.01),"S","N"))</f>
        <v>N</v>
      </c>
      <c r="AY26" s="24"/>
      <c r="BB26" s="54"/>
      <c r="BC26" s="54"/>
      <c r="BD26" s="54"/>
      <c r="BE26" s="54"/>
      <c r="BF26" s="54"/>
      <c r="BG26" s="54"/>
      <c r="BH26" s="54"/>
      <c r="BI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CB26" s="50"/>
      <c r="CC26" s="50"/>
      <c r="CD26" s="50"/>
      <c r="CE26" s="50"/>
      <c r="CF26" s="50"/>
      <c r="CJ26" s="54"/>
      <c r="CK26" s="54"/>
      <c r="CL26" s="54"/>
      <c r="CM26" s="54"/>
      <c r="CN26" s="54"/>
      <c r="CO26" s="54"/>
      <c r="CP26" s="54"/>
      <c r="CQ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J26" s="50"/>
      <c r="DK26" s="50"/>
      <c r="DL26" s="50"/>
      <c r="DM26" s="50"/>
      <c r="DN26" s="50"/>
    </row>
    <row r="27" spans="1:118" ht="18.75" customHeight="1" x14ac:dyDescent="0.25">
      <c r="A27" s="2">
        <f>'Raw Data'!B26</f>
        <v>164</v>
      </c>
      <c r="B27" s="2">
        <f>'Raw Data'!C26</f>
        <v>171</v>
      </c>
      <c r="C27" s="2" t="str">
        <f>'Raw Data'!D26</f>
        <v>DVSNVHDD</v>
      </c>
      <c r="D27" s="8">
        <f>'%D'!AA26</f>
        <v>1.799666666666667</v>
      </c>
      <c r="E27" s="8">
        <f>'%D'!AB26</f>
        <v>3.9575644867350745</v>
      </c>
      <c r="F27" s="8">
        <f>'%D'!AC26</f>
        <v>1.3734999999999928</v>
      </c>
      <c r="G27" s="8">
        <f>'%D'!AD26</f>
        <v>8.6508873822284524</v>
      </c>
      <c r="H27" s="1"/>
      <c r="I27" s="8">
        <f>'# D'!AF26</f>
        <v>0.1080000000000001</v>
      </c>
      <c r="J27" s="8">
        <f>'# D'!AG26</f>
        <v>0.23745034568655959</v>
      </c>
      <c r="K27" s="8">
        <f>'# D'!AH26</f>
        <v>8.2500000000000462E-2</v>
      </c>
      <c r="L27" s="8">
        <f>'# D'!AI26</f>
        <v>0.51956953336391887</v>
      </c>
      <c r="M27" s="1"/>
      <c r="N27" s="4">
        <f>'T-TEST'!P26</f>
        <v>0.47504101864899112</v>
      </c>
      <c r="O27" s="4">
        <f>'T-TEST'!Q26</f>
        <v>0.93159131438258447</v>
      </c>
      <c r="P27" s="1"/>
      <c r="Q27" s="1" t="str">
        <f t="shared" si="0"/>
        <v>N</v>
      </c>
      <c r="R27" s="1" t="str">
        <f t="shared" si="1"/>
        <v>N</v>
      </c>
      <c r="S27" s="24"/>
      <c r="T27" s="8">
        <f>'%D'!AF26</f>
        <v>-0.18233333333333945</v>
      </c>
      <c r="U27" s="8">
        <f>'%D'!AG26</f>
        <v>4.0822014485650575</v>
      </c>
      <c r="V27" s="8">
        <f>'%D'!AH26</f>
        <v>-0.444500000000005</v>
      </c>
      <c r="W27" s="8">
        <f>'%D'!AI26</f>
        <v>2.2101883403909293</v>
      </c>
      <c r="X27" s="8"/>
      <c r="Y27" s="8">
        <f>'# D'!AM26</f>
        <v>-1.1000000000000565E-2</v>
      </c>
      <c r="Z27" s="8">
        <f>'# D'!AN26</f>
        <v>0.24512377825634676</v>
      </c>
      <c r="AA27" s="8">
        <f>'# D'!AO26</f>
        <v>-2.6499999999999524E-2</v>
      </c>
      <c r="AB27" s="8">
        <f>'# D'!AP26</f>
        <v>0.13234991499808368</v>
      </c>
      <c r="AC27" s="1"/>
      <c r="AD27" s="4">
        <f>'T-TEST'!T26</f>
        <v>0.94183013537018079</v>
      </c>
      <c r="AE27" s="4">
        <f>'T-TEST'!U26</f>
        <v>0.81341534379843117</v>
      </c>
      <c r="AF27" s="1"/>
      <c r="AG27" s="1" t="str">
        <f t="shared" si="2"/>
        <v>N</v>
      </c>
      <c r="AH27" s="1" t="str">
        <f t="shared" si="3"/>
        <v>N</v>
      </c>
      <c r="AI27" s="24"/>
      <c r="AJ27" s="8">
        <f>'%D'!AK26</f>
        <v>-5.1890000000000001</v>
      </c>
      <c r="AK27" s="8">
        <f>'%D'!AL26</f>
        <v>4.0016115087132915</v>
      </c>
      <c r="AL27" s="8">
        <f>'%D'!AM26</f>
        <v>-4.1159999999999997</v>
      </c>
      <c r="AM27" s="8">
        <f>'%D'!AN26</f>
        <v>8.8993834617910146</v>
      </c>
      <c r="AN27" s="1"/>
      <c r="AO27" s="8">
        <f>'# D'!AT26</f>
        <v>-0.31166666666666698</v>
      </c>
      <c r="AP27" s="8">
        <f>'# D'!AU26</f>
        <v>0.24009095498720212</v>
      </c>
      <c r="AQ27" s="8">
        <f>'# D'!AV26</f>
        <v>-0.24699999999999989</v>
      </c>
      <c r="AR27" s="8">
        <f>'# D'!AW26</f>
        <v>0.53471581237139454</v>
      </c>
      <c r="AS27" s="1"/>
      <c r="AT27" s="4">
        <f>'T-TEST'!X26</f>
        <v>8.7904789829085339E-2</v>
      </c>
      <c r="AU27" s="4">
        <f>'T-TEST'!Y26</f>
        <v>0.74597574290499924</v>
      </c>
      <c r="AV27" s="1"/>
      <c r="AW27" s="1" t="str">
        <f>IF(AND(ABS(AJ27)&gt;10,ABS(AO27)&gt;=0.45,ABS(AT27)&lt;=0.01),"B", IF(AND(ABS(AJ27)&gt;4.5, ABS(AJ27)&lt;10,ABS(AO27)&gt;=0.45,ABS(AT27)&lt;=0.01),"S","N"))</f>
        <v>N</v>
      </c>
      <c r="AX27" s="1" t="str">
        <f>IF(AND(ABS(AL27)&gt;10,ABS(AQ27)&gt;=0.45,ABS(AU27)&lt;=0.01),"B", IF(AND(ABS(AL27)&gt;4.5, ABS(AL27)&lt;10,ABS(AQ27)&gt;=0.45,ABS(AU27)&lt;=0.01),"S","N"))</f>
        <v>N</v>
      </c>
      <c r="AY27" s="24"/>
      <c r="BB27" s="54"/>
      <c r="BC27" s="54"/>
      <c r="BD27" s="54"/>
      <c r="BE27" s="54"/>
      <c r="BF27" s="54"/>
      <c r="BG27" s="54"/>
      <c r="BH27" s="54"/>
      <c r="BI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CB27" s="50"/>
      <c r="CC27" s="50"/>
      <c r="CD27" s="50"/>
      <c r="CE27" s="50"/>
      <c r="CF27" s="50"/>
      <c r="CJ27" s="54"/>
      <c r="CK27" s="54"/>
      <c r="CL27" s="54"/>
      <c r="CM27" s="54"/>
      <c r="CN27" s="54"/>
      <c r="CO27" s="54"/>
      <c r="CP27" s="54"/>
      <c r="CQ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J27" s="50"/>
      <c r="DK27" s="50"/>
      <c r="DL27" s="50"/>
      <c r="DM27" s="50"/>
      <c r="DN27" s="50"/>
    </row>
    <row r="28" spans="1:118" ht="18.75" customHeight="1" x14ac:dyDescent="0.25">
      <c r="A28" s="2">
        <f>'Raw Data'!B27</f>
        <v>164</v>
      </c>
      <c r="B28" s="2">
        <f>'Raw Data'!C27</f>
        <v>172</v>
      </c>
      <c r="C28" s="2" t="str">
        <f>'Raw Data'!D27</f>
        <v>DVSNVHDDE</v>
      </c>
      <c r="D28" s="8">
        <f>'%D'!AA27</f>
        <v>0.73199999999999932</v>
      </c>
      <c r="E28" s="8">
        <f>'%D'!AB27</f>
        <v>2.9995044035084653</v>
      </c>
      <c r="F28" s="8">
        <f>'%D'!AC27</f>
        <v>-0.11200000000000188</v>
      </c>
      <c r="G28" s="8">
        <f>'%D'!AD27</f>
        <v>3.3311699146095792</v>
      </c>
      <c r="H28" s="1"/>
      <c r="I28" s="8">
        <f>'# D'!AF27</f>
        <v>5.1333333333333453E-2</v>
      </c>
      <c r="J28" s="8">
        <f>'# D'!AG27</f>
        <v>0.21003174363255978</v>
      </c>
      <c r="K28" s="8">
        <f>'# D'!AH27</f>
        <v>-7.4999999999998401E-3</v>
      </c>
      <c r="L28" s="8">
        <f>'# D'!AI27</f>
        <v>0.23315767197328074</v>
      </c>
      <c r="M28" s="1"/>
      <c r="N28" s="4">
        <f>'T-TEST'!P27</f>
        <v>0.70442962424328748</v>
      </c>
      <c r="O28" s="4">
        <f>'T-TEST'!Q27</f>
        <v>0.48338322445476867</v>
      </c>
      <c r="P28" s="1"/>
      <c r="Q28" s="1" t="str">
        <f t="shared" si="0"/>
        <v>N</v>
      </c>
      <c r="R28" s="1" t="str">
        <f t="shared" si="1"/>
        <v>N</v>
      </c>
      <c r="S28" s="24"/>
      <c r="T28" s="8">
        <f>'%D'!AF27</f>
        <v>-0.95766666666666822</v>
      </c>
      <c r="U28" s="8">
        <f>'%D'!AG27</f>
        <v>1.6186430530951956</v>
      </c>
      <c r="V28" s="8">
        <f>'%D'!AH27</f>
        <v>-3.3700000000000045</v>
      </c>
      <c r="W28" s="8">
        <f>'%D'!AI27</f>
        <v>2.7029541246569431</v>
      </c>
      <c r="X28" s="8"/>
      <c r="Y28" s="8">
        <f>'# D'!AM27</f>
        <v>-6.7000000000000171E-2</v>
      </c>
      <c r="Z28" s="8">
        <f>'# D'!AN27</f>
        <v>0.11329018786579285</v>
      </c>
      <c r="AA28" s="8">
        <f>'# D'!AO27</f>
        <v>-0.23600000000000021</v>
      </c>
      <c r="AB28" s="8">
        <f>'# D'!AP27</f>
        <v>0.18936208701849475</v>
      </c>
      <c r="AC28" s="1"/>
      <c r="AD28" s="4">
        <f>'T-TEST'!T27</f>
        <v>0.36381261351019661</v>
      </c>
      <c r="AE28" s="4">
        <f>'T-TEST'!U27</f>
        <v>7.3367834761373388E-2</v>
      </c>
      <c r="AF28" s="1"/>
      <c r="AG28" s="1" t="str">
        <f t="shared" si="2"/>
        <v>N</v>
      </c>
      <c r="AH28" s="1" t="str">
        <f t="shared" si="3"/>
        <v>N</v>
      </c>
      <c r="AI28" s="24"/>
      <c r="AJ28" s="8">
        <f>'%D'!AK27</f>
        <v>-3.357999999999997</v>
      </c>
      <c r="AK28" s="8">
        <f>'%D'!AL27</f>
        <v>3.3275388302267292</v>
      </c>
      <c r="AL28" s="8">
        <f>'%D'!AM27</f>
        <v>-2.8279999999999959</v>
      </c>
      <c r="AM28" s="8">
        <f>'%D'!AN27</f>
        <v>2.1745659336980356</v>
      </c>
      <c r="AN28" s="1"/>
      <c r="AO28" s="8">
        <f>'# D'!AT27</f>
        <v>-0.23533333333333362</v>
      </c>
      <c r="AP28" s="8">
        <f>'# D'!AU27</f>
        <v>0.23305221160360895</v>
      </c>
      <c r="AQ28" s="8">
        <f>'# D'!AV27</f>
        <v>-0.19799999999999995</v>
      </c>
      <c r="AR28" s="8">
        <f>'# D'!AW27</f>
        <v>0.15204275714416643</v>
      </c>
      <c r="AS28" s="1"/>
      <c r="AT28" s="4">
        <f>'T-TEST'!X27</f>
        <v>0.16676100339253874</v>
      </c>
      <c r="AU28" s="4">
        <f>'T-TEST'!Y27</f>
        <v>0.15123842844485047</v>
      </c>
      <c r="AV28" s="1"/>
      <c r="AW28" s="1" t="str">
        <f>IF(AND(ABS(AJ28)&gt;10,ABS(AO28)&gt;=0.45,ABS(AT28)&lt;=0.01),"B", IF(AND(ABS(AJ28)&gt;4.5, ABS(AJ28)&lt;10,ABS(AO28)&gt;=0.45,ABS(AT28)&lt;=0.01),"S","N"))</f>
        <v>N</v>
      </c>
      <c r="AX28" s="1" t="str">
        <f>IF(AND(ABS(AL28)&gt;10,ABS(AQ28)&gt;=0.45,ABS(AU28)&lt;=0.01),"B", IF(AND(ABS(AL28)&gt;4.5, ABS(AL28)&lt;10,ABS(AQ28)&gt;=0.45,ABS(AU28)&lt;=0.01),"S","N"))</f>
        <v>N</v>
      </c>
      <c r="AY28" s="24"/>
      <c r="BB28" s="54"/>
      <c r="BC28" s="54"/>
      <c r="BD28" s="54"/>
      <c r="BE28" s="54"/>
      <c r="BF28" s="54"/>
      <c r="BG28" s="54"/>
      <c r="BH28" s="54"/>
      <c r="BI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CB28" s="50"/>
      <c r="CC28" s="50"/>
      <c r="CD28" s="50"/>
      <c r="CE28" s="50"/>
      <c r="CF28" s="50"/>
      <c r="CJ28" s="54"/>
      <c r="CK28" s="54"/>
      <c r="CL28" s="54"/>
      <c r="CM28" s="54"/>
      <c r="CN28" s="54"/>
      <c r="CO28" s="54"/>
      <c r="CP28" s="54"/>
      <c r="CQ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J28" s="50"/>
      <c r="DK28" s="50"/>
      <c r="DL28" s="50"/>
      <c r="DM28" s="50"/>
      <c r="DN28" s="50"/>
    </row>
    <row r="29" spans="1:118" ht="18.75" customHeight="1" x14ac:dyDescent="0.25">
      <c r="A29" s="2">
        <f>'Raw Data'!B28</f>
        <v>164</v>
      </c>
      <c r="B29" s="2">
        <f>'Raw Data'!C28</f>
        <v>173</v>
      </c>
      <c r="C29" s="2" t="str">
        <f>'Raw Data'!D28</f>
        <v>DVSNVHDDEL</v>
      </c>
      <c r="D29" s="8">
        <f>'%D'!AA28</f>
        <v>-0.94700000000000273</v>
      </c>
      <c r="E29" s="8">
        <f>'%D'!AB28</f>
        <v>2.4895776080826759</v>
      </c>
      <c r="F29" s="8">
        <f>'%D'!AC28</f>
        <v>-1.0500000000007503E-2</v>
      </c>
      <c r="G29" s="8">
        <f>'%D'!AD28</f>
        <v>2.1000544040571909</v>
      </c>
      <c r="H29" s="1"/>
      <c r="I29" s="8">
        <f>'# D'!AF28</f>
        <v>-7.5999999999999623E-2</v>
      </c>
      <c r="J29" s="8">
        <f>'# D'!AG28</f>
        <v>0.19936566070080033</v>
      </c>
      <c r="K29" s="8">
        <f>'# D'!AH28</f>
        <v>-1.000000000000334E-3</v>
      </c>
      <c r="L29" s="8">
        <f>'# D'!AI28</f>
        <v>0.16860901518009075</v>
      </c>
      <c r="M29" s="1"/>
      <c r="N29" s="4">
        <f>'T-TEST'!P28</f>
        <v>0.54536687526333538</v>
      </c>
      <c r="O29" s="4">
        <f>'T-TEST'!Q28</f>
        <v>0.76426657684254662</v>
      </c>
      <c r="P29" s="1"/>
      <c r="Q29" s="1" t="str">
        <f t="shared" si="0"/>
        <v>N</v>
      </c>
      <c r="R29" s="1" t="str">
        <f t="shared" si="1"/>
        <v>N</v>
      </c>
      <c r="S29" s="24"/>
      <c r="T29" s="8">
        <f>'%D'!AF28</f>
        <v>-1.853666666666669</v>
      </c>
      <c r="U29" s="8">
        <f>'%D'!AG28</f>
        <v>1.7186677010599414</v>
      </c>
      <c r="V29" s="8">
        <f>'%D'!AH28</f>
        <v>-3.616500000000002</v>
      </c>
      <c r="W29" s="8">
        <f>'%D'!AI28</f>
        <v>1.5345919653119526</v>
      </c>
      <c r="X29" s="8"/>
      <c r="Y29" s="8">
        <f>'# D'!AM28</f>
        <v>-0.14866666666666628</v>
      </c>
      <c r="Z29" s="8">
        <f>'# D'!AN28</f>
        <v>0.13771468089253713</v>
      </c>
      <c r="AA29" s="8">
        <f>'# D'!AO28</f>
        <v>-0.28950000000000031</v>
      </c>
      <c r="AB29" s="8">
        <f>'# D'!AP28</f>
        <v>0.12307111765154347</v>
      </c>
      <c r="AC29" s="1"/>
      <c r="AD29" s="4">
        <f>'T-TEST'!T28</f>
        <v>0.19421176970544418</v>
      </c>
      <c r="AE29" s="4">
        <f>'T-TEST'!U28</f>
        <v>1.5859888083959325E-2</v>
      </c>
      <c r="AF29" s="1"/>
      <c r="AG29" s="1" t="str">
        <f t="shared" si="2"/>
        <v>N</v>
      </c>
      <c r="AH29" s="1" t="str">
        <f t="shared" si="3"/>
        <v>N</v>
      </c>
      <c r="AI29" s="24"/>
      <c r="AJ29" s="8">
        <f>'%D'!AK28</f>
        <v>-2.8013333333333321</v>
      </c>
      <c r="AK29" s="8">
        <f>'%D'!AL28</f>
        <v>1.9346134842219325</v>
      </c>
      <c r="AL29" s="8">
        <f>'%D'!AM28</f>
        <v>-3.2464999999999975</v>
      </c>
      <c r="AM29" s="8">
        <f>'%D'!AN28</f>
        <v>2.1092838832172398</v>
      </c>
      <c r="AN29" s="1"/>
      <c r="AO29" s="8">
        <f>'# D'!AT28</f>
        <v>-0.22366666666666646</v>
      </c>
      <c r="AP29" s="8">
        <f>'# D'!AU28</f>
        <v>0.15479125728972323</v>
      </c>
      <c r="AQ29" s="8">
        <f>'# D'!AV28</f>
        <v>-0.25950000000000006</v>
      </c>
      <c r="AR29" s="8">
        <f>'# D'!AW28</f>
        <v>0.16927049358940288</v>
      </c>
      <c r="AS29" s="1"/>
      <c r="AT29" s="4">
        <f>'T-TEST'!X28</f>
        <v>0.10560202498315151</v>
      </c>
      <c r="AU29" s="4">
        <f>'T-TEST'!Y28</f>
        <v>9.7798071762410926E-2</v>
      </c>
      <c r="AV29" s="1"/>
      <c r="AW29" s="1" t="str">
        <f>IF(AND(ABS(AJ29)&gt;10,ABS(AO29)&gt;=0.45,ABS(AT29)&lt;=0.01),"B", IF(AND(ABS(AJ29)&gt;4.5, ABS(AJ29)&lt;10,ABS(AO29)&gt;=0.45,ABS(AT29)&lt;=0.01),"S","N"))</f>
        <v>N</v>
      </c>
      <c r="AX29" s="1" t="str">
        <f>IF(AND(ABS(AL29)&gt;10,ABS(AQ29)&gt;=0.45,ABS(AU29)&lt;=0.01),"B", IF(AND(ABS(AL29)&gt;4.5, ABS(AL29)&lt;10,ABS(AQ29)&gt;=0.45,ABS(AU29)&lt;=0.01),"S","N"))</f>
        <v>N</v>
      </c>
      <c r="AY29" s="24"/>
      <c r="BB29" s="54"/>
      <c r="BC29" s="54"/>
      <c r="BD29" s="54"/>
      <c r="BE29" s="54"/>
      <c r="BF29" s="54"/>
      <c r="BG29" s="54"/>
      <c r="BH29" s="54"/>
      <c r="BI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CB29" s="50"/>
      <c r="CC29" s="50"/>
      <c r="CD29" s="50"/>
      <c r="CE29" s="50"/>
      <c r="CF29" s="50"/>
      <c r="CJ29" s="54"/>
      <c r="CK29" s="54"/>
      <c r="CL29" s="54"/>
      <c r="CM29" s="54"/>
      <c r="CN29" s="54"/>
      <c r="CO29" s="54"/>
      <c r="CP29" s="54"/>
      <c r="CQ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J29" s="50"/>
      <c r="DK29" s="50"/>
      <c r="DL29" s="50"/>
      <c r="DM29" s="50"/>
      <c r="DN29" s="50"/>
    </row>
    <row r="30" spans="1:118" ht="18.75" customHeight="1" x14ac:dyDescent="0.25">
      <c r="A30" s="2">
        <f>'Raw Data'!B29</f>
        <v>164</v>
      </c>
      <c r="B30" s="2">
        <f>'Raw Data'!C29</f>
        <v>174</v>
      </c>
      <c r="C30" s="2" t="str">
        <f>'Raw Data'!D29</f>
        <v>DVSNVHDDELE</v>
      </c>
      <c r="D30" s="8">
        <f>'%D'!AA29</f>
        <v>0.62666666666666515</v>
      </c>
      <c r="E30" s="8">
        <f>'%D'!AB29</f>
        <v>1.835173924545936</v>
      </c>
      <c r="F30" s="8">
        <f>'%D'!AC29</f>
        <v>0.40100000000000335</v>
      </c>
      <c r="G30" s="8">
        <f>'%D'!AD29</f>
        <v>1.7816444650939744</v>
      </c>
      <c r="H30" s="1"/>
      <c r="I30" s="8">
        <f>'# D'!AF29</f>
        <v>5.5999999999999606E-2</v>
      </c>
      <c r="J30" s="8">
        <f>'# D'!AG29</f>
        <v>0.16507775945495085</v>
      </c>
      <c r="K30" s="8">
        <f>'# D'!AH29</f>
        <v>3.6500000000000199E-2</v>
      </c>
      <c r="L30" s="8">
        <f>'# D'!AI29</f>
        <v>0.16066891423047583</v>
      </c>
      <c r="M30" s="1"/>
      <c r="N30" s="4">
        <f>'T-TEST'!P29</f>
        <v>0.59089455827396664</v>
      </c>
      <c r="O30" s="4">
        <f>'T-TEST'!Q29</f>
        <v>0.33738999954214821</v>
      </c>
      <c r="P30" s="1"/>
      <c r="Q30" s="1" t="str">
        <f t="shared" si="0"/>
        <v>N</v>
      </c>
      <c r="R30" s="1" t="str">
        <f t="shared" si="1"/>
        <v>N</v>
      </c>
      <c r="S30" s="24"/>
      <c r="T30" s="8">
        <f>'%D'!AF29</f>
        <v>-1.8109999999999999</v>
      </c>
      <c r="U30" s="8">
        <f>'%D'!AG29</f>
        <v>1.8538599371761249</v>
      </c>
      <c r="V30" s="8">
        <f>'%D'!AH29</f>
        <v>-3.5104999999999933</v>
      </c>
      <c r="W30" s="8">
        <f>'%D'!AI29</f>
        <v>1.9206614745967074</v>
      </c>
      <c r="X30" s="8"/>
      <c r="Y30" s="8">
        <f>'# D'!AM29</f>
        <v>-0.16333333333333266</v>
      </c>
      <c r="Z30" s="8">
        <f>'# D'!AN29</f>
        <v>0.16678529111805179</v>
      </c>
      <c r="AA30" s="8">
        <f>'# D'!AO29</f>
        <v>-0.31550000000000011</v>
      </c>
      <c r="AB30" s="8">
        <f>'# D'!AP29</f>
        <v>0.17317765444767982</v>
      </c>
      <c r="AC30" s="1"/>
      <c r="AD30" s="4">
        <f>'T-TEST'!T29</f>
        <v>0.17006548871261978</v>
      </c>
      <c r="AE30" s="4">
        <f>'T-TEST'!U29</f>
        <v>2.664142363145388E-2</v>
      </c>
      <c r="AF30" s="1"/>
      <c r="AG30" s="1" t="str">
        <f t="shared" si="2"/>
        <v>N</v>
      </c>
      <c r="AH30" s="1" t="str">
        <f t="shared" si="3"/>
        <v>N</v>
      </c>
      <c r="AI30" s="24"/>
      <c r="AJ30" s="8">
        <f>'%D'!AK29</f>
        <v>-2.288333333333334</v>
      </c>
      <c r="AK30" s="8">
        <f>'%D'!AL29</f>
        <v>1.2059383621617381</v>
      </c>
      <c r="AL30" s="8">
        <f>'%D'!AM29</f>
        <v>-1.9780000000000015</v>
      </c>
      <c r="AM30" s="8">
        <f>'%D'!AN29</f>
        <v>3.244654835263685</v>
      </c>
      <c r="AN30" s="1"/>
      <c r="AO30" s="8">
        <f>'# D'!AT29</f>
        <v>-0.20599999999999952</v>
      </c>
      <c r="AP30" s="8">
        <f>'# D'!AU29</f>
        <v>0.10837742692399846</v>
      </c>
      <c r="AQ30" s="8">
        <f>'# D'!AV29</f>
        <v>-0.17799999999999994</v>
      </c>
      <c r="AR30" s="8">
        <f>'# D'!AW29</f>
        <v>0.29258161254596959</v>
      </c>
      <c r="AS30" s="1"/>
      <c r="AT30" s="4">
        <f>'T-TEST'!X29</f>
        <v>5.0213079149524664E-2</v>
      </c>
      <c r="AU30" s="4">
        <f>'T-TEST'!Y29</f>
        <v>0.44435316325191171</v>
      </c>
      <c r="AV30" s="1"/>
      <c r="AW30" s="1" t="str">
        <f>IF(AND(ABS(AJ30)&gt;10,ABS(AO30)&gt;=0.45,ABS(AT30)&lt;=0.01),"B", IF(AND(ABS(AJ30)&gt;4.5, ABS(AJ30)&lt;10,ABS(AO30)&gt;=0.45,ABS(AT30)&lt;=0.01),"S","N"))</f>
        <v>N</v>
      </c>
      <c r="AX30" s="1" t="str">
        <f>IF(AND(ABS(AL30)&gt;10,ABS(AQ30)&gt;=0.45,ABS(AU30)&lt;=0.01),"B", IF(AND(ABS(AL30)&gt;4.5, ABS(AL30)&lt;10,ABS(AQ30)&gt;=0.45,ABS(AU30)&lt;=0.01),"S","N"))</f>
        <v>N</v>
      </c>
      <c r="AY30" s="24"/>
      <c r="BB30" s="54"/>
      <c r="BC30" s="54"/>
      <c r="BD30" s="54"/>
      <c r="BE30" s="54"/>
      <c r="BF30" s="54"/>
      <c r="BG30" s="54"/>
      <c r="BH30" s="54"/>
      <c r="BI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CB30" s="50"/>
      <c r="CC30" s="50"/>
      <c r="CD30" s="50"/>
      <c r="CE30" s="50"/>
      <c r="CF30" s="50"/>
      <c r="CJ30" s="54"/>
      <c r="CK30" s="54"/>
      <c r="CL30" s="54"/>
      <c r="CM30" s="54"/>
      <c r="CN30" s="54"/>
      <c r="CO30" s="54"/>
      <c r="CP30" s="54"/>
      <c r="CQ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J30" s="50"/>
      <c r="DK30" s="50"/>
      <c r="DL30" s="50"/>
      <c r="DM30" s="50"/>
      <c r="DN30" s="50"/>
    </row>
    <row r="31" spans="1:118" ht="18.75" customHeight="1" x14ac:dyDescent="0.25">
      <c r="A31" s="2">
        <f>'Raw Data'!B30</f>
        <v>165</v>
      </c>
      <c r="B31" s="2">
        <f>'Raw Data'!C30</f>
        <v>174</v>
      </c>
      <c r="C31" s="2" t="str">
        <f>'Raw Data'!D30</f>
        <v>VSNVHDDELE</v>
      </c>
      <c r="D31" s="8">
        <f>'%D'!AA30</f>
        <v>-1.8719999999999999</v>
      </c>
      <c r="E31" s="8">
        <f>'%D'!AB30</f>
        <v>1.231405971508448</v>
      </c>
      <c r="F31" s="8">
        <f>'%D'!AC30</f>
        <v>-3.5940000000000083</v>
      </c>
      <c r="G31" s="8">
        <f>'%D'!AD30</f>
        <v>1.5709732652085444</v>
      </c>
      <c r="H31" s="1"/>
      <c r="I31" s="8">
        <f>'# D'!AF30</f>
        <v>-0.14966666666666639</v>
      </c>
      <c r="J31" s="8">
        <f>'# D'!AG30</f>
        <v>9.8380214813074324E-2</v>
      </c>
      <c r="K31" s="8">
        <f>'# D'!AH30</f>
        <v>-0.28800000000000026</v>
      </c>
      <c r="L31" s="8">
        <f>'# D'!AI30</f>
        <v>0.12593649193144965</v>
      </c>
      <c r="M31" s="1"/>
      <c r="N31" s="4">
        <f>'T-TEST'!P30</f>
        <v>6.7527208902815258E-2</v>
      </c>
      <c r="O31" s="4">
        <f>'T-TEST'!Q30</f>
        <v>1.7866846330455863E-2</v>
      </c>
      <c r="P31" s="1"/>
      <c r="Q31" s="1" t="str">
        <f t="shared" si="0"/>
        <v>N</v>
      </c>
      <c r="R31" s="1" t="str">
        <f t="shared" si="1"/>
        <v>N</v>
      </c>
      <c r="S31" s="24"/>
      <c r="T31" s="8">
        <f>'%D'!AF30</f>
        <v>-1.493666666666666</v>
      </c>
      <c r="U31" s="8">
        <f>'%D'!AG30</f>
        <v>0.91588900346421143</v>
      </c>
      <c r="V31" s="8">
        <f>'%D'!AH30</f>
        <v>0.78949999999999676</v>
      </c>
      <c r="W31" s="8">
        <f>'%D'!AI30</f>
        <v>1.0843857708398816</v>
      </c>
      <c r="X31" s="8"/>
      <c r="Y31" s="8">
        <f>'# D'!AM30</f>
        <v>-0.11966666666666659</v>
      </c>
      <c r="Z31" s="8">
        <f>'# D'!AN30</f>
        <v>7.3421159529570582E-2</v>
      </c>
      <c r="AA31" s="8">
        <f>'# D'!AO30</f>
        <v>6.349999999999989E-2</v>
      </c>
      <c r="AB31" s="8">
        <f>'# D'!AP30</f>
        <v>8.7077551642200116E-2</v>
      </c>
      <c r="AC31" s="1"/>
      <c r="AD31" s="4">
        <f>'T-TEST'!T30</f>
        <v>4.7987953877722776E-2</v>
      </c>
      <c r="AE31" s="4">
        <f>'T-TEST'!U30</f>
        <v>9.7796697807797942E-2</v>
      </c>
      <c r="AF31" s="1"/>
      <c r="AG31" s="1" t="str">
        <f t="shared" si="2"/>
        <v>N</v>
      </c>
      <c r="AH31" s="1" t="str">
        <f t="shared" si="3"/>
        <v>N</v>
      </c>
      <c r="AI31" s="24"/>
      <c r="AJ31" s="8">
        <f>'%D'!AK30</f>
        <v>-0.89500000000000313</v>
      </c>
      <c r="AK31" s="8">
        <f>'%D'!AL30</f>
        <v>1.4874070279068417</v>
      </c>
      <c r="AL31" s="8">
        <f>'%D'!AM30</f>
        <v>-0.78049999999998931</v>
      </c>
      <c r="AM31" s="8">
        <f>'%D'!AN30</f>
        <v>1.335080709170795</v>
      </c>
      <c r="AN31" s="1"/>
      <c r="AO31" s="8">
        <f>'# D'!AT30</f>
        <v>-7.2000000000000064E-2</v>
      </c>
      <c r="AP31" s="8">
        <f>'# D'!AU30</f>
        <v>0.11879674518549177</v>
      </c>
      <c r="AQ31" s="8">
        <f>'# D'!AV30</f>
        <v>-6.1999999999999833E-2</v>
      </c>
      <c r="AR31" s="8">
        <f>'# D'!AW30</f>
        <v>0.10667708282475699</v>
      </c>
      <c r="AS31" s="1"/>
      <c r="AT31" s="4">
        <f>'T-TEST'!X30</f>
        <v>0.35314990596406109</v>
      </c>
      <c r="AU31" s="4">
        <f>'T-TEST'!Y30</f>
        <v>0.23788132474368984</v>
      </c>
      <c r="AV31" s="1"/>
      <c r="AW31" s="1" t="str">
        <f>IF(AND(ABS(AJ31)&gt;10,ABS(AO31)&gt;=0.45,ABS(AT31)&lt;=0.01),"B", IF(AND(ABS(AJ31)&gt;4.5, ABS(AJ31)&lt;10,ABS(AO31)&gt;=0.45,ABS(AT31)&lt;=0.01),"S","N"))</f>
        <v>N</v>
      </c>
      <c r="AX31" s="1" t="str">
        <f>IF(AND(ABS(AL31)&gt;10,ABS(AQ31)&gt;=0.45,ABS(AU31)&lt;=0.01),"B", IF(AND(ABS(AL31)&gt;4.5, ABS(AL31)&lt;10,ABS(AQ31)&gt;=0.45,ABS(AU31)&lt;=0.01),"S","N"))</f>
        <v>N</v>
      </c>
      <c r="AY31" s="24"/>
      <c r="BB31" s="54"/>
      <c r="BC31" s="54"/>
      <c r="BD31" s="54"/>
      <c r="BE31" s="54"/>
      <c r="BF31" s="54"/>
      <c r="BG31" s="54"/>
      <c r="BH31" s="54"/>
      <c r="BI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CB31" s="50"/>
      <c r="CC31" s="50"/>
      <c r="CD31" s="50"/>
      <c r="CE31" s="50"/>
      <c r="CF31" s="50"/>
      <c r="CJ31" s="54"/>
      <c r="CK31" s="54"/>
      <c r="CL31" s="54"/>
      <c r="CM31" s="54"/>
      <c r="CN31" s="54"/>
      <c r="CO31" s="54"/>
      <c r="CP31" s="54"/>
      <c r="CQ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J31" s="50"/>
      <c r="DK31" s="50"/>
      <c r="DL31" s="50"/>
      <c r="DM31" s="50"/>
      <c r="DN31" s="50"/>
    </row>
    <row r="32" spans="1:118" ht="18.75" customHeight="1" x14ac:dyDescent="0.25">
      <c r="A32" s="2">
        <f>'Raw Data'!B31</f>
        <v>165</v>
      </c>
      <c r="B32" s="2">
        <f>'Raw Data'!C31</f>
        <v>174</v>
      </c>
      <c r="C32" s="2" t="str">
        <f>'Raw Data'!D31</f>
        <v>VSNVHDDELE</v>
      </c>
      <c r="D32" s="8">
        <f>'%D'!AA31</f>
        <v>-1.9120000000000026</v>
      </c>
      <c r="E32" s="8">
        <f>'%D'!AB31</f>
        <v>1.6512943408126846</v>
      </c>
      <c r="F32" s="8">
        <f>'%D'!AC31</f>
        <v>-0.78649999999998954</v>
      </c>
      <c r="G32" s="8">
        <f>'%D'!AD31</f>
        <v>3.069368420375763</v>
      </c>
      <c r="H32" s="1"/>
      <c r="I32" s="8">
        <f>'# D'!AF31</f>
        <v>-0.15266666666666673</v>
      </c>
      <c r="J32" s="8">
        <f>'# D'!AG31</f>
        <v>0.13220690854364095</v>
      </c>
      <c r="K32" s="8">
        <f>'# D'!AH31</f>
        <v>-6.3000000000000167E-2</v>
      </c>
      <c r="L32" s="8">
        <f>'# D'!AI31</f>
        <v>0.24571731725704629</v>
      </c>
      <c r="M32" s="1"/>
      <c r="N32" s="4">
        <f>'T-TEST'!P31</f>
        <v>0.11612692418769614</v>
      </c>
      <c r="O32" s="4">
        <f>'T-TEST'!Q31</f>
        <v>0.81901245156017155</v>
      </c>
      <c r="P32" s="1"/>
      <c r="Q32" s="1" t="str">
        <f t="shared" si="0"/>
        <v>N</v>
      </c>
      <c r="R32" s="1" t="str">
        <f t="shared" si="1"/>
        <v>N</v>
      </c>
      <c r="S32" s="24"/>
      <c r="T32" s="8">
        <f>'%D'!AF31</f>
        <v>-1.3316666666666706</v>
      </c>
      <c r="U32" s="8">
        <f>'%D'!AG31</f>
        <v>1.29053683920039</v>
      </c>
      <c r="V32" s="8">
        <f>'%D'!AH31</f>
        <v>-0.56499999999999773</v>
      </c>
      <c r="W32" s="8">
        <f>'%D'!AI31</f>
        <v>2.8936449332977938</v>
      </c>
      <c r="X32" s="8"/>
      <c r="Y32" s="8">
        <f>'# D'!AM31</f>
        <v>-0.10633333333333361</v>
      </c>
      <c r="Z32" s="8">
        <f>'# D'!AN31</f>
        <v>0.10346174816488125</v>
      </c>
      <c r="AA32" s="8">
        <f>'# D'!AO31</f>
        <v>-4.4999999999999929E-2</v>
      </c>
      <c r="AB32" s="8">
        <f>'# D'!AP31</f>
        <v>0.23123364807051766</v>
      </c>
      <c r="AC32" s="1"/>
      <c r="AD32" s="4">
        <f>'T-TEST'!T31</f>
        <v>0.18030735878406126</v>
      </c>
      <c r="AE32" s="4">
        <f>'T-TEST'!U31</f>
        <v>0.90035352365372057</v>
      </c>
      <c r="AF32" s="1"/>
      <c r="AG32" s="1" t="str">
        <f t="shared" si="2"/>
        <v>N</v>
      </c>
      <c r="AH32" s="1" t="str">
        <f t="shared" si="3"/>
        <v>N</v>
      </c>
      <c r="AI32" s="24"/>
      <c r="AJ32" s="8">
        <f>'%D'!AK31</f>
        <v>-1.2306666666666644</v>
      </c>
      <c r="AK32" s="8">
        <f>'%D'!AL31</f>
        <v>2.5162820456644632</v>
      </c>
      <c r="AL32" s="8">
        <f>'%D'!AM31</f>
        <v>-0.50000000000000711</v>
      </c>
      <c r="AM32" s="8">
        <f>'%D'!AN31</f>
        <v>3.0499842622544802</v>
      </c>
      <c r="AN32" s="1"/>
      <c r="AO32" s="8">
        <f>'# D'!AT31</f>
        <v>-9.8666666666666902E-2</v>
      </c>
      <c r="AP32" s="8">
        <f>'# D'!AU31</f>
        <v>0.20087890216081258</v>
      </c>
      <c r="AQ32" s="8">
        <f>'# D'!AV31</f>
        <v>-3.9999999999999591E-2</v>
      </c>
      <c r="AR32" s="8">
        <f>'# D'!AW31</f>
        <v>0.244247824964727</v>
      </c>
      <c r="AS32" s="1"/>
      <c r="AT32" s="4">
        <f>'T-TEST'!X31</f>
        <v>0.45729566635128649</v>
      </c>
      <c r="AU32" s="4">
        <f>'T-TEST'!Y31</f>
        <v>0.57103651009409606</v>
      </c>
      <c r="AV32" s="1"/>
      <c r="AW32" s="1" t="str">
        <f>IF(AND(ABS(AJ32)&gt;10,ABS(AO32)&gt;=0.45,ABS(AT32)&lt;=0.01),"B", IF(AND(ABS(AJ32)&gt;4.5, ABS(AJ32)&lt;10,ABS(AO32)&gt;=0.45,ABS(AT32)&lt;=0.01),"S","N"))</f>
        <v>N</v>
      </c>
      <c r="AX32" s="1" t="str">
        <f>IF(AND(ABS(AL32)&gt;10,ABS(AQ32)&gt;=0.45,ABS(AU32)&lt;=0.01),"B", IF(AND(ABS(AL32)&gt;4.5, ABS(AL32)&lt;10,ABS(AQ32)&gt;=0.45,ABS(AU32)&lt;=0.01),"S","N"))</f>
        <v>N</v>
      </c>
      <c r="AY32" s="24"/>
      <c r="BB32" s="54"/>
      <c r="BC32" s="54"/>
      <c r="BD32" s="54"/>
      <c r="BE32" s="54"/>
      <c r="BF32" s="54"/>
      <c r="BG32" s="54"/>
      <c r="BH32" s="54"/>
      <c r="BI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CB32" s="50"/>
      <c r="CC32" s="50"/>
      <c r="CD32" s="50"/>
      <c r="CE32" s="50"/>
      <c r="CF32" s="50"/>
      <c r="CJ32" s="54"/>
      <c r="CK32" s="54"/>
      <c r="CL32" s="54"/>
      <c r="CM32" s="54"/>
      <c r="CN32" s="54"/>
      <c r="CO32" s="54"/>
      <c r="CP32" s="54"/>
      <c r="CQ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J32" s="50"/>
      <c r="DK32" s="50"/>
      <c r="DL32" s="50"/>
      <c r="DM32" s="50"/>
      <c r="DN32" s="50"/>
    </row>
    <row r="33" spans="1:118" ht="18.75" customHeight="1" x14ac:dyDescent="0.25">
      <c r="A33" s="2">
        <f>'Raw Data'!B32</f>
        <v>175</v>
      </c>
      <c r="B33" s="2">
        <f>'Raw Data'!C32</f>
        <v>186</v>
      </c>
      <c r="C33" s="2" t="str">
        <f>'Raw Data'!D32</f>
        <v>FTRRGLVTPRMA</v>
      </c>
      <c r="D33" s="8">
        <f>'%D'!AA32</f>
        <v>-8.7333333333333263E-2</v>
      </c>
      <c r="E33" s="8">
        <f>'%D'!AB32</f>
        <v>0.2811434983538964</v>
      </c>
      <c r="F33" s="8">
        <f>'%D'!AC32</f>
        <v>-0.38300000000000001</v>
      </c>
      <c r="G33" s="8">
        <f>'%D'!AD32</f>
        <v>0.26515844319953308</v>
      </c>
      <c r="H33" s="1"/>
      <c r="I33" s="8">
        <f>'# D'!AF32</f>
        <v>-7.9999999999999793E-3</v>
      </c>
      <c r="J33" s="8">
        <f>'# D'!AG32</f>
        <v>2.5232254490367496E-2</v>
      </c>
      <c r="K33" s="8">
        <f>'# D'!AH32</f>
        <v>-3.499999999999992E-2</v>
      </c>
      <c r="L33" s="8">
        <f>'# D'!AI32</f>
        <v>2.3853720883753149E-2</v>
      </c>
      <c r="M33" s="1"/>
      <c r="N33" s="4">
        <f>'T-TEST'!P32</f>
        <v>0.61322895946667355</v>
      </c>
      <c r="O33" s="4">
        <f>'T-TEST'!Q32</f>
        <v>5.7538029088531728E-2</v>
      </c>
      <c r="P33" s="1"/>
      <c r="Q33" s="1" t="str">
        <f t="shared" si="0"/>
        <v>N</v>
      </c>
      <c r="R33" s="1" t="str">
        <f t="shared" si="1"/>
        <v>N</v>
      </c>
      <c r="S33" s="24"/>
      <c r="T33" s="8">
        <f>'%D'!AF32</f>
        <v>-1.7866666666666666</v>
      </c>
      <c r="U33" s="8">
        <f>'%D'!AG32</f>
        <v>0.22738366989151473</v>
      </c>
      <c r="V33" s="8">
        <f>'%D'!AH32</f>
        <v>-2.7620000000000013</v>
      </c>
      <c r="W33" s="8">
        <f>'%D'!AI32</f>
        <v>0.23342022191746778</v>
      </c>
      <c r="X33" s="8"/>
      <c r="Y33" s="8">
        <f>'# D'!AM32</f>
        <v>-0.16099999999999998</v>
      </c>
      <c r="Z33" s="8">
        <f>'# D'!AN32</f>
        <v>2.0387904911164E-2</v>
      </c>
      <c r="AA33" s="8">
        <f>'# D'!AO32</f>
        <v>-0.249</v>
      </c>
      <c r="AB33" s="8">
        <f>'# D'!AP32</f>
        <v>2.1095023109728932E-2</v>
      </c>
      <c r="AC33" s="1"/>
      <c r="AD33" s="4">
        <f>'T-TEST'!T32</f>
        <v>2.7290756963694891E-3</v>
      </c>
      <c r="AE33" s="4">
        <f>'T-TEST'!U32</f>
        <v>9.1297321020408512E-4</v>
      </c>
      <c r="AF33" s="1"/>
      <c r="AG33" s="1" t="str">
        <f t="shared" si="2"/>
        <v>N</v>
      </c>
      <c r="AH33" s="1" t="str">
        <f t="shared" si="3"/>
        <v>N</v>
      </c>
      <c r="AI33" s="24"/>
      <c r="AJ33" s="8">
        <f>'%D'!AK32</f>
        <v>-1.6546666666666663</v>
      </c>
      <c r="AK33" s="8">
        <f>'%D'!AL32</f>
        <v>0.35201515118907495</v>
      </c>
      <c r="AL33" s="8">
        <f>'%D'!AM32</f>
        <v>-1.9024999999999999</v>
      </c>
      <c r="AM33" s="8">
        <f>'%D'!AN32</f>
        <v>0.42500882343782043</v>
      </c>
      <c r="AN33" s="1"/>
      <c r="AO33" s="8">
        <f>'# D'!AT32</f>
        <v>-0.14866666666666672</v>
      </c>
      <c r="AP33" s="8">
        <f>'# D'!AU32</f>
        <v>3.1474857690967764E-2</v>
      </c>
      <c r="AQ33" s="8">
        <f>'# D'!AV32</f>
        <v>-0.17100000000000004</v>
      </c>
      <c r="AR33" s="8">
        <f>'# D'!AW32</f>
        <v>3.8327535793473637E-2</v>
      </c>
      <c r="AS33" s="1"/>
      <c r="AT33" s="4">
        <f>'T-TEST'!X32</f>
        <v>2.8785923286579829E-3</v>
      </c>
      <c r="AU33" s="4">
        <f>'T-TEST'!Y32</f>
        <v>1.2471879068467889E-3</v>
      </c>
      <c r="AV33" s="1"/>
      <c r="AW33" s="1" t="str">
        <f>IF(AND(ABS(AJ33)&gt;10,ABS(AO33)&gt;=0.45,ABS(AT33)&lt;=0.01),"B", IF(AND(ABS(AJ33)&gt;4.5, ABS(AJ33)&lt;10,ABS(AO33)&gt;=0.45,ABS(AT33)&lt;=0.01),"S","N"))</f>
        <v>N</v>
      </c>
      <c r="AX33" s="1" t="str">
        <f>IF(AND(ABS(AL33)&gt;10,ABS(AQ33)&gt;=0.45,ABS(AU33)&lt;=0.01),"B", IF(AND(ABS(AL33)&gt;4.5, ABS(AL33)&lt;10,ABS(AQ33)&gt;=0.45,ABS(AU33)&lt;=0.01),"S","N"))</f>
        <v>N</v>
      </c>
      <c r="AY33" s="24"/>
      <c r="BB33" s="54"/>
      <c r="BC33" s="54"/>
      <c r="BD33" s="54"/>
      <c r="BE33" s="54"/>
      <c r="BF33" s="54"/>
      <c r="BG33" s="54"/>
      <c r="BH33" s="54"/>
      <c r="BI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CB33" s="50"/>
      <c r="CC33" s="50"/>
      <c r="CD33" s="50"/>
      <c r="CE33" s="50"/>
      <c r="CF33" s="50"/>
      <c r="CJ33" s="54"/>
      <c r="CK33" s="54"/>
      <c r="CL33" s="54"/>
      <c r="CM33" s="54"/>
      <c r="CN33" s="54"/>
      <c r="CO33" s="54"/>
      <c r="CP33" s="54"/>
      <c r="CQ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J33" s="50"/>
      <c r="DK33" s="50"/>
      <c r="DL33" s="50"/>
      <c r="DM33" s="50"/>
      <c r="DN33" s="50"/>
    </row>
    <row r="34" spans="1:118" ht="18.75" customHeight="1" x14ac:dyDescent="0.25">
      <c r="A34" s="2">
        <f>'Raw Data'!B33</f>
        <v>175</v>
      </c>
      <c r="B34" s="2">
        <f>'Raw Data'!C33</f>
        <v>187</v>
      </c>
      <c r="C34" s="2" t="str">
        <f>'Raw Data'!D33</f>
        <v>FTRRGLVTPRMAE</v>
      </c>
      <c r="D34" s="8">
        <f>'%D'!AA33</f>
        <v>-0.7779999999999998</v>
      </c>
      <c r="E34" s="8">
        <f>'%D'!AB33</f>
        <v>0.32804674463659383</v>
      </c>
      <c r="F34" s="8">
        <f>'%D'!AC33</f>
        <v>-0.39400000000000013</v>
      </c>
      <c r="G34" s="8">
        <f>'%D'!AD33</f>
        <v>0.26184155514356366</v>
      </c>
      <c r="H34" s="1"/>
      <c r="I34" s="8">
        <f>'# D'!AF33</f>
        <v>-7.7666666666666662E-2</v>
      </c>
      <c r="J34" s="8">
        <f>'# D'!AG33</f>
        <v>3.2670067850149115E-2</v>
      </c>
      <c r="K34" s="8">
        <f>'# D'!AH33</f>
        <v>-3.9000000000000146E-2</v>
      </c>
      <c r="L34" s="8">
        <f>'# D'!AI33</f>
        <v>2.6248809496813397E-2</v>
      </c>
      <c r="M34" s="1"/>
      <c r="N34" s="4">
        <f>'T-TEST'!P33</f>
        <v>4.2766913090793938E-2</v>
      </c>
      <c r="O34" s="4">
        <f>'T-TEST'!Q33</f>
        <v>0.11302516462416194</v>
      </c>
      <c r="P34" s="1"/>
      <c r="Q34" s="1" t="str">
        <f t="shared" si="0"/>
        <v>N</v>
      </c>
      <c r="R34" s="1" t="str">
        <f t="shared" si="1"/>
        <v>N</v>
      </c>
      <c r="S34" s="24"/>
      <c r="T34" s="8">
        <f>'%D'!AF33</f>
        <v>-1.668666666666667</v>
      </c>
      <c r="U34" s="8">
        <f>'%D'!AG33</f>
        <v>0.35289989137619937</v>
      </c>
      <c r="V34" s="8">
        <f>'%D'!AH33</f>
        <v>-2.7639999999999993</v>
      </c>
      <c r="W34" s="8">
        <f>'%D'!AI33</f>
        <v>0.28192374855623614</v>
      </c>
      <c r="X34" s="8"/>
      <c r="Y34" s="8">
        <f>'# D'!AM33</f>
        <v>-0.16666666666666671</v>
      </c>
      <c r="Z34" s="8">
        <f>'# D'!AN33</f>
        <v>3.507610772781572E-2</v>
      </c>
      <c r="AA34" s="8">
        <f>'# D'!AO33</f>
        <v>-0.27600000000000002</v>
      </c>
      <c r="AB34" s="8">
        <f>'# D'!AP33</f>
        <v>2.8231188426986232E-2</v>
      </c>
      <c r="AC34" s="1"/>
      <c r="AD34" s="4">
        <f>'T-TEST'!T33</f>
        <v>1.005693397694263E-2</v>
      </c>
      <c r="AE34" s="4">
        <f>'T-TEST'!U33</f>
        <v>5.8157020682309663E-4</v>
      </c>
      <c r="AF34" s="1"/>
      <c r="AG34" s="1" t="str">
        <f t="shared" si="2"/>
        <v>N</v>
      </c>
      <c r="AH34" s="1" t="str">
        <f t="shared" si="3"/>
        <v>N</v>
      </c>
      <c r="AI34" s="24"/>
      <c r="AJ34" s="8">
        <f>'%D'!AK33</f>
        <v>-1.5033333333333334</v>
      </c>
      <c r="AK34" s="8">
        <f>'%D'!AL33</f>
        <v>0.5886073960346323</v>
      </c>
      <c r="AL34" s="8">
        <f>'%D'!AM33</f>
        <v>-2.0894999999999992</v>
      </c>
      <c r="AM34" s="8">
        <f>'%D'!AN33</f>
        <v>0.55904427373867205</v>
      </c>
      <c r="AN34" s="1"/>
      <c r="AO34" s="8">
        <f>'# D'!AT33</f>
        <v>-0.15033333333333335</v>
      </c>
      <c r="AP34" s="8">
        <f>'# D'!AU33</f>
        <v>5.8833097261093745E-2</v>
      </c>
      <c r="AQ34" s="8">
        <f>'# D'!AV33</f>
        <v>-0.20899999999999985</v>
      </c>
      <c r="AR34" s="8">
        <f>'# D'!AW33</f>
        <v>5.5901699437494796E-2</v>
      </c>
      <c r="AS34" s="1"/>
      <c r="AT34" s="4">
        <f>'T-TEST'!X33</f>
        <v>1.6549182970697959E-2</v>
      </c>
      <c r="AU34" s="4">
        <f>'T-TEST'!Y33</f>
        <v>1.372128394059411E-2</v>
      </c>
      <c r="AV34" s="1"/>
      <c r="AW34" s="1" t="str">
        <f>IF(AND(ABS(AJ34)&gt;10,ABS(AO34)&gt;=0.45,ABS(AT34)&lt;=0.01),"B", IF(AND(ABS(AJ34)&gt;4.5, ABS(AJ34)&lt;10,ABS(AO34)&gt;=0.45,ABS(AT34)&lt;=0.01),"S","N"))</f>
        <v>N</v>
      </c>
      <c r="AX34" s="1" t="str">
        <f>IF(AND(ABS(AL34)&gt;10,ABS(AQ34)&gt;=0.45,ABS(AU34)&lt;=0.01),"B", IF(AND(ABS(AL34)&gt;4.5, ABS(AL34)&lt;10,ABS(AQ34)&gt;=0.45,ABS(AU34)&lt;=0.01),"S","N"))</f>
        <v>N</v>
      </c>
      <c r="AY34" s="24"/>
      <c r="BB34" s="54"/>
      <c r="BC34" s="54"/>
      <c r="BD34" s="54"/>
      <c r="BE34" s="54"/>
      <c r="BF34" s="54"/>
      <c r="BG34" s="54"/>
      <c r="BH34" s="54"/>
      <c r="BI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CB34" s="50"/>
      <c r="CC34" s="50"/>
      <c r="CD34" s="50"/>
      <c r="CE34" s="50"/>
      <c r="CF34" s="50"/>
      <c r="CJ34" s="54"/>
      <c r="CK34" s="54"/>
      <c r="CL34" s="54"/>
      <c r="CM34" s="54"/>
      <c r="CN34" s="54"/>
      <c r="CO34" s="54"/>
      <c r="CP34" s="54"/>
      <c r="CQ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J34" s="50"/>
      <c r="DK34" s="50"/>
      <c r="DL34" s="50"/>
      <c r="DM34" s="50"/>
      <c r="DN34" s="50"/>
    </row>
    <row r="35" spans="1:118" ht="18.75" customHeight="1" x14ac:dyDescent="0.25">
      <c r="A35" s="2">
        <f>'Raw Data'!B34</f>
        <v>196</v>
      </c>
      <c r="B35" s="2">
        <f>'Raw Data'!C34</f>
        <v>203</v>
      </c>
      <c r="C35" s="2" t="str">
        <f>'Raw Data'!D34</f>
        <v>YAMHPWVT</v>
      </c>
      <c r="D35" s="8">
        <f>'%D'!AA34</f>
        <v>-1.402000000000001</v>
      </c>
      <c r="E35" s="8">
        <f>'%D'!AB34</f>
        <v>1.3690864350605003</v>
      </c>
      <c r="F35" s="8">
        <f>'%D'!AC34</f>
        <v>-2.2360000000000042</v>
      </c>
      <c r="G35" s="8">
        <f>'%D'!AD34</f>
        <v>1.2127497680890322</v>
      </c>
      <c r="H35" s="1"/>
      <c r="I35" s="8">
        <f>'# D'!AF34</f>
        <v>-6.9999999999999951E-2</v>
      </c>
      <c r="J35" s="8">
        <f>'# D'!AG34</f>
        <v>6.8195796546903553E-2</v>
      </c>
      <c r="K35" s="8">
        <f>'# D'!AH34</f>
        <v>-0.11150000000000038</v>
      </c>
      <c r="L35" s="8">
        <f>'# D'!AI34</f>
        <v>6.1012293843126619E-2</v>
      </c>
      <c r="M35" s="1"/>
      <c r="N35" s="4">
        <f>'T-TEST'!P34</f>
        <v>0.16026101030950071</v>
      </c>
      <c r="O35" s="4">
        <f>'T-TEST'!Q34</f>
        <v>7.7825071053778005E-2</v>
      </c>
      <c r="P35" s="1"/>
      <c r="Q35" s="1" t="str">
        <f t="shared" si="0"/>
        <v>N</v>
      </c>
      <c r="R35" s="1" t="str">
        <f t="shared" si="1"/>
        <v>N</v>
      </c>
      <c r="S35" s="24"/>
      <c r="T35" s="8">
        <f>'%D'!AF34</f>
        <v>-1.1370000000000005</v>
      </c>
      <c r="U35" s="8">
        <f>'%D'!AG34</f>
        <v>1.4273691416962426</v>
      </c>
      <c r="V35" s="8">
        <f>'%D'!AH34</f>
        <v>-4.2860000000000014</v>
      </c>
      <c r="W35" s="8">
        <f>'%D'!AI34</f>
        <v>0.62082525721816562</v>
      </c>
      <c r="X35" s="8"/>
      <c r="Y35" s="8">
        <f>'# D'!AM34</f>
        <v>-5.6666666666666532E-2</v>
      </c>
      <c r="Z35" s="8">
        <f>'# D'!AN34</f>
        <v>7.105866121264405E-2</v>
      </c>
      <c r="AA35" s="8">
        <f>'# D'!AO34</f>
        <v>-0.21400000000000041</v>
      </c>
      <c r="AB35" s="8">
        <f>'# D'!AP34</f>
        <v>3.0805843601498843E-2</v>
      </c>
      <c r="AC35" s="1"/>
      <c r="AD35" s="4">
        <f>'T-TEST'!T34</f>
        <v>0.24420412616083403</v>
      </c>
      <c r="AE35" s="4">
        <f>'T-TEST'!U34</f>
        <v>4.0087032083426311E-3</v>
      </c>
      <c r="AF35" s="1"/>
      <c r="AG35" s="1" t="str">
        <f t="shared" si="2"/>
        <v>N</v>
      </c>
      <c r="AH35" s="1" t="str">
        <f t="shared" si="3"/>
        <v>N</v>
      </c>
      <c r="AI35" s="24"/>
      <c r="AJ35" s="8">
        <f>'%D'!AK34</f>
        <v>0.90166666666666728</v>
      </c>
      <c r="AK35" s="8">
        <f>'%D'!AL34</f>
        <v>1.6123633792252494</v>
      </c>
      <c r="AL35" s="8">
        <f>'%D'!AM34</f>
        <v>1.1855000000000047</v>
      </c>
      <c r="AM35" s="8">
        <f>'%D'!AN34</f>
        <v>1.2756811905801555</v>
      </c>
      <c r="AN35" s="1"/>
      <c r="AO35" s="8">
        <f>'# D'!AT34</f>
        <v>4.5333333333333337E-2</v>
      </c>
      <c r="AP35" s="8">
        <f>'# D'!AU34</f>
        <v>8.0419732238632399E-2</v>
      </c>
      <c r="AQ35" s="8">
        <f>'# D'!AV34</f>
        <v>5.9000000000000163E-2</v>
      </c>
      <c r="AR35" s="8">
        <f>'# D'!AW34</f>
        <v>6.3953107821278124E-2</v>
      </c>
      <c r="AS35" s="1"/>
      <c r="AT35" s="4">
        <f>'T-TEST'!X34</f>
        <v>0.39955779113290424</v>
      </c>
      <c r="AU35" s="4">
        <f>'T-TEST'!Y34</f>
        <v>0.22151655841000981</v>
      </c>
      <c r="AV35" s="1"/>
      <c r="AW35" s="1" t="str">
        <f>IF(AND(ABS(AJ35)&gt;10,ABS(AO35)&gt;=0.45,ABS(AT35)&lt;=0.01),"B", IF(AND(ABS(AJ35)&gt;4.5, ABS(AJ35)&lt;10,ABS(AO35)&gt;=0.45,ABS(AT35)&lt;=0.01),"S","N"))</f>
        <v>N</v>
      </c>
      <c r="AX35" s="1" t="str">
        <f>IF(AND(ABS(AL35)&gt;10,ABS(AQ35)&gt;=0.45,ABS(AU35)&lt;=0.01),"B", IF(AND(ABS(AL35)&gt;4.5, ABS(AL35)&lt;10,ABS(AQ35)&gt;=0.45,ABS(AU35)&lt;=0.01),"S","N"))</f>
        <v>N</v>
      </c>
      <c r="AY35" s="24"/>
      <c r="BB35" s="54"/>
      <c r="BC35" s="54"/>
      <c r="BD35" s="54"/>
      <c r="BE35" s="54"/>
      <c r="BF35" s="54"/>
      <c r="BG35" s="54"/>
      <c r="BH35" s="54"/>
      <c r="BI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CB35" s="50"/>
      <c r="CC35" s="50"/>
      <c r="CD35" s="50"/>
      <c r="CE35" s="50"/>
      <c r="CF35" s="50"/>
      <c r="CJ35" s="54"/>
      <c r="CK35" s="54"/>
      <c r="CL35" s="54"/>
      <c r="CM35" s="54"/>
      <c r="CN35" s="54"/>
      <c r="CO35" s="54"/>
      <c r="CP35" s="54"/>
      <c r="CQ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J35" s="50"/>
      <c r="DK35" s="50"/>
      <c r="DL35" s="50"/>
      <c r="DM35" s="50"/>
      <c r="DN35" s="50"/>
    </row>
    <row r="36" spans="1:118" ht="18.75" customHeight="1" x14ac:dyDescent="0.25">
      <c r="A36" s="2">
        <f>'Raw Data'!B35</f>
        <v>197</v>
      </c>
      <c r="B36" s="2">
        <f>'Raw Data'!C35</f>
        <v>210</v>
      </c>
      <c r="C36" s="2" t="str">
        <f>'Raw Data'!D35</f>
        <v>AMHPWVTSKPLPEY</v>
      </c>
      <c r="D36" s="8">
        <f>'%D'!AA35</f>
        <v>-0.81833333333333513</v>
      </c>
      <c r="E36" s="8">
        <f>'%D'!AB35</f>
        <v>2.2509771952050825</v>
      </c>
      <c r="F36" s="8">
        <f>'%D'!AC35</f>
        <v>-2.0320000000000036</v>
      </c>
      <c r="G36" s="8">
        <f>'%D'!AD35</f>
        <v>0.47362432369970242</v>
      </c>
      <c r="H36" s="1"/>
      <c r="I36" s="8">
        <f>'# D'!AF35</f>
        <v>-7.3999999999998956E-2</v>
      </c>
      <c r="J36" s="8">
        <f>'# D'!AG35</f>
        <v>0.20272641663088695</v>
      </c>
      <c r="K36" s="8">
        <f>'# D'!AH35</f>
        <v>-0.18250000000000011</v>
      </c>
      <c r="L36" s="8">
        <f>'# D'!AI35</f>
        <v>4.2101068870041489E-2</v>
      </c>
      <c r="M36" s="1"/>
      <c r="N36" s="4">
        <f>'T-TEST'!P35</f>
        <v>0.56895660754492294</v>
      </c>
      <c r="O36" s="4">
        <f>'T-TEST'!Q35</f>
        <v>2.4277267269042302E-3</v>
      </c>
      <c r="P36" s="1"/>
      <c r="Q36" s="1" t="str">
        <f t="shared" ref="Q36:Q67" si="4">IF(AND(ABS(D36)&gt;10,ABS(I36)&gt;=0.45,ABS(N36)&lt;=0.01),"B", IF(AND(ABS(D36)&gt;4.5, ABS(D36)&lt;10,ABS(I36)&gt;=0.45,ABS(N36)&lt;=0.01),"S","N"))</f>
        <v>N</v>
      </c>
      <c r="R36" s="1" t="str">
        <f t="shared" ref="R36:R67" si="5">IF(AND(ABS(F36)&gt;10,ABS(K36)&gt;=0.45,ABS(O36)&lt;=0.01),"B", IF(AND(ABS(F36)&gt;4.5, ABS(F36)&lt;10,ABS(K36)&gt;=0.45,ABS(O36)&lt;=0.01),"S","N"))</f>
        <v>N</v>
      </c>
      <c r="S36" s="24"/>
      <c r="T36" s="8">
        <f>'%D'!AF35</f>
        <v>-2.0626666666666651</v>
      </c>
      <c r="U36" s="8">
        <f>'%D'!AG35</f>
        <v>1.3180001264542165</v>
      </c>
      <c r="V36" s="8">
        <f>'%D'!AH35</f>
        <v>-3.3830000000000027</v>
      </c>
      <c r="W36" s="8">
        <f>'%D'!AI35</f>
        <v>1.2683595704688833</v>
      </c>
      <c r="X36" s="8"/>
      <c r="Y36" s="8">
        <f>'# D'!AM35</f>
        <v>-0.1856666666666662</v>
      </c>
      <c r="Z36" s="8">
        <f>'# D'!AN35</f>
        <v>0.11843282202722909</v>
      </c>
      <c r="AA36" s="8">
        <f>'# D'!AO35</f>
        <v>-0.30449999999999999</v>
      </c>
      <c r="AB36" s="8">
        <f>'# D'!AP35</f>
        <v>0.11426504277336989</v>
      </c>
      <c r="AC36" s="1"/>
      <c r="AD36" s="4">
        <f>'T-TEST'!T35</f>
        <v>6.9054300929897422E-2</v>
      </c>
      <c r="AE36" s="4">
        <f>'T-TEST'!U35</f>
        <v>1.6226478890532258E-2</v>
      </c>
      <c r="AF36" s="1"/>
      <c r="AG36" s="1" t="str">
        <f t="shared" ref="AG36:AG67" si="6">IF(AND(ABS(T36)&gt;10,ABS(Y36)&gt;=0.45,ABS(AD36)&lt;=0.01),"B", IF(AND(ABS(T36)&gt;4.5, ABS(T36)&lt;10,ABS(Y36)&gt;=0.45,ABS(AD36)&lt;=0.01),"S","N"))</f>
        <v>N</v>
      </c>
      <c r="AH36" s="1" t="str">
        <f t="shared" ref="AH36:AH67" si="7">IF(AND(ABS(V36)&gt;10,ABS(AA36)&gt;=0.45,ABS(AE36)&lt;=0.01),"B", IF(AND(ABS(V36)&gt;4.5, ABS(V36)&lt;10,ABS(AA36)&gt;=0.45,ABS(AE36)&lt;=0.01),"S","N"))</f>
        <v>N</v>
      </c>
      <c r="AI36" s="24"/>
      <c r="AJ36" s="8">
        <f>'%D'!AK35</f>
        <v>-1.7363333333333344</v>
      </c>
      <c r="AK36" s="8">
        <f>'%D'!AL35</f>
        <v>2.0607204241882684</v>
      </c>
      <c r="AL36" s="8">
        <f>'%D'!AM35</f>
        <v>-2.8499999999993975E-2</v>
      </c>
      <c r="AM36" s="8">
        <f>'%D'!AN35</f>
        <v>0.46318085020864014</v>
      </c>
      <c r="AN36" s="1"/>
      <c r="AO36" s="8">
        <f>'# D'!AT35</f>
        <v>-0.15633333333333388</v>
      </c>
      <c r="AP36" s="8">
        <f>'# D'!AU35</f>
        <v>0.18572380927962173</v>
      </c>
      <c r="AQ36" s="8">
        <f>'# D'!AV35</f>
        <v>-3.0000000000001137E-3</v>
      </c>
      <c r="AR36" s="8">
        <f>'# D'!AW35</f>
        <v>4.1484937025383146E-2</v>
      </c>
      <c r="AS36" s="1"/>
      <c r="AT36" s="4">
        <f>'T-TEST'!X35</f>
        <v>0.25704214037541528</v>
      </c>
      <c r="AU36" s="4">
        <f>'T-TEST'!Y35</f>
        <v>0.631989765474261</v>
      </c>
      <c r="AV36" s="1"/>
      <c r="AW36" s="1" t="str">
        <f>IF(AND(ABS(AJ36)&gt;10,ABS(AO36)&gt;=0.45,ABS(AT36)&lt;=0.01),"B", IF(AND(ABS(AJ36)&gt;4.5, ABS(AJ36)&lt;10,ABS(AO36)&gt;=0.45,ABS(AT36)&lt;=0.01),"S","N"))</f>
        <v>N</v>
      </c>
      <c r="AX36" s="1" t="str">
        <f>IF(AND(ABS(AL36)&gt;10,ABS(AQ36)&gt;=0.45,ABS(AU36)&lt;=0.01),"B", IF(AND(ABS(AL36)&gt;4.5, ABS(AL36)&lt;10,ABS(AQ36)&gt;=0.45,ABS(AU36)&lt;=0.01),"S","N"))</f>
        <v>N</v>
      </c>
      <c r="AY36" s="24"/>
      <c r="BB36" s="54"/>
      <c r="BC36" s="54"/>
      <c r="BD36" s="54"/>
      <c r="BE36" s="54"/>
      <c r="BF36" s="54"/>
      <c r="BG36" s="54"/>
      <c r="BH36" s="54"/>
      <c r="BI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CB36" s="50"/>
      <c r="CC36" s="50"/>
      <c r="CD36" s="50"/>
      <c r="CE36" s="50"/>
      <c r="CF36" s="50"/>
      <c r="CJ36" s="54"/>
      <c r="CK36" s="54"/>
      <c r="CL36" s="54"/>
      <c r="CM36" s="54"/>
      <c r="CN36" s="54"/>
      <c r="CO36" s="54"/>
      <c r="CP36" s="54"/>
      <c r="CQ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J36" s="50"/>
      <c r="DK36" s="50"/>
      <c r="DL36" s="50"/>
      <c r="DM36" s="50"/>
      <c r="DN36" s="50"/>
    </row>
    <row r="37" spans="1:118" ht="18.75" customHeight="1" x14ac:dyDescent="0.25">
      <c r="A37" s="2">
        <f>'Raw Data'!B36</f>
        <v>200</v>
      </c>
      <c r="B37" s="2">
        <f>'Raw Data'!C36</f>
        <v>210</v>
      </c>
      <c r="C37" s="2" t="str">
        <f>'Raw Data'!D36</f>
        <v>PWVTSKPLPEY</v>
      </c>
      <c r="D37" s="8">
        <f>'%D'!AA36</f>
        <v>-0.31766666666666765</v>
      </c>
      <c r="E37" s="8">
        <f>'%D'!AB36</f>
        <v>3.3420893664492759</v>
      </c>
      <c r="F37" s="8">
        <f>'%D'!AC36</f>
        <v>0.37449999999999761</v>
      </c>
      <c r="G37" s="8">
        <f>'%D'!AD36</f>
        <v>0.17338540884399514</v>
      </c>
      <c r="H37" s="1"/>
      <c r="I37" s="8">
        <f>'# D'!AF36</f>
        <v>-2.2000000000000242E-2</v>
      </c>
      <c r="J37" s="8">
        <f>'# D'!AG36</f>
        <v>0.23422353994990919</v>
      </c>
      <c r="K37" s="8">
        <f>'# D'!AH36</f>
        <v>2.6500000000000412E-2</v>
      </c>
      <c r="L37" s="8">
        <f>'# D'!AI36</f>
        <v>1.2020815280170927E-2</v>
      </c>
      <c r="M37" s="1"/>
      <c r="N37" s="4">
        <f>'T-TEST'!P36</f>
        <v>0.88036368853193914</v>
      </c>
      <c r="O37" s="4">
        <f>'T-TEST'!Q36</f>
        <v>5.28280401739607E-2</v>
      </c>
      <c r="P37" s="1"/>
      <c r="Q37" s="1" t="str">
        <f t="shared" si="4"/>
        <v>N</v>
      </c>
      <c r="R37" s="1" t="str">
        <f t="shared" si="5"/>
        <v>N</v>
      </c>
      <c r="S37" s="24"/>
      <c r="T37" s="8">
        <f>'%D'!AF36</f>
        <v>-1.9480000000000004</v>
      </c>
      <c r="U37" s="8">
        <f>'%D'!AG36</f>
        <v>1.7949969359305309</v>
      </c>
      <c r="V37" s="8">
        <f>'%D'!AH36</f>
        <v>-3.7780000000000058</v>
      </c>
      <c r="W37" s="8">
        <f>'%D'!AI36</f>
        <v>1.0422993811760537</v>
      </c>
      <c r="X37" s="8"/>
      <c r="Y37" s="8">
        <f>'# D'!AM36</f>
        <v>-0.13600000000000012</v>
      </c>
      <c r="Z37" s="8">
        <f>'# D'!AN36</f>
        <v>0.12596295751794115</v>
      </c>
      <c r="AA37" s="8">
        <f>'# D'!AO36</f>
        <v>-0.26449999999999996</v>
      </c>
      <c r="AB37" s="8">
        <f>'# D'!AP36</f>
        <v>7.2831998462214845E-2</v>
      </c>
      <c r="AC37" s="1"/>
      <c r="AD37" s="4">
        <f>'T-TEST'!T36</f>
        <v>0.17854378290290551</v>
      </c>
      <c r="AE37" s="4">
        <f>'T-TEST'!U36</f>
        <v>1.4534874408010304E-2</v>
      </c>
      <c r="AF37" s="1"/>
      <c r="AG37" s="1" t="str">
        <f t="shared" si="6"/>
        <v>N</v>
      </c>
      <c r="AH37" s="1" t="str">
        <f t="shared" si="7"/>
        <v>N</v>
      </c>
      <c r="AI37" s="24"/>
      <c r="AJ37" s="8">
        <f>'%D'!AK36</f>
        <v>-2.8116666666666603</v>
      </c>
      <c r="AK37" s="8">
        <f>'%D'!AL36</f>
        <v>3.0560917307349693</v>
      </c>
      <c r="AL37" s="8">
        <f>'%D'!AM36</f>
        <v>-3.0020000000000095</v>
      </c>
      <c r="AM37" s="8">
        <f>'%D'!AN36</f>
        <v>1.3132604463700215</v>
      </c>
      <c r="AN37" s="1"/>
      <c r="AO37" s="8">
        <f>'# D'!AT36</f>
        <v>-0.19699999999999962</v>
      </c>
      <c r="AP37" s="8">
        <f>'# D'!AU36</f>
        <v>0.21397585533575214</v>
      </c>
      <c r="AQ37" s="8">
        <f>'# D'!AV36</f>
        <v>-0.21049999999999969</v>
      </c>
      <c r="AR37" s="8">
        <f>'# D'!AW36</f>
        <v>9.1304435817763013E-2</v>
      </c>
      <c r="AS37" s="1"/>
      <c r="AT37" s="4">
        <f>'T-TEST'!X36</f>
        <v>0.22665032828205536</v>
      </c>
      <c r="AU37" s="4">
        <f>'T-TEST'!Y36</f>
        <v>4.6448417831684498E-2</v>
      </c>
      <c r="AV37" s="1"/>
      <c r="AW37" s="1" t="str">
        <f>IF(AND(ABS(AJ37)&gt;10,ABS(AO37)&gt;=0.45,ABS(AT37)&lt;=0.01),"B", IF(AND(ABS(AJ37)&gt;4.5, ABS(AJ37)&lt;10,ABS(AO37)&gt;=0.45,ABS(AT37)&lt;=0.01),"S","N"))</f>
        <v>N</v>
      </c>
      <c r="AX37" s="1" t="str">
        <f>IF(AND(ABS(AL37)&gt;10,ABS(AQ37)&gt;=0.45,ABS(AU37)&lt;=0.01),"B", IF(AND(ABS(AL37)&gt;4.5, ABS(AL37)&lt;10,ABS(AQ37)&gt;=0.45,ABS(AU37)&lt;=0.01),"S","N"))</f>
        <v>N</v>
      </c>
      <c r="AY37" s="24"/>
      <c r="BB37" s="54"/>
      <c r="BC37" s="54"/>
      <c r="BD37" s="54"/>
      <c r="BE37" s="54"/>
      <c r="BF37" s="54"/>
      <c r="BG37" s="54"/>
      <c r="BH37" s="54"/>
      <c r="BI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CB37" s="50"/>
      <c r="CC37" s="50"/>
      <c r="CD37" s="50"/>
      <c r="CE37" s="50"/>
      <c r="CF37" s="50"/>
      <c r="CJ37" s="54"/>
      <c r="CK37" s="54"/>
      <c r="CL37" s="54"/>
      <c r="CM37" s="54"/>
      <c r="CN37" s="54"/>
      <c r="CO37" s="54"/>
      <c r="CP37" s="54"/>
      <c r="CQ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J37" s="50"/>
      <c r="DK37" s="50"/>
      <c r="DL37" s="50"/>
      <c r="DM37" s="50"/>
      <c r="DN37" s="50"/>
    </row>
    <row r="38" spans="1:118" ht="18.75" customHeight="1" x14ac:dyDescent="0.25">
      <c r="A38" s="2">
        <f>'Raw Data'!B37</f>
        <v>215</v>
      </c>
      <c r="B38" s="2">
        <f>'Raw Data'!C37</f>
        <v>219</v>
      </c>
      <c r="C38" s="2" t="str">
        <f>'Raw Data'!D37</f>
        <v>IANNC</v>
      </c>
      <c r="D38" s="8">
        <f>'%D'!AA37</f>
        <v>1.5666666666675155E-2</v>
      </c>
      <c r="E38" s="8">
        <f>'%D'!AB37</f>
        <v>3.3668806532654703</v>
      </c>
      <c r="F38" s="8">
        <f>'%D'!AC37</f>
        <v>-0.96049999999999613</v>
      </c>
      <c r="G38" s="8">
        <f>'%D'!AD37</f>
        <v>2.9143816668377487</v>
      </c>
      <c r="H38" s="1"/>
      <c r="I38" s="8">
        <f>'# D'!AF37</f>
        <v>3.3333333333285253E-4</v>
      </c>
      <c r="J38" s="8">
        <f>'# D'!AG37</f>
        <v>0.10073397308422485</v>
      </c>
      <c r="K38" s="8">
        <f>'# D'!AH37</f>
        <v>-2.8999999999999915E-2</v>
      </c>
      <c r="L38" s="8">
        <f>'# D'!AI37</f>
        <v>8.7458561616345062E-2</v>
      </c>
      <c r="M38" s="1"/>
      <c r="N38" s="4">
        <f>'T-TEST'!P37</f>
        <v>0.99574851796768149</v>
      </c>
      <c r="O38" s="4">
        <f>'T-TEST'!Q37</f>
        <v>0.81957360937898716</v>
      </c>
      <c r="P38" s="1"/>
      <c r="Q38" s="1" t="str">
        <f t="shared" si="4"/>
        <v>N</v>
      </c>
      <c r="R38" s="1" t="str">
        <f t="shared" si="5"/>
        <v>N</v>
      </c>
      <c r="S38" s="24"/>
      <c r="T38" s="8">
        <f>'%D'!AF37</f>
        <v>-2.9653333333333194</v>
      </c>
      <c r="U38" s="8">
        <f>'%D'!AG37</f>
        <v>2.3533753065189869</v>
      </c>
      <c r="V38" s="8">
        <f>'%D'!AH37</f>
        <v>-4.1760000000000019</v>
      </c>
      <c r="W38" s="8">
        <f>'%D'!AI37</f>
        <v>2.9140226491913159</v>
      </c>
      <c r="X38" s="8"/>
      <c r="Y38" s="8">
        <f>'# D'!AM37</f>
        <v>-8.9333333333333709E-2</v>
      </c>
      <c r="Z38" s="8">
        <f>'# D'!AN37</f>
        <v>7.0552580864676195E-2</v>
      </c>
      <c r="AA38" s="8">
        <f>'# D'!AO37</f>
        <v>-0.125</v>
      </c>
      <c r="AB38" s="8">
        <f>'# D'!AP37</f>
        <v>8.7458561616345062E-2</v>
      </c>
      <c r="AC38" s="1"/>
      <c r="AD38" s="4">
        <f>'T-TEST'!T37</f>
        <v>9.5297101132713002E-2</v>
      </c>
      <c r="AE38" s="4">
        <f>'T-TEST'!U37</f>
        <v>0.11985245227117541</v>
      </c>
      <c r="AF38" s="1"/>
      <c r="AG38" s="1" t="str">
        <f t="shared" si="6"/>
        <v>N</v>
      </c>
      <c r="AH38" s="1" t="str">
        <f t="shared" si="7"/>
        <v>N</v>
      </c>
      <c r="AI38" s="24"/>
      <c r="AJ38" s="8">
        <f>'%D'!AK37</f>
        <v>-6.4739999999999895</v>
      </c>
      <c r="AK38" s="8">
        <f>'%D'!AL37</f>
        <v>3.4595436115187228</v>
      </c>
      <c r="AL38" s="8">
        <f>'%D'!AM37</f>
        <v>-3.9095000000000084</v>
      </c>
      <c r="AM38" s="8">
        <f>'%D'!AN37</f>
        <v>0.36719000531059853</v>
      </c>
      <c r="AN38" s="1"/>
      <c r="AO38" s="8">
        <f>'# D'!AT37</f>
        <v>-0.19433333333333325</v>
      </c>
      <c r="AP38" s="8">
        <f>'# D'!AU37</f>
        <v>0.10355352883090629</v>
      </c>
      <c r="AQ38" s="8">
        <f>'# D'!AV37</f>
        <v>-0.11699999999999999</v>
      </c>
      <c r="AR38" s="8">
        <f>'# D'!AW37</f>
        <v>1.118033988749885E-2</v>
      </c>
      <c r="AS38" s="1"/>
      <c r="AT38" s="4">
        <f>'T-TEST'!X37</f>
        <v>3.7085147915776356E-2</v>
      </c>
      <c r="AU38" s="4">
        <f>'T-TEST'!Y37</f>
        <v>6.7600089312865822E-5</v>
      </c>
      <c r="AV38" s="1"/>
      <c r="AW38" s="1" t="str">
        <f>IF(AND(ABS(AJ38)&gt;10,ABS(AO38)&gt;=0.45,ABS(AT38)&lt;=0.01),"B", IF(AND(ABS(AJ38)&gt;4.5, ABS(AJ38)&lt;10,ABS(AO38)&gt;=0.45,ABS(AT38)&lt;=0.01),"S","N"))</f>
        <v>N</v>
      </c>
      <c r="AX38" s="1" t="str">
        <f>IF(AND(ABS(AL38)&gt;10,ABS(AQ38)&gt;=0.45,ABS(AU38)&lt;=0.01),"B", IF(AND(ABS(AL38)&gt;4.5, ABS(AL38)&lt;10,ABS(AQ38)&gt;=0.45,ABS(AU38)&lt;=0.01),"S","N"))</f>
        <v>N</v>
      </c>
      <c r="AY38" s="24"/>
      <c r="BB38" s="54"/>
      <c r="BC38" s="54"/>
      <c r="BD38" s="54"/>
      <c r="BE38" s="54"/>
      <c r="BF38" s="54"/>
      <c r="BG38" s="54"/>
      <c r="BH38" s="54"/>
      <c r="BI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CB38" s="50"/>
      <c r="CC38" s="50"/>
      <c r="CD38" s="50"/>
      <c r="CE38" s="50"/>
      <c r="CF38" s="50"/>
      <c r="CJ38" s="54"/>
      <c r="CK38" s="54"/>
      <c r="CL38" s="54"/>
      <c r="CM38" s="54"/>
      <c r="CN38" s="54"/>
      <c r="CO38" s="54"/>
      <c r="CP38" s="54"/>
      <c r="CQ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J38" s="50"/>
      <c r="DK38" s="50"/>
      <c r="DL38" s="50"/>
      <c r="DM38" s="50"/>
      <c r="DN38" s="50"/>
    </row>
    <row r="39" spans="1:118" ht="18.75" customHeight="1" x14ac:dyDescent="0.25">
      <c r="A39" s="2">
        <f>'Raw Data'!B38</f>
        <v>215</v>
      </c>
      <c r="B39" s="2">
        <f>'Raw Data'!C38</f>
        <v>221</v>
      </c>
      <c r="C39" s="2" t="str">
        <f>'Raw Data'!D38</f>
        <v>IANNCIF</v>
      </c>
      <c r="D39" s="8">
        <f>'%D'!AA38</f>
        <v>1.0856666666666683</v>
      </c>
      <c r="E39" s="8">
        <f>'%D'!AB38</f>
        <v>2.5662871364417992</v>
      </c>
      <c r="F39" s="8">
        <f>'%D'!AC38</f>
        <v>-0.20399999999999352</v>
      </c>
      <c r="G39" s="8">
        <f>'%D'!AD38</f>
        <v>0.46084487628701798</v>
      </c>
      <c r="H39" s="1"/>
      <c r="I39" s="8">
        <f>'# D'!AF38</f>
        <v>5.4333333333333567E-2</v>
      </c>
      <c r="J39" s="8">
        <f>'# D'!AG38</f>
        <v>0.12861829833529387</v>
      </c>
      <c r="K39" s="8">
        <f>'# D'!AH38</f>
        <v>-1.0000000000000231E-2</v>
      </c>
      <c r="L39" s="8">
        <f>'# D'!AI38</f>
        <v>2.2803508501982778E-2</v>
      </c>
      <c r="M39" s="1"/>
      <c r="N39" s="4">
        <f>'T-TEST'!P38</f>
        <v>0.52013754154143932</v>
      </c>
      <c r="O39" s="4">
        <f>'T-TEST'!Q38</f>
        <v>0.20011660897108624</v>
      </c>
      <c r="P39" s="1"/>
      <c r="Q39" s="1" t="str">
        <f t="shared" si="4"/>
        <v>N</v>
      </c>
      <c r="R39" s="1" t="str">
        <f t="shared" si="5"/>
        <v>N</v>
      </c>
      <c r="S39" s="24"/>
      <c r="T39" s="8">
        <f>'%D'!AF38</f>
        <v>-3.6443333333333356</v>
      </c>
      <c r="U39" s="8">
        <f>'%D'!AG38</f>
        <v>1.2687945722876748</v>
      </c>
      <c r="V39" s="8">
        <f>'%D'!AH38</f>
        <v>-7.5679999999999978</v>
      </c>
      <c r="W39" s="8">
        <f>'%D'!AI38</f>
        <v>0.42224637357826489</v>
      </c>
      <c r="X39" s="8"/>
      <c r="Y39" s="8">
        <f>'# D'!AM38</f>
        <v>-0.18233333333333324</v>
      </c>
      <c r="Z39" s="8">
        <f>'# D'!AN38</f>
        <v>6.3224467837486253E-2</v>
      </c>
      <c r="AA39" s="8">
        <f>'# D'!AO38</f>
        <v>-0.37850000000000072</v>
      </c>
      <c r="AB39" s="8">
        <f>'# D'!AP38</f>
        <v>2.0796634343085416E-2</v>
      </c>
      <c r="AC39" s="1"/>
      <c r="AD39" s="4">
        <f>'T-TEST'!T38</f>
        <v>1.2860329330053323E-2</v>
      </c>
      <c r="AE39" s="4">
        <f>'T-TEST'!U38</f>
        <v>1.9375576306780593E-4</v>
      </c>
      <c r="AF39" s="1"/>
      <c r="AG39" s="1" t="str">
        <f t="shared" si="6"/>
        <v>N</v>
      </c>
      <c r="AH39" s="1" t="str">
        <f t="shared" si="7"/>
        <v>N</v>
      </c>
      <c r="AI39" s="24"/>
      <c r="AJ39" s="8">
        <f>'%D'!AK38</f>
        <v>-2.5223333333333358</v>
      </c>
      <c r="AK39" s="8">
        <f>'%D'!AL38</f>
        <v>2.7532759275694341</v>
      </c>
      <c r="AL39" s="8">
        <f>'%D'!AM38</f>
        <v>-2.2075000000000102</v>
      </c>
      <c r="AM39" s="8">
        <f>'%D'!AN38</f>
        <v>1.7685045942829842</v>
      </c>
      <c r="AN39" s="1"/>
      <c r="AO39" s="8">
        <f>'# D'!AT38</f>
        <v>-0.12599999999999989</v>
      </c>
      <c r="AP39" s="8">
        <f>'# D'!AU38</f>
        <v>0.13802052987388025</v>
      </c>
      <c r="AQ39" s="8">
        <f>'# D'!AV38</f>
        <v>-0.10999999999999988</v>
      </c>
      <c r="AR39" s="8">
        <f>'# D'!AW38</f>
        <v>8.8408144421201457E-2</v>
      </c>
      <c r="AS39" s="1"/>
      <c r="AT39" s="4">
        <f>'T-TEST'!X38</f>
        <v>0.20157688019378051</v>
      </c>
      <c r="AU39" s="4">
        <f>'T-TEST'!Y38</f>
        <v>0.16897609616552992</v>
      </c>
      <c r="AV39" s="1"/>
      <c r="AW39" s="1" t="str">
        <f>IF(AND(ABS(AJ39)&gt;10,ABS(AO39)&gt;=0.45,ABS(AT39)&lt;=0.01),"B", IF(AND(ABS(AJ39)&gt;4.5, ABS(AJ39)&lt;10,ABS(AO39)&gt;=0.45,ABS(AT39)&lt;=0.01),"S","N"))</f>
        <v>N</v>
      </c>
      <c r="AX39" s="1" t="str">
        <f>IF(AND(ABS(AL39)&gt;10,ABS(AQ39)&gt;=0.45,ABS(AU39)&lt;=0.01),"B", IF(AND(ABS(AL39)&gt;4.5, ABS(AL39)&lt;10,ABS(AQ39)&gt;=0.45,ABS(AU39)&lt;=0.01),"S","N"))</f>
        <v>N</v>
      </c>
      <c r="AY39" s="24"/>
      <c r="BB39" s="54"/>
      <c r="BC39" s="54"/>
      <c r="BD39" s="54"/>
      <c r="BE39" s="54"/>
      <c r="BF39" s="54"/>
      <c r="BG39" s="54"/>
      <c r="BH39" s="54"/>
      <c r="BI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CB39" s="50"/>
      <c r="CC39" s="50"/>
      <c r="CD39" s="50"/>
      <c r="CE39" s="50"/>
      <c r="CF39" s="50"/>
      <c r="CJ39" s="54"/>
      <c r="CK39" s="54"/>
      <c r="CL39" s="54"/>
      <c r="CM39" s="54"/>
      <c r="CN39" s="54"/>
      <c r="CO39" s="54"/>
      <c r="CP39" s="54"/>
      <c r="CQ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J39" s="50"/>
      <c r="DK39" s="50"/>
      <c r="DL39" s="50"/>
      <c r="DM39" s="50"/>
      <c r="DN39" s="50"/>
    </row>
    <row r="40" spans="1:118" ht="18.75" customHeight="1" x14ac:dyDescent="0.25">
      <c r="A40" s="2">
        <f>'Raw Data'!B39</f>
        <v>222</v>
      </c>
      <c r="B40" s="2">
        <f>'Raw Data'!C39</f>
        <v>234</v>
      </c>
      <c r="C40" s="2" t="str">
        <f>'Raw Data'!D39</f>
        <v>IVIHRSTTSQTIK</v>
      </c>
      <c r="D40" s="8">
        <f>'%D'!AA39</f>
        <v>0.46133333333333226</v>
      </c>
      <c r="E40" s="8">
        <f>'%D'!AB39</f>
        <v>1.4840738975311609</v>
      </c>
      <c r="F40" s="8">
        <f>'%D'!AC39</f>
        <v>-0.17099999999999937</v>
      </c>
      <c r="G40" s="8">
        <f>'%D'!AD39</f>
        <v>0.81531466318225809</v>
      </c>
      <c r="H40" s="1"/>
      <c r="I40" s="8">
        <f>'# D'!AF39</f>
        <v>5.066666666666686E-2</v>
      </c>
      <c r="J40" s="8">
        <f>'# D'!AG39</f>
        <v>0.16320130718430736</v>
      </c>
      <c r="K40" s="8">
        <f>'# D'!AH39</f>
        <v>-1.8499999999999961E-2</v>
      </c>
      <c r="L40" s="8">
        <f>'# D'!AI39</f>
        <v>8.9635372482073261E-2</v>
      </c>
      <c r="M40" s="1"/>
      <c r="N40" s="4">
        <f>'T-TEST'!P39</f>
        <v>0.61943184390003259</v>
      </c>
      <c r="O40" s="4">
        <f>'T-TEST'!Q39</f>
        <v>0.81612694338772629</v>
      </c>
      <c r="P40" s="1"/>
      <c r="Q40" s="1" t="str">
        <f t="shared" si="4"/>
        <v>N</v>
      </c>
      <c r="R40" s="1" t="str">
        <f t="shared" si="5"/>
        <v>N</v>
      </c>
      <c r="S40" s="24"/>
      <c r="T40" s="8">
        <f>'%D'!AF39</f>
        <v>-1.320999999999998</v>
      </c>
      <c r="U40" s="8">
        <f>'%D'!AG39</f>
        <v>1.2923567618889142</v>
      </c>
      <c r="V40" s="8">
        <f>'%D'!AH39</f>
        <v>-1.7910000000000004</v>
      </c>
      <c r="W40" s="8">
        <f>'%D'!AI39</f>
        <v>0.77139354417832673</v>
      </c>
      <c r="X40" s="8"/>
      <c r="Y40" s="8">
        <f>'# D'!AM39</f>
        <v>-0.14533333333333287</v>
      </c>
      <c r="Z40" s="8">
        <f>'# D'!AN39</f>
        <v>0.14223103271321152</v>
      </c>
      <c r="AA40" s="8">
        <f>'# D'!AO39</f>
        <v>-0.19700000000000006</v>
      </c>
      <c r="AB40" s="8">
        <f>'# D'!AP39</f>
        <v>8.4864598037108718E-2</v>
      </c>
      <c r="AC40" s="1"/>
      <c r="AD40" s="4">
        <f>'T-TEST'!T39</f>
        <v>0.16353042796785658</v>
      </c>
      <c r="AE40" s="4">
        <f>'T-TEST'!U39</f>
        <v>2.8384107399183438E-2</v>
      </c>
      <c r="AF40" s="1"/>
      <c r="AG40" s="1" t="str">
        <f t="shared" si="6"/>
        <v>N</v>
      </c>
      <c r="AH40" s="1" t="str">
        <f t="shared" si="7"/>
        <v>N</v>
      </c>
      <c r="AI40" s="24"/>
      <c r="AJ40" s="8">
        <f>'%D'!AK39</f>
        <v>-2.0683333333333316</v>
      </c>
      <c r="AK40" s="8">
        <f>'%D'!AL39</f>
        <v>1.4688050698895796</v>
      </c>
      <c r="AL40" s="8">
        <f>'%D'!AM39</f>
        <v>-1.1245000000000012</v>
      </c>
      <c r="AM40" s="8">
        <f>'%D'!AN39</f>
        <v>0.89936116215900752</v>
      </c>
      <c r="AN40" s="1"/>
      <c r="AO40" s="8">
        <f>'# D'!AT39</f>
        <v>-0.22733333333333361</v>
      </c>
      <c r="AP40" s="8">
        <f>'# D'!AU39</f>
        <v>0.16137637166987401</v>
      </c>
      <c r="AQ40" s="8">
        <f>'# D'!AV39</f>
        <v>-0.12400000000000011</v>
      </c>
      <c r="AR40" s="8">
        <f>'# D'!AW39</f>
        <v>9.8979795918156879E-2</v>
      </c>
      <c r="AS40" s="1"/>
      <c r="AT40" s="4">
        <f>'T-TEST'!X39</f>
        <v>7.1379252260543286E-2</v>
      </c>
      <c r="AU40" s="4">
        <f>'T-TEST'!Y39</f>
        <v>0.14263923317351224</v>
      </c>
      <c r="AV40" s="1"/>
      <c r="AW40" s="1" t="str">
        <f>IF(AND(ABS(AJ40)&gt;10,ABS(AO40)&gt;=0.45,ABS(AT40)&lt;=0.01),"B", IF(AND(ABS(AJ40)&gt;4.5, ABS(AJ40)&lt;10,ABS(AO40)&gt;=0.45,ABS(AT40)&lt;=0.01),"S","N"))</f>
        <v>N</v>
      </c>
      <c r="AX40" s="1" t="str">
        <f>IF(AND(ABS(AL40)&gt;10,ABS(AQ40)&gt;=0.45,ABS(AU40)&lt;=0.01),"B", IF(AND(ABS(AL40)&gt;4.5, ABS(AL40)&lt;10,ABS(AQ40)&gt;=0.45,ABS(AU40)&lt;=0.01),"S","N"))</f>
        <v>N</v>
      </c>
      <c r="AY40" s="24"/>
      <c r="BB40" s="54"/>
      <c r="BC40" s="54"/>
      <c r="BD40" s="54"/>
      <c r="BE40" s="54"/>
      <c r="BF40" s="54"/>
      <c r="BG40" s="54"/>
      <c r="BH40" s="54"/>
      <c r="BI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CB40" s="50"/>
      <c r="CC40" s="50"/>
      <c r="CD40" s="50"/>
      <c r="CE40" s="50"/>
      <c r="CF40" s="50"/>
      <c r="CJ40" s="54"/>
      <c r="CK40" s="54"/>
      <c r="CL40" s="54"/>
      <c r="CM40" s="54"/>
      <c r="CN40" s="54"/>
      <c r="CO40" s="54"/>
      <c r="CP40" s="54"/>
      <c r="CQ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J40" s="50"/>
      <c r="DK40" s="50"/>
      <c r="DL40" s="50"/>
      <c r="DM40" s="50"/>
      <c r="DN40" s="50"/>
    </row>
    <row r="41" spans="1:118" ht="18.75" customHeight="1" x14ac:dyDescent="0.25">
      <c r="A41" s="2">
        <f>'Raw Data'!B40</f>
        <v>226</v>
      </c>
      <c r="B41" s="2">
        <f>'Raw Data'!C40</f>
        <v>234</v>
      </c>
      <c r="C41" s="2" t="str">
        <f>'Raw Data'!D40</f>
        <v>RSTTSQTIK</v>
      </c>
      <c r="D41" s="8">
        <f>'%D'!AA40</f>
        <v>-1.1716666666666669</v>
      </c>
      <c r="E41" s="8">
        <f>'%D'!AB40</f>
        <v>3.9143113485431038</v>
      </c>
      <c r="F41" s="8">
        <f>'%D'!AC40</f>
        <v>-3.4740000000000038</v>
      </c>
      <c r="G41" s="8">
        <f>'%D'!AD40</f>
        <v>5.7302161390300093</v>
      </c>
      <c r="H41" s="1"/>
      <c r="I41" s="8">
        <f>'# D'!AF40</f>
        <v>-8.2333333333333591E-2</v>
      </c>
      <c r="J41" s="8">
        <f>'# D'!AG40</f>
        <v>0.27389900815203144</v>
      </c>
      <c r="K41" s="8">
        <f>'# D'!AH40</f>
        <v>-0.24299999999999988</v>
      </c>
      <c r="L41" s="8">
        <f>'# D'!AI40</f>
        <v>0.4006007988010008</v>
      </c>
      <c r="M41" s="1"/>
      <c r="N41" s="4">
        <f>'T-TEST'!P40</f>
        <v>0.64088707035205272</v>
      </c>
      <c r="O41" s="4">
        <f>'T-TEST'!Q40</f>
        <v>0.20043409182027508</v>
      </c>
      <c r="P41" s="1"/>
      <c r="Q41" s="1" t="str">
        <f t="shared" si="4"/>
        <v>N</v>
      </c>
      <c r="R41" s="1" t="str">
        <f t="shared" si="5"/>
        <v>N</v>
      </c>
      <c r="S41" s="24"/>
      <c r="T41" s="8">
        <f>'%D'!AF40</f>
        <v>0.37800000000000011</v>
      </c>
      <c r="U41" s="8">
        <f>'%D'!AG40</f>
        <v>3.0747845452974412</v>
      </c>
      <c r="V41" s="8">
        <f>'%D'!AH40</f>
        <v>-6.8875000000000028</v>
      </c>
      <c r="W41" s="8">
        <f>'%D'!AI40</f>
        <v>2.9903097665626559</v>
      </c>
      <c r="X41" s="8"/>
      <c r="Y41" s="8">
        <f>'# D'!AM40</f>
        <v>2.6333333333333542E-2</v>
      </c>
      <c r="Z41" s="8">
        <f>'# D'!AN40</f>
        <v>0.21488911869458024</v>
      </c>
      <c r="AA41" s="8">
        <f>'# D'!AO40</f>
        <v>-0.48199999999999976</v>
      </c>
      <c r="AB41" s="8">
        <f>'# D'!AP40</f>
        <v>0.20912436491236475</v>
      </c>
      <c r="AC41" s="1"/>
      <c r="AD41" s="4">
        <f>'T-TEST'!T40</f>
        <v>0.84413774206997172</v>
      </c>
      <c r="AE41" s="4">
        <f>'T-TEST'!U40</f>
        <v>3.4427514797377115E-2</v>
      </c>
      <c r="AF41" s="1"/>
      <c r="AG41" s="1" t="str">
        <f t="shared" si="6"/>
        <v>N</v>
      </c>
      <c r="AH41" s="1" t="str">
        <f t="shared" si="7"/>
        <v>N</v>
      </c>
      <c r="AI41" s="24"/>
      <c r="AJ41" s="8">
        <f>'%D'!AK40</f>
        <v>-4.9990000000000023</v>
      </c>
      <c r="AK41" s="8">
        <f>'%D'!AL40</f>
        <v>6.1071904888145321</v>
      </c>
      <c r="AL41" s="8">
        <f>'%D'!AM40</f>
        <v>-5.8810000000000002</v>
      </c>
      <c r="AM41" s="8">
        <f>'%D'!AN40</f>
        <v>6.1417812562806224</v>
      </c>
      <c r="AN41" s="1"/>
      <c r="AO41" s="8">
        <f>'# D'!AT40</f>
        <v>-0.34933333333333261</v>
      </c>
      <c r="AP41" s="8">
        <f>'# D'!AU40</f>
        <v>0.42753167523978047</v>
      </c>
      <c r="AQ41" s="8">
        <f>'# D'!AV40</f>
        <v>-0.4115000000000002</v>
      </c>
      <c r="AR41" s="8">
        <f>'# D'!AW40</f>
        <v>0.4292697287254249</v>
      </c>
      <c r="AS41" s="1"/>
      <c r="AT41" s="4">
        <f>'T-TEST'!X40</f>
        <v>0.23688213307454256</v>
      </c>
      <c r="AU41" s="4">
        <f>'T-TEST'!Y40</f>
        <v>0.27186266350704658</v>
      </c>
      <c r="AV41" s="1"/>
      <c r="AW41" s="1" t="str">
        <f>IF(AND(ABS(AJ41)&gt;10,ABS(AO41)&gt;=0.45,ABS(AT41)&lt;=0.01),"B", IF(AND(ABS(AJ41)&gt;4.5, ABS(AJ41)&lt;10,ABS(AO41)&gt;=0.45,ABS(AT41)&lt;=0.01),"S","N"))</f>
        <v>N</v>
      </c>
      <c r="AX41" s="1" t="str">
        <f>IF(AND(ABS(AL41)&gt;10,ABS(AQ41)&gt;=0.45,ABS(AU41)&lt;=0.01),"B", IF(AND(ABS(AL41)&gt;4.5, ABS(AL41)&lt;10,ABS(AQ41)&gt;=0.45,ABS(AU41)&lt;=0.01),"S","N"))</f>
        <v>N</v>
      </c>
      <c r="AY41" s="24"/>
      <c r="BB41" s="54"/>
      <c r="BC41" s="54"/>
      <c r="BD41" s="54"/>
      <c r="BE41" s="54"/>
      <c r="BF41" s="54"/>
      <c r="BG41" s="54"/>
      <c r="BH41" s="54"/>
      <c r="BI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CB41" s="50"/>
      <c r="CC41" s="50"/>
      <c r="CD41" s="50"/>
      <c r="CE41" s="50"/>
      <c r="CF41" s="50"/>
      <c r="CJ41" s="54"/>
      <c r="CK41" s="54"/>
      <c r="CL41" s="54"/>
      <c r="CM41" s="54"/>
      <c r="CN41" s="54"/>
      <c r="CO41" s="54"/>
      <c r="CP41" s="54"/>
      <c r="CQ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J41" s="50"/>
      <c r="DK41" s="50"/>
      <c r="DL41" s="50"/>
      <c r="DM41" s="50"/>
      <c r="DN41" s="50"/>
    </row>
    <row r="42" spans="1:118" ht="18.75" customHeight="1" x14ac:dyDescent="0.25">
      <c r="A42" s="2">
        <f>'Raw Data'!B41</f>
        <v>226</v>
      </c>
      <c r="B42" s="2">
        <f>'Raw Data'!C41</f>
        <v>245</v>
      </c>
      <c r="C42" s="2" t="str">
        <f>'Raw Data'!D41</f>
        <v>RSTTSQTIKVSPDDTPGAIL</v>
      </c>
      <c r="D42" s="8">
        <f>'%D'!AA41</f>
        <v>-0.46800000000000352</v>
      </c>
      <c r="E42" s="8">
        <f>'%D'!AB41</f>
        <v>1.0724004227277548</v>
      </c>
      <c r="F42" s="8">
        <f>'%D'!AC41</f>
        <v>-0.64849999999999852</v>
      </c>
      <c r="G42" s="8">
        <f>'%D'!AD41</f>
        <v>1.0425020383673107</v>
      </c>
      <c r="H42" s="1"/>
      <c r="I42" s="8">
        <f>'# D'!AF41</f>
        <v>-7.4666666666666437E-2</v>
      </c>
      <c r="J42" s="8">
        <f>'# D'!AG41</f>
        <v>0.17131355268434934</v>
      </c>
      <c r="K42" s="8">
        <f>'# D'!AH41</f>
        <v>-0.10349999999999948</v>
      </c>
      <c r="L42" s="8">
        <f>'# D'!AI41</f>
        <v>0.16716010289539807</v>
      </c>
      <c r="M42" s="1"/>
      <c r="N42" s="4">
        <f>'T-TEST'!P41</f>
        <v>0.49282603451107815</v>
      </c>
      <c r="O42" s="4">
        <f>'T-TEST'!Q41</f>
        <v>0.42029692869356616</v>
      </c>
      <c r="P42" s="1"/>
      <c r="Q42" s="1" t="str">
        <f t="shared" si="4"/>
        <v>N</v>
      </c>
      <c r="R42" s="1" t="str">
        <f t="shared" si="5"/>
        <v>N</v>
      </c>
      <c r="S42" s="24"/>
      <c r="T42" s="8">
        <f>'%D'!AF41</f>
        <v>-1.8756666666666675</v>
      </c>
      <c r="U42" s="8">
        <f>'%D'!AG41</f>
        <v>0.95157886343346976</v>
      </c>
      <c r="V42" s="8">
        <f>'%D'!AH41</f>
        <v>-2.854499999999998</v>
      </c>
      <c r="W42" s="8">
        <f>'%D'!AI41</f>
        <v>0.49187244281418913</v>
      </c>
      <c r="X42" s="8"/>
      <c r="Y42" s="8">
        <f>'# D'!AM41</f>
        <v>-0.30033333333333267</v>
      </c>
      <c r="Z42" s="8">
        <f>'# D'!AN41</f>
        <v>0.15204823795975628</v>
      </c>
      <c r="AA42" s="8">
        <f>'# D'!AO41</f>
        <v>-0.45649999999999924</v>
      </c>
      <c r="AB42" s="8">
        <f>'# D'!AP41</f>
        <v>7.834858007647634E-2</v>
      </c>
      <c r="AC42" s="1"/>
      <c r="AD42" s="4">
        <f>'T-TEST'!T41</f>
        <v>2.7406731486010503E-2</v>
      </c>
      <c r="AE42" s="4">
        <f>'T-TEST'!U41</f>
        <v>3.1938462100759688E-4</v>
      </c>
      <c r="AF42" s="1"/>
      <c r="AG42" s="1" t="str">
        <f t="shared" si="6"/>
        <v>N</v>
      </c>
      <c r="AH42" s="1" t="str">
        <f t="shared" si="7"/>
        <v>N</v>
      </c>
      <c r="AI42" s="24"/>
      <c r="AJ42" s="8">
        <f>'%D'!AK41</f>
        <v>-1.5673333333333304</v>
      </c>
      <c r="AK42" s="8">
        <f>'%D'!AL41</f>
        <v>0.8077410888810026</v>
      </c>
      <c r="AL42" s="8">
        <f>'%D'!AM41</f>
        <v>-0.38049999999999784</v>
      </c>
      <c r="AM42" s="8">
        <f>'%D'!AN41</f>
        <v>1.0338396877659506</v>
      </c>
      <c r="AN42" s="1"/>
      <c r="AO42" s="8">
        <f>'# D'!AT41</f>
        <v>-0.25099999999999989</v>
      </c>
      <c r="AP42" s="8">
        <f>'# D'!AU41</f>
        <v>0.12922074136917799</v>
      </c>
      <c r="AQ42" s="8">
        <f>'# D'!AV41</f>
        <v>-6.0999999999999943E-2</v>
      </c>
      <c r="AR42" s="8">
        <f>'# D'!AW41</f>
        <v>0.16584631439980821</v>
      </c>
      <c r="AS42" s="1"/>
      <c r="AT42" s="4">
        <f>'T-TEST'!X41</f>
        <v>7.3719237774399607E-2</v>
      </c>
      <c r="AU42" s="4">
        <f>'T-TEST'!Y41</f>
        <v>0.36082662340866301</v>
      </c>
      <c r="AV42" s="1"/>
      <c r="AW42" s="1" t="str">
        <f>IF(AND(ABS(AJ42)&gt;10,ABS(AO42)&gt;=0.45,ABS(AT42)&lt;=0.01),"B", IF(AND(ABS(AJ42)&gt;4.5, ABS(AJ42)&lt;10,ABS(AO42)&gt;=0.45,ABS(AT42)&lt;=0.01),"S","N"))</f>
        <v>N</v>
      </c>
      <c r="AX42" s="1" t="str">
        <f>IF(AND(ABS(AL42)&gt;10,ABS(AQ42)&gt;=0.45,ABS(AU42)&lt;=0.01),"B", IF(AND(ABS(AL42)&gt;4.5, ABS(AL42)&lt;10,ABS(AQ42)&gt;=0.45,ABS(AU42)&lt;=0.01),"S","N"))</f>
        <v>N</v>
      </c>
      <c r="AY42" s="24"/>
      <c r="BB42" s="54"/>
      <c r="BC42" s="54"/>
      <c r="BD42" s="54"/>
      <c r="BE42" s="54"/>
      <c r="BF42" s="54"/>
      <c r="BG42" s="54"/>
      <c r="BH42" s="54"/>
      <c r="BI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CB42" s="50"/>
      <c r="CC42" s="50"/>
      <c r="CD42" s="50"/>
      <c r="CE42" s="50"/>
      <c r="CF42" s="50"/>
      <c r="CJ42" s="54"/>
      <c r="CK42" s="54"/>
      <c r="CL42" s="54"/>
      <c r="CM42" s="54"/>
      <c r="CN42" s="54"/>
      <c r="CO42" s="54"/>
      <c r="CP42" s="54"/>
      <c r="CQ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J42" s="50"/>
      <c r="DK42" s="50"/>
      <c r="DL42" s="50"/>
      <c r="DM42" s="50"/>
      <c r="DN42" s="50"/>
    </row>
    <row r="43" spans="1:118" ht="18.75" customHeight="1" x14ac:dyDescent="0.25">
      <c r="A43" s="2">
        <f>'Raw Data'!B42</f>
        <v>228</v>
      </c>
      <c r="B43" s="2">
        <f>'Raw Data'!C42</f>
        <v>234</v>
      </c>
      <c r="C43" s="2" t="str">
        <f>'Raw Data'!D42</f>
        <v>TTSQTIK</v>
      </c>
      <c r="D43" s="8">
        <f>'%D'!AA42</f>
        <v>-0.14199999999999591</v>
      </c>
      <c r="E43" s="8">
        <f>'%D'!AB42</f>
        <v>2.6778044489220414</v>
      </c>
      <c r="F43" s="8">
        <f>'%D'!AC42</f>
        <v>1.1644999999999968</v>
      </c>
      <c r="G43" s="8">
        <f>'%D'!AD42</f>
        <v>6.4122832516974846</v>
      </c>
      <c r="H43" s="1"/>
      <c r="I43" s="8">
        <f>'# D'!AF42</f>
        <v>-7.3333333333334139E-3</v>
      </c>
      <c r="J43" s="8">
        <f>'# D'!AG42</f>
        <v>0.13406093142050496</v>
      </c>
      <c r="K43" s="8">
        <f>'# D'!AH42</f>
        <v>5.7999999999999829E-2</v>
      </c>
      <c r="L43" s="8">
        <f>'# D'!AI42</f>
        <v>0.32031546949842815</v>
      </c>
      <c r="M43" s="1"/>
      <c r="N43" s="4">
        <f>'T-TEST'!P42</f>
        <v>0.93000914190619122</v>
      </c>
      <c r="O43" s="4">
        <f>'T-TEST'!Q42</f>
        <v>0.8958778801845515</v>
      </c>
      <c r="P43" s="1"/>
      <c r="Q43" s="1" t="str">
        <f t="shared" si="4"/>
        <v>N</v>
      </c>
      <c r="R43" s="1" t="str">
        <f t="shared" si="5"/>
        <v>N</v>
      </c>
      <c r="S43" s="24"/>
      <c r="T43" s="8">
        <f>'%D'!AF42</f>
        <v>-0.63799999999999102</v>
      </c>
      <c r="U43" s="8">
        <f>'%D'!AG42</f>
        <v>1.7811470087184478</v>
      </c>
      <c r="V43" s="8">
        <f>'%D'!AH42</f>
        <v>-7.7910000000000039</v>
      </c>
      <c r="W43" s="8">
        <f>'%D'!AI42</f>
        <v>1.2491457080741279</v>
      </c>
      <c r="X43" s="8"/>
      <c r="Y43" s="8">
        <f>'# D'!AM42</f>
        <v>-3.2333333333333325E-2</v>
      </c>
      <c r="Z43" s="8">
        <f>'# D'!AN42</f>
        <v>8.9063647653424463E-2</v>
      </c>
      <c r="AA43" s="8">
        <f>'# D'!AO42</f>
        <v>-0.3895000000000004</v>
      </c>
      <c r="AB43" s="8">
        <f>'# D'!AP42</f>
        <v>6.2405929205484836E-2</v>
      </c>
      <c r="AC43" s="1"/>
      <c r="AD43" s="4">
        <f>'T-TEST'!T42</f>
        <v>0.5649684761315853</v>
      </c>
      <c r="AE43" s="4">
        <f>'T-TEST'!U42</f>
        <v>1.9296398720804226E-3</v>
      </c>
      <c r="AF43" s="1"/>
      <c r="AG43" s="1" t="str">
        <f t="shared" si="6"/>
        <v>N</v>
      </c>
      <c r="AH43" s="1" t="str">
        <f t="shared" si="7"/>
        <v>N</v>
      </c>
      <c r="AI43" s="24"/>
      <c r="AJ43" s="8">
        <f>'%D'!AK42</f>
        <v>-4.1033333333333317</v>
      </c>
      <c r="AK43" s="8">
        <f>'%D'!AL42</f>
        <v>3.0228128181105332</v>
      </c>
      <c r="AL43" s="8">
        <f>'%D'!AM42</f>
        <v>-8.0634999999999977</v>
      </c>
      <c r="AM43" s="8">
        <f>'%D'!AN42</f>
        <v>6.4295452794112942</v>
      </c>
      <c r="AN43" s="1"/>
      <c r="AO43" s="8">
        <f>'# D'!AT42</f>
        <v>-0.20499999999999985</v>
      </c>
      <c r="AP43" s="8">
        <f>'# D'!AU42</f>
        <v>0.15149587453128871</v>
      </c>
      <c r="AQ43" s="8">
        <f>'# D'!AV42</f>
        <v>-0.40349999999999975</v>
      </c>
      <c r="AR43" s="8">
        <f>'# D'!AW42</f>
        <v>0.32119230999511567</v>
      </c>
      <c r="AS43" s="1"/>
      <c r="AT43" s="4">
        <f>'T-TEST'!X42</f>
        <v>8.0506937958616562E-2</v>
      </c>
      <c r="AU43" s="4">
        <f>'T-TEST'!Y42</f>
        <v>0.15446218830606714</v>
      </c>
      <c r="AV43" s="1"/>
      <c r="AW43" s="1" t="str">
        <f>IF(AND(ABS(AJ43)&gt;10,ABS(AO43)&gt;=0.45,ABS(AT43)&lt;=0.01),"B", IF(AND(ABS(AJ43)&gt;4.5, ABS(AJ43)&lt;10,ABS(AO43)&gt;=0.45,ABS(AT43)&lt;=0.01),"S","N"))</f>
        <v>N</v>
      </c>
      <c r="AX43" s="1" t="str">
        <f>IF(AND(ABS(AL43)&gt;10,ABS(AQ43)&gt;=0.45,ABS(AU43)&lt;=0.01),"B", IF(AND(ABS(AL43)&gt;4.5, ABS(AL43)&lt;10,ABS(AQ43)&gt;=0.45,ABS(AU43)&lt;=0.01),"S","N"))</f>
        <v>N</v>
      </c>
      <c r="AY43" s="24"/>
      <c r="BB43" s="54"/>
      <c r="BC43" s="54"/>
      <c r="BD43" s="54"/>
      <c r="BE43" s="54"/>
      <c r="BF43" s="54"/>
      <c r="BG43" s="54"/>
      <c r="BH43" s="54"/>
      <c r="BI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CB43" s="50"/>
      <c r="CC43" s="50"/>
      <c r="CD43" s="50"/>
      <c r="CE43" s="50"/>
      <c r="CF43" s="50"/>
      <c r="CJ43" s="54"/>
      <c r="CK43" s="54"/>
      <c r="CL43" s="54"/>
      <c r="CM43" s="54"/>
      <c r="CN43" s="54"/>
      <c r="CO43" s="54"/>
      <c r="CP43" s="54"/>
      <c r="CQ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J43" s="50"/>
      <c r="DK43" s="50"/>
      <c r="DL43" s="50"/>
      <c r="DM43" s="50"/>
      <c r="DN43" s="50"/>
    </row>
    <row r="44" spans="1:118" ht="18.75" customHeight="1" x14ac:dyDescent="0.25">
      <c r="A44" s="2">
        <f>'Raw Data'!B43</f>
        <v>228</v>
      </c>
      <c r="B44" s="2">
        <f>'Raw Data'!C43</f>
        <v>245</v>
      </c>
      <c r="C44" s="2" t="str">
        <f>'Raw Data'!D43</f>
        <v>TTSQTIKVSPDDTPGAIL</v>
      </c>
      <c r="D44" s="8">
        <f>'%D'!AA43</f>
        <v>-0.62533333333333374</v>
      </c>
      <c r="E44" s="8">
        <f>'%D'!AB43</f>
        <v>1.2473874030682413</v>
      </c>
      <c r="F44" s="8">
        <f>'%D'!AC43</f>
        <v>-0.76600000000000534</v>
      </c>
      <c r="G44" s="8">
        <f>'%D'!AD43</f>
        <v>0.79964054424472453</v>
      </c>
      <c r="H44" s="1"/>
      <c r="I44" s="8">
        <f>'# D'!AF43</f>
        <v>-8.7666666666666337E-2</v>
      </c>
      <c r="J44" s="8">
        <f>'# D'!AG43</f>
        <v>0.17453748403518751</v>
      </c>
      <c r="K44" s="8">
        <f>'# D'!AH43</f>
        <v>-0.10750000000000037</v>
      </c>
      <c r="L44" s="8">
        <f>'# D'!AI43</f>
        <v>0.11159077022764935</v>
      </c>
      <c r="M44" s="1"/>
      <c r="N44" s="4">
        <f>'T-TEST'!P43</f>
        <v>0.44523608755105332</v>
      </c>
      <c r="O44" s="4">
        <f>'T-TEST'!Q43</f>
        <v>0.11459772825028507</v>
      </c>
      <c r="P44" s="1"/>
      <c r="Q44" s="1" t="str">
        <f t="shared" si="4"/>
        <v>N</v>
      </c>
      <c r="R44" s="1" t="str">
        <f t="shared" si="5"/>
        <v>N</v>
      </c>
      <c r="S44" s="24"/>
      <c r="T44" s="8">
        <f>'%D'!AF43</f>
        <v>-1.5316666666666663</v>
      </c>
      <c r="U44" s="8">
        <f>'%D'!AG43</f>
        <v>0.8035114601962221</v>
      </c>
      <c r="V44" s="8">
        <f>'%D'!AH43</f>
        <v>-2.6670000000000016</v>
      </c>
      <c r="W44" s="8">
        <f>'%D'!AI43</f>
        <v>0.56682360571874535</v>
      </c>
      <c r="X44" s="8"/>
      <c r="Y44" s="8">
        <f>'# D'!AM43</f>
        <v>-0.21433333333333282</v>
      </c>
      <c r="Z44" s="8">
        <f>'# D'!AN43</f>
        <v>0.11226159925222275</v>
      </c>
      <c r="AA44" s="8">
        <f>'# D'!AO43</f>
        <v>-0.37350000000000039</v>
      </c>
      <c r="AB44" s="8">
        <f>'# D'!AP43</f>
        <v>7.8971513851514991E-2</v>
      </c>
      <c r="AC44" s="1"/>
      <c r="AD44" s="4">
        <f>'T-TEST'!T43</f>
        <v>3.1155137962566758E-2</v>
      </c>
      <c r="AE44" s="4">
        <f>'T-TEST'!U43</f>
        <v>4.7983410235961765E-3</v>
      </c>
      <c r="AF44" s="1"/>
      <c r="AG44" s="1" t="str">
        <f t="shared" si="6"/>
        <v>N</v>
      </c>
      <c r="AH44" s="1" t="str">
        <f t="shared" si="7"/>
        <v>N</v>
      </c>
      <c r="AI44" s="24"/>
      <c r="AJ44" s="8">
        <f>'%D'!AK43</f>
        <v>-1.9460000000000015</v>
      </c>
      <c r="AK44" s="8">
        <f>'%D'!AL43</f>
        <v>1.1786110469531492</v>
      </c>
      <c r="AL44" s="8">
        <f>'%D'!AM43</f>
        <v>-2.0514999999999972</v>
      </c>
      <c r="AM44" s="8">
        <f>'%D'!AN43</f>
        <v>0.61654561875014524</v>
      </c>
      <c r="AN44" s="1"/>
      <c r="AO44" s="8">
        <f>'# D'!AT43</f>
        <v>-0.27233333333333354</v>
      </c>
      <c r="AP44" s="8">
        <f>'# D'!AU43</f>
        <v>0.16502525059315415</v>
      </c>
      <c r="AQ44" s="8">
        <f>'# D'!AV43</f>
        <v>-0.28749999999999964</v>
      </c>
      <c r="AR44" s="8">
        <f>'# D'!AW43</f>
        <v>8.6095876788613065E-2</v>
      </c>
      <c r="AS44" s="1"/>
      <c r="AT44" s="4">
        <f>'T-TEST'!X43</f>
        <v>7.3089618727335173E-2</v>
      </c>
      <c r="AU44" s="4">
        <f>'T-TEST'!Y43</f>
        <v>9.4891834290607088E-3</v>
      </c>
      <c r="AV44" s="1"/>
      <c r="AW44" s="1" t="str">
        <f>IF(AND(ABS(AJ44)&gt;10,ABS(AO44)&gt;=0.45,ABS(AT44)&lt;=0.01),"B", IF(AND(ABS(AJ44)&gt;4.5, ABS(AJ44)&lt;10,ABS(AO44)&gt;=0.45,ABS(AT44)&lt;=0.01),"S","N"))</f>
        <v>N</v>
      </c>
      <c r="AX44" s="1" t="str">
        <f>IF(AND(ABS(AL44)&gt;10,ABS(AQ44)&gt;=0.45,ABS(AU44)&lt;=0.01),"B", IF(AND(ABS(AL44)&gt;4.5, ABS(AL44)&lt;10,ABS(AQ44)&gt;=0.45,ABS(AU44)&lt;=0.01),"S","N"))</f>
        <v>N</v>
      </c>
      <c r="AY44" s="24"/>
      <c r="BB44" s="54"/>
      <c r="BC44" s="54"/>
      <c r="BD44" s="54"/>
      <c r="BE44" s="54"/>
      <c r="BF44" s="54"/>
      <c r="BG44" s="54"/>
      <c r="BH44" s="54"/>
      <c r="BI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CB44" s="50"/>
      <c r="CC44" s="50"/>
      <c r="CD44" s="50"/>
      <c r="CE44" s="50"/>
      <c r="CF44" s="50"/>
      <c r="CJ44" s="54"/>
      <c r="CK44" s="54"/>
      <c r="CL44" s="54"/>
      <c r="CM44" s="54"/>
      <c r="CN44" s="54"/>
      <c r="CO44" s="54"/>
      <c r="CP44" s="54"/>
      <c r="CQ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J44" s="50"/>
      <c r="DK44" s="50"/>
      <c r="DL44" s="50"/>
      <c r="DM44" s="50"/>
      <c r="DN44" s="50"/>
    </row>
    <row r="45" spans="1:118" ht="18.75" customHeight="1" x14ac:dyDescent="0.25">
      <c r="A45" s="2">
        <f>'Raw Data'!B44</f>
        <v>235</v>
      </c>
      <c r="B45" s="2">
        <f>'Raw Data'!C44</f>
        <v>245</v>
      </c>
      <c r="C45" s="2" t="str">
        <f>'Raw Data'!D44</f>
        <v>VSPDDTPGAIL</v>
      </c>
      <c r="D45" s="8">
        <f>'%D'!AA44</f>
        <v>-4.0666666666664852E-2</v>
      </c>
      <c r="E45" s="8">
        <f>'%D'!AB44</f>
        <v>0.74874316913968142</v>
      </c>
      <c r="F45" s="8">
        <f>'%D'!AC44</f>
        <v>0.46950000000000003</v>
      </c>
      <c r="G45" s="8">
        <f>'%D'!AD44</f>
        <v>1.5759227455684501</v>
      </c>
      <c r="H45" s="1"/>
      <c r="I45" s="8">
        <f>'# D'!AF44</f>
        <v>-3.0000000000000027E-3</v>
      </c>
      <c r="J45" s="8">
        <f>'# D'!AG44</f>
        <v>5.222706833306516E-2</v>
      </c>
      <c r="K45" s="8">
        <f>'# D'!AH44</f>
        <v>3.2999999999999918E-2</v>
      </c>
      <c r="L45" s="8">
        <f>'# D'!AI44</f>
        <v>0.11042191811411356</v>
      </c>
      <c r="M45" s="1"/>
      <c r="N45" s="4">
        <f>'T-TEST'!P44</f>
        <v>0.92825461377231389</v>
      </c>
      <c r="O45" s="4">
        <f>'T-TEST'!Q44</f>
        <v>0.86051635483885314</v>
      </c>
      <c r="P45" s="1"/>
      <c r="Q45" s="1" t="str">
        <f t="shared" si="4"/>
        <v>N</v>
      </c>
      <c r="R45" s="1" t="str">
        <f t="shared" si="5"/>
        <v>N</v>
      </c>
      <c r="S45" s="24"/>
      <c r="T45" s="8">
        <f>'%D'!AF44</f>
        <v>-2.0983333333333327</v>
      </c>
      <c r="U45" s="8">
        <f>'%D'!AG44</f>
        <v>0.61816152150280779</v>
      </c>
      <c r="V45" s="8">
        <f>'%D'!AH44</f>
        <v>-5.3320000000000007</v>
      </c>
      <c r="W45" s="8">
        <f>'%D'!AI44</f>
        <v>0.9726756910707709</v>
      </c>
      <c r="X45" s="8"/>
      <c r="Y45" s="8">
        <f>'# D'!AM44</f>
        <v>-0.14700000000000002</v>
      </c>
      <c r="Z45" s="8">
        <f>'# D'!AN44</f>
        <v>4.3216509191125879E-2</v>
      </c>
      <c r="AA45" s="8">
        <f>'# D'!AO44</f>
        <v>-0.37299999999999978</v>
      </c>
      <c r="AB45" s="8">
        <f>'# D'!AP44</f>
        <v>6.8505474233815769E-2</v>
      </c>
      <c r="AC45" s="1"/>
      <c r="AD45" s="4">
        <f>'T-TEST'!T44</f>
        <v>1.2873486029958242E-2</v>
      </c>
      <c r="AE45" s="4">
        <f>'T-TEST'!U44</f>
        <v>5.1935641110579262E-3</v>
      </c>
      <c r="AF45" s="1"/>
      <c r="AG45" s="1" t="str">
        <f t="shared" si="6"/>
        <v>N</v>
      </c>
      <c r="AH45" s="1" t="str">
        <f t="shared" si="7"/>
        <v>N</v>
      </c>
      <c r="AI45" s="24"/>
      <c r="AJ45" s="8">
        <f>'%D'!AK44</f>
        <v>-1.6503333333333359</v>
      </c>
      <c r="AK45" s="8">
        <f>'%D'!AL44</f>
        <v>0.86825361118358391</v>
      </c>
      <c r="AL45" s="8">
        <f>'%D'!AM44</f>
        <v>-3.8734999999999999</v>
      </c>
      <c r="AM45" s="8">
        <f>'%D'!AN44</f>
        <v>1.5650119807848124</v>
      </c>
      <c r="AN45" s="1"/>
      <c r="AO45" s="8">
        <f>'# D'!AT44</f>
        <v>-0.1156666666666667</v>
      </c>
      <c r="AP45" s="8">
        <f>'# D'!AU44</f>
        <v>6.0486913185139907E-2</v>
      </c>
      <c r="AQ45" s="8">
        <f>'# D'!AV44</f>
        <v>-0.27149999999999963</v>
      </c>
      <c r="AR45" s="8">
        <f>'# D'!AW44</f>
        <v>0.10961067466264407</v>
      </c>
      <c r="AS45" s="1"/>
      <c r="AT45" s="4">
        <f>'T-TEST'!X44</f>
        <v>3.4602514890511027E-2</v>
      </c>
      <c r="AU45" s="4">
        <f>'T-TEST'!Y44</f>
        <v>4.1371504568631007E-2</v>
      </c>
      <c r="AV45" s="1"/>
      <c r="AW45" s="1" t="str">
        <f>IF(AND(ABS(AJ45)&gt;10,ABS(AO45)&gt;=0.45,ABS(AT45)&lt;=0.01),"B", IF(AND(ABS(AJ45)&gt;4.5, ABS(AJ45)&lt;10,ABS(AO45)&gt;=0.45,ABS(AT45)&lt;=0.01),"S","N"))</f>
        <v>N</v>
      </c>
      <c r="AX45" s="1" t="str">
        <f>IF(AND(ABS(AL45)&gt;10,ABS(AQ45)&gt;=0.45,ABS(AU45)&lt;=0.01),"B", IF(AND(ABS(AL45)&gt;4.5, ABS(AL45)&lt;10,ABS(AQ45)&gt;=0.45,ABS(AU45)&lt;=0.01),"S","N"))</f>
        <v>N</v>
      </c>
      <c r="AY45" s="24"/>
      <c r="BB45" s="54"/>
      <c r="BC45" s="54"/>
      <c r="BD45" s="54"/>
      <c r="BE45" s="54"/>
      <c r="BF45" s="54"/>
      <c r="BG45" s="54"/>
      <c r="BH45" s="54"/>
      <c r="BI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CB45" s="50"/>
      <c r="CC45" s="50"/>
      <c r="CD45" s="50"/>
      <c r="CE45" s="50"/>
      <c r="CF45" s="50"/>
      <c r="CJ45" s="54"/>
      <c r="CK45" s="54"/>
      <c r="CL45" s="54"/>
      <c r="CM45" s="54"/>
      <c r="CN45" s="54"/>
      <c r="CO45" s="54"/>
      <c r="CP45" s="54"/>
      <c r="CQ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J45" s="50"/>
      <c r="DK45" s="50"/>
      <c r="DL45" s="50"/>
      <c r="DM45" s="50"/>
      <c r="DN45" s="50"/>
    </row>
    <row r="46" spans="1:118" ht="18.75" customHeight="1" x14ac:dyDescent="0.25">
      <c r="A46" s="2">
        <f>'Raw Data'!B45</f>
        <v>252</v>
      </c>
      <c r="B46" s="2">
        <f>'Raw Data'!C45</f>
        <v>258</v>
      </c>
      <c r="C46" s="2" t="str">
        <f>'Raw Data'!D45</f>
        <v>MAKKKSL</v>
      </c>
      <c r="D46" s="8">
        <f>'%D'!AA45</f>
        <v>0.33599999999999852</v>
      </c>
      <c r="E46" s="8">
        <f>'%D'!AB45</f>
        <v>4.109717630202832</v>
      </c>
      <c r="F46" s="8">
        <f>'%D'!AC45</f>
        <v>0.16300000000000381</v>
      </c>
      <c r="G46" s="8">
        <f>'%D'!AD45</f>
        <v>2.3095819968124105</v>
      </c>
      <c r="H46" s="1"/>
      <c r="I46" s="8">
        <f>'# D'!AF45</f>
        <v>1.7000000000000348E-2</v>
      </c>
      <c r="J46" s="8">
        <f>'# D'!AG45</f>
        <v>0.20532088706867277</v>
      </c>
      <c r="K46" s="8">
        <f>'# D'!AH45</f>
        <v>8.0000000000000071E-3</v>
      </c>
      <c r="L46" s="8">
        <f>'# D'!AI45</f>
        <v>0.11511733144926516</v>
      </c>
      <c r="M46" s="1"/>
      <c r="N46" s="4">
        <f>'T-TEST'!P45</f>
        <v>0.89566437570616531</v>
      </c>
      <c r="O46" s="4">
        <f>'T-TEST'!Q45</f>
        <v>0.9633327152865756</v>
      </c>
      <c r="P46" s="1"/>
      <c r="Q46" s="1" t="str">
        <f t="shared" si="4"/>
        <v>N</v>
      </c>
      <c r="R46" s="1" t="str">
        <f t="shared" si="5"/>
        <v>N</v>
      </c>
      <c r="S46" s="24"/>
      <c r="T46" s="8">
        <f>'%D'!AF45</f>
        <v>-2.8756666666666675</v>
      </c>
      <c r="U46" s="8">
        <f>'%D'!AG45</f>
        <v>2.8951000558414788</v>
      </c>
      <c r="V46" s="8">
        <f>'%D'!AH45</f>
        <v>-7.0660000000000096</v>
      </c>
      <c r="W46" s="8">
        <f>'%D'!AI45</f>
        <v>1.8550161724362395</v>
      </c>
      <c r="X46" s="8"/>
      <c r="Y46" s="8">
        <f>'# D'!AM45</f>
        <v>-0.14400000000000013</v>
      </c>
      <c r="Z46" s="8">
        <f>'# D'!AN45</f>
        <v>0.14446337482790125</v>
      </c>
      <c r="AA46" s="8">
        <f>'# D'!AO45</f>
        <v>-0.35350000000000037</v>
      </c>
      <c r="AB46" s="8">
        <f>'# D'!AP45</f>
        <v>9.2663369245889193E-2</v>
      </c>
      <c r="AC46" s="1"/>
      <c r="AD46" s="4">
        <f>'T-TEST'!T45</f>
        <v>0.16590867414767782</v>
      </c>
      <c r="AE46" s="4">
        <f>'T-TEST'!U45</f>
        <v>1.8909569267628985E-3</v>
      </c>
      <c r="AF46" s="1"/>
      <c r="AG46" s="1" t="str">
        <f t="shared" si="6"/>
        <v>N</v>
      </c>
      <c r="AH46" s="1" t="str">
        <f t="shared" si="7"/>
        <v>N</v>
      </c>
      <c r="AI46" s="24"/>
      <c r="AJ46" s="8">
        <f>'%D'!AK45</f>
        <v>-7.0850000000000009</v>
      </c>
      <c r="AK46" s="8">
        <f>'%D'!AL45</f>
        <v>5.1412586007708274</v>
      </c>
      <c r="AL46" s="8">
        <f>'%D'!AM45</f>
        <v>-4.304000000000002</v>
      </c>
      <c r="AM46" s="8">
        <f>'%D'!AN45</f>
        <v>1.8949113435725704</v>
      </c>
      <c r="AN46" s="1"/>
      <c r="AO46" s="8">
        <f>'# D'!AT45</f>
        <v>-0.35433333333333383</v>
      </c>
      <c r="AP46" s="8">
        <f>'# D'!AU45</f>
        <v>0.25702204834086378</v>
      </c>
      <c r="AQ46" s="8">
        <f>'# D'!AV45</f>
        <v>-0.2150000000000003</v>
      </c>
      <c r="AR46" s="8">
        <f>'# D'!AW45</f>
        <v>9.4667840368310857E-2</v>
      </c>
      <c r="AS46" s="1"/>
      <c r="AT46" s="4">
        <f>'T-TEST'!X45</f>
        <v>7.5550500785580704E-2</v>
      </c>
      <c r="AU46" s="4">
        <f>'T-TEST'!Y45</f>
        <v>4.2467332746542644E-2</v>
      </c>
      <c r="AV46" s="1"/>
      <c r="AW46" s="1" t="str">
        <f>IF(AND(ABS(AJ46)&gt;10,ABS(AO46)&gt;=0.45,ABS(AT46)&lt;=0.01),"B", IF(AND(ABS(AJ46)&gt;4.5, ABS(AJ46)&lt;10,ABS(AO46)&gt;=0.45,ABS(AT46)&lt;=0.01),"S","N"))</f>
        <v>N</v>
      </c>
      <c r="AX46" s="1" t="str">
        <f>IF(AND(ABS(AL46)&gt;10,ABS(AQ46)&gt;=0.45,ABS(AU46)&lt;=0.01),"B", IF(AND(ABS(AL46)&gt;4.5, ABS(AL46)&lt;10,ABS(AQ46)&gt;=0.45,ABS(AU46)&lt;=0.01),"S","N"))</f>
        <v>N</v>
      </c>
      <c r="AY46" s="24"/>
      <c r="BB46" s="54"/>
      <c r="BC46" s="54"/>
      <c r="BD46" s="54"/>
      <c r="BE46" s="54"/>
      <c r="BF46" s="54"/>
      <c r="BG46" s="54"/>
      <c r="BH46" s="54"/>
      <c r="BI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CB46" s="50"/>
      <c r="CC46" s="50"/>
      <c r="CD46" s="50"/>
      <c r="CE46" s="50"/>
      <c r="CF46" s="50"/>
      <c r="CJ46" s="54"/>
      <c r="CK46" s="54"/>
      <c r="CL46" s="54"/>
      <c r="CM46" s="54"/>
      <c r="CN46" s="54"/>
      <c r="CO46" s="54"/>
      <c r="CP46" s="54"/>
      <c r="CQ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J46" s="50"/>
      <c r="DK46" s="50"/>
      <c r="DL46" s="50"/>
      <c r="DM46" s="50"/>
      <c r="DN46" s="50"/>
    </row>
    <row r="47" spans="1:118" ht="18.75" customHeight="1" x14ac:dyDescent="0.25">
      <c r="A47" s="2">
        <f>'Raw Data'!B46</f>
        <v>257</v>
      </c>
      <c r="B47" s="2">
        <f>'Raw Data'!C46</f>
        <v>269</v>
      </c>
      <c r="C47" s="2" t="str">
        <f>'Raw Data'!D46</f>
        <v>SLMDIPESQSEQD</v>
      </c>
      <c r="D47" s="8">
        <f>'%D'!AA46</f>
        <v>-0.97166666666667112</v>
      </c>
      <c r="E47" s="8">
        <f>'%D'!AB46</f>
        <v>2.9230925974613529</v>
      </c>
      <c r="F47" s="8">
        <f>'%D'!AC46</f>
        <v>-2.1150000000000091</v>
      </c>
      <c r="G47" s="8">
        <f>'%D'!AD46</f>
        <v>0.95207562724817241</v>
      </c>
      <c r="H47" s="1"/>
      <c r="I47" s="8">
        <f>'# D'!AF46</f>
        <v>-9.733333333333416E-2</v>
      </c>
      <c r="J47" s="8">
        <f>'# D'!AG46</f>
        <v>0.29215977363992723</v>
      </c>
      <c r="K47" s="8">
        <f>'# D'!AH46</f>
        <v>-0.2110000000000003</v>
      </c>
      <c r="L47" s="8">
        <f>'# D'!AI46</f>
        <v>9.5425363504678548E-2</v>
      </c>
      <c r="M47" s="1"/>
      <c r="N47" s="4">
        <f>'T-TEST'!P46</f>
        <v>0.60172456620139014</v>
      </c>
      <c r="O47" s="4">
        <f>'T-TEST'!Q46</f>
        <v>9.7151796914031474E-3</v>
      </c>
      <c r="P47" s="1"/>
      <c r="Q47" s="1" t="str">
        <f t="shared" si="4"/>
        <v>N</v>
      </c>
      <c r="R47" s="1" t="str">
        <f t="shared" si="5"/>
        <v>N</v>
      </c>
      <c r="S47" s="24"/>
      <c r="T47" s="8">
        <f>'%D'!AF46</f>
        <v>-1.7093333333333263</v>
      </c>
      <c r="U47" s="8">
        <f>'%D'!AG46</f>
        <v>3.3469750023964444</v>
      </c>
      <c r="V47" s="8">
        <f>'%D'!AH46</f>
        <v>-2.8245000000000005</v>
      </c>
      <c r="W47" s="8">
        <f>'%D'!AI46</f>
        <v>0.73072874584211867</v>
      </c>
      <c r="X47" s="8"/>
      <c r="Y47" s="8">
        <f>'# D'!AM46</f>
        <v>-0.17100000000000026</v>
      </c>
      <c r="Z47" s="8">
        <f>'# D'!AN46</f>
        <v>0.33430973662159486</v>
      </c>
      <c r="AA47" s="8">
        <f>'# D'!AO46</f>
        <v>-0.28200000000000003</v>
      </c>
      <c r="AB47" s="8">
        <f>'# D'!AP46</f>
        <v>7.3348483283569105E-2</v>
      </c>
      <c r="AC47" s="1"/>
      <c r="AD47" s="4">
        <f>'T-TEST'!T46</f>
        <v>0.44261619647400902</v>
      </c>
      <c r="AE47" s="4">
        <f>'T-TEST'!U46</f>
        <v>2.2386684181892459E-3</v>
      </c>
      <c r="AF47" s="1"/>
      <c r="AG47" s="1" t="str">
        <f t="shared" si="6"/>
        <v>N</v>
      </c>
      <c r="AH47" s="1" t="str">
        <f t="shared" si="7"/>
        <v>N</v>
      </c>
      <c r="AI47" s="24"/>
      <c r="AJ47" s="8">
        <f>'%D'!AK46</f>
        <v>-4.9393333333333231</v>
      </c>
      <c r="AK47" s="8">
        <f>'%D'!AL46</f>
        <v>2.9249532189991263</v>
      </c>
      <c r="AL47" s="8">
        <f>'%D'!AM46</f>
        <v>-1.8555000000000064</v>
      </c>
      <c r="AM47" s="8">
        <f>'%D'!AN46</f>
        <v>0.75024562644510051</v>
      </c>
      <c r="AN47" s="1"/>
      <c r="AO47" s="8">
        <f>'# D'!AT46</f>
        <v>-0.49366666666666603</v>
      </c>
      <c r="AP47" s="8">
        <f>'# D'!AU46</f>
        <v>0.29255483816428923</v>
      </c>
      <c r="AQ47" s="8">
        <f>'# D'!AV46</f>
        <v>-0.18549999999999933</v>
      </c>
      <c r="AR47" s="8">
        <f>'# D'!AW46</f>
        <v>7.5316000955972323E-2</v>
      </c>
      <c r="AS47" s="1"/>
      <c r="AT47" s="4">
        <f>'T-TEST'!X46</f>
        <v>5.5891328357240845E-2</v>
      </c>
      <c r="AU47" s="4">
        <f>'T-TEST'!Y46</f>
        <v>3.6445931519451968E-2</v>
      </c>
      <c r="AV47" s="1"/>
      <c r="AW47" s="1" t="str">
        <f>IF(AND(ABS(AJ47)&gt;10,ABS(AO47)&gt;=0.45,ABS(AT47)&lt;=0.01),"B", IF(AND(ABS(AJ47)&gt;4.5, ABS(AJ47)&lt;10,ABS(AO47)&gt;=0.45,ABS(AT47)&lt;=0.01),"S","N"))</f>
        <v>N</v>
      </c>
      <c r="AX47" s="1" t="str">
        <f>IF(AND(ABS(AL47)&gt;10,ABS(AQ47)&gt;=0.45,ABS(AU47)&lt;=0.01),"B", IF(AND(ABS(AL47)&gt;4.5, ABS(AL47)&lt;10,ABS(AQ47)&gt;=0.45,ABS(AU47)&lt;=0.01),"S","N"))</f>
        <v>N</v>
      </c>
      <c r="AY47" s="24"/>
      <c r="BB47" s="54"/>
      <c r="BC47" s="54"/>
      <c r="BD47" s="54"/>
      <c r="BE47" s="54"/>
      <c r="BF47" s="54"/>
      <c r="BG47" s="54"/>
      <c r="BH47" s="54"/>
      <c r="BI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CB47" s="50"/>
      <c r="CC47" s="50"/>
      <c r="CD47" s="50"/>
      <c r="CE47" s="50"/>
      <c r="CF47" s="50"/>
      <c r="CJ47" s="54"/>
      <c r="CK47" s="54"/>
      <c r="CL47" s="54"/>
      <c r="CM47" s="54"/>
      <c r="CN47" s="54"/>
      <c r="CO47" s="54"/>
      <c r="CP47" s="54"/>
      <c r="CQ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J47" s="50"/>
      <c r="DK47" s="50"/>
      <c r="DL47" s="50"/>
      <c r="DM47" s="50"/>
      <c r="DN47" s="50"/>
    </row>
    <row r="48" spans="1:118" ht="18.75" customHeight="1" x14ac:dyDescent="0.25">
      <c r="A48" s="2">
        <f>'Raw Data'!B47</f>
        <v>259</v>
      </c>
      <c r="B48" s="2">
        <f>'Raw Data'!C47</f>
        <v>269</v>
      </c>
      <c r="C48" s="2" t="str">
        <f>'Raw Data'!D47</f>
        <v>MDIPESQSEQD</v>
      </c>
      <c r="D48" s="8">
        <f>'%D'!AA47</f>
        <v>-0.31300000000000239</v>
      </c>
      <c r="E48" s="8">
        <f>'%D'!AB47</f>
        <v>2.9198754539648863</v>
      </c>
      <c r="F48" s="8">
        <f>'%D'!AC47</f>
        <v>-0.9375</v>
      </c>
      <c r="G48" s="8">
        <f>'%D'!AD47</f>
        <v>3.3379800029359101</v>
      </c>
      <c r="H48" s="1"/>
      <c r="I48" s="8">
        <f>'# D'!AF47</f>
        <v>-2.5666666666666949E-2</v>
      </c>
      <c r="J48" s="8">
        <f>'# D'!AG47</f>
        <v>0.23381687991531619</v>
      </c>
      <c r="K48" s="8">
        <f>'# D'!AH47</f>
        <v>-7.4999999999999289E-2</v>
      </c>
      <c r="L48" s="8">
        <f>'# D'!AI47</f>
        <v>0.26772000298819632</v>
      </c>
      <c r="M48" s="1"/>
      <c r="N48" s="4">
        <f>'T-TEST'!P47</f>
        <v>0.85970669595309956</v>
      </c>
      <c r="O48" s="4">
        <f>'T-TEST'!Q47</f>
        <v>0.48427219265105448</v>
      </c>
      <c r="P48" s="1"/>
      <c r="Q48" s="1" t="str">
        <f t="shared" si="4"/>
        <v>N</v>
      </c>
      <c r="R48" s="1" t="str">
        <f t="shared" si="5"/>
        <v>N</v>
      </c>
      <c r="S48" s="24"/>
      <c r="T48" s="8">
        <f>'%D'!AF47</f>
        <v>-2.2133333333333383</v>
      </c>
      <c r="U48" s="8">
        <f>'%D'!AG47</f>
        <v>3.3147825469151577</v>
      </c>
      <c r="V48" s="8">
        <f>'%D'!AH47</f>
        <v>-5.4184999999999945</v>
      </c>
      <c r="W48" s="8">
        <f>'%D'!AI47</f>
        <v>2.1425392645176862</v>
      </c>
      <c r="X48" s="8"/>
      <c r="Y48" s="8">
        <f>'# D'!AM47</f>
        <v>-0.17733333333333334</v>
      </c>
      <c r="Z48" s="8">
        <f>'# D'!AN47</f>
        <v>0.26532747062199713</v>
      </c>
      <c r="AA48" s="8">
        <f>'# D'!AO47</f>
        <v>-0.43349999999999955</v>
      </c>
      <c r="AB48" s="8">
        <f>'# D'!AP47</f>
        <v>0.17182112792086962</v>
      </c>
      <c r="AC48" s="1"/>
      <c r="AD48" s="4">
        <f>'T-TEST'!T47</f>
        <v>0.32700636602131533</v>
      </c>
      <c r="AE48" s="4">
        <f>'T-TEST'!U47</f>
        <v>6.3062241865635103E-3</v>
      </c>
      <c r="AF48" s="1"/>
      <c r="AG48" s="1" t="str">
        <f t="shared" si="6"/>
        <v>N</v>
      </c>
      <c r="AH48" s="1" t="str">
        <f t="shared" si="7"/>
        <v>N</v>
      </c>
      <c r="AI48" s="24"/>
      <c r="AJ48" s="8">
        <f>'%D'!AK47</f>
        <v>-4.9170000000000016</v>
      </c>
      <c r="AK48" s="8">
        <f>'%D'!AL47</f>
        <v>2.4864956598929875</v>
      </c>
      <c r="AL48" s="8">
        <f>'%D'!AM47</f>
        <v>-5.6384999999999934</v>
      </c>
      <c r="AM48" s="8">
        <f>'%D'!AN47</f>
        <v>3.2057620778841383</v>
      </c>
      <c r="AN48" s="1"/>
      <c r="AO48" s="8">
        <f>'# D'!AT47</f>
        <v>-0.39300000000000068</v>
      </c>
      <c r="AP48" s="8">
        <f>'# D'!AU47</f>
        <v>0.1991180554344584</v>
      </c>
      <c r="AQ48" s="8">
        <f>'# D'!AV47</f>
        <v>-0.45100000000000051</v>
      </c>
      <c r="AR48" s="8">
        <f>'# D'!AW47</f>
        <v>0.25702918122267754</v>
      </c>
      <c r="AS48" s="1"/>
      <c r="AT48" s="4">
        <f>'T-TEST'!X47</f>
        <v>6.580001609925662E-2</v>
      </c>
      <c r="AU48" s="4">
        <f>'T-TEST'!Y47</f>
        <v>6.1081174020201141E-2</v>
      </c>
      <c r="AV48" s="1"/>
      <c r="AW48" s="1" t="str">
        <f>IF(AND(ABS(AJ48)&gt;10,ABS(AO48)&gt;=0.45,ABS(AT48)&lt;=0.01),"B", IF(AND(ABS(AJ48)&gt;4.5, ABS(AJ48)&lt;10,ABS(AO48)&gt;=0.45,ABS(AT48)&lt;=0.01),"S","N"))</f>
        <v>N</v>
      </c>
      <c r="AX48" s="1" t="str">
        <f>IF(AND(ABS(AL48)&gt;10,ABS(AQ48)&gt;=0.45,ABS(AU48)&lt;=0.01),"B", IF(AND(ABS(AL48)&gt;4.5, ABS(AL48)&lt;10,ABS(AQ48)&gt;=0.45,ABS(AU48)&lt;=0.01),"S","N"))</f>
        <v>N</v>
      </c>
      <c r="AY48" s="24"/>
      <c r="BB48" s="54"/>
      <c r="BC48" s="54"/>
      <c r="BD48" s="54"/>
      <c r="BE48" s="54"/>
      <c r="BF48" s="54"/>
      <c r="BG48" s="54"/>
      <c r="BH48" s="54"/>
      <c r="BI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CB48" s="50"/>
      <c r="CC48" s="50"/>
      <c r="CD48" s="50"/>
      <c r="CE48" s="50"/>
      <c r="CF48" s="50"/>
      <c r="CJ48" s="54"/>
      <c r="CK48" s="54"/>
      <c r="CL48" s="54"/>
      <c r="CM48" s="54"/>
      <c r="CN48" s="54"/>
      <c r="CO48" s="54"/>
      <c r="CP48" s="54"/>
      <c r="CQ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J48" s="50"/>
      <c r="DK48" s="50"/>
      <c r="DL48" s="50"/>
      <c r="DM48" s="50"/>
      <c r="DN48" s="50"/>
    </row>
    <row r="49" spans="1:118" ht="18.75" customHeight="1" x14ac:dyDescent="0.25">
      <c r="A49" s="2">
        <f>'Raw Data'!B48</f>
        <v>279</v>
      </c>
      <c r="B49" s="2">
        <f>'Raw Data'!C48</f>
        <v>288</v>
      </c>
      <c r="C49" s="2" t="str">
        <f>'Raw Data'!D48</f>
        <v>EYLVGETPIK</v>
      </c>
      <c r="D49" s="8">
        <f>'%D'!AA48</f>
        <v>0.63233333333333164</v>
      </c>
      <c r="E49" s="8">
        <f>'%D'!AB48</f>
        <v>1.4053943693260378</v>
      </c>
      <c r="F49" s="8">
        <f>'%D'!AC48</f>
        <v>-0.90149999999999864</v>
      </c>
      <c r="G49" s="8">
        <f>'%D'!AD48</f>
        <v>0.29710015146411528</v>
      </c>
      <c r="H49" s="1"/>
      <c r="I49" s="8">
        <f>'# D'!AF48</f>
        <v>4.4666666666666854E-2</v>
      </c>
      <c r="J49" s="8">
        <f>'# D'!AG48</f>
        <v>9.8475039138521389E-2</v>
      </c>
      <c r="K49" s="8">
        <f>'# D'!AH48</f>
        <v>-6.3500000000000112E-2</v>
      </c>
      <c r="L49" s="8">
        <f>'# D'!AI48</f>
        <v>2.0700241544484393E-2</v>
      </c>
      <c r="M49" s="1"/>
      <c r="N49" s="4">
        <f>'T-TEST'!P48</f>
        <v>0.49044730597244268</v>
      </c>
      <c r="O49" s="4">
        <f>'T-TEST'!Q48</f>
        <v>1.7560699585784847E-2</v>
      </c>
      <c r="P49" s="1"/>
      <c r="Q49" s="1" t="str">
        <f t="shared" si="4"/>
        <v>N</v>
      </c>
      <c r="R49" s="1" t="str">
        <f t="shared" si="5"/>
        <v>N</v>
      </c>
      <c r="S49" s="24"/>
      <c r="T49" s="8">
        <f>'%D'!AF48</f>
        <v>-2.488666666666667</v>
      </c>
      <c r="U49" s="8">
        <f>'%D'!AG48</f>
        <v>1.4670710048710429</v>
      </c>
      <c r="V49" s="8">
        <f>'%D'!AH48</f>
        <v>-3.8734999999999999</v>
      </c>
      <c r="W49" s="8">
        <f>'%D'!AI48</f>
        <v>0.57991594218472842</v>
      </c>
      <c r="X49" s="8"/>
      <c r="Y49" s="8">
        <f>'# D'!AM48</f>
        <v>-0.17400000000000015</v>
      </c>
      <c r="Z49" s="8">
        <f>'# D'!AN48</f>
        <v>0.10280077820717116</v>
      </c>
      <c r="AA49" s="8">
        <f>'# D'!AO48</f>
        <v>-0.27150000000000007</v>
      </c>
      <c r="AB49" s="8">
        <f>'# D'!AP48</f>
        <v>4.0404207701673807E-2</v>
      </c>
      <c r="AC49" s="1"/>
      <c r="AD49" s="4">
        <f>'T-TEST'!T48</f>
        <v>5.4546170158400027E-2</v>
      </c>
      <c r="AE49" s="4">
        <f>'T-TEST'!U48</f>
        <v>4.3622634947562957E-3</v>
      </c>
      <c r="AF49" s="1"/>
      <c r="AG49" s="1" t="str">
        <f t="shared" si="6"/>
        <v>N</v>
      </c>
      <c r="AH49" s="1" t="str">
        <f t="shared" si="7"/>
        <v>N</v>
      </c>
      <c r="AI49" s="24"/>
      <c r="AJ49" s="8">
        <f>'%D'!AK48</f>
        <v>-1.754999999999999</v>
      </c>
      <c r="AK49" s="8">
        <f>'%D'!AL48</f>
        <v>1.1824360447821263</v>
      </c>
      <c r="AL49" s="8">
        <f>'%D'!AM48</f>
        <v>-1.1009999999999991</v>
      </c>
      <c r="AM49" s="8">
        <f>'%D'!AN48</f>
        <v>0.29928247526375501</v>
      </c>
      <c r="AN49" s="1"/>
      <c r="AO49" s="8">
        <f>'# D'!AT48</f>
        <v>-0.12333333333333352</v>
      </c>
      <c r="AP49" s="8">
        <f>'# D'!AU48</f>
        <v>8.2913609658889345E-2</v>
      </c>
      <c r="AQ49" s="8">
        <f>'# D'!AV48</f>
        <v>-7.649999999999979E-2</v>
      </c>
      <c r="AR49" s="8">
        <f>'# D'!AW48</f>
        <v>2.0940391591371867E-2</v>
      </c>
      <c r="AS49" s="1"/>
      <c r="AT49" s="4">
        <f>'T-TEST'!X48</f>
        <v>7.3132787807095728E-2</v>
      </c>
      <c r="AU49" s="4">
        <f>'T-TEST'!Y48</f>
        <v>1.4265920151427674E-2</v>
      </c>
      <c r="AV49" s="1"/>
      <c r="AW49" s="1" t="str">
        <f>IF(AND(ABS(AJ49)&gt;10,ABS(AO49)&gt;=0.45,ABS(AT49)&lt;=0.01),"B", IF(AND(ABS(AJ49)&gt;4.5, ABS(AJ49)&lt;10,ABS(AO49)&gt;=0.45,ABS(AT49)&lt;=0.01),"S","N"))</f>
        <v>N</v>
      </c>
      <c r="AX49" s="1" t="str">
        <f>IF(AND(ABS(AL49)&gt;10,ABS(AQ49)&gt;=0.45,ABS(AU49)&lt;=0.01),"B", IF(AND(ABS(AL49)&gt;4.5, ABS(AL49)&lt;10,ABS(AQ49)&gt;=0.45,ABS(AU49)&lt;=0.01),"S","N"))</f>
        <v>N</v>
      </c>
      <c r="AY49" s="24"/>
      <c r="BB49" s="54"/>
      <c r="BC49" s="54"/>
      <c r="BD49" s="54"/>
      <c r="BE49" s="54"/>
      <c r="BF49" s="54"/>
      <c r="BG49" s="54"/>
      <c r="BH49" s="54"/>
      <c r="BI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CB49" s="50"/>
      <c r="CC49" s="50"/>
      <c r="CD49" s="50"/>
      <c r="CE49" s="50"/>
      <c r="CF49" s="50"/>
      <c r="CJ49" s="54"/>
      <c r="CK49" s="54"/>
      <c r="CL49" s="54"/>
      <c r="CM49" s="54"/>
      <c r="CN49" s="54"/>
      <c r="CO49" s="54"/>
      <c r="CP49" s="54"/>
      <c r="CQ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J49" s="50"/>
      <c r="DK49" s="50"/>
      <c r="DL49" s="50"/>
      <c r="DM49" s="50"/>
      <c r="DN49" s="50"/>
    </row>
    <row r="50" spans="1:118" ht="18.75" customHeight="1" x14ac:dyDescent="0.25">
      <c r="A50" s="2">
        <f>'Raw Data'!B49</f>
        <v>280</v>
      </c>
      <c r="B50" s="2">
        <f>'Raw Data'!C49</f>
        <v>288</v>
      </c>
      <c r="C50" s="2" t="str">
        <f>'Raw Data'!D49</f>
        <v>YLVGETPIK</v>
      </c>
      <c r="D50" s="8">
        <f>'%D'!AA49</f>
        <v>-2.1096666666666657</v>
      </c>
      <c r="E50" s="8">
        <f>'%D'!AB49</f>
        <v>2.1403591598919403</v>
      </c>
      <c r="F50" s="8">
        <f>'%D'!AC49</f>
        <v>-0.39099999999999824</v>
      </c>
      <c r="G50" s="8">
        <f>'%D'!AD49</f>
        <v>1.465075083400164</v>
      </c>
      <c r="H50" s="1"/>
      <c r="I50" s="8">
        <f>'# D'!AF49</f>
        <v>-0.12666666666666648</v>
      </c>
      <c r="J50" s="8">
        <f>'# D'!AG49</f>
        <v>0.12834848395416804</v>
      </c>
      <c r="K50" s="8">
        <f>'# D'!AH49</f>
        <v>-2.3499999999999854E-2</v>
      </c>
      <c r="L50" s="8">
        <f>'# D'!AI49</f>
        <v>8.7877756002301355E-2</v>
      </c>
      <c r="M50" s="1"/>
      <c r="N50" s="4">
        <f>'T-TEST'!P49</f>
        <v>0.17196384573709717</v>
      </c>
      <c r="O50" s="4">
        <f>'T-TEST'!Q49</f>
        <v>0.45481235981324653</v>
      </c>
      <c r="P50" s="1"/>
      <c r="Q50" s="1" t="str">
        <f t="shared" si="4"/>
        <v>N</v>
      </c>
      <c r="R50" s="1" t="str">
        <f t="shared" si="5"/>
        <v>N</v>
      </c>
      <c r="S50" s="24"/>
      <c r="T50" s="8">
        <f>'%D'!AF49</f>
        <v>-2.4139999999999979</v>
      </c>
      <c r="U50" s="8">
        <f>'%D'!AG49</f>
        <v>1.9658216263605064</v>
      </c>
      <c r="V50" s="8">
        <f>'%D'!AH49</f>
        <v>-2.7084999999999972</v>
      </c>
      <c r="W50" s="8">
        <f>'%D'!AI49</f>
        <v>0.59003601584987941</v>
      </c>
      <c r="X50" s="8"/>
      <c r="Y50" s="8">
        <f>'# D'!AM49</f>
        <v>-0.14500000000000002</v>
      </c>
      <c r="Z50" s="8">
        <f>'# D'!AN49</f>
        <v>0.11774831916705504</v>
      </c>
      <c r="AA50" s="8">
        <f>'# D'!AO49</f>
        <v>-0.16199999999999992</v>
      </c>
      <c r="AB50" s="8">
        <f>'# D'!AP49</f>
        <v>3.5227829907617095E-2</v>
      </c>
      <c r="AC50" s="1"/>
      <c r="AD50" s="4">
        <f>'T-TEST'!T49</f>
        <v>0.12617263414186697</v>
      </c>
      <c r="AE50" s="4">
        <f>'T-TEST'!U49</f>
        <v>1.0361373992895545E-3</v>
      </c>
      <c r="AF50" s="1"/>
      <c r="AG50" s="1" t="str">
        <f t="shared" si="6"/>
        <v>N</v>
      </c>
      <c r="AH50" s="1" t="str">
        <f t="shared" si="7"/>
        <v>N</v>
      </c>
      <c r="AI50" s="24"/>
      <c r="AJ50" s="8">
        <f>'%D'!AK49</f>
        <v>-1.799666666666667</v>
      </c>
      <c r="AK50" s="8">
        <f>'%D'!AL49</f>
        <v>1.261587227794152</v>
      </c>
      <c r="AL50" s="8">
        <f>'%D'!AM49</f>
        <v>-2.0534999999999997</v>
      </c>
      <c r="AM50" s="8">
        <f>'%D'!AN49</f>
        <v>1.5786426131331925</v>
      </c>
      <c r="AN50" s="1"/>
      <c r="AO50" s="8">
        <f>'# D'!AT49</f>
        <v>-0.10800000000000032</v>
      </c>
      <c r="AP50" s="8">
        <f>'# D'!AU49</f>
        <v>7.5947350184190104E-2</v>
      </c>
      <c r="AQ50" s="8">
        <f>'# D'!AV49</f>
        <v>-0.12300000000000022</v>
      </c>
      <c r="AR50" s="8">
        <f>'# D'!AW49</f>
        <v>9.49210198006743E-2</v>
      </c>
      <c r="AS50" s="1"/>
      <c r="AT50" s="4">
        <f>'T-TEST'!X49</f>
        <v>0.1118504064823109</v>
      </c>
      <c r="AU50" s="4">
        <f>'T-TEST'!Y49</f>
        <v>0.12767382052778189</v>
      </c>
      <c r="AV50" s="1"/>
      <c r="AW50" s="1" t="str">
        <f>IF(AND(ABS(AJ50)&gt;10,ABS(AO50)&gt;=0.45,ABS(AT50)&lt;=0.01),"B", IF(AND(ABS(AJ50)&gt;4.5, ABS(AJ50)&lt;10,ABS(AO50)&gt;=0.45,ABS(AT50)&lt;=0.01),"S","N"))</f>
        <v>N</v>
      </c>
      <c r="AX50" s="1" t="str">
        <f>IF(AND(ABS(AL50)&gt;10,ABS(AQ50)&gt;=0.45,ABS(AU50)&lt;=0.01),"B", IF(AND(ABS(AL50)&gt;4.5, ABS(AL50)&lt;10,ABS(AQ50)&gt;=0.45,ABS(AU50)&lt;=0.01),"S","N"))</f>
        <v>N</v>
      </c>
      <c r="AY50" s="24"/>
      <c r="BB50" s="54"/>
      <c r="BC50" s="54"/>
      <c r="BD50" s="54"/>
      <c r="BE50" s="54"/>
      <c r="BF50" s="54"/>
      <c r="BG50" s="54"/>
      <c r="BH50" s="54"/>
      <c r="BI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CB50" s="50"/>
      <c r="CC50" s="50"/>
      <c r="CD50" s="50"/>
      <c r="CE50" s="50"/>
      <c r="CF50" s="50"/>
      <c r="CJ50" s="54"/>
      <c r="CK50" s="54"/>
      <c r="CL50" s="54"/>
      <c r="CM50" s="54"/>
      <c r="CN50" s="54"/>
      <c r="CO50" s="54"/>
      <c r="CP50" s="54"/>
      <c r="CQ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J50" s="50"/>
      <c r="DK50" s="50"/>
      <c r="DL50" s="50"/>
      <c r="DM50" s="50"/>
      <c r="DN50" s="50"/>
    </row>
    <row r="51" spans="1:118" ht="18.75" customHeight="1" x14ac:dyDescent="0.25">
      <c r="A51" s="2">
        <f>'Raw Data'!B50</f>
        <v>281</v>
      </c>
      <c r="B51" s="2">
        <f>'Raw Data'!C50</f>
        <v>288</v>
      </c>
      <c r="C51" s="2" t="str">
        <f>'Raw Data'!D50</f>
        <v>LVGETPIK</v>
      </c>
      <c r="D51" s="8">
        <f>'%D'!AA50</f>
        <v>-1.1530000000000022</v>
      </c>
      <c r="E51" s="8">
        <f>'%D'!AB50</f>
        <v>1.445541651654032</v>
      </c>
      <c r="F51" s="8">
        <f>'%D'!AC50</f>
        <v>-0.10549999999999926</v>
      </c>
      <c r="G51" s="8">
        <f>'%D'!AD50</f>
        <v>4.081460829164004</v>
      </c>
      <c r="H51" s="1"/>
      <c r="I51" s="8">
        <f>'# D'!AF50</f>
        <v>-5.7666666666666533E-2</v>
      </c>
      <c r="J51" s="8">
        <f>'# D'!AG50</f>
        <v>7.2714051828606907E-2</v>
      </c>
      <c r="K51" s="8">
        <f>'# D'!AH50</f>
        <v>-5.5000000000000604E-3</v>
      </c>
      <c r="L51" s="8">
        <f>'# D'!AI50</f>
        <v>0.20378542636802874</v>
      </c>
      <c r="M51" s="1"/>
      <c r="N51" s="4">
        <f>'T-TEST'!P50</f>
        <v>0.2819667496978161</v>
      </c>
      <c r="O51" s="4">
        <f>'T-TEST'!Q50</f>
        <v>0.5871798867940099</v>
      </c>
      <c r="P51" s="1"/>
      <c r="Q51" s="1" t="str">
        <f t="shared" si="4"/>
        <v>N</v>
      </c>
      <c r="R51" s="1" t="str">
        <f t="shared" si="5"/>
        <v>N</v>
      </c>
      <c r="S51" s="24"/>
      <c r="T51" s="8">
        <f>'%D'!AF50</f>
        <v>-1.7369999999999983</v>
      </c>
      <c r="U51" s="8">
        <f>'%D'!AG50</f>
        <v>1.2096014495141216</v>
      </c>
      <c r="V51" s="8">
        <f>'%D'!AH50</f>
        <v>-5.1259999999999977</v>
      </c>
      <c r="W51" s="8">
        <f>'%D'!AI50</f>
        <v>0.75619375823924773</v>
      </c>
      <c r="X51" s="8"/>
      <c r="Y51" s="8">
        <f>'# D'!AM50</f>
        <v>-8.6999999999999966E-2</v>
      </c>
      <c r="Z51" s="8">
        <f>'# D'!AN50</f>
        <v>6.0354508254700123E-2</v>
      </c>
      <c r="AA51" s="8">
        <f>'# D'!AO50</f>
        <v>-0.25649999999999995</v>
      </c>
      <c r="AB51" s="8">
        <f>'# D'!AP50</f>
        <v>3.7423254802328561E-2</v>
      </c>
      <c r="AC51" s="1"/>
      <c r="AD51" s="4">
        <f>'T-TEST'!T50</f>
        <v>9.8469082437029939E-2</v>
      </c>
      <c r="AE51" s="4">
        <f>'T-TEST'!U50</f>
        <v>1.1910324709768093E-3</v>
      </c>
      <c r="AF51" s="1"/>
      <c r="AG51" s="1" t="str">
        <f t="shared" si="6"/>
        <v>N</v>
      </c>
      <c r="AH51" s="1" t="str">
        <f t="shared" si="7"/>
        <v>N</v>
      </c>
      <c r="AI51" s="24"/>
      <c r="AJ51" s="8">
        <f>'%D'!AK50</f>
        <v>-3.336666666666666</v>
      </c>
      <c r="AK51" s="8">
        <f>'%D'!AL50</f>
        <v>1.6269994878097938</v>
      </c>
      <c r="AL51" s="8">
        <f>'%D'!AM50</f>
        <v>-5.6875</v>
      </c>
      <c r="AM51" s="8">
        <f>'%D'!AN50</f>
        <v>4.0330140713863276</v>
      </c>
      <c r="AN51" s="1"/>
      <c r="AO51" s="8">
        <f>'# D'!AT50</f>
        <v>-0.16700000000000026</v>
      </c>
      <c r="AP51" s="8">
        <f>'# D'!AU50</f>
        <v>8.1547532151500457E-2</v>
      </c>
      <c r="AQ51" s="8">
        <f>'# D'!AV50</f>
        <v>-0.28399999999999981</v>
      </c>
      <c r="AR51" s="8">
        <f>'# D'!AW50</f>
        <v>0.2014199592890418</v>
      </c>
      <c r="AS51" s="1"/>
      <c r="AT51" s="4">
        <f>'T-TEST'!X50</f>
        <v>3.152636969320622E-2</v>
      </c>
      <c r="AU51" s="4">
        <f>'T-TEST'!Y50</f>
        <v>0.1321068125361913</v>
      </c>
      <c r="AV51" s="1"/>
      <c r="AW51" s="1" t="str">
        <f>IF(AND(ABS(AJ51)&gt;10,ABS(AO51)&gt;=0.45,ABS(AT51)&lt;=0.01),"B", IF(AND(ABS(AJ51)&gt;4.5, ABS(AJ51)&lt;10,ABS(AO51)&gt;=0.45,ABS(AT51)&lt;=0.01),"S","N"))</f>
        <v>N</v>
      </c>
      <c r="AX51" s="1" t="str">
        <f>IF(AND(ABS(AL51)&gt;10,ABS(AQ51)&gt;=0.45,ABS(AU51)&lt;=0.01),"B", IF(AND(ABS(AL51)&gt;4.5, ABS(AL51)&lt;10,ABS(AQ51)&gt;=0.45,ABS(AU51)&lt;=0.01),"S","N"))</f>
        <v>N</v>
      </c>
      <c r="AY51" s="24"/>
      <c r="BB51" s="54"/>
      <c r="BC51" s="54"/>
      <c r="BD51" s="54"/>
      <c r="BE51" s="54"/>
      <c r="BF51" s="54"/>
      <c r="BG51" s="54"/>
      <c r="BH51" s="54"/>
      <c r="BI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CB51" s="50"/>
      <c r="CC51" s="50"/>
      <c r="CD51" s="50"/>
      <c r="CE51" s="50"/>
      <c r="CF51" s="50"/>
      <c r="CJ51" s="54"/>
      <c r="CK51" s="54"/>
      <c r="CL51" s="54"/>
      <c r="CM51" s="54"/>
      <c r="CN51" s="54"/>
      <c r="CO51" s="54"/>
      <c r="CP51" s="54"/>
      <c r="CQ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J51" s="50"/>
      <c r="DK51" s="50"/>
      <c r="DL51" s="50"/>
      <c r="DM51" s="50"/>
      <c r="DN51" s="50"/>
    </row>
    <row r="52" spans="1:118" ht="18.75" customHeight="1" x14ac:dyDescent="0.25">
      <c r="A52" s="2">
        <f>'Raw Data'!B51</f>
        <v>281</v>
      </c>
      <c r="B52" s="2">
        <f>'Raw Data'!C51</f>
        <v>290</v>
      </c>
      <c r="C52" s="2" t="str">
        <f>'Raw Data'!D51</f>
        <v>LVGETPIKNF</v>
      </c>
      <c r="D52" s="8">
        <f>'%D'!AA51</f>
        <v>-0.19933333333333181</v>
      </c>
      <c r="E52" s="8">
        <f>'%D'!AB51</f>
        <v>0.89026831161547337</v>
      </c>
      <c r="F52" s="8">
        <f>'%D'!AC51</f>
        <v>0.4845000000000006</v>
      </c>
      <c r="G52" s="8">
        <f>'%D'!AD51</f>
        <v>0.48568147998456762</v>
      </c>
      <c r="H52" s="1"/>
      <c r="I52" s="8">
        <f>'# D'!AF51</f>
        <v>-1.4000000000000012E-2</v>
      </c>
      <c r="J52" s="8">
        <f>'# D'!AG51</f>
        <v>6.255131226974113E-2</v>
      </c>
      <c r="K52" s="8">
        <f>'# D'!AH51</f>
        <v>3.3500000000000085E-2</v>
      </c>
      <c r="L52" s="8">
        <f>'# D'!AI51</f>
        <v>3.3682339586198554E-2</v>
      </c>
      <c r="M52" s="1"/>
      <c r="N52" s="4">
        <f>'T-TEST'!P51</f>
        <v>0.73339459185258515</v>
      </c>
      <c r="O52" s="4">
        <f>'T-TEST'!Q51</f>
        <v>0.11439558637501976</v>
      </c>
      <c r="P52" s="1"/>
      <c r="Q52" s="1" t="str">
        <f t="shared" si="4"/>
        <v>N</v>
      </c>
      <c r="R52" s="1" t="str">
        <f t="shared" si="5"/>
        <v>N</v>
      </c>
      <c r="S52" s="24"/>
      <c r="T52" s="8">
        <f>'%D'!AF51</f>
        <v>-2.9656666666666656</v>
      </c>
      <c r="U52" s="8">
        <f>'%D'!AG51</f>
        <v>1.0095005365691161</v>
      </c>
      <c r="V52" s="8">
        <f>'%D'!AH51</f>
        <v>-2.7779999999999987</v>
      </c>
      <c r="W52" s="8">
        <f>'%D'!AI51</f>
        <v>0.4240106130747196</v>
      </c>
      <c r="X52" s="8"/>
      <c r="Y52" s="8">
        <f>'# D'!AM51</f>
        <v>-0.20766666666666678</v>
      </c>
      <c r="Z52" s="8">
        <f>'# D'!AN51</f>
        <v>7.0514773865717834E-2</v>
      </c>
      <c r="AA52" s="8">
        <f>'# D'!AO51</f>
        <v>-0.19499999999999984</v>
      </c>
      <c r="AB52" s="8">
        <f>'# D'!AP51</f>
        <v>3.0000000000000027E-2</v>
      </c>
      <c r="AC52" s="1"/>
      <c r="AD52" s="4">
        <f>'T-TEST'!T51</f>
        <v>3.240605799580578E-2</v>
      </c>
      <c r="AE52" s="4">
        <f>'T-TEST'!U51</f>
        <v>1.9714773443645509E-4</v>
      </c>
      <c r="AF52" s="1"/>
      <c r="AG52" s="1" t="str">
        <f t="shared" si="6"/>
        <v>N</v>
      </c>
      <c r="AH52" s="1" t="str">
        <f t="shared" si="7"/>
        <v>N</v>
      </c>
      <c r="AI52" s="24"/>
      <c r="AJ52" s="8">
        <f>'%D'!AK51</f>
        <v>-1.9789999999999992</v>
      </c>
      <c r="AK52" s="8">
        <f>'%D'!AL51</f>
        <v>0.98123272808578188</v>
      </c>
      <c r="AL52" s="8">
        <f>'%D'!AM51</f>
        <v>-1.6555</v>
      </c>
      <c r="AM52" s="8">
        <f>'%D'!AN51</f>
        <v>0.62371668247690693</v>
      </c>
      <c r="AN52" s="1"/>
      <c r="AO52" s="8">
        <f>'# D'!AT51</f>
        <v>-0.13866666666666638</v>
      </c>
      <c r="AP52" s="8">
        <f>'# D'!AU51</f>
        <v>6.9024150362994946E-2</v>
      </c>
      <c r="AQ52" s="8">
        <f>'# D'!AV51</f>
        <v>-0.1160000000000001</v>
      </c>
      <c r="AR52" s="8">
        <f>'# D'!AW51</f>
        <v>4.3416586692184872E-2</v>
      </c>
      <c r="AS52" s="1"/>
      <c r="AT52" s="4">
        <f>'T-TEST'!X51</f>
        <v>4.0497648586692657E-2</v>
      </c>
      <c r="AU52" s="4">
        <f>'T-TEST'!Y51</f>
        <v>9.2294002414536492E-3</v>
      </c>
      <c r="AV52" s="1"/>
      <c r="AW52" s="1" t="str">
        <f>IF(AND(ABS(AJ52)&gt;10,ABS(AO52)&gt;=0.45,ABS(AT52)&lt;=0.01),"B", IF(AND(ABS(AJ52)&gt;4.5, ABS(AJ52)&lt;10,ABS(AO52)&gt;=0.45,ABS(AT52)&lt;=0.01),"S","N"))</f>
        <v>N</v>
      </c>
      <c r="AX52" s="1" t="str">
        <f>IF(AND(ABS(AL52)&gt;10,ABS(AQ52)&gt;=0.45,ABS(AU52)&lt;=0.01),"B", IF(AND(ABS(AL52)&gt;4.5, ABS(AL52)&lt;10,ABS(AQ52)&gt;=0.45,ABS(AU52)&lt;=0.01),"S","N"))</f>
        <v>N</v>
      </c>
      <c r="AY52" s="24"/>
      <c r="BB52" s="54"/>
      <c r="BC52" s="54"/>
      <c r="BD52" s="54"/>
      <c r="BE52" s="54"/>
      <c r="BF52" s="54"/>
      <c r="BG52" s="54"/>
      <c r="BH52" s="54"/>
      <c r="BI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CB52" s="50"/>
      <c r="CC52" s="50"/>
      <c r="CD52" s="50"/>
      <c r="CE52" s="50"/>
      <c r="CF52" s="50"/>
      <c r="CJ52" s="54"/>
      <c r="CK52" s="54"/>
      <c r="CL52" s="54"/>
      <c r="CM52" s="54"/>
      <c r="CN52" s="54"/>
      <c r="CO52" s="54"/>
      <c r="CP52" s="54"/>
      <c r="CQ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J52" s="50"/>
      <c r="DK52" s="50"/>
      <c r="DL52" s="50"/>
      <c r="DM52" s="50"/>
      <c r="DN52" s="50"/>
    </row>
    <row r="53" spans="1:118" ht="18.75" customHeight="1" x14ac:dyDescent="0.25">
      <c r="A53" s="2">
        <f>'Raw Data'!B52</f>
        <v>282</v>
      </c>
      <c r="B53" s="2">
        <f>'Raw Data'!C52</f>
        <v>290</v>
      </c>
      <c r="C53" s="2" t="str">
        <f>'Raw Data'!D52</f>
        <v>VGETPIKNF</v>
      </c>
      <c r="D53" s="8">
        <f>'%D'!AA52</f>
        <v>2.8363333333333367</v>
      </c>
      <c r="E53" s="8">
        <f>'%D'!AB52</f>
        <v>0.99164879535717354</v>
      </c>
      <c r="F53" s="8">
        <f>'%D'!AC52</f>
        <v>1.1900000000000013</v>
      </c>
      <c r="G53" s="8">
        <f>'%D'!AD52</f>
        <v>1.9223280157142679</v>
      </c>
      <c r="H53" s="1"/>
      <c r="I53" s="8">
        <f>'# D'!AF52</f>
        <v>0.17033333333333334</v>
      </c>
      <c r="J53" s="8">
        <f>'# D'!AG52</f>
        <v>5.9559494065458067E-2</v>
      </c>
      <c r="K53" s="8">
        <f>'# D'!AH52</f>
        <v>7.0999999999999952E-2</v>
      </c>
      <c r="L53" s="8">
        <f>'# D'!AI52</f>
        <v>0.11524755962709189</v>
      </c>
      <c r="M53" s="1"/>
      <c r="N53" s="4">
        <f>'T-TEST'!P52</f>
        <v>7.8299618809597165E-3</v>
      </c>
      <c r="O53" s="4">
        <f>'T-TEST'!Q52</f>
        <v>0.54941780390616013</v>
      </c>
      <c r="P53" s="1"/>
      <c r="Q53" s="1" t="str">
        <f t="shared" si="4"/>
        <v>N</v>
      </c>
      <c r="R53" s="1" t="str">
        <f t="shared" si="5"/>
        <v>N</v>
      </c>
      <c r="S53" s="24"/>
      <c r="T53" s="8">
        <f>'%D'!AF52</f>
        <v>-2.3266666666666644</v>
      </c>
      <c r="U53" s="8">
        <f>'%D'!AG52</f>
        <v>0.89901130879057012</v>
      </c>
      <c r="V53" s="8">
        <f>'%D'!AH52</f>
        <v>-1.6664999999999992</v>
      </c>
      <c r="W53" s="8">
        <f>'%D'!AI52</f>
        <v>6.4255032876810469</v>
      </c>
      <c r="X53" s="8"/>
      <c r="Y53" s="8">
        <f>'# D'!AM52</f>
        <v>-0.13966666666666683</v>
      </c>
      <c r="Z53" s="8">
        <f>'# D'!AN52</f>
        <v>5.3956772821707362E-2</v>
      </c>
      <c r="AA53" s="8">
        <f>'# D'!AO52</f>
        <v>-9.9999999999999978E-2</v>
      </c>
      <c r="AB53" s="8">
        <f>'# D'!AP52</f>
        <v>0.3856475074468913</v>
      </c>
      <c r="AC53" s="1"/>
      <c r="AD53" s="4">
        <f>'T-TEST'!T52</f>
        <v>1.331051321862952E-2</v>
      </c>
      <c r="AE53" s="4">
        <f>'T-TEST'!U52</f>
        <v>0.8459825769494953</v>
      </c>
      <c r="AF53" s="1"/>
      <c r="AG53" s="1" t="str">
        <f t="shared" si="6"/>
        <v>N</v>
      </c>
      <c r="AH53" s="1" t="str">
        <f t="shared" si="7"/>
        <v>N</v>
      </c>
      <c r="AI53" s="24"/>
      <c r="AJ53" s="8">
        <f>'%D'!AK52</f>
        <v>-1.0490000000000004</v>
      </c>
      <c r="AK53" s="8">
        <f>'%D'!AL52</f>
        <v>0.68447059834590407</v>
      </c>
      <c r="AL53" s="8">
        <f>'%D'!AM52</f>
        <v>0.66249999999999964</v>
      </c>
      <c r="AM53" s="8">
        <f>'%D'!AN52</f>
        <v>0.46739972186555667</v>
      </c>
      <c r="AN53" s="1"/>
      <c r="AO53" s="8">
        <f>'# D'!AT52</f>
        <v>-6.3E-2</v>
      </c>
      <c r="AP53" s="8">
        <f>'# D'!AU52</f>
        <v>4.0971534834158517E-2</v>
      </c>
      <c r="AQ53" s="8">
        <f>'# D'!AV52</f>
        <v>4.0000000000000036E-2</v>
      </c>
      <c r="AR53" s="8">
        <f>'# D'!AW52</f>
        <v>2.8284271247461849E-2</v>
      </c>
      <c r="AS53" s="1"/>
      <c r="AT53" s="4">
        <f>'T-TEST'!X52</f>
        <v>0.11360509892672652</v>
      </c>
      <c r="AU53" s="4">
        <f>'T-TEST'!Y52</f>
        <v>7.2827350054469164E-2</v>
      </c>
      <c r="AV53" s="1"/>
      <c r="AW53" s="1" t="str">
        <f>IF(AND(ABS(AJ53)&gt;10,ABS(AO53)&gt;=0.45,ABS(AT53)&lt;=0.01),"B", IF(AND(ABS(AJ53)&gt;4.5, ABS(AJ53)&lt;10,ABS(AO53)&gt;=0.45,ABS(AT53)&lt;=0.01),"S","N"))</f>
        <v>N</v>
      </c>
      <c r="AX53" s="1" t="str">
        <f>IF(AND(ABS(AL53)&gt;10,ABS(AQ53)&gt;=0.45,ABS(AU53)&lt;=0.01),"B", IF(AND(ABS(AL53)&gt;4.5, ABS(AL53)&lt;10,ABS(AQ53)&gt;=0.45,ABS(AU53)&lt;=0.01),"S","N"))</f>
        <v>N</v>
      </c>
      <c r="AY53" s="24"/>
      <c r="BB53" s="54"/>
      <c r="BC53" s="54"/>
      <c r="BD53" s="54"/>
      <c r="BE53" s="54"/>
      <c r="BF53" s="54"/>
      <c r="BG53" s="54"/>
      <c r="BH53" s="54"/>
      <c r="BI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CB53" s="50"/>
      <c r="CC53" s="50"/>
      <c r="CD53" s="50"/>
      <c r="CE53" s="50"/>
      <c r="CF53" s="50"/>
      <c r="CJ53" s="54"/>
      <c r="CK53" s="54"/>
      <c r="CL53" s="54"/>
      <c r="CM53" s="54"/>
      <c r="CN53" s="54"/>
      <c r="CO53" s="54"/>
      <c r="CP53" s="54"/>
      <c r="CQ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J53" s="50"/>
      <c r="DK53" s="50"/>
      <c r="DL53" s="50"/>
      <c r="DM53" s="50"/>
      <c r="DN53" s="50"/>
    </row>
    <row r="54" spans="1:118" ht="18.75" customHeight="1" x14ac:dyDescent="0.25">
      <c r="A54" s="2">
        <f>'Raw Data'!B53</f>
        <v>298</v>
      </c>
      <c r="B54" s="2">
        <f>'Raw Data'!C53</f>
        <v>304</v>
      </c>
      <c r="C54" s="2" t="str">
        <f>'Raw Data'!D53</f>
        <v>KNGEEIH</v>
      </c>
      <c r="D54" s="8">
        <f>'%D'!AA53</f>
        <v>-1.0569999999999951</v>
      </c>
      <c r="E54" s="8">
        <f>'%D'!AB53</f>
        <v>4.2126151814124819</v>
      </c>
      <c r="F54" s="8">
        <f>'%D'!AC53</f>
        <v>-0.64000000000000057</v>
      </c>
      <c r="G54" s="8">
        <f>'%D'!AD53</f>
        <v>3.005452711323203</v>
      </c>
      <c r="H54" s="1"/>
      <c r="I54" s="8">
        <f>'# D'!AF53</f>
        <v>-5.2666666666666639E-2</v>
      </c>
      <c r="J54" s="8">
        <f>'# D'!AG53</f>
        <v>0.21038615290302154</v>
      </c>
      <c r="K54" s="8">
        <f>'# D'!AH53</f>
        <v>-3.2000000000000028E-2</v>
      </c>
      <c r="L54" s="8">
        <f>'# D'!AI53</f>
        <v>0.1502664300500946</v>
      </c>
      <c r="M54" s="1"/>
      <c r="N54" s="4">
        <f>'T-TEST'!P53</f>
        <v>0.69062934462610959</v>
      </c>
      <c r="O54" s="4">
        <f>'T-TEST'!Q53</f>
        <v>0.32171465669633115</v>
      </c>
      <c r="P54" s="1"/>
      <c r="Q54" s="1" t="str">
        <f t="shared" si="4"/>
        <v>N</v>
      </c>
      <c r="R54" s="1" t="str">
        <f t="shared" si="5"/>
        <v>N</v>
      </c>
      <c r="S54" s="24"/>
      <c r="T54" s="8">
        <f>'%D'!AF53</f>
        <v>0.81533333333333502</v>
      </c>
      <c r="U54" s="8">
        <f>'%D'!AG53</f>
        <v>3.7993780192728042</v>
      </c>
      <c r="V54" s="8">
        <f>'%D'!AH53</f>
        <v>-4.7370000000000019</v>
      </c>
      <c r="W54" s="8">
        <f>'%D'!AI53</f>
        <v>2.6377918795841335</v>
      </c>
      <c r="X54" s="8"/>
      <c r="Y54" s="8">
        <f>'# D'!AM53</f>
        <v>4.1000000000000147E-2</v>
      </c>
      <c r="Z54" s="8">
        <f>'# D'!AN53</f>
        <v>0.18985169650721231</v>
      </c>
      <c r="AA54" s="8">
        <f>'# D'!AO53</f>
        <v>-0.2370000000000001</v>
      </c>
      <c r="AB54" s="8">
        <f>'# D'!AP53</f>
        <v>0.13209844813622904</v>
      </c>
      <c r="AC54" s="1"/>
      <c r="AD54" s="4">
        <f>'T-TEST'!T53</f>
        <v>0.72882238523296594</v>
      </c>
      <c r="AE54" s="4">
        <f>'T-TEST'!U53</f>
        <v>2.8364525655753148E-2</v>
      </c>
      <c r="AF54" s="1"/>
      <c r="AG54" s="1" t="str">
        <f t="shared" si="6"/>
        <v>N</v>
      </c>
      <c r="AH54" s="1" t="str">
        <f t="shared" si="7"/>
        <v>N</v>
      </c>
      <c r="AI54" s="24"/>
      <c r="AJ54" s="8">
        <f>'%D'!AK53</f>
        <v>-3.0786666666666704</v>
      </c>
      <c r="AK54" s="8">
        <f>'%D'!AL53</f>
        <v>3.8998605530625809</v>
      </c>
      <c r="AL54" s="8">
        <f>'%D'!AM53</f>
        <v>-3.0590000000000046</v>
      </c>
      <c r="AM54" s="8">
        <f>'%D'!AN53</f>
        <v>2.2494523778022049</v>
      </c>
      <c r="AN54" s="1"/>
      <c r="AO54" s="8">
        <f>'# D'!AT53</f>
        <v>-0.15433333333333343</v>
      </c>
      <c r="AP54" s="8">
        <f>'# D'!AU53</f>
        <v>0.1948187191553562</v>
      </c>
      <c r="AQ54" s="8">
        <f>'# D'!AV53</f>
        <v>-0.15300000000000047</v>
      </c>
      <c r="AR54" s="8">
        <f>'# D'!AW53</f>
        <v>0.11244554237496465</v>
      </c>
      <c r="AS54" s="1"/>
      <c r="AT54" s="4">
        <f>'T-TEST'!X53</f>
        <v>0.26962678705588394</v>
      </c>
      <c r="AU54" s="4">
        <f>'T-TEST'!Y53</f>
        <v>9.6661268137587825E-2</v>
      </c>
      <c r="AV54" s="1"/>
      <c r="AW54" s="1" t="str">
        <f>IF(AND(ABS(AJ54)&gt;10,ABS(AO54)&gt;=0.45,ABS(AT54)&lt;=0.01),"B", IF(AND(ABS(AJ54)&gt;4.5, ABS(AJ54)&lt;10,ABS(AO54)&gt;=0.45,ABS(AT54)&lt;=0.01),"S","N"))</f>
        <v>N</v>
      </c>
      <c r="AX54" s="1" t="str">
        <f>IF(AND(ABS(AL54)&gt;10,ABS(AQ54)&gt;=0.45,ABS(AU54)&lt;=0.01),"B", IF(AND(ABS(AL54)&gt;4.5, ABS(AL54)&lt;10,ABS(AQ54)&gt;=0.45,ABS(AU54)&lt;=0.01),"S","N"))</f>
        <v>N</v>
      </c>
      <c r="AY54" s="24"/>
      <c r="BB54" s="54"/>
      <c r="BC54" s="54"/>
      <c r="BD54" s="54"/>
      <c r="BE54" s="54"/>
      <c r="BF54" s="54"/>
      <c r="BG54" s="54"/>
      <c r="BH54" s="54"/>
      <c r="BI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CB54" s="50"/>
      <c r="CC54" s="50"/>
      <c r="CD54" s="50"/>
      <c r="CE54" s="50"/>
      <c r="CF54" s="50"/>
      <c r="CJ54" s="54"/>
      <c r="CK54" s="54"/>
      <c r="CL54" s="54"/>
      <c r="CM54" s="54"/>
      <c r="CN54" s="54"/>
      <c r="CO54" s="54"/>
      <c r="CP54" s="54"/>
      <c r="CQ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J54" s="50"/>
      <c r="DK54" s="50"/>
      <c r="DL54" s="50"/>
      <c r="DM54" s="50"/>
      <c r="DN54" s="50"/>
    </row>
    <row r="55" spans="1:118" ht="18.75" customHeight="1" x14ac:dyDescent="0.25">
      <c r="A55" s="2">
        <f>'Raw Data'!B54</f>
        <v>305</v>
      </c>
      <c r="B55" s="2">
        <f>'Raw Data'!C54</f>
        <v>315</v>
      </c>
      <c r="C55" s="2" t="str">
        <f>'Raw Data'!D54</f>
        <v>VVLDTPPDPAL</v>
      </c>
      <c r="D55" s="8">
        <f>'%D'!AA54</f>
        <v>-0.74500000000000099</v>
      </c>
      <c r="E55" s="8">
        <f>'%D'!AB54</f>
        <v>2.1475452653359066</v>
      </c>
      <c r="F55" s="8">
        <f>'%D'!AC54</f>
        <v>-1.445999999999998</v>
      </c>
      <c r="G55" s="8">
        <f>'%D'!AD54</f>
        <v>0.63852956078790701</v>
      </c>
      <c r="H55" s="1"/>
      <c r="I55" s="8">
        <f>'# D'!AF54</f>
        <v>-4.4666666666666632E-2</v>
      </c>
      <c r="J55" s="8">
        <f>'# D'!AG54</f>
        <v>0.12865587174059842</v>
      </c>
      <c r="K55" s="8">
        <f>'# D'!AH54</f>
        <v>-8.6500000000000021E-2</v>
      </c>
      <c r="L55" s="8">
        <f>'# D'!AI54</f>
        <v>3.8137907651049692E-2</v>
      </c>
      <c r="M55" s="1"/>
      <c r="N55" s="4">
        <f>'T-TEST'!P54</f>
        <v>0.58045664855809687</v>
      </c>
      <c r="O55" s="4">
        <f>'T-TEST'!Q54</f>
        <v>3.0146558244534057E-2</v>
      </c>
      <c r="P55" s="1"/>
      <c r="Q55" s="1" t="str">
        <f t="shared" si="4"/>
        <v>N</v>
      </c>
      <c r="R55" s="1" t="str">
        <f t="shared" si="5"/>
        <v>N</v>
      </c>
      <c r="S55" s="24"/>
      <c r="T55" s="8">
        <f>'%D'!AF54</f>
        <v>-3.015666666666668</v>
      </c>
      <c r="U55" s="8">
        <f>'%D'!AG54</f>
        <v>1.6893896333686111</v>
      </c>
      <c r="V55" s="8">
        <f>'%D'!AH54</f>
        <v>-5.7379999999999995</v>
      </c>
      <c r="W55" s="8">
        <f>'%D'!AI54</f>
        <v>0.54286093983634431</v>
      </c>
      <c r="X55" s="8"/>
      <c r="Y55" s="8">
        <f>'# D'!AM54</f>
        <v>-0.18100000000000005</v>
      </c>
      <c r="Z55" s="8">
        <f>'# D'!AN54</f>
        <v>0.10139855357285264</v>
      </c>
      <c r="AA55" s="8">
        <f>'# D'!AO54</f>
        <v>-0.34399999999999986</v>
      </c>
      <c r="AB55" s="8">
        <f>'# D'!AP54</f>
        <v>3.190611226708763E-2</v>
      </c>
      <c r="AC55" s="1"/>
      <c r="AD55" s="4">
        <f>'T-TEST'!T54</f>
        <v>4.543862512185249E-2</v>
      </c>
      <c r="AE55" s="4">
        <f>'T-TEST'!U54</f>
        <v>1.1105069808581061E-3</v>
      </c>
      <c r="AF55" s="1"/>
      <c r="AG55" s="1" t="str">
        <f t="shared" si="6"/>
        <v>N</v>
      </c>
      <c r="AH55" s="1" t="str">
        <f t="shared" si="7"/>
        <v>N</v>
      </c>
      <c r="AI55" s="24"/>
      <c r="AJ55" s="8">
        <f>'%D'!AK54</f>
        <v>-3.4873333333333285</v>
      </c>
      <c r="AK55" s="8">
        <f>'%D'!AL54</f>
        <v>1.72839106300243</v>
      </c>
      <c r="AL55" s="8">
        <f>'%D'!AM54</f>
        <v>-3.4994999999999976</v>
      </c>
      <c r="AM55" s="8">
        <f>'%D'!AN54</f>
        <v>0.70234215308494652</v>
      </c>
      <c r="AN55" s="1"/>
      <c r="AO55" s="8">
        <f>'# D'!AT54</f>
        <v>-0.20933333333333337</v>
      </c>
      <c r="AP55" s="8">
        <f>'# D'!AU54</f>
        <v>0.10332634384963647</v>
      </c>
      <c r="AQ55" s="8">
        <f>'# D'!AV54</f>
        <v>-0.20999999999999996</v>
      </c>
      <c r="AR55" s="8">
        <f>'# D'!AW54</f>
        <v>4.2059481689626185E-2</v>
      </c>
      <c r="AS55" s="1"/>
      <c r="AT55" s="4">
        <f>'T-TEST'!X54</f>
        <v>4.8909662228009888E-2</v>
      </c>
      <c r="AU55" s="4">
        <f>'T-TEST'!Y54</f>
        <v>2.2657714895158898E-3</v>
      </c>
      <c r="AV55" s="1"/>
      <c r="AW55" s="1" t="str">
        <f>IF(AND(ABS(AJ55)&gt;10,ABS(AO55)&gt;=0.45,ABS(AT55)&lt;=0.01),"B", IF(AND(ABS(AJ55)&gt;4.5, ABS(AJ55)&lt;10,ABS(AO55)&gt;=0.45,ABS(AT55)&lt;=0.01),"S","N"))</f>
        <v>N</v>
      </c>
      <c r="AX55" s="1" t="str">
        <f>IF(AND(ABS(AL55)&gt;10,ABS(AQ55)&gt;=0.45,ABS(AU55)&lt;=0.01),"B", IF(AND(ABS(AL55)&gt;4.5, ABS(AL55)&lt;10,ABS(AQ55)&gt;=0.45,ABS(AU55)&lt;=0.01),"S","N"))</f>
        <v>N</v>
      </c>
      <c r="AY55" s="24"/>
      <c r="BB55" s="54"/>
      <c r="BC55" s="54"/>
      <c r="BD55" s="54"/>
      <c r="BE55" s="54"/>
      <c r="BF55" s="54"/>
      <c r="BG55" s="54"/>
      <c r="BH55" s="54"/>
      <c r="BI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CB55" s="50"/>
      <c r="CC55" s="50"/>
      <c r="CD55" s="50"/>
      <c r="CE55" s="50"/>
      <c r="CF55" s="50"/>
      <c r="CJ55" s="54"/>
      <c r="CK55" s="54"/>
      <c r="CL55" s="54"/>
      <c r="CM55" s="54"/>
      <c r="CN55" s="54"/>
      <c r="CO55" s="54"/>
      <c r="CP55" s="54"/>
      <c r="CQ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J55" s="50"/>
      <c r="DK55" s="50"/>
      <c r="DL55" s="50"/>
      <c r="DM55" s="50"/>
      <c r="DN55" s="50"/>
    </row>
    <row r="56" spans="1:118" ht="18.75" customHeight="1" x14ac:dyDescent="0.25">
      <c r="A56" s="2">
        <f>'Raw Data'!B55</f>
        <v>305</v>
      </c>
      <c r="B56" s="2">
        <f>'Raw Data'!C55</f>
        <v>320</v>
      </c>
      <c r="C56" s="2" t="str">
        <f>'Raw Data'!D55</f>
        <v>VVLDTPPDPALDEVRK</v>
      </c>
      <c r="D56" s="8">
        <f>'%D'!AA55</f>
        <v>-0.9043333333333301</v>
      </c>
      <c r="E56" s="8">
        <f>'%D'!AB55</f>
        <v>1.9979155804654687</v>
      </c>
      <c r="F56" s="8">
        <f>'%D'!AC55</f>
        <v>-1.5420000000000087</v>
      </c>
      <c r="G56" s="8">
        <f>'%D'!AD55</f>
        <v>0.42702341856155962</v>
      </c>
      <c r="H56" s="1"/>
      <c r="I56" s="8">
        <f>'# D'!AF55</f>
        <v>-0.10033333333333339</v>
      </c>
      <c r="J56" s="8">
        <f>'# D'!AG55</f>
        <v>0.21982568852009393</v>
      </c>
      <c r="K56" s="8">
        <f>'# D'!AH55</f>
        <v>-0.16899999999999959</v>
      </c>
      <c r="L56" s="8">
        <f>'# D'!AI55</f>
        <v>4.6754678910243701E-2</v>
      </c>
      <c r="M56" s="1"/>
      <c r="N56" s="4">
        <f>'T-TEST'!P55</f>
        <v>0.4736031768788877</v>
      </c>
      <c r="O56" s="4">
        <f>'T-TEST'!Q55</f>
        <v>1.4456505123843591E-2</v>
      </c>
      <c r="P56" s="1"/>
      <c r="Q56" s="1" t="str">
        <f t="shared" si="4"/>
        <v>N</v>
      </c>
      <c r="R56" s="1" t="str">
        <f t="shared" si="5"/>
        <v>N</v>
      </c>
      <c r="S56" s="24"/>
      <c r="T56" s="8">
        <f>'%D'!AF55</f>
        <v>-3.5156666666666645</v>
      </c>
      <c r="U56" s="8">
        <f>'%D'!AG55</f>
        <v>1.5495984426080616</v>
      </c>
      <c r="V56" s="8">
        <f>'%D'!AH55</f>
        <v>-4.4335000000000022</v>
      </c>
      <c r="W56" s="8">
        <f>'%D'!AI55</f>
        <v>0.39101982046949968</v>
      </c>
      <c r="X56" s="8"/>
      <c r="Y56" s="8">
        <f>'# D'!AM55</f>
        <v>-0.38733333333333286</v>
      </c>
      <c r="Z56" s="8">
        <f>'# D'!AN55</f>
        <v>0.17042691493227635</v>
      </c>
      <c r="AA56" s="8">
        <f>'# D'!AO55</f>
        <v>-0.48749999999999982</v>
      </c>
      <c r="AB56" s="8">
        <f>'# D'!AP55</f>
        <v>4.3226149493101912E-2</v>
      </c>
      <c r="AC56" s="1"/>
      <c r="AD56" s="4">
        <f>'T-TEST'!T55</f>
        <v>2.8379670211388451E-2</v>
      </c>
      <c r="AE56" s="4">
        <f>'T-TEST'!U55</f>
        <v>1.6050782461624435E-3</v>
      </c>
      <c r="AF56" s="1"/>
      <c r="AG56" s="1" t="str">
        <f t="shared" si="6"/>
        <v>N</v>
      </c>
      <c r="AH56" s="1" t="str">
        <f t="shared" si="7"/>
        <v>N</v>
      </c>
      <c r="AI56" s="24"/>
      <c r="AJ56" s="8">
        <f>'%D'!AK55</f>
        <v>-3.7163333333333384</v>
      </c>
      <c r="AK56" s="8">
        <f>'%D'!AL55</f>
        <v>1.5929363870956494</v>
      </c>
      <c r="AL56" s="8">
        <f>'%D'!AM55</f>
        <v>-2.1974999999999909</v>
      </c>
      <c r="AM56" s="8">
        <f>'%D'!AN55</f>
        <v>1.0636007239561287</v>
      </c>
      <c r="AN56" s="1"/>
      <c r="AO56" s="8">
        <f>'# D'!AT55</f>
        <v>-0.40833333333333277</v>
      </c>
      <c r="AP56" s="8">
        <f>'# D'!AU55</f>
        <v>0.17522366659025651</v>
      </c>
      <c r="AQ56" s="8">
        <f>'# D'!AV55</f>
        <v>-0.24200000000000088</v>
      </c>
      <c r="AR56" s="8">
        <f>'# D'!AW55</f>
        <v>0.11717508267545625</v>
      </c>
      <c r="AS56" s="1"/>
      <c r="AT56" s="4">
        <f>'T-TEST'!X55</f>
        <v>3.2084582343810397E-2</v>
      </c>
      <c r="AU56" s="4">
        <f>'T-TEST'!Y55</f>
        <v>3.9585258379387034E-2</v>
      </c>
      <c r="AV56" s="1"/>
      <c r="AW56" s="1" t="str">
        <f>IF(AND(ABS(AJ56)&gt;10,ABS(AO56)&gt;=0.45,ABS(AT56)&lt;=0.01),"B", IF(AND(ABS(AJ56)&gt;4.5, ABS(AJ56)&lt;10,ABS(AO56)&gt;=0.45,ABS(AT56)&lt;=0.01),"S","N"))</f>
        <v>N</v>
      </c>
      <c r="AX56" s="1" t="str">
        <f>IF(AND(ABS(AL56)&gt;10,ABS(AQ56)&gt;=0.45,ABS(AU56)&lt;=0.01),"B", IF(AND(ABS(AL56)&gt;4.5, ABS(AL56)&lt;10,ABS(AQ56)&gt;=0.45,ABS(AU56)&lt;=0.01),"S","N"))</f>
        <v>N</v>
      </c>
      <c r="AY56" s="24"/>
      <c r="BB56" s="54"/>
      <c r="BC56" s="54"/>
      <c r="BD56" s="54"/>
      <c r="BE56" s="54"/>
      <c r="BF56" s="54"/>
      <c r="BG56" s="54"/>
      <c r="BH56" s="54"/>
      <c r="BI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CB56" s="50"/>
      <c r="CC56" s="50"/>
      <c r="CD56" s="50"/>
      <c r="CE56" s="50"/>
      <c r="CF56" s="50"/>
      <c r="CJ56" s="54"/>
      <c r="CK56" s="54"/>
      <c r="CL56" s="54"/>
      <c r="CM56" s="54"/>
      <c r="CN56" s="54"/>
      <c r="CO56" s="54"/>
      <c r="CP56" s="54"/>
      <c r="CQ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J56" s="50"/>
      <c r="DK56" s="50"/>
      <c r="DL56" s="50"/>
      <c r="DM56" s="50"/>
      <c r="DN56" s="50"/>
    </row>
    <row r="57" spans="1:118" ht="18.75" customHeight="1" x14ac:dyDescent="0.25">
      <c r="A57" s="2">
        <f>'Raw Data'!B56</f>
        <v>307</v>
      </c>
      <c r="B57" s="2">
        <f>'Raw Data'!C56</f>
        <v>315</v>
      </c>
      <c r="C57" s="2" t="str">
        <f>'Raw Data'!D56</f>
        <v>LDTPPDPAL</v>
      </c>
      <c r="D57" s="8">
        <f>'%D'!AA56</f>
        <v>-5.6863333333333372</v>
      </c>
      <c r="E57" s="8">
        <f>'%D'!AB56</f>
        <v>3.4861330534944672</v>
      </c>
      <c r="F57" s="8">
        <f>'%D'!AC56</f>
        <v>-1.6964999999999932</v>
      </c>
      <c r="G57" s="8">
        <f>'%D'!AD56</f>
        <v>4.1673382992025045</v>
      </c>
      <c r="H57" s="1"/>
      <c r="I57" s="8">
        <f>'# D'!AF56</f>
        <v>-0.22699999999999987</v>
      </c>
      <c r="J57" s="8">
        <f>'# D'!AG56</f>
        <v>0.1394799866169576</v>
      </c>
      <c r="K57" s="8">
        <f>'# D'!AH56</f>
        <v>-6.7999999999999838E-2</v>
      </c>
      <c r="L57" s="8">
        <f>'# D'!AI56</f>
        <v>0.16638810053606609</v>
      </c>
      <c r="M57" s="1"/>
      <c r="N57" s="4">
        <f>'T-TEST'!P56</f>
        <v>5.5563336325818925E-2</v>
      </c>
      <c r="O57" s="4">
        <f>'T-TEST'!Q56</f>
        <v>0.36767309221953043</v>
      </c>
      <c r="P57" s="1"/>
      <c r="Q57" s="1" t="str">
        <f t="shared" si="4"/>
        <v>N</v>
      </c>
      <c r="R57" s="1" t="str">
        <f t="shared" si="5"/>
        <v>N</v>
      </c>
      <c r="S57" s="24"/>
      <c r="T57" s="8">
        <f>'%D'!AF56</f>
        <v>-1.7193333333333349</v>
      </c>
      <c r="U57" s="8">
        <f>'%D'!AG56</f>
        <v>5.208109701865606</v>
      </c>
      <c r="V57" s="8">
        <f>'%D'!AH56</f>
        <v>-10.060999999999993</v>
      </c>
      <c r="W57" s="8">
        <f>'%D'!AI56</f>
        <v>2.29819342092871</v>
      </c>
      <c r="X57" s="8"/>
      <c r="Y57" s="8">
        <f>'# D'!AM56</f>
        <v>-6.8666666666666432E-2</v>
      </c>
      <c r="Z57" s="8">
        <f>'# D'!AN56</f>
        <v>0.20825785299319072</v>
      </c>
      <c r="AA57" s="8">
        <f>'# D'!AO56</f>
        <v>-0.40249999999999964</v>
      </c>
      <c r="AB57" s="8">
        <f>'# D'!AP56</f>
        <v>9.1828644768394738E-2</v>
      </c>
      <c r="AC57" s="1"/>
      <c r="AD57" s="4">
        <f>'T-TEST'!T56</f>
        <v>0.6027355693630001</v>
      </c>
      <c r="AE57" s="4">
        <f>'T-TEST'!U56</f>
        <v>4.0771542657655853E-3</v>
      </c>
      <c r="AF57" s="1"/>
      <c r="AG57" s="1" t="str">
        <f t="shared" si="6"/>
        <v>N</v>
      </c>
      <c r="AH57" s="1" t="str">
        <f t="shared" si="7"/>
        <v>N</v>
      </c>
      <c r="AI57" s="24"/>
      <c r="AJ57" s="8">
        <f>'%D'!AK56</f>
        <v>-5.7656666666666609</v>
      </c>
      <c r="AK57" s="8">
        <f>'%D'!AL56</f>
        <v>2.076229916619706</v>
      </c>
      <c r="AL57" s="8">
        <f>'%D'!AM56</f>
        <v>-8.3385000000000034</v>
      </c>
      <c r="AM57" s="8">
        <f>'%D'!AN56</f>
        <v>4.1404154984735548</v>
      </c>
      <c r="AN57" s="1"/>
      <c r="AO57" s="8">
        <f>'# D'!AT56</f>
        <v>-0.23066666666666658</v>
      </c>
      <c r="AP57" s="8">
        <f>'# D'!AU56</f>
        <v>8.2965856431024235E-2</v>
      </c>
      <c r="AQ57" s="8">
        <f>'# D'!AV56</f>
        <v>-0.33350000000000035</v>
      </c>
      <c r="AR57" s="8">
        <f>'# D'!AW56</f>
        <v>0.16532543663937507</v>
      </c>
      <c r="AS57" s="1"/>
      <c r="AT57" s="4">
        <f>'T-TEST'!X56</f>
        <v>2.5782368551859652E-2</v>
      </c>
      <c r="AU57" s="4">
        <f>'T-TEST'!Y56</f>
        <v>3.3482179790899944E-2</v>
      </c>
      <c r="AV57" s="1"/>
      <c r="AW57" s="1" t="str">
        <f>IF(AND(ABS(AJ57)&gt;10,ABS(AO57)&gt;=0.45,ABS(AT57)&lt;=0.01),"B", IF(AND(ABS(AJ57)&gt;4.5, ABS(AJ57)&lt;10,ABS(AO57)&gt;=0.45,ABS(AT57)&lt;=0.01),"S","N"))</f>
        <v>N</v>
      </c>
      <c r="AX57" s="1" t="str">
        <f>IF(AND(ABS(AL57)&gt;10,ABS(AQ57)&gt;=0.45,ABS(AU57)&lt;=0.01),"B", IF(AND(ABS(AL57)&gt;4.5, ABS(AL57)&lt;10,ABS(AQ57)&gt;=0.45,ABS(AU57)&lt;=0.01),"S","N"))</f>
        <v>N</v>
      </c>
      <c r="AY57" s="24"/>
      <c r="BB57" s="54"/>
      <c r="BC57" s="54"/>
      <c r="BD57" s="54"/>
      <c r="BE57" s="54"/>
      <c r="BF57" s="54"/>
      <c r="BG57" s="54"/>
      <c r="BH57" s="54"/>
      <c r="BI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CB57" s="50"/>
      <c r="CC57" s="50"/>
      <c r="CD57" s="50"/>
      <c r="CE57" s="50"/>
      <c r="CF57" s="50"/>
      <c r="CJ57" s="54"/>
      <c r="CK57" s="54"/>
      <c r="CL57" s="54"/>
      <c r="CM57" s="54"/>
      <c r="CN57" s="54"/>
      <c r="CO57" s="54"/>
      <c r="CP57" s="54"/>
      <c r="CQ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J57" s="50"/>
      <c r="DK57" s="50"/>
      <c r="DL57" s="50"/>
      <c r="DM57" s="50"/>
      <c r="DN57" s="50"/>
    </row>
    <row r="58" spans="1:118" ht="18.75" customHeight="1" x14ac:dyDescent="0.25">
      <c r="A58" s="2">
        <f>'Raw Data'!B57</f>
        <v>308</v>
      </c>
      <c r="B58" s="2">
        <f>'Raw Data'!C57</f>
        <v>315</v>
      </c>
      <c r="C58" s="2" t="str">
        <f>'Raw Data'!D57</f>
        <v>DTPPDPAL</v>
      </c>
      <c r="D58" s="8">
        <f>'%D'!AA57</f>
        <v>-4.9669999999999952</v>
      </c>
      <c r="E58" s="8">
        <f>'%D'!AB57</f>
        <v>2.2038270500805348</v>
      </c>
      <c r="F58" s="8">
        <f>'%D'!AC57</f>
        <v>-4.402000000000001</v>
      </c>
      <c r="G58" s="8">
        <f>'%D'!AD57</f>
        <v>6.2791037577030036</v>
      </c>
      <c r="H58" s="1"/>
      <c r="I58" s="8">
        <f>'# D'!AF57</f>
        <v>-0.14933333333333321</v>
      </c>
      <c r="J58" s="8">
        <f>'# D'!AG57</f>
        <v>6.5959583584697293E-2</v>
      </c>
      <c r="K58" s="8">
        <f>'# D'!AH57</f>
        <v>-0.1319999999999999</v>
      </c>
      <c r="L58" s="8">
        <f>'# D'!AI57</f>
        <v>0.18844893207444829</v>
      </c>
      <c r="M58" s="1"/>
      <c r="N58" s="4">
        <f>'T-TEST'!P57</f>
        <v>2.1521066223520471E-2</v>
      </c>
      <c r="O58" s="4">
        <f>'T-TEST'!Q57</f>
        <v>0.13784326509702693</v>
      </c>
      <c r="P58" s="1"/>
      <c r="Q58" s="1" t="str">
        <f t="shared" si="4"/>
        <v>N</v>
      </c>
      <c r="R58" s="1" t="str">
        <f t="shared" si="5"/>
        <v>N</v>
      </c>
      <c r="S58" s="24"/>
      <c r="T58" s="8">
        <f>'%D'!AF57</f>
        <v>-3.0529999999999937</v>
      </c>
      <c r="U58" s="8">
        <f>'%D'!AG57</f>
        <v>1.323489201567835</v>
      </c>
      <c r="V58" s="8">
        <f>'%D'!AH57</f>
        <v>-7.5410000000000039</v>
      </c>
      <c r="W58" s="8">
        <f>'%D'!AI57</f>
        <v>2.254710624448292</v>
      </c>
      <c r="X58" s="8"/>
      <c r="Y58" s="8">
        <f>'# D'!AM57</f>
        <v>-9.1666666666666674E-2</v>
      </c>
      <c r="Z58" s="8">
        <f>'# D'!AN57</f>
        <v>3.9715656022950602E-2</v>
      </c>
      <c r="AA58" s="8">
        <f>'# D'!AO57</f>
        <v>-0.2264999999999997</v>
      </c>
      <c r="AB58" s="8">
        <f>'# D'!AP57</f>
        <v>6.7190029022169639E-2</v>
      </c>
      <c r="AC58" s="1"/>
      <c r="AD58" s="4">
        <f>'T-TEST'!T57</f>
        <v>3.9815549247986193E-2</v>
      </c>
      <c r="AE58" s="4">
        <f>'T-TEST'!U57</f>
        <v>1.666077574438677E-2</v>
      </c>
      <c r="AF58" s="1"/>
      <c r="AG58" s="1" t="str">
        <f t="shared" si="6"/>
        <v>N</v>
      </c>
      <c r="AH58" s="1" t="str">
        <f t="shared" si="7"/>
        <v>N</v>
      </c>
      <c r="AI58" s="24"/>
      <c r="AJ58" s="8">
        <f>'%D'!AK57</f>
        <v>-4.410333333333341</v>
      </c>
      <c r="AK58" s="8">
        <f>'%D'!AL57</f>
        <v>2.0525205642493987</v>
      </c>
      <c r="AL58" s="8">
        <f>'%D'!AM57</f>
        <v>-7.9395000000000024</v>
      </c>
      <c r="AM58" s="8">
        <f>'%D'!AN57</f>
        <v>6.4102212520317856</v>
      </c>
      <c r="AN58" s="1"/>
      <c r="AO58" s="8">
        <f>'# D'!AT57</f>
        <v>-0.13233333333333341</v>
      </c>
      <c r="AP58" s="8">
        <f>'# D'!AU57</f>
        <v>6.1362311994687252E-2</v>
      </c>
      <c r="AQ58" s="8">
        <f>'# D'!AV57</f>
        <v>-0.23849999999999993</v>
      </c>
      <c r="AR58" s="8">
        <f>'# D'!AW57</f>
        <v>0.19248506435565335</v>
      </c>
      <c r="AS58" s="1"/>
      <c r="AT58" s="4">
        <f>'T-TEST'!X57</f>
        <v>3.274522437968639E-2</v>
      </c>
      <c r="AU58" s="4">
        <f>'T-TEST'!Y57</f>
        <v>0.15179726664673118</v>
      </c>
      <c r="AV58" s="1"/>
      <c r="AW58" s="1" t="str">
        <f>IF(AND(ABS(AJ58)&gt;10,ABS(AO58)&gt;=0.45,ABS(AT58)&lt;=0.01),"B", IF(AND(ABS(AJ58)&gt;4.5, ABS(AJ58)&lt;10,ABS(AO58)&gt;=0.45,ABS(AT58)&lt;=0.01),"S","N"))</f>
        <v>N</v>
      </c>
      <c r="AX58" s="1" t="str">
        <f>IF(AND(ABS(AL58)&gt;10,ABS(AQ58)&gt;=0.45,ABS(AU58)&lt;=0.01),"B", IF(AND(ABS(AL58)&gt;4.5, ABS(AL58)&lt;10,ABS(AQ58)&gt;=0.45,ABS(AU58)&lt;=0.01),"S","N"))</f>
        <v>N</v>
      </c>
      <c r="AY58" s="24"/>
      <c r="BB58" s="54"/>
      <c r="BC58" s="54"/>
      <c r="BD58" s="54"/>
      <c r="BE58" s="54"/>
      <c r="BF58" s="54"/>
      <c r="BG58" s="54"/>
      <c r="BH58" s="54"/>
      <c r="BI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CB58" s="50"/>
      <c r="CC58" s="50"/>
      <c r="CD58" s="50"/>
      <c r="CE58" s="50"/>
      <c r="CF58" s="50"/>
      <c r="CJ58" s="54"/>
      <c r="CK58" s="54"/>
      <c r="CL58" s="54"/>
      <c r="CM58" s="54"/>
      <c r="CN58" s="54"/>
      <c r="CO58" s="54"/>
      <c r="CP58" s="54"/>
      <c r="CQ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J58" s="50"/>
      <c r="DK58" s="50"/>
      <c r="DL58" s="50"/>
      <c r="DM58" s="50"/>
      <c r="DN58" s="50"/>
    </row>
    <row r="59" spans="1:118" ht="18.75" customHeight="1" x14ac:dyDescent="0.25">
      <c r="A59" s="2">
        <f>'Raw Data'!B58</f>
        <v>308</v>
      </c>
      <c r="B59" s="2">
        <f>'Raw Data'!C58</f>
        <v>320</v>
      </c>
      <c r="C59" s="2" t="str">
        <f>'Raw Data'!D58</f>
        <v>DTPPDPALDEVRK</v>
      </c>
      <c r="D59" s="8">
        <f>'%D'!AA58</f>
        <v>1.3163333333333327</v>
      </c>
      <c r="E59" s="8">
        <f>'%D'!AB58</f>
        <v>1.6949646997307448</v>
      </c>
      <c r="F59" s="8">
        <f>'%D'!AC58</f>
        <v>-3.9000000000001478E-2</v>
      </c>
      <c r="G59" s="8">
        <f>'%D'!AD58</f>
        <v>1.2104267842376926</v>
      </c>
      <c r="H59" s="1"/>
      <c r="I59" s="8">
        <f>'# D'!AF58</f>
        <v>0.10566666666666613</v>
      </c>
      <c r="J59" s="8">
        <f>'# D'!AG58</f>
        <v>0.13543387070202678</v>
      </c>
      <c r="K59" s="8">
        <f>'# D'!AH58</f>
        <v>-3.0000000000001137E-3</v>
      </c>
      <c r="L59" s="8">
        <f>'# D'!AI58</f>
        <v>9.7015462685078838E-2</v>
      </c>
      <c r="M59" s="1"/>
      <c r="N59" s="4">
        <f>'T-TEST'!P58</f>
        <v>0.2628251889854285</v>
      </c>
      <c r="O59" s="4">
        <f>'T-TEST'!Q58</f>
        <v>0.56309761758606958</v>
      </c>
      <c r="P59" s="1"/>
      <c r="Q59" s="1" t="str">
        <f t="shared" si="4"/>
        <v>N</v>
      </c>
      <c r="R59" s="1" t="str">
        <f t="shared" si="5"/>
        <v>N</v>
      </c>
      <c r="S59" s="24"/>
      <c r="T59" s="8">
        <f>'%D'!AF58</f>
        <v>-3.707333333333338</v>
      </c>
      <c r="U59" s="8">
        <f>'%D'!AG58</f>
        <v>1.621068886054301</v>
      </c>
      <c r="V59" s="8">
        <f>'%D'!AH58</f>
        <v>-3.9539999999999935</v>
      </c>
      <c r="W59" s="8">
        <f>'%D'!AI58</f>
        <v>1.1171092157886802</v>
      </c>
      <c r="X59" s="8"/>
      <c r="Y59" s="8">
        <f>'# D'!AM58</f>
        <v>-0.29633333333333356</v>
      </c>
      <c r="Z59" s="8">
        <f>'# D'!AN58</f>
        <v>0.12966238210573378</v>
      </c>
      <c r="AA59" s="8">
        <f>'# D'!AO58</f>
        <v>-0.31649999999999956</v>
      </c>
      <c r="AB59" s="8">
        <f>'# D'!AP58</f>
        <v>8.963537248207272E-2</v>
      </c>
      <c r="AC59" s="1"/>
      <c r="AD59" s="4">
        <f>'T-TEST'!T58</f>
        <v>2.3130044631757E-2</v>
      </c>
      <c r="AE59" s="4">
        <f>'T-TEST'!U58</f>
        <v>4.3167793797696608E-3</v>
      </c>
      <c r="AF59" s="1"/>
      <c r="AG59" s="1" t="str">
        <f t="shared" si="6"/>
        <v>N</v>
      </c>
      <c r="AH59" s="1" t="str">
        <f t="shared" si="7"/>
        <v>N</v>
      </c>
      <c r="AI59" s="24"/>
      <c r="AJ59" s="8">
        <f>'%D'!AK58</f>
        <v>-4.38066666666667</v>
      </c>
      <c r="AK59" s="8">
        <f>'%D'!AL58</f>
        <v>2.0289131737624113</v>
      </c>
      <c r="AL59" s="8">
        <f>'%D'!AM58</f>
        <v>-1.4414999999999907</v>
      </c>
      <c r="AM59" s="8">
        <f>'%D'!AN58</f>
        <v>0.74704785656609618</v>
      </c>
      <c r="AN59" s="1"/>
      <c r="AO59" s="8">
        <f>'# D'!AT58</f>
        <v>-0.35066666666666624</v>
      </c>
      <c r="AP59" s="8">
        <f>'# D'!AU58</f>
        <v>0.1622569977946508</v>
      </c>
      <c r="AQ59" s="8">
        <f>'# D'!AV58</f>
        <v>-0.11500000000000021</v>
      </c>
      <c r="AR59" s="8">
        <f>'# D'!AW58</f>
        <v>5.9682493245507069E-2</v>
      </c>
      <c r="AS59" s="1"/>
      <c r="AT59" s="4">
        <f>'T-TEST'!X58</f>
        <v>2.0096059231344929E-2</v>
      </c>
      <c r="AU59" s="4">
        <f>'T-TEST'!Y58</f>
        <v>3.7998112821746935E-2</v>
      </c>
      <c r="AV59" s="1"/>
      <c r="AW59" s="1" t="str">
        <f>IF(AND(ABS(AJ59)&gt;10,ABS(AO59)&gt;=0.45,ABS(AT59)&lt;=0.01),"B", IF(AND(ABS(AJ59)&gt;4.5, ABS(AJ59)&lt;10,ABS(AO59)&gt;=0.45,ABS(AT59)&lt;=0.01),"S","N"))</f>
        <v>N</v>
      </c>
      <c r="AX59" s="1" t="str">
        <f>IF(AND(ABS(AL59)&gt;10,ABS(AQ59)&gt;=0.45,ABS(AU59)&lt;=0.01),"B", IF(AND(ABS(AL59)&gt;4.5, ABS(AL59)&lt;10,ABS(AQ59)&gt;=0.45,ABS(AU59)&lt;=0.01),"S","N"))</f>
        <v>N</v>
      </c>
      <c r="AY59" s="24"/>
      <c r="BB59" s="54"/>
      <c r="BC59" s="54"/>
      <c r="BD59" s="54"/>
      <c r="BE59" s="54"/>
      <c r="BF59" s="54"/>
      <c r="BG59" s="54"/>
      <c r="BH59" s="54"/>
      <c r="BI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CB59" s="50"/>
      <c r="CC59" s="50"/>
      <c r="CD59" s="50"/>
      <c r="CE59" s="50"/>
      <c r="CF59" s="50"/>
      <c r="CJ59" s="54"/>
      <c r="CK59" s="54"/>
      <c r="CL59" s="54"/>
      <c r="CM59" s="54"/>
      <c r="CN59" s="54"/>
      <c r="CO59" s="54"/>
      <c r="CP59" s="54"/>
      <c r="CQ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J59" s="50"/>
      <c r="DK59" s="50"/>
      <c r="DL59" s="50"/>
      <c r="DM59" s="50"/>
      <c r="DN59" s="50"/>
    </row>
    <row r="60" spans="1:118" ht="18.75" customHeight="1" x14ac:dyDescent="0.25">
      <c r="A60" s="2">
        <f>'Raw Data'!B59</f>
        <v>320</v>
      </c>
      <c r="B60" s="2">
        <f>'Raw Data'!C59</f>
        <v>327</v>
      </c>
      <c r="C60" s="2" t="str">
        <f>'Raw Data'!D59</f>
        <v>KEEWPLVD</v>
      </c>
      <c r="D60" s="8">
        <f>'%D'!AA59</f>
        <v>1.0363333333333316</v>
      </c>
      <c r="E60" s="8">
        <f>'%D'!AB59</f>
        <v>2.3130225535721198</v>
      </c>
      <c r="F60" s="8">
        <f>'%D'!AC59</f>
        <v>6.7420000000000044</v>
      </c>
      <c r="G60" s="8">
        <f>'%D'!AD59</f>
        <v>5.7939162058144769</v>
      </c>
      <c r="H60" s="1"/>
      <c r="I60" s="8">
        <f>'# D'!AF59</f>
        <v>5.1999999999999824E-2</v>
      </c>
      <c r="J60" s="8">
        <f>'# D'!AG59</f>
        <v>0.11550180373771884</v>
      </c>
      <c r="K60" s="8">
        <f>'# D'!AH59</f>
        <v>0.33699999999999997</v>
      </c>
      <c r="L60" s="8">
        <f>'# D'!AI59</f>
        <v>0.28968948893599872</v>
      </c>
      <c r="M60" s="1"/>
      <c r="N60" s="4">
        <f>'T-TEST'!P59</f>
        <v>0.49128998754121389</v>
      </c>
      <c r="O60" s="4">
        <f>'T-TEST'!Q59</f>
        <v>0.19222319331894136</v>
      </c>
      <c r="P60" s="1"/>
      <c r="Q60" s="1" t="str">
        <f t="shared" si="4"/>
        <v>N</v>
      </c>
      <c r="R60" s="1" t="str">
        <f t="shared" si="5"/>
        <v>N</v>
      </c>
      <c r="S60" s="24"/>
      <c r="T60" s="8">
        <f>'%D'!AF59</f>
        <v>-3.847333333333335</v>
      </c>
      <c r="U60" s="8">
        <f>'%D'!AG59</f>
        <v>1.2758182994977532</v>
      </c>
      <c r="V60" s="8">
        <f>'%D'!AH59</f>
        <v>-11.891499999999994</v>
      </c>
      <c r="W60" s="8">
        <f>'%D'!AI59</f>
        <v>1.148055965534782</v>
      </c>
      <c r="X60" s="8"/>
      <c r="Y60" s="8">
        <f>'# D'!AM59</f>
        <v>-0.19233333333333336</v>
      </c>
      <c r="Z60" s="8">
        <f>'# D'!AN59</f>
        <v>6.3471778505621468E-2</v>
      </c>
      <c r="AA60" s="8">
        <f>'# D'!AO59</f>
        <v>-0.59450000000000025</v>
      </c>
      <c r="AB60" s="8">
        <f>'# D'!AP59</f>
        <v>5.6890245209525958E-2</v>
      </c>
      <c r="AC60" s="1"/>
      <c r="AD60" s="4">
        <f>'T-TEST'!T59</f>
        <v>1.1012514282563833E-2</v>
      </c>
      <c r="AE60" s="4">
        <f>'T-TEST'!U59</f>
        <v>8.6649845655062662E-5</v>
      </c>
      <c r="AF60" s="1"/>
      <c r="AG60" s="1" t="str">
        <f t="shared" si="6"/>
        <v>N</v>
      </c>
      <c r="AH60" s="1" t="str">
        <f t="shared" si="7"/>
        <v>B</v>
      </c>
      <c r="AI60" s="24"/>
      <c r="AJ60" s="8">
        <f>'%D'!AK59</f>
        <v>-0.93766666666666509</v>
      </c>
      <c r="AK60" s="8">
        <f>'%D'!AL59</f>
        <v>2.0997258551217155</v>
      </c>
      <c r="AL60" s="8">
        <f>'%D'!AM59</f>
        <v>-5.1009999999999991</v>
      </c>
      <c r="AM60" s="8">
        <f>'%D'!AN59</f>
        <v>5.7380032241189634</v>
      </c>
      <c r="AN60" s="1"/>
      <c r="AO60" s="8">
        <f>'# D'!AT59</f>
        <v>-4.699999999999982E-2</v>
      </c>
      <c r="AP60" s="8">
        <f>'# D'!AU59</f>
        <v>0.10488406297749209</v>
      </c>
      <c r="AQ60" s="8">
        <f>'# D'!AV59</f>
        <v>-0.25499999999999989</v>
      </c>
      <c r="AR60" s="8">
        <f>'# D'!AW59</f>
        <v>0.28693204770467889</v>
      </c>
      <c r="AS60" s="1"/>
      <c r="AT60" s="4">
        <f>'T-TEST'!X59</f>
        <v>0.51098446563207511</v>
      </c>
      <c r="AU60" s="4">
        <f>'T-TEST'!Y59</f>
        <v>0.31007307723473615</v>
      </c>
      <c r="AV60" s="1"/>
      <c r="AW60" s="1" t="str">
        <f>IF(AND(ABS(AJ60)&gt;10,ABS(AO60)&gt;=0.45,ABS(AT60)&lt;=0.01),"B", IF(AND(ABS(AJ60)&gt;4.5, ABS(AJ60)&lt;10,ABS(AO60)&gt;=0.45,ABS(AT60)&lt;=0.01),"S","N"))</f>
        <v>N</v>
      </c>
      <c r="AX60" s="1" t="str">
        <f>IF(AND(ABS(AL60)&gt;10,ABS(AQ60)&gt;=0.45,ABS(AU60)&lt;=0.01),"B", IF(AND(ABS(AL60)&gt;4.5, ABS(AL60)&lt;10,ABS(AQ60)&gt;=0.45,ABS(AU60)&lt;=0.01),"S","N"))</f>
        <v>N</v>
      </c>
      <c r="AY60" s="24"/>
      <c r="BB60" s="54"/>
      <c r="BC60" s="54"/>
      <c r="BD60" s="54"/>
      <c r="BE60" s="54"/>
      <c r="BF60" s="54"/>
      <c r="BG60" s="54"/>
      <c r="BH60" s="54"/>
      <c r="BI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CB60" s="50"/>
      <c r="CC60" s="50"/>
      <c r="CD60" s="50"/>
      <c r="CE60" s="50"/>
      <c r="CF60" s="50"/>
      <c r="CJ60" s="54"/>
      <c r="CK60" s="54"/>
      <c r="CL60" s="54"/>
      <c r="CM60" s="54"/>
      <c r="CN60" s="54"/>
      <c r="CO60" s="54"/>
      <c r="CP60" s="54"/>
      <c r="CQ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J60" s="50"/>
      <c r="DK60" s="50"/>
      <c r="DL60" s="50"/>
      <c r="DM60" s="50"/>
      <c r="DN60" s="50"/>
    </row>
    <row r="61" spans="1:118" ht="18.75" customHeight="1" x14ac:dyDescent="0.25">
      <c r="A61" s="2">
        <f>'Raw Data'!B60</f>
        <v>321</v>
      </c>
      <c r="B61" s="2">
        <f>'Raw Data'!C60</f>
        <v>327</v>
      </c>
      <c r="C61" s="2" t="str">
        <f>'Raw Data'!D60</f>
        <v>EEWPLVD</v>
      </c>
      <c r="D61" s="8">
        <f>'%D'!AA60</f>
        <v>-2.5226666666666659</v>
      </c>
      <c r="E61" s="8">
        <f>'%D'!AB60</f>
        <v>5.433087826764214</v>
      </c>
      <c r="F61" s="8">
        <f>'%D'!AC60</f>
        <v>9.109499999999997</v>
      </c>
      <c r="G61" s="8">
        <f>'%D'!AD60</f>
        <v>5.3645050563868439</v>
      </c>
      <c r="H61" s="1"/>
      <c r="I61" s="8">
        <f>'# D'!AF60</f>
        <v>-0.10066666666666679</v>
      </c>
      <c r="J61" s="8">
        <f>'# D'!AG60</f>
        <v>0.21733001019954293</v>
      </c>
      <c r="K61" s="8">
        <f>'# D'!AH60</f>
        <v>0.3640000000000001</v>
      </c>
      <c r="L61" s="8">
        <f>'# D'!AI60</f>
        <v>0.21472074888096127</v>
      </c>
      <c r="M61" s="1"/>
      <c r="N61" s="4">
        <f>'T-TEST'!P60</f>
        <v>0.47260379665423008</v>
      </c>
      <c r="O61" s="4">
        <f>'T-TEST'!Q60</f>
        <v>6.23074408349042E-2</v>
      </c>
      <c r="P61" s="1"/>
      <c r="Q61" s="1" t="str">
        <f t="shared" si="4"/>
        <v>N</v>
      </c>
      <c r="R61" s="1" t="str">
        <f t="shared" si="5"/>
        <v>N</v>
      </c>
      <c r="S61" s="24"/>
      <c r="T61" s="8">
        <f>'%D'!AF60</f>
        <v>-2.4213333333333296</v>
      </c>
      <c r="U61" s="8">
        <f>'%D'!AG60</f>
        <v>4.749787925090291</v>
      </c>
      <c r="V61" s="8">
        <f>'%D'!AH60</f>
        <v>-10.532000000000011</v>
      </c>
      <c r="W61" s="8">
        <f>'%D'!AI60</f>
        <v>2.4130399913801703</v>
      </c>
      <c r="X61" s="8"/>
      <c r="Y61" s="8">
        <f>'# D'!AM60</f>
        <v>-9.6333333333333493E-2</v>
      </c>
      <c r="Z61" s="8">
        <f>'# D'!AN60</f>
        <v>0.18993068911228292</v>
      </c>
      <c r="AA61" s="8">
        <f>'# D'!AO60</f>
        <v>-0.42150000000000021</v>
      </c>
      <c r="AB61" s="8">
        <f>'# D'!AP60</f>
        <v>9.696648905678705E-2</v>
      </c>
      <c r="AC61" s="1"/>
      <c r="AD61" s="4">
        <f>'T-TEST'!T60</f>
        <v>0.4303916824739758</v>
      </c>
      <c r="AE61" s="4">
        <f>'T-TEST'!U60</f>
        <v>1.0333927934388911E-2</v>
      </c>
      <c r="AF61" s="1"/>
      <c r="AG61" s="1" t="str">
        <f t="shared" si="6"/>
        <v>N</v>
      </c>
      <c r="AH61" s="1" t="str">
        <f t="shared" si="7"/>
        <v>N</v>
      </c>
      <c r="AI61" s="24"/>
      <c r="AJ61" s="8">
        <f>'%D'!AK60</f>
        <v>-1.7219999999999978</v>
      </c>
      <c r="AK61" s="8">
        <f>'%D'!AL60</f>
        <v>9.8973957517453499</v>
      </c>
      <c r="AL61" s="8">
        <f>'%D'!AM60</f>
        <v>-19.067999999999998</v>
      </c>
      <c r="AM61" s="8">
        <f>'%D'!AN60</f>
        <v>4.9591205873622393</v>
      </c>
      <c r="AN61" s="1"/>
      <c r="AO61" s="8">
        <f>'# D'!AT60</f>
        <v>-6.8666666666666654E-2</v>
      </c>
      <c r="AP61" s="8">
        <f>'# D'!AU60</f>
        <v>0.39610394258746451</v>
      </c>
      <c r="AQ61" s="8">
        <f>'# D'!AV60</f>
        <v>-0.76250000000000018</v>
      </c>
      <c r="AR61" s="8">
        <f>'# D'!AW60</f>
        <v>0.19827380058898561</v>
      </c>
      <c r="AS61" s="1"/>
      <c r="AT61" s="4">
        <f>'T-TEST'!X60</f>
        <v>0.78381923769889206</v>
      </c>
      <c r="AU61" s="4">
        <f>'T-TEST'!Y60</f>
        <v>1.1694679795476648E-2</v>
      </c>
      <c r="AV61" s="1"/>
      <c r="AW61" s="1" t="str">
        <f>IF(AND(ABS(AJ61)&gt;10,ABS(AO61)&gt;=0.45,ABS(AT61)&lt;=0.01),"B", IF(AND(ABS(AJ61)&gt;4.5, ABS(AJ61)&lt;10,ABS(AO61)&gt;=0.45,ABS(AT61)&lt;=0.01),"S","N"))</f>
        <v>N</v>
      </c>
      <c r="AX61" s="1" t="str">
        <f>IF(AND(ABS(AL61)&gt;10,ABS(AQ61)&gt;=0.45,ABS(AU61)&lt;=0.01),"B", IF(AND(ABS(AL61)&gt;4.5, ABS(AL61)&lt;10,ABS(AQ61)&gt;=0.45,ABS(AU61)&lt;=0.01),"S","N"))</f>
        <v>N</v>
      </c>
      <c r="AY61" s="24"/>
      <c r="BB61" s="54"/>
      <c r="BC61" s="54"/>
      <c r="BD61" s="54"/>
      <c r="BE61" s="54"/>
      <c r="BF61" s="54"/>
      <c r="BG61" s="54"/>
      <c r="BH61" s="54"/>
      <c r="BI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CB61" s="50"/>
      <c r="CC61" s="50"/>
      <c r="CD61" s="50"/>
      <c r="CE61" s="50"/>
      <c r="CF61" s="50"/>
      <c r="CJ61" s="54"/>
      <c r="CK61" s="54"/>
      <c r="CL61" s="54"/>
      <c r="CM61" s="54"/>
      <c r="CN61" s="54"/>
      <c r="CO61" s="54"/>
      <c r="CP61" s="54"/>
      <c r="CQ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J61" s="50"/>
      <c r="DK61" s="50"/>
      <c r="DL61" s="50"/>
      <c r="DM61" s="50"/>
      <c r="DN61" s="50"/>
    </row>
    <row r="62" spans="1:118" ht="18.75" customHeight="1" x14ac:dyDescent="0.25">
      <c r="A62" s="28">
        <f>'Raw Data'!B61</f>
        <v>321</v>
      </c>
      <c r="B62" s="2">
        <f>'Raw Data'!C61</f>
        <v>328</v>
      </c>
      <c r="C62" s="2" t="str">
        <f>'Raw Data'!D61</f>
        <v>EEWPLVDD</v>
      </c>
      <c r="D62" s="8">
        <f>'%D'!AA61</f>
        <v>3.1776666666666671</v>
      </c>
      <c r="E62" s="8">
        <f>'%D'!AB61</f>
        <v>1.308620775218448</v>
      </c>
      <c r="F62" s="8">
        <f>'%D'!AC61</f>
        <v>8.0625</v>
      </c>
      <c r="G62" s="8">
        <f>'%D'!AD61</f>
        <v>0.86969678624219637</v>
      </c>
      <c r="H62" s="1"/>
      <c r="I62" s="8">
        <f>'# D'!AF61</f>
        <v>0.15866666666666673</v>
      </c>
      <c r="J62" s="8">
        <f>'# D'!AG61</f>
        <v>6.5686122329352531E-2</v>
      </c>
      <c r="K62" s="8">
        <f>'# D'!AH61</f>
        <v>0.40300000000000002</v>
      </c>
      <c r="L62" s="8">
        <f>'# D'!AI61</f>
        <v>4.3416586692184789E-2</v>
      </c>
      <c r="M62" s="1"/>
      <c r="N62" s="4">
        <f>'T-TEST'!P61</f>
        <v>2.2252336165698484E-2</v>
      </c>
      <c r="O62" s="4">
        <f>'T-TEST'!Q61</f>
        <v>2.1730924963965256E-3</v>
      </c>
      <c r="P62" s="1"/>
      <c r="Q62" s="1" t="str">
        <f t="shared" si="4"/>
        <v>N</v>
      </c>
      <c r="R62" s="1" t="str">
        <f t="shared" si="5"/>
        <v>N</v>
      </c>
      <c r="S62" s="24"/>
      <c r="T62" s="8">
        <f>'%D'!AF61</f>
        <v>-4.7490000000000006</v>
      </c>
      <c r="U62" s="8">
        <f>'%D'!AG61</f>
        <v>2.3159265964188065</v>
      </c>
      <c r="V62" s="8">
        <f>'%D'!AH61</f>
        <v>-7.5009999999999977</v>
      </c>
      <c r="W62" s="8">
        <f>'%D'!AI61</f>
        <v>0.89343886192621103</v>
      </c>
      <c r="X62" s="8"/>
      <c r="Y62" s="8">
        <f>'# D'!AM61</f>
        <v>-0.23733333333333329</v>
      </c>
      <c r="Z62" s="8">
        <f>'# D'!AN61</f>
        <v>0.11584328494421528</v>
      </c>
      <c r="AA62" s="8">
        <f>'# D'!AO61</f>
        <v>-0.37499999999999978</v>
      </c>
      <c r="AB62" s="8">
        <f>'# D'!AP61</f>
        <v>4.477722635447616E-2</v>
      </c>
      <c r="AC62" s="1"/>
      <c r="AD62" s="4">
        <f>'T-TEST'!T61</f>
        <v>3.5026566827599463E-2</v>
      </c>
      <c r="AE62" s="4">
        <f>'T-TEST'!U61</f>
        <v>1.7429505671654661E-3</v>
      </c>
      <c r="AF62" s="1"/>
      <c r="AG62" s="1" t="str">
        <f t="shared" si="6"/>
        <v>N</v>
      </c>
      <c r="AH62" s="1" t="str">
        <f t="shared" si="7"/>
        <v>N</v>
      </c>
      <c r="AI62" s="24"/>
      <c r="AJ62" s="8">
        <f>'%D'!AK61</f>
        <v>-0.72933333333333472</v>
      </c>
      <c r="AK62" s="8">
        <f>'%D'!AL61</f>
        <v>0.93714815619872294</v>
      </c>
      <c r="AL62" s="8">
        <f>'%D'!AM61</f>
        <v>-2.7019999999999982</v>
      </c>
      <c r="AM62" s="8">
        <f>'%D'!AN61</f>
        <v>0.39455544604022397</v>
      </c>
      <c r="AN62" s="1"/>
      <c r="AO62" s="8">
        <f>'# D'!AT61</f>
        <v>-3.6333333333333329E-2</v>
      </c>
      <c r="AP62" s="8">
        <f>'# D'!AU61</f>
        <v>4.6886387505685814E-2</v>
      </c>
      <c r="AQ62" s="8">
        <f>'# D'!AV61</f>
        <v>-0.13500000000000001</v>
      </c>
      <c r="AR62" s="8">
        <f>'# D'!AW61</f>
        <v>1.9723082923316135E-2</v>
      </c>
      <c r="AS62" s="1"/>
      <c r="AT62" s="4">
        <f>'T-TEST'!X61</f>
        <v>0.25074358214220815</v>
      </c>
      <c r="AU62" s="4">
        <f>'T-TEST'!Y61</f>
        <v>3.0453869059065548E-3</v>
      </c>
      <c r="AV62" s="1"/>
      <c r="AW62" s="1" t="str">
        <f>IF(AND(ABS(AJ62)&gt;10,ABS(AO62)&gt;=0.45,ABS(AT62)&lt;=0.01),"B", IF(AND(ABS(AJ62)&gt;4.5, ABS(AJ62)&lt;10,ABS(AO62)&gt;=0.45,ABS(AT62)&lt;=0.01),"S","N"))</f>
        <v>N</v>
      </c>
      <c r="AX62" s="1" t="str">
        <f>IF(AND(ABS(AL62)&gt;10,ABS(AQ62)&gt;=0.45,ABS(AU62)&lt;=0.01),"B", IF(AND(ABS(AL62)&gt;4.5, ABS(AL62)&lt;10,ABS(AQ62)&gt;=0.45,ABS(AU62)&lt;=0.01),"S","N"))</f>
        <v>N</v>
      </c>
      <c r="AY62" s="24"/>
      <c r="BB62" s="54"/>
      <c r="BC62" s="54"/>
      <c r="BD62" s="54"/>
      <c r="BE62" s="54"/>
      <c r="BF62" s="54"/>
      <c r="BG62" s="54"/>
      <c r="BH62" s="54"/>
      <c r="BI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CB62" s="50"/>
      <c r="CC62" s="50"/>
      <c r="CD62" s="50"/>
      <c r="CE62" s="50"/>
      <c r="CF62" s="50"/>
      <c r="CJ62" s="54"/>
      <c r="CK62" s="54"/>
      <c r="CL62" s="54"/>
      <c r="CM62" s="54"/>
      <c r="CN62" s="54"/>
      <c r="CO62" s="54"/>
      <c r="CP62" s="54"/>
      <c r="CQ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J62" s="50"/>
      <c r="DK62" s="50"/>
      <c r="DL62" s="50"/>
      <c r="DM62" s="50"/>
      <c r="DN62" s="50"/>
    </row>
    <row r="63" spans="1:118" ht="18.75" customHeight="1" x14ac:dyDescent="0.25">
      <c r="A63" s="2">
        <f>'Raw Data'!B62</f>
        <v>321</v>
      </c>
      <c r="B63" s="2">
        <f>'Raw Data'!C62</f>
        <v>328</v>
      </c>
      <c r="C63" s="2" t="str">
        <f>'Raw Data'!D62</f>
        <v>EEWPLVDD</v>
      </c>
      <c r="D63" s="8">
        <f>'%D'!AA62</f>
        <v>3.3063333333333347</v>
      </c>
      <c r="E63" s="8">
        <f>'%D'!AB62</f>
        <v>3.1935689544249182</v>
      </c>
      <c r="F63" s="8">
        <f>'%D'!AC62</f>
        <v>10.687000000000001</v>
      </c>
      <c r="G63" s="8">
        <f>'%D'!AD62</f>
        <v>1.0912052969079657</v>
      </c>
      <c r="H63" s="1"/>
      <c r="I63" s="8">
        <f>'# D'!AF62</f>
        <v>0.16533333333333322</v>
      </c>
      <c r="J63" s="8">
        <f>'# D'!AG62</f>
        <v>0.15948772157546628</v>
      </c>
      <c r="K63" s="8">
        <f>'# D'!AH62</f>
        <v>0.53449999999999998</v>
      </c>
      <c r="L63" s="8">
        <f>'# D'!AI62</f>
        <v>5.4300092080953287E-2</v>
      </c>
      <c r="M63" s="1"/>
      <c r="N63" s="4">
        <f>'T-TEST'!P62</f>
        <v>0.15631728193262578</v>
      </c>
      <c r="O63" s="4">
        <f>'T-TEST'!Q62</f>
        <v>1.9545139213989868E-3</v>
      </c>
      <c r="P63" s="1"/>
      <c r="Q63" s="1" t="str">
        <f t="shared" si="4"/>
        <v>N</v>
      </c>
      <c r="R63" s="1" t="str">
        <f t="shared" si="5"/>
        <v>B</v>
      </c>
      <c r="S63" s="24"/>
      <c r="T63" s="8">
        <f>'%D'!AF62</f>
        <v>-3.6233333333333313</v>
      </c>
      <c r="U63" s="8">
        <f>'%D'!AG62</f>
        <v>3.3037707749378269</v>
      </c>
      <c r="V63" s="8">
        <f>'%D'!AH62</f>
        <v>-7.0395000000000039</v>
      </c>
      <c r="W63" s="8">
        <f>'%D'!AI62</f>
        <v>0.57636143174226961</v>
      </c>
      <c r="X63" s="8"/>
      <c r="Y63" s="8">
        <f>'# D'!AM62</f>
        <v>-0.18100000000000005</v>
      </c>
      <c r="Z63" s="8">
        <f>'# D'!AN62</f>
        <v>0.16519584336982218</v>
      </c>
      <c r="AA63" s="8">
        <f>'# D'!AO62</f>
        <v>-0.35199999999999987</v>
      </c>
      <c r="AB63" s="8">
        <f>'# D'!AP62</f>
        <v>2.8653097563788928E-2</v>
      </c>
      <c r="AC63" s="1"/>
      <c r="AD63" s="4">
        <f>'T-TEST'!T62</f>
        <v>0.13573448281057263</v>
      </c>
      <c r="AE63" s="4">
        <f>'T-TEST'!U62</f>
        <v>6.9083924265491044E-4</v>
      </c>
      <c r="AF63" s="1"/>
      <c r="AG63" s="1" t="str">
        <f t="shared" si="6"/>
        <v>N</v>
      </c>
      <c r="AH63" s="1" t="str">
        <f t="shared" si="7"/>
        <v>N</v>
      </c>
      <c r="AI63" s="24"/>
      <c r="AJ63" s="8">
        <f>'%D'!AK62</f>
        <v>-1.6716666666666669</v>
      </c>
      <c r="AK63" s="8">
        <f>'%D'!AL62</f>
        <v>2.2875109471505</v>
      </c>
      <c r="AL63" s="8">
        <f>'%D'!AM62</f>
        <v>-1.8294999999999995</v>
      </c>
      <c r="AM63" s="8">
        <f>'%D'!AN62</f>
        <v>1.1889796045349148</v>
      </c>
      <c r="AN63" s="1"/>
      <c r="AO63" s="8">
        <f>'# D'!AT62</f>
        <v>-8.3333333333333259E-2</v>
      </c>
      <c r="AP63" s="8">
        <f>'# D'!AU62</f>
        <v>0.11437365664056248</v>
      </c>
      <c r="AQ63" s="8">
        <f>'# D'!AV62</f>
        <v>-9.1499999999999915E-2</v>
      </c>
      <c r="AR63" s="8">
        <f>'# D'!AW62</f>
        <v>5.9165023451360196E-2</v>
      </c>
      <c r="AS63" s="1"/>
      <c r="AT63" s="4">
        <f>'T-TEST'!X62</f>
        <v>0.27919314277735352</v>
      </c>
      <c r="AU63" s="4">
        <f>'T-TEST'!Y62</f>
        <v>8.4670617137787327E-2</v>
      </c>
      <c r="AV63" s="1"/>
      <c r="AW63" s="1" t="str">
        <f>IF(AND(ABS(AJ63)&gt;10,ABS(AO63)&gt;=0.45,ABS(AT63)&lt;=0.01),"B", IF(AND(ABS(AJ63)&gt;4.5, ABS(AJ63)&lt;10,ABS(AO63)&gt;=0.45,ABS(AT63)&lt;=0.01),"S","N"))</f>
        <v>N</v>
      </c>
      <c r="AX63" s="1" t="str">
        <f>IF(AND(ABS(AL63)&gt;10,ABS(AQ63)&gt;=0.45,ABS(AU63)&lt;=0.01),"B", IF(AND(ABS(AL63)&gt;4.5, ABS(AL63)&lt;10,ABS(AQ63)&gt;=0.45,ABS(AU63)&lt;=0.01),"S","N"))</f>
        <v>N</v>
      </c>
      <c r="AY63" s="24"/>
      <c r="BB63" s="54"/>
      <c r="BC63" s="54"/>
      <c r="BD63" s="54"/>
      <c r="BE63" s="54"/>
      <c r="BF63" s="54"/>
      <c r="BG63" s="54"/>
      <c r="BH63" s="54"/>
      <c r="BI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CB63" s="50"/>
      <c r="CC63" s="50"/>
      <c r="CD63" s="50"/>
      <c r="CE63" s="50"/>
      <c r="CF63" s="50"/>
      <c r="CJ63" s="54"/>
      <c r="CK63" s="54"/>
      <c r="CL63" s="54"/>
      <c r="CM63" s="54"/>
      <c r="CN63" s="54"/>
      <c r="CO63" s="54"/>
      <c r="CP63" s="54"/>
      <c r="CQ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J63" s="50"/>
      <c r="DK63" s="50"/>
      <c r="DL63" s="50"/>
      <c r="DM63" s="50"/>
      <c r="DN63" s="50"/>
    </row>
    <row r="64" spans="1:118" ht="18.75" customHeight="1" x14ac:dyDescent="0.25">
      <c r="A64" s="2">
        <f>'Raw Data'!B63</f>
        <v>328</v>
      </c>
      <c r="B64" s="2">
        <f>'Raw Data'!C63</f>
        <v>338</v>
      </c>
      <c r="C64" s="2" t="str">
        <f>'Raw Data'!D63</f>
        <v>DCTGVTGYHEQ</v>
      </c>
      <c r="D64" s="8">
        <f>'%D'!AA63</f>
        <v>8.9686666666666639</v>
      </c>
      <c r="E64" s="8">
        <f>'%D'!AB63</f>
        <v>5.5273331423632053</v>
      </c>
      <c r="F64" s="8">
        <f>'%D'!AC63</f>
        <v>3.444500000000005</v>
      </c>
      <c r="G64" s="8">
        <f>'%D'!AD63</f>
        <v>10.746779447815983</v>
      </c>
      <c r="H64" s="1"/>
      <c r="I64" s="8">
        <f>'# D'!AF63</f>
        <v>0.80700000000000127</v>
      </c>
      <c r="J64" s="8">
        <f>'# D'!AG63</f>
        <v>0.49754396790635508</v>
      </c>
      <c r="K64" s="8">
        <f>'# D'!AH63</f>
        <v>0.30999999999999872</v>
      </c>
      <c r="L64" s="8">
        <f>'# D'!AI63</f>
        <v>0.96716337813215414</v>
      </c>
      <c r="M64" s="1"/>
      <c r="N64" s="4">
        <f>'T-TEST'!P63</f>
        <v>5.2935890276123082E-2</v>
      </c>
      <c r="O64" s="4">
        <f>'T-TEST'!Q63</f>
        <v>0.70198734710905875</v>
      </c>
      <c r="P64" s="1"/>
      <c r="Q64" s="1" t="str">
        <f t="shared" si="4"/>
        <v>N</v>
      </c>
      <c r="R64" s="1" t="str">
        <f t="shared" si="5"/>
        <v>N</v>
      </c>
      <c r="S64" s="24"/>
      <c r="T64" s="8">
        <f>'%D'!AF63</f>
        <v>-0.18700000000001182</v>
      </c>
      <c r="U64" s="8">
        <f>'%D'!AG63</f>
        <v>4.6582858077480278</v>
      </c>
      <c r="V64" s="8">
        <f>'%D'!AH63</f>
        <v>-3.9194999999999993</v>
      </c>
      <c r="W64" s="8">
        <f>'%D'!AI63</f>
        <v>11.518503917610136</v>
      </c>
      <c r="X64" s="8"/>
      <c r="Y64" s="8">
        <f>'# D'!AM63</f>
        <v>-1.699999999999946E-2</v>
      </c>
      <c r="Z64" s="8">
        <f>'# D'!AN63</f>
        <v>0.41941149245102949</v>
      </c>
      <c r="AA64" s="8">
        <f>'# D'!AO63</f>
        <v>-0.35250000000000092</v>
      </c>
      <c r="AB64" s="8">
        <f>'# D'!AP63</f>
        <v>1.0365078388512075</v>
      </c>
      <c r="AC64" s="1"/>
      <c r="AD64" s="4">
        <f>'T-TEST'!T63</f>
        <v>0.9474001477340509</v>
      </c>
      <c r="AE64" s="4">
        <f>'T-TEST'!U63</f>
        <v>0.43454879243340166</v>
      </c>
      <c r="AF64" s="1"/>
      <c r="AG64" s="1" t="str">
        <f t="shared" si="6"/>
        <v>N</v>
      </c>
      <c r="AH64" s="1" t="str">
        <f t="shared" si="7"/>
        <v>N</v>
      </c>
      <c r="AI64" s="24"/>
      <c r="AJ64" s="8">
        <f>'%D'!AK63</f>
        <v>-3.8440000000000012</v>
      </c>
      <c r="AK64" s="8">
        <f>'%D'!AL63</f>
        <v>5.2504502346624218</v>
      </c>
      <c r="AL64" s="8">
        <f>'%D'!AM63</f>
        <v>-3.7884999999999991</v>
      </c>
      <c r="AM64" s="8">
        <f>'%D'!AN63</f>
        <v>4.4042743443159846</v>
      </c>
      <c r="AN64" s="1"/>
      <c r="AO64" s="8">
        <f>'# D'!AT63</f>
        <v>-0.34600000000000009</v>
      </c>
      <c r="AP64" s="8">
        <f>'# D'!AU63</f>
        <v>0.47256957159766433</v>
      </c>
      <c r="AQ64" s="8">
        <f>'# D'!AV63</f>
        <v>-0.34049999999999869</v>
      </c>
      <c r="AR64" s="8">
        <f>'# D'!AW63</f>
        <v>0.39640446516153155</v>
      </c>
      <c r="AS64" s="1"/>
      <c r="AT64" s="4">
        <f>'T-TEST'!X63</f>
        <v>0.28495006303165471</v>
      </c>
      <c r="AU64" s="4">
        <f>'T-TEST'!Y63</f>
        <v>0.14846465635273004</v>
      </c>
      <c r="AV64" s="1"/>
      <c r="AW64" s="1" t="str">
        <f>IF(AND(ABS(AJ64)&gt;10,ABS(AO64)&gt;=0.45,ABS(AT64)&lt;=0.01),"B", IF(AND(ABS(AJ64)&gt;4.5, ABS(AJ64)&lt;10,ABS(AO64)&gt;=0.45,ABS(AT64)&lt;=0.01),"S","N"))</f>
        <v>N</v>
      </c>
      <c r="AX64" s="1" t="str">
        <f>IF(AND(ABS(AL64)&gt;10,ABS(AQ64)&gt;=0.45,ABS(AU64)&lt;=0.01),"B", IF(AND(ABS(AL64)&gt;4.5, ABS(AL64)&lt;10,ABS(AQ64)&gt;=0.45,ABS(AU64)&lt;=0.01),"S","N"))</f>
        <v>N</v>
      </c>
      <c r="AY64" s="24"/>
      <c r="BB64" s="54"/>
      <c r="BC64" s="54"/>
      <c r="BD64" s="54"/>
      <c r="BE64" s="54"/>
      <c r="BF64" s="54"/>
      <c r="BG64" s="54"/>
      <c r="BH64" s="54"/>
      <c r="BI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CB64" s="50"/>
      <c r="CC64" s="50"/>
      <c r="CD64" s="50"/>
      <c r="CE64" s="50"/>
      <c r="CF64" s="50"/>
      <c r="CJ64" s="54"/>
      <c r="CK64" s="54"/>
      <c r="CL64" s="54"/>
      <c r="CM64" s="54"/>
      <c r="CN64" s="54"/>
      <c r="CO64" s="54"/>
      <c r="CP64" s="54"/>
      <c r="CQ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J64" s="50"/>
      <c r="DK64" s="50"/>
      <c r="DL64" s="50"/>
      <c r="DM64" s="50"/>
      <c r="DN64" s="50"/>
    </row>
    <row r="65" spans="1:118" ht="18.75" customHeight="1" x14ac:dyDescent="0.25">
      <c r="A65" s="2">
        <f>'Raw Data'!B64</f>
        <v>328</v>
      </c>
      <c r="B65" s="2">
        <f>'Raw Data'!C64</f>
        <v>339</v>
      </c>
      <c r="C65" s="2" t="str">
        <f>'Raw Data'!D64</f>
        <v>DCTGVTGYHEQL</v>
      </c>
      <c r="D65" s="8">
        <f>'%D'!AA64</f>
        <v>11.449999999999989</v>
      </c>
      <c r="E65" s="8">
        <f>'%D'!AB64</f>
        <v>2.3411646674251689</v>
      </c>
      <c r="F65" s="8">
        <f>'%D'!AC64</f>
        <v>2.4425000000000026</v>
      </c>
      <c r="G65" s="8">
        <f>'%D'!AD64</f>
        <v>1.8715561706772239</v>
      </c>
      <c r="H65" s="1"/>
      <c r="I65" s="8">
        <f>'# D'!AF64</f>
        <v>1.1449999999999996</v>
      </c>
      <c r="J65" s="8">
        <f>'# D'!AG64</f>
        <v>0.23407263829845659</v>
      </c>
      <c r="K65" s="8">
        <f>'# D'!AH64</f>
        <v>0.24399999999999977</v>
      </c>
      <c r="L65" s="8">
        <f>'# D'!AI64</f>
        <v>0.18760863519571794</v>
      </c>
      <c r="M65" s="1"/>
      <c r="N65" s="4">
        <f>'T-TEST'!P64</f>
        <v>3.5084488916407798E-3</v>
      </c>
      <c r="O65" s="4">
        <f>'T-TEST'!Q64</f>
        <v>8.2076699327513242E-2</v>
      </c>
      <c r="P65" s="1"/>
      <c r="Q65" s="1" t="str">
        <f t="shared" si="4"/>
        <v>B</v>
      </c>
      <c r="R65" s="1" t="str">
        <f t="shared" si="5"/>
        <v>N</v>
      </c>
      <c r="S65" s="24"/>
      <c r="T65" s="8">
        <f>'%D'!AF64</f>
        <v>-7.9000000000007731E-2</v>
      </c>
      <c r="U65" s="8">
        <f>'%D'!AG64</f>
        <v>1.2334950344448077</v>
      </c>
      <c r="V65" s="8">
        <f>'%D'!AH64</f>
        <v>-1.5799999999999983</v>
      </c>
      <c r="W65" s="8">
        <f>'%D'!AI64</f>
        <v>2.6826488775089432</v>
      </c>
      <c r="X65" s="8"/>
      <c r="Y65" s="8">
        <f>'# D'!AM64</f>
        <v>-7.6666666666671546E-3</v>
      </c>
      <c r="Z65" s="8">
        <f>'# D'!AN64</f>
        <v>0.12315572797614166</v>
      </c>
      <c r="AA65" s="8">
        <f>'# D'!AO64</f>
        <v>-0.15850000000000097</v>
      </c>
      <c r="AB65" s="8">
        <f>'# D'!AP64</f>
        <v>0.26855632556318604</v>
      </c>
      <c r="AC65" s="1"/>
      <c r="AD65" s="4">
        <f>'T-TEST'!T64</f>
        <v>0.92058793826643082</v>
      </c>
      <c r="AE65" s="4">
        <f>'T-TEST'!U64</f>
        <v>0.27417986964797225</v>
      </c>
      <c r="AF65" s="1"/>
      <c r="AG65" s="1" t="str">
        <f t="shared" si="6"/>
        <v>N</v>
      </c>
      <c r="AH65" s="1" t="str">
        <f t="shared" si="7"/>
        <v>N</v>
      </c>
      <c r="AI65" s="24"/>
      <c r="AJ65" s="8">
        <f>'%D'!AK64</f>
        <v>-3.6576666666666569</v>
      </c>
      <c r="AK65" s="8">
        <f>'%D'!AL64</f>
        <v>2.0902804437044651</v>
      </c>
      <c r="AL65" s="8">
        <f>'%D'!AM64</f>
        <v>-3.7444999999999951</v>
      </c>
      <c r="AM65" s="8">
        <f>'%D'!AN64</f>
        <v>0.33319438770783599</v>
      </c>
      <c r="AN65" s="1"/>
      <c r="AO65" s="8">
        <f>'# D'!AT64</f>
        <v>-0.36533333333333395</v>
      </c>
      <c r="AP65" s="8">
        <f>'# D'!AU64</f>
        <v>0.20905820561110103</v>
      </c>
      <c r="AQ65" s="8">
        <f>'# D'!AV64</f>
        <v>-0.37399999999999967</v>
      </c>
      <c r="AR65" s="8">
        <f>'# D'!AW64</f>
        <v>3.306055050963301E-2</v>
      </c>
      <c r="AS65" s="1"/>
      <c r="AT65" s="4">
        <f>'T-TEST'!X64</f>
        <v>9.2151237571200931E-2</v>
      </c>
      <c r="AU65" s="4">
        <f>'T-TEST'!Y64</f>
        <v>2.269099161344688E-5</v>
      </c>
      <c r="AV65" s="1"/>
      <c r="AW65" s="1" t="str">
        <f>IF(AND(ABS(AJ65)&gt;10,ABS(AO65)&gt;=0.45,ABS(AT65)&lt;=0.01),"B", IF(AND(ABS(AJ65)&gt;4.5, ABS(AJ65)&lt;10,ABS(AO65)&gt;=0.45,ABS(AT65)&lt;=0.01),"S","N"))</f>
        <v>N</v>
      </c>
      <c r="AX65" s="1" t="str">
        <f>IF(AND(ABS(AL65)&gt;10,ABS(AQ65)&gt;=0.45,ABS(AU65)&lt;=0.01),"B", IF(AND(ABS(AL65)&gt;4.5, ABS(AL65)&lt;10,ABS(AQ65)&gt;=0.45,ABS(AU65)&lt;=0.01),"S","N"))</f>
        <v>N</v>
      </c>
      <c r="AY65" s="24"/>
      <c r="BB65" s="54"/>
      <c r="BC65" s="54"/>
      <c r="BD65" s="54"/>
      <c r="BE65" s="54"/>
      <c r="BF65" s="54"/>
      <c r="BG65" s="54"/>
      <c r="BH65" s="54"/>
      <c r="BI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CB65" s="50"/>
      <c r="CC65" s="50"/>
      <c r="CD65" s="50"/>
      <c r="CE65" s="50"/>
      <c r="CF65" s="50"/>
      <c r="CJ65" s="54"/>
      <c r="CK65" s="54"/>
      <c r="CL65" s="54"/>
      <c r="CM65" s="54"/>
      <c r="CN65" s="54"/>
      <c r="CO65" s="54"/>
      <c r="CP65" s="54"/>
      <c r="CQ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J65" s="50"/>
      <c r="DK65" s="50"/>
      <c r="DL65" s="50"/>
      <c r="DM65" s="50"/>
      <c r="DN65" s="50"/>
    </row>
    <row r="66" spans="1:118" ht="18.75" customHeight="1" x14ac:dyDescent="0.25">
      <c r="A66" s="2">
        <f>'Raw Data'!B65</f>
        <v>329</v>
      </c>
      <c r="B66" s="2">
        <f>'Raw Data'!C65</f>
        <v>339</v>
      </c>
      <c r="C66" s="2" t="str">
        <f>'Raw Data'!D65</f>
        <v>CTGVTGYHEQL</v>
      </c>
      <c r="D66" s="8">
        <f>'%D'!AA65</f>
        <v>13.248333333333342</v>
      </c>
      <c r="E66" s="8">
        <f>'%D'!AB65</f>
        <v>3.1634224082998026</v>
      </c>
      <c r="F66" s="8">
        <f>'%D'!AC65</f>
        <v>3.1580000000000013</v>
      </c>
      <c r="G66" s="8">
        <f>'%D'!AD65</f>
        <v>1.2670224938808352</v>
      </c>
      <c r="H66" s="1"/>
      <c r="I66" s="8">
        <f>'# D'!AF65</f>
        <v>1.1923333333333335</v>
      </c>
      <c r="J66" s="8">
        <f>'# D'!AG65</f>
        <v>0.28458976322653157</v>
      </c>
      <c r="K66" s="8">
        <f>'# D'!AH65</f>
        <v>0.2840000000000007</v>
      </c>
      <c r="L66" s="8">
        <f>'# D'!AI65</f>
        <v>0.11454256850621093</v>
      </c>
      <c r="M66" s="1"/>
      <c r="N66" s="4">
        <f>'T-TEST'!P65</f>
        <v>2.1871188498598913E-3</v>
      </c>
      <c r="O66" s="4">
        <f>'T-TEST'!Q65</f>
        <v>1.4681230532971266E-2</v>
      </c>
      <c r="P66" s="1"/>
      <c r="Q66" s="1" t="str">
        <f t="shared" si="4"/>
        <v>B</v>
      </c>
      <c r="R66" s="1" t="str">
        <f t="shared" si="5"/>
        <v>N</v>
      </c>
      <c r="S66" s="24"/>
      <c r="T66" s="8">
        <f>'%D'!AF65</f>
        <v>-1.9603333333333239</v>
      </c>
      <c r="U66" s="8">
        <f>'%D'!AG65</f>
        <v>2.6858712428806633</v>
      </c>
      <c r="V66" s="8">
        <f>'%D'!AH65</f>
        <v>-5.0745000000000076</v>
      </c>
      <c r="W66" s="8">
        <f>'%D'!AI65</f>
        <v>1.5647435892183765</v>
      </c>
      <c r="X66" s="8"/>
      <c r="Y66" s="8">
        <f>'# D'!AM65</f>
        <v>-0.17600000000000016</v>
      </c>
      <c r="Z66" s="8">
        <f>'# D'!AN65</f>
        <v>0.24186084153220549</v>
      </c>
      <c r="AA66" s="8">
        <f>'# D'!AO65</f>
        <v>-0.45649999999999924</v>
      </c>
      <c r="AB66" s="8">
        <f>'# D'!AP65</f>
        <v>0.14104077424631523</v>
      </c>
      <c r="AC66" s="1"/>
      <c r="AD66" s="4">
        <f>'T-TEST'!T65</f>
        <v>0.2770141055148318</v>
      </c>
      <c r="AE66" s="4">
        <f>'T-TEST'!U65</f>
        <v>5.3582527369632274E-3</v>
      </c>
      <c r="AF66" s="1"/>
      <c r="AG66" s="1" t="str">
        <f t="shared" si="6"/>
        <v>N</v>
      </c>
      <c r="AH66" s="1" t="str">
        <f t="shared" si="7"/>
        <v>S</v>
      </c>
      <c r="AI66" s="24"/>
      <c r="AJ66" s="8">
        <f>'%D'!AK65</f>
        <v>-3.8230000000000075</v>
      </c>
      <c r="AK66" s="8">
        <f>'%D'!AL65</f>
        <v>2.4671859813695969</v>
      </c>
      <c r="AL66" s="8">
        <f>'%D'!AM65</f>
        <v>-6.2515000000000001</v>
      </c>
      <c r="AM66" s="8">
        <f>'%D'!AN65</f>
        <v>1.5481112686108869</v>
      </c>
      <c r="AN66" s="1"/>
      <c r="AO66" s="8">
        <f>'# D'!AT65</f>
        <v>-0.34366666666666612</v>
      </c>
      <c r="AP66" s="8">
        <f>'# D'!AU65</f>
        <v>0.22187008210512132</v>
      </c>
      <c r="AQ66" s="8">
        <f>'# D'!AV65</f>
        <v>-0.5625</v>
      </c>
      <c r="AR66" s="8">
        <f>'# D'!AW65</f>
        <v>0.13954389990250374</v>
      </c>
      <c r="AS66" s="1"/>
      <c r="AT66" s="4">
        <f>'T-TEST'!X65</f>
        <v>0.11003931031402329</v>
      </c>
      <c r="AU66" s="4">
        <f>'T-TEST'!Y65</f>
        <v>1.0301197258038477E-3</v>
      </c>
      <c r="AV66" s="1"/>
      <c r="AW66" s="1" t="str">
        <f>IF(AND(ABS(AJ66)&gt;10,ABS(AO66)&gt;=0.45,ABS(AT66)&lt;=0.01),"B", IF(AND(ABS(AJ66)&gt;4.5, ABS(AJ66)&lt;10,ABS(AO66)&gt;=0.45,ABS(AT66)&lt;=0.01),"S","N"))</f>
        <v>N</v>
      </c>
      <c r="AX66" s="1" t="str">
        <f>IF(AND(ABS(AL66)&gt;10,ABS(AQ66)&gt;=0.45,ABS(AU66)&lt;=0.01),"B", IF(AND(ABS(AL66)&gt;4.5, ABS(AL66)&lt;10,ABS(AQ66)&gt;=0.45,ABS(AU66)&lt;=0.01),"S","N"))</f>
        <v>S</v>
      </c>
      <c r="AY66" s="24"/>
      <c r="BB66" s="54"/>
      <c r="BC66" s="54"/>
      <c r="BD66" s="54"/>
      <c r="BE66" s="54"/>
      <c r="BF66" s="54"/>
      <c r="BG66" s="54"/>
      <c r="BH66" s="54"/>
      <c r="BI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CB66" s="50"/>
      <c r="CC66" s="50"/>
      <c r="CD66" s="50"/>
      <c r="CE66" s="50"/>
      <c r="CF66" s="50"/>
      <c r="CJ66" s="54"/>
      <c r="CK66" s="54"/>
      <c r="CL66" s="54"/>
      <c r="CM66" s="54"/>
      <c r="CN66" s="54"/>
      <c r="CO66" s="54"/>
      <c r="CP66" s="54"/>
      <c r="CQ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J66" s="50"/>
      <c r="DK66" s="50"/>
      <c r="DL66" s="50"/>
      <c r="DM66" s="50"/>
      <c r="DN66" s="50"/>
    </row>
    <row r="67" spans="1:118" ht="18.75" customHeight="1" x14ac:dyDescent="0.25">
      <c r="A67" s="2">
        <f>'Raw Data'!B66</f>
        <v>330</v>
      </c>
      <c r="B67" s="2">
        <f>'Raw Data'!C66</f>
        <v>339</v>
      </c>
      <c r="C67" s="2" t="str">
        <f>'Raw Data'!D66</f>
        <v>TGVTGYHEQL</v>
      </c>
      <c r="D67" s="8">
        <f>'%D'!AA66</f>
        <v>13.801666666666669</v>
      </c>
      <c r="E67" s="8">
        <f>'%D'!AB66</f>
        <v>3.5092954658544624</v>
      </c>
      <c r="F67" s="8">
        <f>'%D'!AC66</f>
        <v>1.5740000000000052</v>
      </c>
      <c r="G67" s="8">
        <f>'%D'!AD66</f>
        <v>2.5749588346224104</v>
      </c>
      <c r="H67" s="1"/>
      <c r="I67" s="8">
        <f>'# D'!AF66</f>
        <v>1.1040000000000001</v>
      </c>
      <c r="J67" s="8">
        <f>'# D'!AG66</f>
        <v>0.28089855820206688</v>
      </c>
      <c r="K67" s="8">
        <f>'# D'!AH66</f>
        <v>0.12549999999999972</v>
      </c>
      <c r="L67" s="8">
        <f>'# D'!AI66</f>
        <v>0.20584581608572966</v>
      </c>
      <c r="M67" s="1"/>
      <c r="N67" s="4">
        <f>'T-TEST'!P66</f>
        <v>2.6001554545688949E-3</v>
      </c>
      <c r="O67" s="4">
        <f>'T-TEST'!Q66</f>
        <v>0.34542339789851717</v>
      </c>
      <c r="P67" s="1"/>
      <c r="Q67" s="1" t="str">
        <f t="shared" si="4"/>
        <v>B</v>
      </c>
      <c r="R67" s="1" t="str">
        <f t="shared" si="5"/>
        <v>N</v>
      </c>
      <c r="S67" s="24"/>
      <c r="T67" s="8">
        <f>'%D'!AF66</f>
        <v>-1.9149999999999991</v>
      </c>
      <c r="U67" s="8">
        <f>'%D'!AG66</f>
        <v>2.8970329074186707</v>
      </c>
      <c r="V67" s="8">
        <f>'%D'!AH66</f>
        <v>-7.4709999999999965</v>
      </c>
      <c r="W67" s="8">
        <f>'%D'!AI66</f>
        <v>7.246775903807154</v>
      </c>
      <c r="X67" s="8"/>
      <c r="Y67" s="8">
        <f>'# D'!AM66</f>
        <v>-0.15300000000000047</v>
      </c>
      <c r="Z67" s="8">
        <f>'# D'!AN66</f>
        <v>0.23194827009486382</v>
      </c>
      <c r="AA67" s="8">
        <f>'# D'!AO66</f>
        <v>-0.59750000000000014</v>
      </c>
      <c r="AB67" s="8">
        <f>'# D'!AP66</f>
        <v>0.57964860044685729</v>
      </c>
      <c r="AC67" s="1"/>
      <c r="AD67" s="4">
        <f>'T-TEST'!T66</f>
        <v>0.3211710439329219</v>
      </c>
      <c r="AE67" s="4">
        <f>'T-TEST'!U66</f>
        <v>0.11488695495090877</v>
      </c>
      <c r="AF67" s="1"/>
      <c r="AG67" s="1" t="str">
        <f t="shared" si="6"/>
        <v>N</v>
      </c>
      <c r="AH67" s="1" t="str">
        <f t="shared" si="7"/>
        <v>N</v>
      </c>
      <c r="AI67" s="24"/>
      <c r="AJ67" s="8">
        <f>'%D'!AK66</f>
        <v>-3.5160000000000053</v>
      </c>
      <c r="AK67" s="8">
        <f>'%D'!AL66</f>
        <v>3.5165735690678619</v>
      </c>
      <c r="AL67" s="8">
        <f>'%D'!AM66</f>
        <v>-2.8745000000000047</v>
      </c>
      <c r="AM67" s="8">
        <f>'%D'!AN66</f>
        <v>3.0992135292683507</v>
      </c>
      <c r="AN67" s="1"/>
      <c r="AO67" s="8">
        <f>'# D'!AT66</f>
        <v>-0.28100000000000014</v>
      </c>
      <c r="AP67" s="8">
        <f>'# D'!AU66</f>
        <v>0.28136808632110372</v>
      </c>
      <c r="AQ67" s="8">
        <f>'# D'!AV66</f>
        <v>-0.2295000000000007</v>
      </c>
      <c r="AR67" s="8">
        <f>'# D'!AW66</f>
        <v>0.24756110356839181</v>
      </c>
      <c r="AS67" s="1"/>
      <c r="AT67" s="4">
        <f>'T-TEST'!X66</f>
        <v>0.15997480272658879</v>
      </c>
      <c r="AU67" s="4">
        <f>'T-TEST'!Y66</f>
        <v>0.12297763829263236</v>
      </c>
      <c r="AV67" s="1"/>
      <c r="AW67" s="1" t="str">
        <f>IF(AND(ABS(AJ67)&gt;10,ABS(AO67)&gt;=0.45,ABS(AT67)&lt;=0.01),"B", IF(AND(ABS(AJ67)&gt;4.5, ABS(AJ67)&lt;10,ABS(AO67)&gt;=0.45,ABS(AT67)&lt;=0.01),"S","N"))</f>
        <v>N</v>
      </c>
      <c r="AX67" s="1" t="str">
        <f>IF(AND(ABS(AL67)&gt;10,ABS(AQ67)&gt;=0.45,ABS(AU67)&lt;=0.01),"B", IF(AND(ABS(AL67)&gt;4.5, ABS(AL67)&lt;10,ABS(AQ67)&gt;=0.45,ABS(AU67)&lt;=0.01),"S","N"))</f>
        <v>N</v>
      </c>
      <c r="AY67" s="24"/>
      <c r="BB67" s="54"/>
      <c r="BC67" s="54"/>
      <c r="BD67" s="54"/>
      <c r="BE67" s="54"/>
      <c r="BF67" s="54"/>
      <c r="BG67" s="54"/>
      <c r="BH67" s="54"/>
      <c r="BI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CB67" s="50"/>
      <c r="CC67" s="50"/>
      <c r="CD67" s="50"/>
      <c r="CE67" s="50"/>
      <c r="CF67" s="50"/>
      <c r="CJ67" s="54"/>
      <c r="CK67" s="54"/>
      <c r="CL67" s="54"/>
      <c r="CM67" s="54"/>
      <c r="CN67" s="54"/>
      <c r="CO67" s="54"/>
      <c r="CP67" s="54"/>
      <c r="CQ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J67" s="50"/>
      <c r="DK67" s="50"/>
      <c r="DL67" s="50"/>
      <c r="DM67" s="50"/>
      <c r="DN67" s="50"/>
    </row>
    <row r="68" spans="1:118" ht="18.75" customHeight="1" x14ac:dyDescent="0.25">
      <c r="A68" s="2">
        <f>'Raw Data'!B67</f>
        <v>345</v>
      </c>
      <c r="B68" s="2">
        <f>'Raw Data'!C67</f>
        <v>350</v>
      </c>
      <c r="C68" s="2" t="str">
        <f>'Raw Data'!D67</f>
        <v>DHESVF</v>
      </c>
      <c r="D68" s="8">
        <f>'%D'!AA67</f>
        <v>12.04933333333333</v>
      </c>
      <c r="E68" s="8">
        <f>'%D'!AB67</f>
        <v>2.4003201175398812</v>
      </c>
      <c r="F68" s="8">
        <f>'%D'!AC67</f>
        <v>2.6015000000000015</v>
      </c>
      <c r="G68" s="8">
        <f>'%D'!AD67</f>
        <v>4.0609497041948215</v>
      </c>
      <c r="H68" s="1"/>
      <c r="I68" s="8">
        <f>'# D'!AF67</f>
        <v>0.48200000000000021</v>
      </c>
      <c r="J68" s="8">
        <f>'# D'!AG67</f>
        <v>9.5998263873190326E-2</v>
      </c>
      <c r="K68" s="8">
        <f>'# D'!AH67</f>
        <v>0.10449999999999982</v>
      </c>
      <c r="L68" s="8">
        <f>'# D'!AI67</f>
        <v>0.16263609685429631</v>
      </c>
      <c r="M68" s="1"/>
      <c r="N68" s="4">
        <f>'T-TEST'!P67</f>
        <v>3.177197829281532E-3</v>
      </c>
      <c r="O68" s="4">
        <f>'T-TEST'!Q67</f>
        <v>0.47812215015051873</v>
      </c>
      <c r="P68" s="1"/>
      <c r="Q68" s="1" t="str">
        <f t="shared" ref="Q68:Q99" si="8">IF(AND(ABS(D68)&gt;10,ABS(I68)&gt;=0.45,ABS(N68)&lt;=0.01),"B", IF(AND(ABS(D68)&gt;4.5, ABS(D68)&lt;10,ABS(I68)&gt;=0.45,ABS(N68)&lt;=0.01),"S","N"))</f>
        <v>B</v>
      </c>
      <c r="R68" s="1" t="str">
        <f t="shared" ref="R68:R99" si="9">IF(AND(ABS(F68)&gt;10,ABS(K68)&gt;=0.45,ABS(O68)&lt;=0.01),"B", IF(AND(ABS(F68)&gt;4.5, ABS(F68)&lt;10,ABS(K68)&gt;=0.45,ABS(O68)&lt;=0.01),"S","N"))</f>
        <v>N</v>
      </c>
      <c r="S68" s="24"/>
      <c r="T68" s="8">
        <f>'%D'!AF67</f>
        <v>-1.9006666666666732</v>
      </c>
      <c r="U68" s="8">
        <f>'%D'!AG67</f>
        <v>2.7998268994112232</v>
      </c>
      <c r="V68" s="8">
        <f>'%D'!AH67</f>
        <v>-4.7390000000000043</v>
      </c>
      <c r="W68" s="8">
        <f>'%D'!AI67</f>
        <v>0.14524462124292237</v>
      </c>
      <c r="X68" s="8"/>
      <c r="Y68" s="8">
        <f>'# D'!AM67</f>
        <v>-7.5999999999999845E-2</v>
      </c>
      <c r="Z68" s="8">
        <f>'# D'!AN67</f>
        <v>0.11195385954341493</v>
      </c>
      <c r="AA68" s="8">
        <f>'# D'!AO67</f>
        <v>-0.18950000000000022</v>
      </c>
      <c r="AB68" s="8">
        <f>'# D'!AP67</f>
        <v>5.7008771254956851E-3</v>
      </c>
      <c r="AC68" s="1"/>
      <c r="AD68" s="4">
        <f>'T-TEST'!T67</f>
        <v>0.3323934388820769</v>
      </c>
      <c r="AE68" s="4">
        <f>'T-TEST'!U67</f>
        <v>1.5860968442695558E-4</v>
      </c>
      <c r="AF68" s="1"/>
      <c r="AG68" s="1" t="str">
        <f t="shared" ref="AG68:AG99" si="10">IF(AND(ABS(T68)&gt;10,ABS(Y68)&gt;=0.45,ABS(AD68)&lt;=0.01),"B", IF(AND(ABS(T68)&gt;4.5, ABS(T68)&lt;10,ABS(Y68)&gt;=0.45,ABS(AD68)&lt;=0.01),"S","N"))</f>
        <v>N</v>
      </c>
      <c r="AH68" s="1" t="str">
        <f t="shared" ref="AH68:AH99" si="11">IF(AND(ABS(V68)&gt;10,ABS(AA68)&gt;=0.45,ABS(AE68)&lt;=0.01),"B", IF(AND(ABS(V68)&gt;4.5, ABS(V68)&lt;10,ABS(AA68)&gt;=0.45,ABS(AE68)&lt;=0.01),"S","N"))</f>
        <v>N</v>
      </c>
      <c r="AI68" s="24"/>
      <c r="AJ68" s="8">
        <f>'%D'!AK67</f>
        <v>-2.9333333333333371</v>
      </c>
      <c r="AK68" s="8">
        <f>'%D'!AL67</f>
        <v>2.4173149705130839</v>
      </c>
      <c r="AL68" s="8">
        <f>'%D'!AM67</f>
        <v>-3.7265000000000015</v>
      </c>
      <c r="AM68" s="8">
        <f>'%D'!AN67</f>
        <v>4.3080857117750115</v>
      </c>
      <c r="AN68" s="1"/>
      <c r="AO68" s="8">
        <f>'# D'!AT67</f>
        <v>-0.11733333333333351</v>
      </c>
      <c r="AP68" s="8">
        <f>'# D'!AU67</f>
        <v>9.6738479072876402E-2</v>
      </c>
      <c r="AQ68" s="8">
        <f>'# D'!AV67</f>
        <v>-0.14900000000000002</v>
      </c>
      <c r="AR68" s="8">
        <f>'# D'!AW67</f>
        <v>0.17266151858477335</v>
      </c>
      <c r="AS68" s="1"/>
      <c r="AT68" s="4">
        <f>'T-TEST'!X67</f>
        <v>0.12446108325654114</v>
      </c>
      <c r="AU68" s="4">
        <f>'T-TEST'!Y67</f>
        <v>0.3341338789834834</v>
      </c>
      <c r="AV68" s="1"/>
      <c r="AW68" s="1" t="str">
        <f>IF(AND(ABS(AJ68)&gt;10,ABS(AO68)&gt;=0.45,ABS(AT68)&lt;=0.01),"B", IF(AND(ABS(AJ68)&gt;4.5, ABS(AJ68)&lt;10,ABS(AO68)&gt;=0.45,ABS(AT68)&lt;=0.01),"S","N"))</f>
        <v>N</v>
      </c>
      <c r="AX68" s="1" t="str">
        <f>IF(AND(ABS(AL68)&gt;10,ABS(AQ68)&gt;=0.45,ABS(AU68)&lt;=0.01),"B", IF(AND(ABS(AL68)&gt;4.5, ABS(AL68)&lt;10,ABS(AQ68)&gt;=0.45,ABS(AU68)&lt;=0.01),"S","N"))</f>
        <v>N</v>
      </c>
      <c r="AY68" s="24"/>
      <c r="BB68" s="54"/>
      <c r="BC68" s="54"/>
      <c r="BD68" s="54"/>
      <c r="BE68" s="54"/>
      <c r="BF68" s="54"/>
      <c r="BG68" s="54"/>
      <c r="BH68" s="54"/>
      <c r="BI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CB68" s="50"/>
      <c r="CC68" s="50"/>
      <c r="CD68" s="50"/>
      <c r="CE68" s="50"/>
      <c r="CF68" s="50"/>
      <c r="CJ68" s="54"/>
      <c r="CK68" s="54"/>
      <c r="CL68" s="54"/>
      <c r="CM68" s="54"/>
      <c r="CN68" s="54"/>
      <c r="CO68" s="54"/>
      <c r="CP68" s="54"/>
      <c r="CQ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J68" s="50"/>
      <c r="DK68" s="50"/>
      <c r="DL68" s="50"/>
      <c r="DM68" s="50"/>
      <c r="DN68" s="50"/>
    </row>
    <row r="69" spans="1:118" ht="18" customHeight="1" x14ac:dyDescent="0.25">
      <c r="A69" s="2">
        <f>'Raw Data'!B68</f>
        <v>365</v>
      </c>
      <c r="B69" s="2">
        <f>'Raw Data'!C68</f>
        <v>378</v>
      </c>
      <c r="C69" s="2" t="str">
        <f>'Raw Data'!D68</f>
        <v>IRGIDIPVLPRNTD</v>
      </c>
      <c r="D69" s="8">
        <f>'%D'!AA68</f>
        <v>1.3996666666666648</v>
      </c>
      <c r="E69" s="8">
        <f>'%D'!AB68</f>
        <v>2.2863550322146682</v>
      </c>
      <c r="F69" s="8">
        <f>'%D'!AC68</f>
        <v>5.302500000000002</v>
      </c>
      <c r="G69" s="8">
        <f>'%D'!AD68</f>
        <v>0.1376317550567476</v>
      </c>
      <c r="H69" s="1"/>
      <c r="I69" s="8">
        <f>'# D'!AF68</f>
        <v>0.13999999999999968</v>
      </c>
      <c r="J69" s="8">
        <f>'# D'!AG68</f>
        <v>0.2287655277061357</v>
      </c>
      <c r="K69" s="8">
        <f>'# D'!AH68</f>
        <v>0.53049999999999997</v>
      </c>
      <c r="L69" s="8">
        <f>'# D'!AI68</f>
        <v>1.3656500283747737E-2</v>
      </c>
      <c r="M69" s="1"/>
      <c r="N69" s="4">
        <f>'T-TEST'!P68</f>
        <v>0.3535472126101375</v>
      </c>
      <c r="O69" s="4">
        <f>'T-TEST'!Q68</f>
        <v>1.644405540921142E-5</v>
      </c>
      <c r="P69" s="1"/>
      <c r="Q69" s="1" t="str">
        <f t="shared" si="8"/>
        <v>N</v>
      </c>
      <c r="R69" s="1" t="str">
        <f t="shared" si="9"/>
        <v>S</v>
      </c>
      <c r="S69" s="24"/>
      <c r="T69" s="8">
        <f>'%D'!AF68</f>
        <v>-1.3603333333333332</v>
      </c>
      <c r="U69" s="8">
        <f>'%D'!AG68</f>
        <v>1.574874069039597</v>
      </c>
      <c r="V69" s="8">
        <f>'%D'!AH68</f>
        <v>-2.5274999999999963</v>
      </c>
      <c r="W69" s="8">
        <f>'%D'!AI68</f>
        <v>0.46360813193903411</v>
      </c>
      <c r="X69" s="8"/>
      <c r="Y69" s="8">
        <f>'# D'!AM68</f>
        <v>-0.13633333333333386</v>
      </c>
      <c r="Z69" s="8">
        <f>'# D'!AN68</f>
        <v>0.15757009022442486</v>
      </c>
      <c r="AA69" s="8">
        <f>'# D'!AO68</f>
        <v>-0.25200000000000067</v>
      </c>
      <c r="AB69" s="8">
        <f>'# D'!AP68</f>
        <v>4.6227697325305128E-2</v>
      </c>
      <c r="AC69" s="1"/>
      <c r="AD69" s="4">
        <f>'T-TEST'!T68</f>
        <v>0.22516585611177359</v>
      </c>
      <c r="AE69" s="4">
        <f>'T-TEST'!U68</f>
        <v>6.3040578609500934E-3</v>
      </c>
      <c r="AF69" s="1"/>
      <c r="AG69" s="1" t="str">
        <f t="shared" si="10"/>
        <v>N</v>
      </c>
      <c r="AH69" s="1" t="str">
        <f t="shared" si="11"/>
        <v>N</v>
      </c>
      <c r="AI69" s="24"/>
      <c r="AJ69" s="8">
        <f>'%D'!AK68</f>
        <v>-1.3313333333333333</v>
      </c>
      <c r="AK69" s="8">
        <f>'%D'!AL68</f>
        <v>1.9711110234247751</v>
      </c>
      <c r="AL69" s="8">
        <f>'%D'!AM68</f>
        <v>0.46050000000000324</v>
      </c>
      <c r="AM69" s="8">
        <f>'%D'!AN68</f>
        <v>0.35572812652361485</v>
      </c>
      <c r="AN69" s="1"/>
      <c r="AO69" s="8">
        <f>'# D'!AT68</f>
        <v>-0.13300000000000001</v>
      </c>
      <c r="AP69" s="8">
        <f>'# D'!AU68</f>
        <v>0.19728828314592506</v>
      </c>
      <c r="AQ69" s="8">
        <f>'# D'!AV68</f>
        <v>4.6499999999999986E-2</v>
      </c>
      <c r="AR69" s="8">
        <f>'# D'!AW68</f>
        <v>3.5587919298548654E-2</v>
      </c>
      <c r="AS69" s="1"/>
      <c r="AT69" s="4">
        <f>'T-TEST'!X68</f>
        <v>0.33885151921767859</v>
      </c>
      <c r="AU69" s="4">
        <f>'T-TEST'!Y68</f>
        <v>6.7084485098146449E-2</v>
      </c>
      <c r="AV69" s="1"/>
      <c r="AW69" s="1" t="str">
        <f>IF(AND(ABS(AJ69)&gt;10,ABS(AO69)&gt;=0.45,ABS(AT69)&lt;=0.01),"B", IF(AND(ABS(AJ69)&gt;4.5, ABS(AJ69)&lt;10,ABS(AO69)&gt;=0.45,ABS(AT69)&lt;=0.01),"S","N"))</f>
        <v>N</v>
      </c>
      <c r="AX69" s="1" t="str">
        <f>IF(AND(ABS(AL69)&gt;10,ABS(AQ69)&gt;=0.45,ABS(AU69)&lt;=0.01),"B", IF(AND(ABS(AL69)&gt;4.5, ABS(AL69)&lt;10,ABS(AQ69)&gt;=0.45,ABS(AU69)&lt;=0.01),"S","N"))</f>
        <v>N</v>
      </c>
      <c r="AY69" s="24"/>
      <c r="BB69" s="54"/>
      <c r="BC69" s="54"/>
      <c r="BD69" s="54"/>
      <c r="BE69" s="54"/>
      <c r="BF69" s="54"/>
      <c r="BG69" s="54"/>
      <c r="BH69" s="54"/>
      <c r="BI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CB69" s="50"/>
      <c r="CC69" s="50"/>
      <c r="CD69" s="50"/>
      <c r="CE69" s="50"/>
      <c r="CF69" s="50"/>
      <c r="CJ69" s="54"/>
      <c r="CK69" s="54"/>
      <c r="CL69" s="54"/>
      <c r="CM69" s="54"/>
      <c r="CN69" s="54"/>
      <c r="CO69" s="54"/>
      <c r="CP69" s="54"/>
      <c r="CQ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J69" s="50"/>
      <c r="DK69" s="50"/>
      <c r="DL69" s="50"/>
      <c r="DM69" s="50"/>
      <c r="DN69" s="50"/>
    </row>
    <row r="70" spans="1:118" ht="17.25" customHeight="1" x14ac:dyDescent="0.25">
      <c r="A70" s="2">
        <f>'Raw Data'!B69</f>
        <v>365</v>
      </c>
      <c r="B70" s="2">
        <f>'Raw Data'!C69</f>
        <v>382</v>
      </c>
      <c r="C70" s="2" t="str">
        <f>'Raw Data'!D69</f>
        <v>IRGIDIPVLPRNTDLTVF</v>
      </c>
      <c r="D70" s="8">
        <f>'%D'!AA69</f>
        <v>2.9909999999999997</v>
      </c>
      <c r="E70" s="8">
        <f>'%D'!AB69</f>
        <v>3.0309963158451176</v>
      </c>
      <c r="F70" s="8">
        <f>'%D'!AC69</f>
        <v>3.4230000000000018</v>
      </c>
      <c r="G70" s="8">
        <f>'%D'!AD69</f>
        <v>1.0510799208433206</v>
      </c>
      <c r="H70" s="1"/>
      <c r="I70" s="8">
        <f>'# D'!AF69</f>
        <v>0.41866666666666674</v>
      </c>
      <c r="J70" s="8">
        <f>'# D'!AG69</f>
        <v>0.42416309756193254</v>
      </c>
      <c r="K70" s="8">
        <f>'# D'!AH69</f>
        <v>0.47900000000000009</v>
      </c>
      <c r="L70" s="8">
        <f>'# D'!AI69</f>
        <v>0.14729901561110315</v>
      </c>
      <c r="M70" s="1"/>
      <c r="N70" s="4">
        <f>'T-TEST'!P69</f>
        <v>0.18819573431255063</v>
      </c>
      <c r="O70" s="4">
        <f>'T-TEST'!Q69</f>
        <v>1.5315314980476523E-2</v>
      </c>
      <c r="P70" s="1"/>
      <c r="Q70" s="1" t="str">
        <f t="shared" si="8"/>
        <v>N</v>
      </c>
      <c r="R70" s="1" t="str">
        <f t="shared" si="9"/>
        <v>N</v>
      </c>
      <c r="S70" s="24"/>
      <c r="T70" s="8">
        <f>'%D'!AF69</f>
        <v>0.4809999999999981</v>
      </c>
      <c r="U70" s="8">
        <f>'%D'!AG69</f>
        <v>2.7569834360522871</v>
      </c>
      <c r="V70" s="8">
        <f>'%D'!AH69</f>
        <v>-3.6135000000000019</v>
      </c>
      <c r="W70" s="8">
        <f>'%D'!AI69</f>
        <v>1.0419560931248504</v>
      </c>
      <c r="X70" s="8"/>
      <c r="Y70" s="8">
        <f>'# D'!AM69</f>
        <v>6.7666666666666764E-2</v>
      </c>
      <c r="Z70" s="8">
        <f>'# D'!AN69</f>
        <v>0.3859939550476581</v>
      </c>
      <c r="AA70" s="8">
        <f>'# D'!AO69</f>
        <v>-0.50600000000000023</v>
      </c>
      <c r="AB70" s="8">
        <f>'# D'!AP69</f>
        <v>0.1460308186651024</v>
      </c>
      <c r="AC70" s="1"/>
      <c r="AD70" s="4">
        <f>'T-TEST'!T69</f>
        <v>0.78857889377882417</v>
      </c>
      <c r="AE70" s="4">
        <f>'T-TEST'!U69</f>
        <v>1.8767293433011284E-2</v>
      </c>
      <c r="AF70" s="1"/>
      <c r="AG70" s="1" t="str">
        <f t="shared" si="10"/>
        <v>N</v>
      </c>
      <c r="AH70" s="1" t="str">
        <f t="shared" si="11"/>
        <v>N</v>
      </c>
      <c r="AI70" s="24"/>
      <c r="AJ70" s="8">
        <f>'%D'!AK69</f>
        <v>-0.98266666666667035</v>
      </c>
      <c r="AK70" s="8">
        <f>'%D'!AL69</f>
        <v>1.5278305970667478</v>
      </c>
      <c r="AL70" s="8">
        <f>'%D'!AM69</f>
        <v>-0.72599999999999909</v>
      </c>
      <c r="AM70" s="8">
        <f>'%D'!AN69</f>
        <v>0.52941949340763783</v>
      </c>
      <c r="AN70" s="1"/>
      <c r="AO70" s="8">
        <f>'# D'!AT69</f>
        <v>-0.1376666666666666</v>
      </c>
      <c r="AP70" s="8">
        <f>'# D'!AU69</f>
        <v>0.21377636289668084</v>
      </c>
      <c r="AQ70" s="8">
        <f>'# D'!AV69</f>
        <v>-0.1014999999999997</v>
      </c>
      <c r="AR70" s="8">
        <f>'# D'!AW69</f>
        <v>7.4070911969544323E-2</v>
      </c>
      <c r="AS70" s="1"/>
      <c r="AT70" s="4">
        <f>'T-TEST'!X69</f>
        <v>0.34432427518065478</v>
      </c>
      <c r="AU70" s="4">
        <f>'T-TEST'!Y69</f>
        <v>0.12385761974733919</v>
      </c>
      <c r="AV70" s="1"/>
      <c r="AW70" s="1" t="str">
        <f>IF(AND(ABS(AJ70)&gt;10,ABS(AO70)&gt;=0.45,ABS(AT70)&lt;=0.01),"B", IF(AND(ABS(AJ70)&gt;4.5, ABS(AJ70)&lt;10,ABS(AO70)&gt;=0.45,ABS(AT70)&lt;=0.01),"S","N"))</f>
        <v>N</v>
      </c>
      <c r="AX70" s="1" t="str">
        <f>IF(AND(ABS(AL70)&gt;10,ABS(AQ70)&gt;=0.45,ABS(AU70)&lt;=0.01),"B", IF(AND(ABS(AL70)&gt;4.5, ABS(AL70)&lt;10,ABS(AQ70)&gt;=0.45,ABS(AU70)&lt;=0.01),"S","N"))</f>
        <v>N</v>
      </c>
      <c r="AY70" s="24"/>
      <c r="BB70" s="54"/>
      <c r="BC70" s="54"/>
      <c r="BD70" s="54"/>
      <c r="BE70" s="54"/>
      <c r="BF70" s="54"/>
      <c r="BG70" s="54"/>
      <c r="BH70" s="54"/>
      <c r="BI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CB70" s="50"/>
      <c r="CC70" s="50"/>
      <c r="CD70" s="50"/>
      <c r="CE70" s="50"/>
      <c r="CF70" s="50"/>
      <c r="CJ70" s="54"/>
      <c r="CK70" s="54"/>
      <c r="CL70" s="54"/>
      <c r="CM70" s="54"/>
      <c r="CN70" s="54"/>
      <c r="CO70" s="54"/>
      <c r="CP70" s="54"/>
      <c r="CQ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J70" s="50"/>
      <c r="DK70" s="50"/>
      <c r="DL70" s="50"/>
      <c r="DM70" s="50"/>
      <c r="DN70" s="50"/>
    </row>
    <row r="71" spans="1:118" ht="18.75" customHeight="1" x14ac:dyDescent="0.25">
      <c r="A71" s="28">
        <f>'Raw Data'!B70</f>
        <v>370</v>
      </c>
      <c r="B71" s="2">
        <f>'Raw Data'!C70</f>
        <v>378</v>
      </c>
      <c r="C71" s="2" t="str">
        <f>'Raw Data'!D70</f>
        <v>IPVLPRNTD</v>
      </c>
      <c r="D71" s="8">
        <f>'%D'!AA70</f>
        <v>2.5056666666666629</v>
      </c>
      <c r="E71" s="8">
        <f>'%D'!AB70</f>
        <v>4.1902007509585202</v>
      </c>
      <c r="F71" s="8">
        <f>'%D'!AC70</f>
        <v>9.6239999999999952</v>
      </c>
      <c r="G71" s="8">
        <f>'%D'!AD70</f>
        <v>8.1281981398093421</v>
      </c>
      <c r="H71" s="1"/>
      <c r="I71" s="8">
        <f>'# D'!AF70</f>
        <v>0.1506666666666665</v>
      </c>
      <c r="J71" s="8">
        <f>'# D'!AG70</f>
        <v>0.25141267536330247</v>
      </c>
      <c r="K71" s="8">
        <f>'# D'!AH70</f>
        <v>0.57750000000000012</v>
      </c>
      <c r="L71" s="8">
        <f>'# D'!AI70</f>
        <v>0.48754333140757861</v>
      </c>
      <c r="M71" s="1"/>
      <c r="N71" s="4">
        <f>'T-TEST'!P70</f>
        <v>0.37039481233324134</v>
      </c>
      <c r="O71" s="4">
        <f>'T-TEST'!Q70</f>
        <v>0.17886395361102081</v>
      </c>
      <c r="P71" s="1"/>
      <c r="Q71" s="1" t="str">
        <f t="shared" si="8"/>
        <v>N</v>
      </c>
      <c r="R71" s="1" t="str">
        <f t="shared" si="9"/>
        <v>N</v>
      </c>
      <c r="S71" s="24"/>
      <c r="T71" s="8">
        <f>'%D'!AF70</f>
        <v>0.40433333333333366</v>
      </c>
      <c r="U71" s="8">
        <f>'%D'!AG70</f>
        <v>6.9520761407414593</v>
      </c>
      <c r="V71" s="8">
        <f>'%D'!AH70</f>
        <v>-10.355999999999995</v>
      </c>
      <c r="W71" s="8">
        <f>'%D'!AI70</f>
        <v>1.445690492463729</v>
      </c>
      <c r="X71" s="8"/>
      <c r="Y71" s="8">
        <f>'# D'!AM70</f>
        <v>2.4666666666666615E-2</v>
      </c>
      <c r="Z71" s="8">
        <f>'# D'!AN70</f>
        <v>0.41706274507960223</v>
      </c>
      <c r="AA71" s="8">
        <f>'# D'!AO70</f>
        <v>-0.62199999999999989</v>
      </c>
      <c r="AB71" s="8">
        <f>'# D'!AP70</f>
        <v>8.6821656284592388E-2</v>
      </c>
      <c r="AC71" s="1"/>
      <c r="AD71" s="4">
        <f>'T-TEST'!T70</f>
        <v>0.92631299282460955</v>
      </c>
      <c r="AE71" s="4">
        <f>'T-TEST'!U70</f>
        <v>2.7778781880184516E-3</v>
      </c>
      <c r="AF71" s="1"/>
      <c r="AG71" s="1" t="str">
        <f t="shared" si="10"/>
        <v>N</v>
      </c>
      <c r="AH71" s="1" t="str">
        <f t="shared" si="11"/>
        <v>B</v>
      </c>
      <c r="AI71" s="24"/>
      <c r="AJ71" s="8">
        <f>'%D'!AK70</f>
        <v>-3.4016666666666566</v>
      </c>
      <c r="AK71" s="8">
        <f>'%D'!AL70</f>
        <v>3.6154116409246329</v>
      </c>
      <c r="AL71" s="8">
        <f>'%D'!AM70</f>
        <v>-10.142499999999984</v>
      </c>
      <c r="AM71" s="8">
        <f>'%D'!AN70</f>
        <v>8.1940817972485505</v>
      </c>
      <c r="AN71" s="1"/>
      <c r="AO71" s="8">
        <f>'# D'!AT70</f>
        <v>-0.20399999999999974</v>
      </c>
      <c r="AP71" s="8">
        <f>'# D'!AU70</f>
        <v>0.21691933984778758</v>
      </c>
      <c r="AQ71" s="8">
        <f>'# D'!AV70</f>
        <v>-0.60900000000000043</v>
      </c>
      <c r="AR71" s="8">
        <f>'# D'!AW70</f>
        <v>0.49142751245733085</v>
      </c>
      <c r="AS71" s="1"/>
      <c r="AT71" s="4">
        <f>'T-TEST'!X70</f>
        <v>0.24397542090418067</v>
      </c>
      <c r="AU71" s="4">
        <f>'T-TEST'!Y70</f>
        <v>0.1702847093837786</v>
      </c>
      <c r="AV71" s="1"/>
      <c r="AW71" s="1" t="str">
        <f>IF(AND(ABS(AJ71)&gt;10,ABS(AO71)&gt;=0.45,ABS(AT71)&lt;=0.01),"B", IF(AND(ABS(AJ71)&gt;4.5, ABS(AJ71)&lt;10,ABS(AO71)&gt;=0.45,ABS(AT71)&lt;=0.01),"S","N"))</f>
        <v>N</v>
      </c>
      <c r="AX71" s="1" t="str">
        <f>IF(AND(ABS(AL71)&gt;10,ABS(AQ71)&gt;=0.45,ABS(AU71)&lt;=0.01),"B", IF(AND(ABS(AL71)&gt;4.5, ABS(AL71)&lt;10,ABS(AQ71)&gt;=0.45,ABS(AU71)&lt;=0.01),"S","N"))</f>
        <v>N</v>
      </c>
      <c r="AY71" s="24"/>
      <c r="BB71" s="54"/>
      <c r="BC71" s="54"/>
      <c r="BD71" s="54"/>
      <c r="BE71" s="54"/>
      <c r="BF71" s="54"/>
      <c r="BG71" s="54"/>
      <c r="BH71" s="54"/>
      <c r="BI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CB71" s="50"/>
      <c r="CC71" s="50"/>
      <c r="CD71" s="50"/>
      <c r="CE71" s="50"/>
      <c r="CF71" s="50"/>
      <c r="CJ71" s="54"/>
      <c r="CK71" s="54"/>
      <c r="CL71" s="54"/>
      <c r="CM71" s="54"/>
      <c r="CN71" s="54"/>
      <c r="CO71" s="54"/>
      <c r="CP71" s="54"/>
      <c r="CQ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J71" s="50"/>
      <c r="DK71" s="50"/>
      <c r="DL71" s="50"/>
      <c r="DM71" s="50"/>
      <c r="DN71" s="50"/>
    </row>
    <row r="72" spans="1:118" ht="18.75" customHeight="1" x14ac:dyDescent="0.25">
      <c r="A72" s="2">
        <f>'Raw Data'!B71</f>
        <v>370</v>
      </c>
      <c r="B72" s="2">
        <f>'Raw Data'!C71</f>
        <v>382</v>
      </c>
      <c r="C72" s="2" t="str">
        <f>'Raw Data'!D71</f>
        <v>IPVLPRNTDLTVF</v>
      </c>
      <c r="D72" s="8">
        <f>'%D'!AA71</f>
        <v>1.7280000000000086</v>
      </c>
      <c r="E72" s="8">
        <f>'%D'!AB71</f>
        <v>2.5266568161637331</v>
      </c>
      <c r="F72" s="8">
        <f>'%D'!AC71</f>
        <v>3.0095000000000027</v>
      </c>
      <c r="G72" s="8">
        <f>'%D'!AD71</f>
        <v>0.89612303842720398</v>
      </c>
      <c r="H72" s="1"/>
      <c r="I72" s="8">
        <f>'# D'!AF71</f>
        <v>0.17300000000000049</v>
      </c>
      <c r="J72" s="8">
        <f>'# D'!AG71</f>
        <v>0.25286294047698377</v>
      </c>
      <c r="K72" s="8">
        <f>'# D'!AH71</f>
        <v>0.30049999999999955</v>
      </c>
      <c r="L72" s="8">
        <f>'# D'!AI71</f>
        <v>8.9902725208972981E-2</v>
      </c>
      <c r="M72" s="1"/>
      <c r="N72" s="4">
        <f>'T-TEST'!P71</f>
        <v>0.31084370592253152</v>
      </c>
      <c r="O72" s="4">
        <f>'T-TEST'!Q71</f>
        <v>1.6840121432359031E-3</v>
      </c>
      <c r="P72" s="1"/>
      <c r="Q72" s="1" t="str">
        <f t="shared" si="8"/>
        <v>N</v>
      </c>
      <c r="R72" s="1" t="str">
        <f t="shared" si="9"/>
        <v>N</v>
      </c>
      <c r="S72" s="24"/>
      <c r="T72" s="8">
        <f>'%D'!AF71</f>
        <v>-0.95666666666666345</v>
      </c>
      <c r="U72" s="8">
        <f>'%D'!AG71</f>
        <v>1.892536305244013</v>
      </c>
      <c r="V72" s="8">
        <f>'%D'!AH71</f>
        <v>-3.3250000000000028</v>
      </c>
      <c r="W72" s="8">
        <f>'%D'!AI71</f>
        <v>0.94980103179560627</v>
      </c>
      <c r="X72" s="8"/>
      <c r="Y72" s="8">
        <f>'# D'!AM71</f>
        <v>-9.5666666666666345E-2</v>
      </c>
      <c r="Z72" s="8">
        <f>'# D'!AN71</f>
        <v>0.18920799842149014</v>
      </c>
      <c r="AA72" s="8">
        <f>'# D'!AO71</f>
        <v>-0.33300000000000018</v>
      </c>
      <c r="AB72" s="8">
        <f>'# D'!AP71</f>
        <v>9.4894678459859147E-2</v>
      </c>
      <c r="AC72" s="1"/>
      <c r="AD72" s="4">
        <f>'T-TEST'!T71</f>
        <v>0.43094112058160189</v>
      </c>
      <c r="AE72" s="4">
        <f>'T-TEST'!U71</f>
        <v>2.1887585557483461E-3</v>
      </c>
      <c r="AF72" s="1"/>
      <c r="AG72" s="1" t="str">
        <f t="shared" si="10"/>
        <v>N</v>
      </c>
      <c r="AH72" s="1" t="str">
        <f t="shared" si="11"/>
        <v>N</v>
      </c>
      <c r="AI72" s="24"/>
      <c r="AJ72" s="8">
        <f>'%D'!AK71</f>
        <v>-1.457333333333338</v>
      </c>
      <c r="AK72" s="8">
        <f>'%D'!AL71</f>
        <v>2.2829389683768002</v>
      </c>
      <c r="AL72" s="8">
        <f>'%D'!AM71</f>
        <v>0.25499999999999545</v>
      </c>
      <c r="AM72" s="8">
        <f>'%D'!AN71</f>
        <v>1.1161939795573168</v>
      </c>
      <c r="AN72" s="1"/>
      <c r="AO72" s="8">
        <f>'# D'!AT71</f>
        <v>-0.14533333333333376</v>
      </c>
      <c r="AP72" s="8">
        <f>'# D'!AU71</f>
        <v>0.22840169293009491</v>
      </c>
      <c r="AQ72" s="8">
        <f>'# D'!AV71</f>
        <v>2.5999999999999801E-2</v>
      </c>
      <c r="AR72" s="8">
        <f>'# D'!AW71</f>
        <v>0.11175866856758823</v>
      </c>
      <c r="AS72" s="1"/>
      <c r="AT72" s="4">
        <f>'T-TEST'!X71</f>
        <v>0.35979682415488851</v>
      </c>
      <c r="AU72" s="4">
        <f>'T-TEST'!Y71</f>
        <v>0.5971665740426777</v>
      </c>
      <c r="AV72" s="1"/>
      <c r="AW72" s="1" t="str">
        <f>IF(AND(ABS(AJ72)&gt;10,ABS(AO72)&gt;=0.45,ABS(AT72)&lt;=0.01),"B", IF(AND(ABS(AJ72)&gt;4.5, ABS(AJ72)&lt;10,ABS(AO72)&gt;=0.45,ABS(AT72)&lt;=0.01),"S","N"))</f>
        <v>N</v>
      </c>
      <c r="AX72" s="1" t="str">
        <f>IF(AND(ABS(AL72)&gt;10,ABS(AQ72)&gt;=0.45,ABS(AU72)&lt;=0.01),"B", IF(AND(ABS(AL72)&gt;4.5, ABS(AL72)&lt;10,ABS(AQ72)&gt;=0.45,ABS(AU72)&lt;=0.01),"S","N"))</f>
        <v>N</v>
      </c>
      <c r="AY72" s="24"/>
      <c r="BB72" s="54"/>
      <c r="BC72" s="54"/>
      <c r="BD72" s="54"/>
      <c r="BE72" s="54"/>
      <c r="BF72" s="54"/>
      <c r="BG72" s="54"/>
      <c r="BH72" s="54"/>
      <c r="BI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CB72" s="50"/>
      <c r="CC72" s="50"/>
      <c r="CD72" s="50"/>
      <c r="CE72" s="50"/>
      <c r="CF72" s="50"/>
      <c r="CJ72" s="54"/>
      <c r="CK72" s="54"/>
      <c r="CL72" s="54"/>
      <c r="CM72" s="54"/>
      <c r="CN72" s="54"/>
      <c r="CO72" s="54"/>
      <c r="CP72" s="54"/>
      <c r="CQ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J72" s="50"/>
      <c r="DK72" s="50"/>
      <c r="DL72" s="50"/>
      <c r="DM72" s="50"/>
      <c r="DN72" s="50"/>
    </row>
    <row r="73" spans="1:118" ht="18.75" customHeight="1" x14ac:dyDescent="0.25">
      <c r="A73" s="2">
        <f>'Raw Data'!B72</f>
        <v>383</v>
      </c>
      <c r="B73" s="2">
        <f>'Raw Data'!C72</f>
        <v>394</v>
      </c>
      <c r="C73" s="2" t="str">
        <f>'Raw Data'!D72</f>
        <v>VEANIQHGQQVL</v>
      </c>
      <c r="D73" s="8">
        <f>'%D'!AA72</f>
        <v>0.25266666666666637</v>
      </c>
      <c r="E73" s="8">
        <f>'%D'!AB72</f>
        <v>1.0600833300579109</v>
      </c>
      <c r="F73" s="8">
        <f>'%D'!AC72</f>
        <v>6.5000000000026148E-3</v>
      </c>
      <c r="G73" s="8">
        <f>'%D'!AD72</f>
        <v>0.64552652927668208</v>
      </c>
      <c r="H73" s="1"/>
      <c r="I73" s="8">
        <f>'# D'!AF72</f>
        <v>2.5333333333333208E-2</v>
      </c>
      <c r="J73" s="8">
        <f>'# D'!AG72</f>
        <v>0.10586154479633608</v>
      </c>
      <c r="K73" s="8">
        <f>'# D'!AH72</f>
        <v>5.0000000000016698E-4</v>
      </c>
      <c r="L73" s="8">
        <f>'# D'!AI72</f>
        <v>6.4517439502819615E-2</v>
      </c>
      <c r="M73" s="1"/>
      <c r="N73" s="4">
        <f>'T-TEST'!P72</f>
        <v>0.70012004665520589</v>
      </c>
      <c r="O73" s="4">
        <f>'T-TEST'!Q72</f>
        <v>0.72948641532479641</v>
      </c>
      <c r="P73" s="1"/>
      <c r="Q73" s="1" t="str">
        <f t="shared" si="8"/>
        <v>N</v>
      </c>
      <c r="R73" s="1" t="str">
        <f t="shared" si="9"/>
        <v>N</v>
      </c>
      <c r="S73" s="24"/>
      <c r="T73" s="8">
        <f>'%D'!AF72</f>
        <v>-0.85466666666667024</v>
      </c>
      <c r="U73" s="8">
        <f>'%D'!AG72</f>
        <v>1.3169158414011639</v>
      </c>
      <c r="V73" s="8">
        <f>'%D'!AH72</f>
        <v>-3.0004999999999953</v>
      </c>
      <c r="W73" s="8">
        <f>'%D'!AI72</f>
        <v>0.32539591269713392</v>
      </c>
      <c r="X73" s="8"/>
      <c r="Y73" s="8">
        <f>'# D'!AM72</f>
        <v>-8.5666666666666558E-2</v>
      </c>
      <c r="Z73" s="8">
        <f>'# D'!AN72</f>
        <v>0.13159280628767916</v>
      </c>
      <c r="AA73" s="8">
        <f>'# D'!AO72</f>
        <v>-0.30049999999999955</v>
      </c>
      <c r="AB73" s="8">
        <f>'# D'!AP72</f>
        <v>3.2870959827787254E-2</v>
      </c>
      <c r="AC73" s="1"/>
      <c r="AD73" s="4">
        <f>'T-TEST'!T72</f>
        <v>0.33356015700414188</v>
      </c>
      <c r="AE73" s="4">
        <f>'T-TEST'!U72</f>
        <v>9.0831500792840113E-4</v>
      </c>
      <c r="AF73" s="1"/>
      <c r="AG73" s="1" t="str">
        <f t="shared" si="10"/>
        <v>N</v>
      </c>
      <c r="AH73" s="1" t="str">
        <f t="shared" si="11"/>
        <v>N</v>
      </c>
      <c r="AI73" s="24"/>
      <c r="AJ73" s="8">
        <f>'%D'!AK72</f>
        <v>-1.4170000000000016</v>
      </c>
      <c r="AK73" s="8">
        <f>'%D'!AL72</f>
        <v>0.92153603655346428</v>
      </c>
      <c r="AL73" s="8">
        <f>'%D'!AM72</f>
        <v>-0.75750000000000028</v>
      </c>
      <c r="AM73" s="8">
        <f>'%D'!AN72</f>
        <v>0.82885493302507218</v>
      </c>
      <c r="AN73" s="1"/>
      <c r="AO73" s="8">
        <f>'# D'!AT72</f>
        <v>-0.14166666666666661</v>
      </c>
      <c r="AP73" s="8">
        <f>'# D'!AU72</f>
        <v>9.2061573597963992E-2</v>
      </c>
      <c r="AQ73" s="8">
        <f>'# D'!AV72</f>
        <v>-7.5500000000000345E-2</v>
      </c>
      <c r="AR73" s="8">
        <f>'# D'!AW72</f>
        <v>8.2840207628904261E-2</v>
      </c>
      <c r="AS73" s="1"/>
      <c r="AT73" s="4">
        <f>'T-TEST'!X72</f>
        <v>7.0611753009141506E-2</v>
      </c>
      <c r="AU73" s="4">
        <f>'T-TEST'!Y72</f>
        <v>0.28839982964548655</v>
      </c>
      <c r="AV73" s="1"/>
      <c r="AW73" s="1" t="str">
        <f>IF(AND(ABS(AJ73)&gt;10,ABS(AO73)&gt;=0.45,ABS(AT73)&lt;=0.01),"B", IF(AND(ABS(AJ73)&gt;4.5, ABS(AJ73)&lt;10,ABS(AO73)&gt;=0.45,ABS(AT73)&lt;=0.01),"S","N"))</f>
        <v>N</v>
      </c>
      <c r="AX73" s="1" t="str">
        <f>IF(AND(ABS(AL73)&gt;10,ABS(AQ73)&gt;=0.45,ABS(AU73)&lt;=0.01),"B", IF(AND(ABS(AL73)&gt;4.5, ABS(AL73)&lt;10,ABS(AQ73)&gt;=0.45,ABS(AU73)&lt;=0.01),"S","N"))</f>
        <v>N</v>
      </c>
      <c r="AY73" s="24"/>
      <c r="BB73" s="54"/>
      <c r="BC73" s="54"/>
      <c r="BD73" s="54"/>
      <c r="BE73" s="54"/>
      <c r="BF73" s="54"/>
      <c r="BG73" s="54"/>
      <c r="BH73" s="54"/>
      <c r="BI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CB73" s="50"/>
      <c r="CC73" s="50"/>
      <c r="CD73" s="50"/>
      <c r="CE73" s="50"/>
      <c r="CF73" s="50"/>
      <c r="CJ73" s="54"/>
      <c r="CK73" s="54"/>
      <c r="CL73" s="54"/>
      <c r="CM73" s="54"/>
      <c r="CN73" s="54"/>
      <c r="CO73" s="54"/>
      <c r="CP73" s="54"/>
      <c r="CQ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J73" s="50"/>
      <c r="DK73" s="50"/>
      <c r="DL73" s="50"/>
      <c r="DM73" s="50"/>
      <c r="DN73" s="50"/>
    </row>
    <row r="74" spans="1:118" ht="18.75" customHeight="1" x14ac:dyDescent="0.25">
      <c r="A74" s="2">
        <f>'Raw Data'!B73</f>
        <v>395</v>
      </c>
      <c r="B74" s="2">
        <f>'Raw Data'!C73</f>
        <v>409</v>
      </c>
      <c r="C74" s="2" t="str">
        <f>'Raw Data'!D73</f>
        <v>CQRRTSPKPFTEEVL</v>
      </c>
      <c r="D74" s="8">
        <f>'%D'!AA73</f>
        <v>3.6413333333333338</v>
      </c>
      <c r="E74" s="8">
        <f>'%D'!AB73</f>
        <v>1.3282268882486414</v>
      </c>
      <c r="F74" s="8">
        <f>'%D'!AC73</f>
        <v>5.184500000000007</v>
      </c>
      <c r="G74" s="8">
        <f>'%D'!AD73</f>
        <v>0.62226401149351318</v>
      </c>
      <c r="H74" s="1"/>
      <c r="I74" s="8">
        <f>'# D'!AF73</f>
        <v>0.40033333333333343</v>
      </c>
      <c r="J74" s="8">
        <f>'# D'!AG73</f>
        <v>0.14604907850901802</v>
      </c>
      <c r="K74" s="8">
        <f>'# D'!AH73</f>
        <v>0.57050000000000001</v>
      </c>
      <c r="L74" s="8">
        <f>'# D'!AI73</f>
        <v>6.8589357775095089E-2</v>
      </c>
      <c r="M74" s="1"/>
      <c r="N74" s="4">
        <f>'T-TEST'!P73</f>
        <v>9.2260160805016436E-3</v>
      </c>
      <c r="O74" s="4">
        <f>'T-TEST'!Q73</f>
        <v>3.3849286733882871E-3</v>
      </c>
      <c r="P74" s="1"/>
      <c r="Q74" s="1" t="str">
        <f t="shared" si="8"/>
        <v>N</v>
      </c>
      <c r="R74" s="1" t="str">
        <f t="shared" si="9"/>
        <v>S</v>
      </c>
      <c r="S74" s="24"/>
      <c r="T74" s="8">
        <f>'%D'!AF73</f>
        <v>-0.77733333333333476</v>
      </c>
      <c r="U74" s="8">
        <f>'%D'!AG73</f>
        <v>1.1890682626886204</v>
      </c>
      <c r="V74" s="8">
        <f>'%D'!AH73</f>
        <v>-3.4274999999999949</v>
      </c>
      <c r="W74" s="8">
        <f>'%D'!AI73</f>
        <v>0.72691436909721763</v>
      </c>
      <c r="X74" s="8"/>
      <c r="Y74" s="8">
        <f>'# D'!AM73</f>
        <v>-8.5666666666666558E-2</v>
      </c>
      <c r="Z74" s="8">
        <f>'# D'!AN73</f>
        <v>0.13076441921766532</v>
      </c>
      <c r="AA74" s="8">
        <f>'# D'!AO73</f>
        <v>-0.37650000000000006</v>
      </c>
      <c r="AB74" s="8">
        <f>'# D'!AP73</f>
        <v>7.9903066274079546E-2</v>
      </c>
      <c r="AC74" s="1"/>
      <c r="AD74" s="4">
        <f>'T-TEST'!T73</f>
        <v>0.32814305350178197</v>
      </c>
      <c r="AE74" s="4">
        <f>'T-TEST'!U73</f>
        <v>8.9561716218718359E-3</v>
      </c>
      <c r="AF74" s="1"/>
      <c r="AG74" s="1" t="str">
        <f t="shared" si="10"/>
        <v>N</v>
      </c>
      <c r="AH74" s="1" t="str">
        <f t="shared" si="11"/>
        <v>N</v>
      </c>
      <c r="AI74" s="24"/>
      <c r="AJ74" s="8">
        <f>'%D'!AK73</f>
        <v>-0.69566666666666777</v>
      </c>
      <c r="AK74" s="8">
        <f>'%D'!AL73</f>
        <v>1.1019470646693212</v>
      </c>
      <c r="AL74" s="8">
        <f>'%D'!AM73</f>
        <v>-0.88750000000000284</v>
      </c>
      <c r="AM74" s="8">
        <f>'%D'!AN73</f>
        <v>0.64985575322528244</v>
      </c>
      <c r="AN74" s="1"/>
      <c r="AO74" s="8">
        <f>'# D'!AT73</f>
        <v>-7.6333333333333586E-2</v>
      </c>
      <c r="AP74" s="8">
        <f>'# D'!AU73</f>
        <v>0.12093524438034314</v>
      </c>
      <c r="AQ74" s="8">
        <f>'# D'!AV73</f>
        <v>-9.7500000000000142E-2</v>
      </c>
      <c r="AR74" s="8">
        <f>'# D'!AW73</f>
        <v>7.1794846611717228E-2</v>
      </c>
      <c r="AS74" s="1"/>
      <c r="AT74" s="4">
        <f>'T-TEST'!X73</f>
        <v>0.34103430649238364</v>
      </c>
      <c r="AU74" s="4">
        <f>'T-TEST'!Y73</f>
        <v>0.1323045845530717</v>
      </c>
      <c r="AV74" s="1"/>
      <c r="AW74" s="1" t="str">
        <f>IF(AND(ABS(AJ74)&gt;10,ABS(AO74)&gt;=0.45,ABS(AT74)&lt;=0.01),"B", IF(AND(ABS(AJ74)&gt;4.5, ABS(AJ74)&lt;10,ABS(AO74)&gt;=0.45,ABS(AT74)&lt;=0.01),"S","N"))</f>
        <v>N</v>
      </c>
      <c r="AX74" s="1" t="str">
        <f>IF(AND(ABS(AL74)&gt;10,ABS(AQ74)&gt;=0.45,ABS(AU74)&lt;=0.01),"B", IF(AND(ABS(AL74)&gt;4.5, ABS(AL74)&lt;10,ABS(AQ74)&gt;=0.45,ABS(AU74)&lt;=0.01),"S","N"))</f>
        <v>N</v>
      </c>
      <c r="AY74" s="24"/>
      <c r="BB74" s="54"/>
      <c r="BC74" s="54"/>
      <c r="BD74" s="54"/>
      <c r="BE74" s="54"/>
      <c r="BF74" s="54"/>
      <c r="BG74" s="54"/>
      <c r="BH74" s="54"/>
      <c r="BI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CB74" s="50"/>
      <c r="CC74" s="50"/>
      <c r="CD74" s="50"/>
      <c r="CE74" s="50"/>
      <c r="CF74" s="50"/>
      <c r="CJ74" s="54"/>
      <c r="CK74" s="54"/>
      <c r="CL74" s="54"/>
      <c r="CM74" s="54"/>
      <c r="CN74" s="54"/>
      <c r="CO74" s="54"/>
      <c r="CP74" s="54"/>
      <c r="CQ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J74" s="50"/>
      <c r="DK74" s="50"/>
      <c r="DL74" s="50"/>
      <c r="DM74" s="50"/>
      <c r="DN74" s="50"/>
    </row>
    <row r="75" spans="1:118" ht="18.75" customHeight="1" x14ac:dyDescent="0.25">
      <c r="A75" s="2">
        <f>'Raw Data'!B74</f>
        <v>410</v>
      </c>
      <c r="B75" s="2">
        <f>'Raw Data'!C74</f>
        <v>415</v>
      </c>
      <c r="C75" s="2" t="str">
        <f>'Raw Data'!D74</f>
        <v>WNVWLE</v>
      </c>
      <c r="D75" s="8">
        <f>'%D'!AA74</f>
        <v>-0.25266666666666282</v>
      </c>
      <c r="E75" s="8">
        <f>'%D'!AB74</f>
        <v>2.2549568362461705</v>
      </c>
      <c r="F75" s="8">
        <f>'%D'!AC74</f>
        <v>-0.44150000000000489</v>
      </c>
      <c r="G75" s="8">
        <f>'%D'!AD74</f>
        <v>0.81616328023257545</v>
      </c>
      <c r="H75" s="1"/>
      <c r="I75" s="8">
        <f>'# D'!AF74</f>
        <v>-1.0000000000000231E-2</v>
      </c>
      <c r="J75" s="8">
        <f>'# D'!AG74</f>
        <v>9.04028023164474E-2</v>
      </c>
      <c r="K75" s="8">
        <f>'# D'!AH74</f>
        <v>-1.7500000000000071E-2</v>
      </c>
      <c r="L75" s="8">
        <f>'# D'!AI74</f>
        <v>3.2962099447699005E-2</v>
      </c>
      <c r="M75" s="1"/>
      <c r="N75" s="4">
        <f>'T-TEST'!P74</f>
        <v>0.85751633019555329</v>
      </c>
      <c r="O75" s="4">
        <f>'T-TEST'!Q74</f>
        <v>0.69224454849686534</v>
      </c>
      <c r="P75" s="1"/>
      <c r="Q75" s="1" t="str">
        <f t="shared" si="8"/>
        <v>N</v>
      </c>
      <c r="R75" s="1" t="str">
        <f t="shared" si="9"/>
        <v>N</v>
      </c>
      <c r="S75" s="24"/>
      <c r="T75" s="8">
        <f>'%D'!AF74</f>
        <v>-2.3706666666666578</v>
      </c>
      <c r="U75" s="8">
        <f>'%D'!AG74</f>
        <v>1.6830259455318375</v>
      </c>
      <c r="V75" s="8">
        <f>'%D'!AH74</f>
        <v>-2.7950000000000017</v>
      </c>
      <c r="W75" s="8">
        <f>'%D'!AI74</f>
        <v>1.1434981416687995</v>
      </c>
      <c r="X75" s="8"/>
      <c r="Y75" s="8">
        <f>'# D'!AM74</f>
        <v>-9.4666666666666899E-2</v>
      </c>
      <c r="Z75" s="8">
        <f>'# D'!AN74</f>
        <v>6.7695396199938654E-2</v>
      </c>
      <c r="AA75" s="8">
        <f>'# D'!AO74</f>
        <v>-0.1120000000000001</v>
      </c>
      <c r="AB75" s="8">
        <f>'# D'!AP74</f>
        <v>4.5880278987817782E-2</v>
      </c>
      <c r="AC75" s="1"/>
      <c r="AD75" s="4">
        <f>'T-TEST'!T74</f>
        <v>0.1355355257435549</v>
      </c>
      <c r="AE75" s="4">
        <f>'T-TEST'!U74</f>
        <v>1.4627432097577121E-2</v>
      </c>
      <c r="AF75" s="1"/>
      <c r="AG75" s="1" t="str">
        <f t="shared" si="10"/>
        <v>N</v>
      </c>
      <c r="AH75" s="1" t="str">
        <f t="shared" si="11"/>
        <v>N</v>
      </c>
      <c r="AI75" s="24"/>
      <c r="AJ75" s="8">
        <f>'%D'!AK74</f>
        <v>-1.7736666666666636</v>
      </c>
      <c r="AK75" s="8">
        <f>'%D'!AL74</f>
        <v>1.7339021502572376</v>
      </c>
      <c r="AL75" s="8">
        <f>'%D'!AM74</f>
        <v>-1.3485000000000014</v>
      </c>
      <c r="AM75" s="8">
        <f>'%D'!AN74</f>
        <v>0.68430000730673468</v>
      </c>
      <c r="AN75" s="1"/>
      <c r="AO75" s="8">
        <f>'# D'!AT74</f>
        <v>-7.099999999999973E-2</v>
      </c>
      <c r="AP75" s="8">
        <f>'# D'!AU74</f>
        <v>6.9127900783017129E-2</v>
      </c>
      <c r="AQ75" s="8">
        <f>'# D'!AV74</f>
        <v>-5.400000000000027E-2</v>
      </c>
      <c r="AR75" s="8">
        <f>'# D'!AW74</f>
        <v>2.7784887978899633E-2</v>
      </c>
      <c r="AS75" s="1"/>
      <c r="AT75" s="4">
        <f>'T-TEST'!X74</f>
        <v>0.16818567764822137</v>
      </c>
      <c r="AU75" s="4">
        <f>'T-TEST'!Y74</f>
        <v>3.6354736237168207E-2</v>
      </c>
      <c r="AV75" s="1"/>
      <c r="AW75" s="1" t="str">
        <f>IF(AND(ABS(AJ75)&gt;10,ABS(AO75)&gt;=0.45,ABS(AT75)&lt;=0.01),"B", IF(AND(ABS(AJ75)&gt;4.5, ABS(AJ75)&lt;10,ABS(AO75)&gt;=0.45,ABS(AT75)&lt;=0.01),"S","N"))</f>
        <v>N</v>
      </c>
      <c r="AX75" s="1" t="str">
        <f>IF(AND(ABS(AL75)&gt;10,ABS(AQ75)&gt;=0.45,ABS(AU75)&lt;=0.01),"B", IF(AND(ABS(AL75)&gt;4.5, ABS(AL75)&lt;10,ABS(AQ75)&gt;=0.45,ABS(AU75)&lt;=0.01),"S","N"))</f>
        <v>N</v>
      </c>
      <c r="AY75" s="24"/>
      <c r="BB75" s="54"/>
      <c r="BC75" s="54"/>
      <c r="BD75" s="54"/>
      <c r="BE75" s="54"/>
      <c r="BF75" s="54"/>
      <c r="BG75" s="54"/>
      <c r="BH75" s="54"/>
      <c r="BI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CB75" s="50"/>
      <c r="CC75" s="50"/>
      <c r="CD75" s="50"/>
      <c r="CE75" s="50"/>
      <c r="CF75" s="50"/>
      <c r="CJ75" s="54"/>
      <c r="CK75" s="54"/>
      <c r="CL75" s="54"/>
      <c r="CM75" s="54"/>
      <c r="CN75" s="54"/>
      <c r="CO75" s="54"/>
      <c r="CP75" s="54"/>
      <c r="CQ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J75" s="50"/>
      <c r="DK75" s="50"/>
      <c r="DL75" s="50"/>
      <c r="DM75" s="50"/>
      <c r="DN75" s="50"/>
    </row>
    <row r="76" spans="1:118" ht="18.75" customHeight="1" x14ac:dyDescent="0.25">
      <c r="A76" s="2">
        <f>'Raw Data'!B75</f>
        <v>420</v>
      </c>
      <c r="B76" s="2">
        <f>'Raw Data'!C75</f>
        <v>434</v>
      </c>
      <c r="C76" s="2" t="str">
        <f>'Raw Data'!D75</f>
        <v>IKDLPKGALLNLQIY</v>
      </c>
      <c r="D76" s="8">
        <f>'%D'!AA75</f>
        <v>2.8983333333333334</v>
      </c>
      <c r="E76" s="8">
        <f>'%D'!AB75</f>
        <v>0.30416990865852139</v>
      </c>
      <c r="F76" s="8">
        <f>'%D'!AC75</f>
        <v>6.1790000000000003</v>
      </c>
      <c r="G76" s="8">
        <f>'%D'!AD75</f>
        <v>0.18902909828912642</v>
      </c>
      <c r="H76" s="1"/>
      <c r="I76" s="8">
        <f>'# D'!AF75</f>
        <v>0.34766666666666668</v>
      </c>
      <c r="J76" s="8">
        <f>'# D'!AG75</f>
        <v>3.6340977789083607E-2</v>
      </c>
      <c r="K76" s="8">
        <f>'# D'!AH75</f>
        <v>0.74099999999999999</v>
      </c>
      <c r="L76" s="8">
        <f>'# D'!AI75</f>
        <v>2.2825424421026599E-2</v>
      </c>
      <c r="M76" s="1"/>
      <c r="N76" s="4">
        <f>'T-TEST'!P75</f>
        <v>8.7265585876377901E-5</v>
      </c>
      <c r="O76" s="4">
        <f>'T-TEST'!Q75</f>
        <v>6.395673258180324E-5</v>
      </c>
      <c r="P76" s="1"/>
      <c r="Q76" s="1" t="str">
        <f t="shared" si="8"/>
        <v>N</v>
      </c>
      <c r="R76" s="1" t="str">
        <f t="shared" si="9"/>
        <v>S</v>
      </c>
      <c r="S76" s="24"/>
      <c r="T76" s="8">
        <f>'%D'!AF75</f>
        <v>-1.4996666666666667</v>
      </c>
      <c r="U76" s="8">
        <f>'%D'!AG75</f>
        <v>0.77060841763721211</v>
      </c>
      <c r="V76" s="8">
        <f>'%D'!AH75</f>
        <v>-1.8114999999999997</v>
      </c>
      <c r="W76" s="8">
        <f>'%D'!AI75</f>
        <v>0.65319713716457806</v>
      </c>
      <c r="X76" s="8"/>
      <c r="Y76" s="8">
        <f>'# D'!AM75</f>
        <v>-0.18</v>
      </c>
      <c r="Z76" s="8">
        <f>'# D'!AN75</f>
        <v>9.2523870793793206E-2</v>
      </c>
      <c r="AA76" s="8">
        <f>'# D'!AO75</f>
        <v>-0.21750000000000003</v>
      </c>
      <c r="AB76" s="8">
        <f>'# D'!AP75</f>
        <v>7.8092893402664912E-2</v>
      </c>
      <c r="AC76" s="1"/>
      <c r="AD76" s="4">
        <f>'T-TEST'!T75</f>
        <v>6.4599074419019367E-2</v>
      </c>
      <c r="AE76" s="4">
        <f>'T-TEST'!U75</f>
        <v>1.6576337757035969E-2</v>
      </c>
      <c r="AF76" s="1"/>
      <c r="AG76" s="1" t="str">
        <f t="shared" si="10"/>
        <v>N</v>
      </c>
      <c r="AH76" s="1" t="str">
        <f t="shared" si="11"/>
        <v>N</v>
      </c>
      <c r="AI76" s="24"/>
      <c r="AJ76" s="8">
        <f>'%D'!AK75</f>
        <v>5.7666666666666644E-2</v>
      </c>
      <c r="AK76" s="8">
        <f>'%D'!AL75</f>
        <v>0.30801677443498604</v>
      </c>
      <c r="AL76" s="8">
        <f>'%D'!AM75</f>
        <v>-0.45950000000000002</v>
      </c>
      <c r="AM76" s="8">
        <f>'%D'!AN75</f>
        <v>0.13854421676851025</v>
      </c>
      <c r="AN76" s="1"/>
      <c r="AO76" s="8">
        <f>'# D'!AT75</f>
        <v>7.3333333333333167E-3</v>
      </c>
      <c r="AP76" s="8">
        <f>'# D'!AU75</f>
        <v>3.6968455021364706E-2</v>
      </c>
      <c r="AQ76" s="8">
        <f>'# D'!AV75</f>
        <v>-5.4500000000000021E-2</v>
      </c>
      <c r="AR76" s="8">
        <f>'# D'!AW75</f>
        <v>1.6807736313971627E-2</v>
      </c>
      <c r="AS76" s="1"/>
      <c r="AT76" s="4">
        <f>'T-TEST'!X75</f>
        <v>0.74859993853396745</v>
      </c>
      <c r="AU76" s="4">
        <f>'T-TEST'!Y75</f>
        <v>8.3813411741310313E-3</v>
      </c>
      <c r="AV76" s="1"/>
      <c r="AW76" s="1" t="str">
        <f>IF(AND(ABS(AJ76)&gt;10,ABS(AO76)&gt;=0.45,ABS(AT76)&lt;=0.01),"B", IF(AND(ABS(AJ76)&gt;4.5, ABS(AJ76)&lt;10,ABS(AO76)&gt;=0.45,ABS(AT76)&lt;=0.01),"S","N"))</f>
        <v>N</v>
      </c>
      <c r="AX76" s="1" t="str">
        <f>IF(AND(ABS(AL76)&gt;10,ABS(AQ76)&gt;=0.45,ABS(AU76)&lt;=0.01),"B", IF(AND(ABS(AL76)&gt;4.5, ABS(AL76)&lt;10,ABS(AQ76)&gt;=0.45,ABS(AU76)&lt;=0.01),"S","N"))</f>
        <v>N</v>
      </c>
      <c r="AY76" s="24"/>
      <c r="BB76" s="54"/>
      <c r="BC76" s="54"/>
      <c r="BD76" s="54"/>
      <c r="BE76" s="54"/>
      <c r="BF76" s="54"/>
      <c r="BG76" s="54"/>
      <c r="BH76" s="54"/>
      <c r="BI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CB76" s="50"/>
      <c r="CC76" s="50"/>
      <c r="CD76" s="50"/>
      <c r="CE76" s="50"/>
      <c r="CF76" s="50"/>
      <c r="CJ76" s="54"/>
      <c r="CK76" s="54"/>
      <c r="CL76" s="54"/>
      <c r="CM76" s="54"/>
      <c r="CN76" s="54"/>
      <c r="CO76" s="54"/>
      <c r="CP76" s="54"/>
      <c r="CQ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J76" s="50"/>
      <c r="DK76" s="50"/>
      <c r="DL76" s="50"/>
      <c r="DM76" s="50"/>
      <c r="DN76" s="50"/>
    </row>
    <row r="77" spans="1:118" ht="18.75" customHeight="1" x14ac:dyDescent="0.25">
      <c r="A77" s="2">
        <f>'Raw Data'!B76</f>
        <v>422</v>
      </c>
      <c r="B77" s="2">
        <f>'Raw Data'!C76</f>
        <v>431</v>
      </c>
      <c r="C77" s="2" t="str">
        <f>'Raw Data'!D76</f>
        <v>DLPKGALLNL</v>
      </c>
      <c r="D77" s="8">
        <f>'%D'!AA76</f>
        <v>5.5616666666666656</v>
      </c>
      <c r="E77" s="8">
        <f>'%D'!AB76</f>
        <v>0.59293956971459849</v>
      </c>
      <c r="F77" s="8">
        <f>'%D'!AC76</f>
        <v>10.458</v>
      </c>
      <c r="G77" s="8">
        <f>'%D'!AD76</f>
        <v>0.23129418496797449</v>
      </c>
      <c r="H77" s="1"/>
      <c r="I77" s="8">
        <f>'# D'!AF76</f>
        <v>0.38900000000000007</v>
      </c>
      <c r="J77" s="8">
        <f>'# D'!AG76</f>
        <v>4.1697322056298322E-2</v>
      </c>
      <c r="K77" s="8">
        <f>'# D'!AH76</f>
        <v>0.73249999999999993</v>
      </c>
      <c r="L77" s="8">
        <f>'# D'!AI76</f>
        <v>1.632482771731452E-2</v>
      </c>
      <c r="M77" s="1"/>
      <c r="N77" s="4">
        <f>'T-TEST'!P76</f>
        <v>1.0186256590267174E-4</v>
      </c>
      <c r="O77" s="4">
        <f>'T-TEST'!Q76</f>
        <v>2.3283528353457547E-5</v>
      </c>
      <c r="P77" s="1"/>
      <c r="Q77" s="1" t="str">
        <f t="shared" si="8"/>
        <v>N</v>
      </c>
      <c r="R77" s="1" t="str">
        <f t="shared" si="9"/>
        <v>B</v>
      </c>
      <c r="S77" s="24"/>
      <c r="T77" s="8">
        <f>'%D'!AF76</f>
        <v>-3.2233333333333336</v>
      </c>
      <c r="U77" s="8">
        <f>'%D'!AG76</f>
        <v>0.46304787369486233</v>
      </c>
      <c r="V77" s="8">
        <f>'%D'!AH76</f>
        <v>-4.3790000000000031</v>
      </c>
      <c r="W77" s="8">
        <f>'%D'!AI76</f>
        <v>0.9310773329858264</v>
      </c>
      <c r="X77" s="8"/>
      <c r="Y77" s="8">
        <f>'# D'!AM76</f>
        <v>-0.22599999999999987</v>
      </c>
      <c r="Z77" s="8">
        <f>'# D'!AN76</f>
        <v>3.2644550336413988E-2</v>
      </c>
      <c r="AA77" s="8">
        <f>'# D'!AO76</f>
        <v>-0.30599999999999994</v>
      </c>
      <c r="AB77" s="8">
        <f>'# D'!AP76</f>
        <v>6.5513357416636858E-2</v>
      </c>
      <c r="AC77" s="1"/>
      <c r="AD77" s="4">
        <f>'T-TEST'!T76</f>
        <v>4.5689432806930675E-3</v>
      </c>
      <c r="AE77" s="4">
        <f>'T-TEST'!U76</f>
        <v>7.8321526285850974E-3</v>
      </c>
      <c r="AF77" s="1"/>
      <c r="AG77" s="1" t="str">
        <f t="shared" si="10"/>
        <v>N</v>
      </c>
      <c r="AH77" s="1" t="str">
        <f t="shared" si="11"/>
        <v>N</v>
      </c>
      <c r="AI77" s="24"/>
      <c r="AJ77" s="8">
        <f>'%D'!AK76</f>
        <v>-0.6313333333333333</v>
      </c>
      <c r="AK77" s="8">
        <f>'%D'!AL76</f>
        <v>0.85552459539941506</v>
      </c>
      <c r="AL77" s="8">
        <f>'%D'!AM76</f>
        <v>-0.88899999999999935</v>
      </c>
      <c r="AM77" s="8">
        <f>'%D'!AN76</f>
        <v>0.28589683454001358</v>
      </c>
      <c r="AN77" s="1"/>
      <c r="AO77" s="8">
        <f>'# D'!AT76</f>
        <v>-4.3999999999999997E-2</v>
      </c>
      <c r="AP77" s="8">
        <f>'# D'!AU76</f>
        <v>5.9755055574124159E-2</v>
      </c>
      <c r="AQ77" s="8">
        <f>'# D'!AV76</f>
        <v>-6.25E-2</v>
      </c>
      <c r="AR77" s="8">
        <f>'# D'!AW76</f>
        <v>2.0408331631958567E-2</v>
      </c>
      <c r="AS77" s="1"/>
      <c r="AT77" s="4">
        <f>'T-TEST'!X76</f>
        <v>0.29293587043954838</v>
      </c>
      <c r="AU77" s="4">
        <f>'T-TEST'!Y76</f>
        <v>1.912669085627363E-2</v>
      </c>
      <c r="AV77" s="1"/>
      <c r="AW77" s="1" t="str">
        <f>IF(AND(ABS(AJ77)&gt;10,ABS(AO77)&gt;=0.45,ABS(AT77)&lt;=0.01),"B", IF(AND(ABS(AJ77)&gt;4.5, ABS(AJ77)&lt;10,ABS(AO77)&gt;=0.45,ABS(AT77)&lt;=0.01),"S","N"))</f>
        <v>N</v>
      </c>
      <c r="AX77" s="1" t="str">
        <f>IF(AND(ABS(AL77)&gt;10,ABS(AQ77)&gt;=0.45,ABS(AU77)&lt;=0.01),"B", IF(AND(ABS(AL77)&gt;4.5, ABS(AL77)&lt;10,ABS(AQ77)&gt;=0.45,ABS(AU77)&lt;=0.01),"S","N"))</f>
        <v>N</v>
      </c>
      <c r="AY77" s="24"/>
      <c r="BB77" s="54"/>
      <c r="BC77" s="54"/>
      <c r="BD77" s="54"/>
      <c r="BE77" s="54"/>
      <c r="BF77" s="54"/>
      <c r="BG77" s="54"/>
      <c r="BH77" s="54"/>
      <c r="BI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CB77" s="50"/>
      <c r="CC77" s="50"/>
      <c r="CD77" s="50"/>
      <c r="CE77" s="50"/>
      <c r="CF77" s="50"/>
      <c r="CJ77" s="54"/>
      <c r="CK77" s="54"/>
      <c r="CL77" s="54"/>
      <c r="CM77" s="54"/>
      <c r="CN77" s="54"/>
      <c r="CO77" s="54"/>
      <c r="CP77" s="54"/>
      <c r="CQ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J77" s="50"/>
      <c r="DK77" s="50"/>
      <c r="DL77" s="50"/>
      <c r="DM77" s="50"/>
      <c r="DN77" s="50"/>
    </row>
    <row r="78" spans="1:118" ht="18.75" customHeight="1" x14ac:dyDescent="0.25">
      <c r="A78" s="2">
        <f>'Raw Data'!B77</f>
        <v>429</v>
      </c>
      <c r="B78" s="2">
        <f>'Raw Data'!C77</f>
        <v>434</v>
      </c>
      <c r="C78" s="2" t="str">
        <f>'Raw Data'!D77</f>
        <v>LNLQIY</v>
      </c>
      <c r="D78" s="8">
        <f>'%D'!AA77</f>
        <v>-0.71399999999999975</v>
      </c>
      <c r="E78" s="8">
        <f>'%D'!AB77</f>
        <v>0.25482673852378129</v>
      </c>
      <c r="F78" s="8">
        <f>'%D'!AC77</f>
        <v>-0.13600000000000001</v>
      </c>
      <c r="G78" s="8">
        <f>'%D'!AD77</f>
        <v>0.31355063386955567</v>
      </c>
      <c r="H78" s="1"/>
      <c r="I78" s="8">
        <f>'# D'!AF77</f>
        <v>-2.8333333333333339E-2</v>
      </c>
      <c r="J78" s="8">
        <f>'# D'!AG77</f>
        <v>1.0214368964029693E-2</v>
      </c>
      <c r="K78" s="8">
        <f>'# D'!AH77</f>
        <v>-5.4999999999999979E-3</v>
      </c>
      <c r="L78" s="8">
        <f>'# D'!AI77</f>
        <v>1.274754878398195E-2</v>
      </c>
      <c r="M78" s="1"/>
      <c r="N78" s="4">
        <f>'T-TEST'!P77</f>
        <v>4.0695598674090977E-2</v>
      </c>
      <c r="O78" s="4">
        <f>'T-TEST'!Q77</f>
        <v>0.32520888480808152</v>
      </c>
      <c r="P78" s="1"/>
      <c r="Q78" s="1" t="str">
        <f t="shared" si="8"/>
        <v>N</v>
      </c>
      <c r="R78" s="1" t="str">
        <f t="shared" si="9"/>
        <v>N</v>
      </c>
      <c r="S78" s="24"/>
      <c r="T78" s="8">
        <f>'%D'!AF77</f>
        <v>-0.80066666666666664</v>
      </c>
      <c r="U78" s="8">
        <f>'%D'!AG77</f>
        <v>0.53099089759932205</v>
      </c>
      <c r="V78" s="8">
        <f>'%D'!AH77</f>
        <v>0.15199999999999991</v>
      </c>
      <c r="W78" s="8">
        <f>'%D'!AI77</f>
        <v>0.61147690062667137</v>
      </c>
      <c r="X78" s="8"/>
      <c r="Y78" s="8">
        <f>'# D'!AM77</f>
        <v>-3.1666666666666662E-2</v>
      </c>
      <c r="Z78" s="8">
        <f>'# D'!AN77</f>
        <v>2.1385353243127288E-2</v>
      </c>
      <c r="AA78" s="8">
        <f>'# D'!AO77</f>
        <v>5.9999999999999984E-3</v>
      </c>
      <c r="AB78" s="8">
        <f>'# D'!AP77</f>
        <v>2.4413111231467412E-2</v>
      </c>
      <c r="AC78" s="1"/>
      <c r="AD78" s="4">
        <f>'T-TEST'!T77</f>
        <v>0.12430307666525475</v>
      </c>
      <c r="AE78" s="4">
        <f>'T-TEST'!U77</f>
        <v>0.91779692616505748</v>
      </c>
      <c r="AF78" s="1"/>
      <c r="AG78" s="1" t="str">
        <f t="shared" si="10"/>
        <v>N</v>
      </c>
      <c r="AH78" s="1" t="str">
        <f t="shared" si="11"/>
        <v>N</v>
      </c>
      <c r="AI78" s="24"/>
      <c r="AJ78" s="8">
        <f>'%D'!AK77</f>
        <v>-0.33533333333333326</v>
      </c>
      <c r="AK78" s="8">
        <f>'%D'!AL77</f>
        <v>0.41818496705006952</v>
      </c>
      <c r="AL78" s="8">
        <f>'%D'!AM77</f>
        <v>-0.7410000000000001</v>
      </c>
      <c r="AM78" s="8">
        <f>'%D'!AN77</f>
        <v>0.48286851212312504</v>
      </c>
      <c r="AN78" s="1"/>
      <c r="AO78" s="8">
        <f>'# D'!AT77</f>
        <v>-1.3333333333333329E-2</v>
      </c>
      <c r="AP78" s="8">
        <f>'# D'!AU77</f>
        <v>1.6693312034065218E-2</v>
      </c>
      <c r="AQ78" s="8">
        <f>'# D'!AV77</f>
        <v>-2.9500000000000012E-2</v>
      </c>
      <c r="AR78" s="8">
        <f>'# D'!AW77</f>
        <v>1.9659603251337469E-2</v>
      </c>
      <c r="AS78" s="1"/>
      <c r="AT78" s="4">
        <f>'T-TEST'!X77</f>
        <v>0.24294128689344013</v>
      </c>
      <c r="AU78" s="4">
        <f>'T-TEST'!Y77</f>
        <v>7.2071413720225547E-2</v>
      </c>
      <c r="AV78" s="1"/>
      <c r="AW78" s="1" t="str">
        <f>IF(AND(ABS(AJ78)&gt;10,ABS(AO78)&gt;=0.45,ABS(AT78)&lt;=0.01),"B", IF(AND(ABS(AJ78)&gt;4.5, ABS(AJ78)&lt;10,ABS(AO78)&gt;=0.45,ABS(AT78)&lt;=0.01),"S","N"))</f>
        <v>N</v>
      </c>
      <c r="AX78" s="1" t="str">
        <f>IF(AND(ABS(AL78)&gt;10,ABS(AQ78)&gt;=0.45,ABS(AU78)&lt;=0.01),"B", IF(AND(ABS(AL78)&gt;4.5, ABS(AL78)&lt;10,ABS(AQ78)&gt;=0.45,ABS(AU78)&lt;=0.01),"S","N"))</f>
        <v>N</v>
      </c>
      <c r="AY78" s="24"/>
      <c r="BB78" s="54"/>
      <c r="BC78" s="54"/>
      <c r="BD78" s="54"/>
      <c r="BE78" s="54"/>
      <c r="BF78" s="54"/>
      <c r="BG78" s="54"/>
      <c r="BH78" s="54"/>
      <c r="BI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CB78" s="50"/>
      <c r="CC78" s="50"/>
      <c r="CD78" s="50"/>
      <c r="CE78" s="50"/>
      <c r="CF78" s="50"/>
      <c r="CJ78" s="54"/>
      <c r="CK78" s="54"/>
      <c r="CL78" s="54"/>
      <c r="CM78" s="54"/>
      <c r="CN78" s="54"/>
      <c r="CO78" s="54"/>
      <c r="CP78" s="54"/>
      <c r="CQ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J78" s="50"/>
      <c r="DK78" s="50"/>
      <c r="DL78" s="50"/>
      <c r="DM78" s="50"/>
      <c r="DN78" s="50"/>
    </row>
    <row r="79" spans="1:118" ht="18.75" customHeight="1" x14ac:dyDescent="0.25">
      <c r="A79" s="2">
        <f>'Raw Data'!B78</f>
        <v>430</v>
      </c>
      <c r="B79" s="2">
        <f>'Raw Data'!C78</f>
        <v>434</v>
      </c>
      <c r="C79" s="2" t="str">
        <f>'Raw Data'!D78</f>
        <v>NLQIY</v>
      </c>
      <c r="D79" s="8">
        <f>'%D'!AA78</f>
        <v>-0.24066666666666658</v>
      </c>
      <c r="E79" s="8">
        <f>'%D'!AB78</f>
        <v>1.5040507526897711</v>
      </c>
      <c r="F79" s="8">
        <f>'%D'!AC78</f>
        <v>1.7920000000000003</v>
      </c>
      <c r="G79" s="8">
        <f>'%D'!AD78</f>
        <v>0.29881934341672073</v>
      </c>
      <c r="H79" s="1"/>
      <c r="I79" s="8">
        <f>'# D'!AF78</f>
        <v>-7.6666666666666689E-3</v>
      </c>
      <c r="J79" s="8">
        <f>'# D'!AG78</f>
        <v>4.5018514709691024E-2</v>
      </c>
      <c r="K79" s="8">
        <f>'# D'!AH78</f>
        <v>5.3500000000000006E-2</v>
      </c>
      <c r="L79" s="8">
        <f>'# D'!AI78</f>
        <v>9.3005376188691376E-3</v>
      </c>
      <c r="M79" s="1"/>
      <c r="N79" s="4">
        <f>'T-TEST'!P78</f>
        <v>0.78300325127899861</v>
      </c>
      <c r="O79" s="4">
        <f>'T-TEST'!Q78</f>
        <v>5.2073655270979619E-3</v>
      </c>
      <c r="P79" s="1"/>
      <c r="Q79" s="1" t="str">
        <f t="shared" si="8"/>
        <v>N</v>
      </c>
      <c r="R79" s="1" t="str">
        <f t="shared" si="9"/>
        <v>N</v>
      </c>
      <c r="S79" s="24"/>
      <c r="T79" s="8">
        <f>'%D'!AF78</f>
        <v>0.38533333333333342</v>
      </c>
      <c r="U79" s="8">
        <f>'%D'!AG78</f>
        <v>1.1590930362428489</v>
      </c>
      <c r="V79" s="8">
        <f>'%D'!AH78</f>
        <v>0.99199999999999999</v>
      </c>
      <c r="W79" s="8">
        <f>'%D'!AI78</f>
        <v>0.44928498750792856</v>
      </c>
      <c r="X79" s="8"/>
      <c r="Y79" s="8">
        <f>'# D'!AM78</f>
        <v>1.1333333333333331E-2</v>
      </c>
      <c r="Z79" s="8">
        <f>'# D'!AN78</f>
        <v>3.4563950391508586E-2</v>
      </c>
      <c r="AA79" s="8">
        <f>'# D'!AO78</f>
        <v>2.9500000000000005E-2</v>
      </c>
      <c r="AB79" s="8">
        <f>'# D'!AP78</f>
        <v>1.35092560861063E-2</v>
      </c>
      <c r="AC79" s="1"/>
      <c r="AD79" s="4">
        <f>'T-TEST'!T78</f>
        <v>0.62483686951633421</v>
      </c>
      <c r="AE79" s="4">
        <f>'T-TEST'!U78</f>
        <v>3.5043715147043561E-2</v>
      </c>
      <c r="AF79" s="1"/>
      <c r="AG79" s="1" t="str">
        <f t="shared" si="10"/>
        <v>N</v>
      </c>
      <c r="AH79" s="1" t="str">
        <f t="shared" si="11"/>
        <v>N</v>
      </c>
      <c r="AI79" s="24"/>
      <c r="AJ79" s="8">
        <f>'%D'!AK78</f>
        <v>-1.3800000000000003</v>
      </c>
      <c r="AK79" s="8">
        <f>'%D'!AL78</f>
        <v>1.3889228440293817</v>
      </c>
      <c r="AL79" s="8">
        <f>'%D'!AM78</f>
        <v>-0.92200000000000004</v>
      </c>
      <c r="AM79" s="8">
        <f>'%D'!AN78</f>
        <v>0.90477676804833995</v>
      </c>
      <c r="AN79" s="1"/>
      <c r="AO79" s="8">
        <f>'# D'!AT78</f>
        <v>-4.0999999999999995E-2</v>
      </c>
      <c r="AP79" s="8">
        <f>'# D'!AU78</f>
        <v>4.1745259211875371E-2</v>
      </c>
      <c r="AQ79" s="8">
        <f>'# D'!AV78</f>
        <v>-2.7499999999999997E-2</v>
      </c>
      <c r="AR79" s="8">
        <f>'# D'!AW78</f>
        <v>2.7064737205448729E-2</v>
      </c>
      <c r="AS79" s="1"/>
      <c r="AT79" s="4">
        <f>'T-TEST'!X78</f>
        <v>0.16414521922184089</v>
      </c>
      <c r="AU79" s="4">
        <f>'T-TEST'!Y78</f>
        <v>0.17818708687774606</v>
      </c>
      <c r="AV79" s="1"/>
      <c r="AW79" s="1" t="str">
        <f>IF(AND(ABS(AJ79)&gt;10,ABS(AO79)&gt;=0.45,ABS(AT79)&lt;=0.01),"B", IF(AND(ABS(AJ79)&gt;4.5, ABS(AJ79)&lt;10,ABS(AO79)&gt;=0.45,ABS(AT79)&lt;=0.01),"S","N"))</f>
        <v>N</v>
      </c>
      <c r="AX79" s="1" t="str">
        <f>IF(AND(ABS(AL79)&gt;10,ABS(AQ79)&gt;=0.45,ABS(AU79)&lt;=0.01),"B", IF(AND(ABS(AL79)&gt;4.5, ABS(AL79)&lt;10,ABS(AQ79)&gt;=0.45,ABS(AU79)&lt;=0.01),"S","N"))</f>
        <v>N</v>
      </c>
      <c r="AY79" s="24"/>
      <c r="BB79" s="54"/>
      <c r="BC79" s="54"/>
      <c r="BD79" s="54"/>
      <c r="BE79" s="54"/>
      <c r="BF79" s="54"/>
      <c r="BG79" s="54"/>
      <c r="BH79" s="54"/>
      <c r="BI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CB79" s="50"/>
      <c r="CC79" s="50"/>
      <c r="CD79" s="50"/>
      <c r="CE79" s="50"/>
      <c r="CF79" s="50"/>
      <c r="CJ79" s="54"/>
      <c r="CK79" s="54"/>
      <c r="CL79" s="54"/>
      <c r="CM79" s="54"/>
      <c r="CN79" s="54"/>
      <c r="CO79" s="54"/>
      <c r="CP79" s="54"/>
      <c r="CQ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J79" s="50"/>
      <c r="DK79" s="50"/>
      <c r="DL79" s="50"/>
      <c r="DM79" s="50"/>
      <c r="DN79" s="50"/>
    </row>
    <row r="80" spans="1:118" s="31" customFormat="1" ht="18.75" customHeight="1" x14ac:dyDescent="0.25">
      <c r="A80" s="28">
        <f>'Raw Data'!B79</f>
        <v>435</v>
      </c>
      <c r="B80" s="28">
        <f>'Raw Data'!C79</f>
        <v>444</v>
      </c>
      <c r="C80" s="28" t="str">
        <f>'Raw Data'!D79</f>
        <v>CGKAPALSSK</v>
      </c>
      <c r="D80" s="32">
        <f>'%D'!AA79</f>
        <v>0.80366666666667186</v>
      </c>
      <c r="E80" s="32">
        <f>'%D'!AB79</f>
        <v>3.2616355304253908</v>
      </c>
      <c r="F80" s="32">
        <f>'%D'!AC79</f>
        <v>6.9500000000005002E-2</v>
      </c>
      <c r="G80" s="32">
        <f>'%D'!AD79</f>
        <v>1.5035067342715782</v>
      </c>
      <c r="H80" s="28"/>
      <c r="I80" s="32">
        <f>'# D'!AF79</f>
        <v>5.6666666666667531E-2</v>
      </c>
      <c r="J80" s="32">
        <f>'# D'!AG79</f>
        <v>0.22831484110032496</v>
      </c>
      <c r="K80" s="32">
        <f>'# D'!AH79</f>
        <v>4.9999999999998934E-3</v>
      </c>
      <c r="L80" s="32">
        <f>'# D'!AI79</f>
        <v>0.1050047617967871</v>
      </c>
      <c r="M80" s="28"/>
      <c r="N80" s="4">
        <f>'T-TEST'!P79</f>
        <v>0.69270301821381541</v>
      </c>
      <c r="O80" s="4">
        <f>'T-TEST'!Q79</f>
        <v>0.5771934697163541</v>
      </c>
      <c r="P80" s="28"/>
      <c r="Q80" s="1" t="str">
        <f t="shared" si="8"/>
        <v>N</v>
      </c>
      <c r="R80" s="1" t="str">
        <f t="shared" si="9"/>
        <v>N</v>
      </c>
      <c r="S80" s="24"/>
      <c r="T80" s="32">
        <f>'%D'!AF79</f>
        <v>-1.7086666666666588</v>
      </c>
      <c r="U80" s="32">
        <f>'%D'!AG79</f>
        <v>4.4703722067258189</v>
      </c>
      <c r="V80" s="32">
        <f>'%D'!AH79</f>
        <v>-7.2959999999999923</v>
      </c>
      <c r="W80" s="32">
        <f>'%D'!AI79</f>
        <v>1.1046556024390561</v>
      </c>
      <c r="X80" s="32"/>
      <c r="Y80" s="32">
        <f>'# D'!AM79</f>
        <v>-0.11966666666666637</v>
      </c>
      <c r="Z80" s="32">
        <f>'# D'!AN79</f>
        <v>0.31296219153970206</v>
      </c>
      <c r="AA80" s="32">
        <f>'# D'!AO79</f>
        <v>-0.51049999999999951</v>
      </c>
      <c r="AB80" s="32">
        <f>'# D'!AP79</f>
        <v>7.7707785967687848E-2</v>
      </c>
      <c r="AC80" s="28"/>
      <c r="AD80" s="4">
        <f>'T-TEST'!T79</f>
        <v>0.5592575049303008</v>
      </c>
      <c r="AE80" s="4">
        <f>'T-TEST'!U79</f>
        <v>2.7064535943626903E-3</v>
      </c>
      <c r="AF80" s="1"/>
      <c r="AG80" s="1" t="str">
        <f t="shared" si="10"/>
        <v>N</v>
      </c>
      <c r="AH80" s="1" t="str">
        <f t="shared" si="11"/>
        <v>S</v>
      </c>
      <c r="AI80" s="24"/>
      <c r="AJ80" s="8">
        <f>'%D'!AK79</f>
        <v>-6.7280000000000086</v>
      </c>
      <c r="AK80" s="8">
        <f>'%D'!AL79</f>
        <v>3.22540540087599</v>
      </c>
      <c r="AL80" s="32">
        <f>'%D'!AM79</f>
        <v>-6.3914999999999935</v>
      </c>
      <c r="AM80" s="32">
        <f>'%D'!AN79</f>
        <v>2.1886371330122287</v>
      </c>
      <c r="AN80" s="28"/>
      <c r="AO80" s="32">
        <f>'# D'!AT79</f>
        <v>-0.47133333333333383</v>
      </c>
      <c r="AP80" s="32">
        <f>'# D'!AU79</f>
        <v>0.22595869829093387</v>
      </c>
      <c r="AQ80" s="32">
        <f>'# D'!AV79</f>
        <v>-0.44749999999999979</v>
      </c>
      <c r="AR80" s="32">
        <f>'# D'!AW79</f>
        <v>0.15254015864682988</v>
      </c>
      <c r="AS80" s="28"/>
      <c r="AT80" s="4">
        <f>'T-TEST'!X79</f>
        <v>2.9828145382191185E-2</v>
      </c>
      <c r="AU80" s="4">
        <f>'T-TEST'!Y79</f>
        <v>1.0515552205678666E-2</v>
      </c>
      <c r="AV80" s="28"/>
      <c r="AW80" s="1" t="str">
        <f>IF(AND(ABS(AJ80)&gt;10,ABS(AO80)&gt;=0.45,ABS(AT80)&lt;=0.01),"B", IF(AND(ABS(AJ80)&gt;4.5, ABS(AJ80)&lt;10,ABS(AO80)&gt;=0.45,ABS(AT80)&lt;=0.01),"S","N"))</f>
        <v>N</v>
      </c>
      <c r="AX80" s="28" t="str">
        <f>IF(AND(ABS(AL80)&gt;10,ABS(AQ80)&gt;=0.45,ABS(AU80)&lt;=0.01),"B", IF(AND(ABS(AL80)&gt;4.5, ABS(AL80)&lt;10,ABS(AQ80)&gt;=0.45,ABS(AU80)&lt;=0.01),"S","N"))</f>
        <v>N</v>
      </c>
      <c r="AY80" s="24"/>
      <c r="AZ80" s="28"/>
      <c r="BA80" s="28"/>
      <c r="BB80" s="54"/>
      <c r="BC80" s="54"/>
      <c r="BD80" s="54"/>
      <c r="BE80" s="54"/>
      <c r="BF80" s="54"/>
      <c r="BG80" s="54"/>
      <c r="BH80" s="54"/>
      <c r="BI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CB80" s="50"/>
      <c r="CC80" s="50"/>
      <c r="CD80" s="50"/>
      <c r="CE80" s="50"/>
      <c r="CF80" s="50"/>
      <c r="CH80" s="28"/>
      <c r="CI80" s="28"/>
      <c r="CJ80" s="54"/>
      <c r="CK80" s="54"/>
      <c r="CL80" s="54"/>
      <c r="CM80" s="54"/>
      <c r="CN80" s="54"/>
      <c r="CO80" s="54"/>
      <c r="CP80" s="54"/>
      <c r="CQ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J80" s="50"/>
      <c r="DK80" s="50"/>
      <c r="DL80" s="50"/>
      <c r="DM80" s="50"/>
      <c r="DN80" s="50"/>
    </row>
    <row r="81" spans="1:118" ht="18.75" customHeight="1" x14ac:dyDescent="0.25">
      <c r="A81" s="2">
        <f>'Raw Data'!B80</f>
        <v>445</v>
      </c>
      <c r="B81" s="2">
        <f>'Raw Data'!C80</f>
        <v>461</v>
      </c>
      <c r="C81" s="2" t="str">
        <f>'Raw Data'!D80</f>
        <v>ASAESPSSESKGKVRLL</v>
      </c>
      <c r="D81" s="8">
        <f>'%D'!AA80</f>
        <v>1.171999999999997</v>
      </c>
      <c r="E81" s="8">
        <f>'%D'!AB80</f>
        <v>2.2859216959467328</v>
      </c>
      <c r="F81" s="8">
        <f>'%D'!AC80</f>
        <v>-0.28000000000000114</v>
      </c>
      <c r="G81" s="8">
        <f>'%D'!AD80</f>
        <v>1.1605524546525214</v>
      </c>
      <c r="H81" s="1"/>
      <c r="I81" s="8">
        <f>'# D'!AF80</f>
        <v>0.1639999999999997</v>
      </c>
      <c r="J81" s="8">
        <f>'# D'!AG80</f>
        <v>0.31972488173428121</v>
      </c>
      <c r="K81" s="8">
        <f>'# D'!AH80</f>
        <v>-3.9500000000000313E-2</v>
      </c>
      <c r="L81" s="8">
        <f>'# D'!AI80</f>
        <v>0.16234685090878773</v>
      </c>
      <c r="M81" s="1"/>
      <c r="N81" s="4">
        <f>'T-TEST'!P80</f>
        <v>0.43414725014340616</v>
      </c>
      <c r="O81" s="4">
        <f>'T-TEST'!Q80</f>
        <v>0.9722058661598707</v>
      </c>
      <c r="P81" s="1"/>
      <c r="Q81" s="1" t="str">
        <f t="shared" si="8"/>
        <v>N</v>
      </c>
      <c r="R81" s="1" t="str">
        <f t="shared" si="9"/>
        <v>N</v>
      </c>
      <c r="S81" s="24"/>
      <c r="T81" s="8">
        <f>'%D'!AF80</f>
        <v>-0.49166666666666003</v>
      </c>
      <c r="U81" s="8">
        <f>'%D'!AG80</f>
        <v>2.6756224197994238</v>
      </c>
      <c r="V81" s="8">
        <f>'%D'!AH80</f>
        <v>-3.0609999999999999</v>
      </c>
      <c r="W81" s="8">
        <f>'%D'!AI80</f>
        <v>1.2177922647151243</v>
      </c>
      <c r="X81" s="8"/>
      <c r="Y81" s="8">
        <f>'# D'!AM80</f>
        <v>-6.8666666666667098E-2</v>
      </c>
      <c r="Z81" s="8">
        <f>'# D'!AN80</f>
        <v>0.37461224397146103</v>
      </c>
      <c r="AA81" s="8">
        <f>'# D'!AO80</f>
        <v>-0.42850000000000055</v>
      </c>
      <c r="AB81" s="8">
        <f>'# D'!AP80</f>
        <v>0.17016609533041574</v>
      </c>
      <c r="AC81" s="1"/>
      <c r="AD81" s="4">
        <f>'T-TEST'!T80</f>
        <v>0.76681381292117579</v>
      </c>
      <c r="AE81" s="4">
        <f>'T-TEST'!U80</f>
        <v>2.4209499960879014E-2</v>
      </c>
      <c r="AF81" s="1"/>
      <c r="AG81" s="1" t="str">
        <f t="shared" si="10"/>
        <v>N</v>
      </c>
      <c r="AH81" s="1" t="str">
        <f t="shared" si="11"/>
        <v>N</v>
      </c>
      <c r="AI81" s="24"/>
      <c r="AJ81" s="8">
        <f>'%D'!AK80</f>
        <v>-1.8796666666666653</v>
      </c>
      <c r="AK81" s="8">
        <f>'%D'!AL80</f>
        <v>1.3613101532469858</v>
      </c>
      <c r="AL81" s="8">
        <f>'%D'!AM80</f>
        <v>-1.0570000000000022</v>
      </c>
      <c r="AM81" s="8">
        <f>'%D'!AN80</f>
        <v>0.55977138190514941</v>
      </c>
      <c r="AN81" s="1"/>
      <c r="AO81" s="8">
        <f>'# D'!AT80</f>
        <v>-0.2629999999999999</v>
      </c>
      <c r="AP81" s="8">
        <f>'# D'!AU80</f>
        <v>0.19053870997778927</v>
      </c>
      <c r="AQ81" s="8">
        <f>'# D'!AV80</f>
        <v>-0.14750000000000085</v>
      </c>
      <c r="AR81" s="8">
        <f>'# D'!AW80</f>
        <v>7.871785058041135E-2</v>
      </c>
      <c r="AS81" s="1"/>
      <c r="AT81" s="4">
        <f>'T-TEST'!X80</f>
        <v>9.3182284127406215E-2</v>
      </c>
      <c r="AU81" s="4">
        <f>'T-TEST'!Y80</f>
        <v>5.76642230471065E-2</v>
      </c>
      <c r="AV81" s="1"/>
      <c r="AW81" s="1" t="str">
        <f>IF(AND(ABS(AJ81)&gt;10,ABS(AO81)&gt;=0.45,ABS(AT81)&lt;=0.01),"B", IF(AND(ABS(AJ81)&gt;4.5, ABS(AJ81)&lt;10,ABS(AO81)&gt;=0.45,ABS(AT81)&lt;=0.01),"S","N"))</f>
        <v>N</v>
      </c>
      <c r="AX81" s="1" t="str">
        <f>IF(AND(ABS(AL81)&gt;10,ABS(AQ81)&gt;=0.45,ABS(AU81)&lt;=0.01),"B", IF(AND(ABS(AL81)&gt;4.5, ABS(AL81)&lt;10,ABS(AQ81)&gt;=0.45,ABS(AU81)&lt;=0.01),"S","N"))</f>
        <v>N</v>
      </c>
      <c r="AY81" s="24"/>
      <c r="BB81" s="54"/>
      <c r="BC81" s="54"/>
      <c r="BD81" s="54"/>
      <c r="BE81" s="54"/>
      <c r="BF81" s="54"/>
      <c r="BG81" s="54"/>
      <c r="BH81" s="54"/>
      <c r="BI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CB81" s="50"/>
      <c r="CC81" s="50"/>
      <c r="CD81" s="50"/>
      <c r="CE81" s="50"/>
      <c r="CF81" s="50"/>
      <c r="CJ81" s="54"/>
      <c r="CK81" s="54"/>
      <c r="CL81" s="54"/>
      <c r="CM81" s="54"/>
      <c r="CN81" s="54"/>
      <c r="CO81" s="54"/>
      <c r="CP81" s="54"/>
      <c r="CQ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J81" s="50"/>
      <c r="DK81" s="50"/>
      <c r="DL81" s="50"/>
      <c r="DM81" s="50"/>
      <c r="DN81" s="50"/>
    </row>
    <row r="82" spans="1:118" ht="18.75" customHeight="1" x14ac:dyDescent="0.25">
      <c r="A82" s="25">
        <f>'Raw Data'!B81</f>
        <v>463</v>
      </c>
      <c r="B82" s="2">
        <f>'Raw Data'!C81</f>
        <v>467</v>
      </c>
      <c r="C82" s="2" t="str">
        <f>'Raw Data'!D81</f>
        <v>YVNLL</v>
      </c>
      <c r="D82" s="8">
        <f>'%D'!AA81</f>
        <v>0.3643333333333334</v>
      </c>
      <c r="E82" s="8">
        <f>'%D'!AB81</f>
        <v>2.1341723610492829</v>
      </c>
      <c r="F82" s="8">
        <f>'%D'!AC81</f>
        <v>2.9109999999999996</v>
      </c>
      <c r="G82" s="8">
        <f>'%D'!AD81</f>
        <v>2.156495304887065</v>
      </c>
      <c r="H82" s="1"/>
      <c r="I82" s="8">
        <f>'# D'!AF81</f>
        <v>1.0666666666666665E-2</v>
      </c>
      <c r="J82" s="8">
        <f>'# D'!AG81</f>
        <v>6.4291005073286348E-2</v>
      </c>
      <c r="K82" s="8">
        <f>'# D'!AH81</f>
        <v>8.7500000000000022E-2</v>
      </c>
      <c r="L82" s="8">
        <f>'# D'!AI81</f>
        <v>6.4175540511942977E-2</v>
      </c>
      <c r="M82" s="1"/>
      <c r="N82" s="4">
        <f>'T-TEST'!P81</f>
        <v>0.79706017634791415</v>
      </c>
      <c r="O82" s="4">
        <f>'T-TEST'!Q81</f>
        <v>6.4940601569688769E-2</v>
      </c>
      <c r="P82" s="1"/>
      <c r="Q82" s="1" t="str">
        <f t="shared" si="8"/>
        <v>N</v>
      </c>
      <c r="R82" s="1" t="str">
        <f t="shared" si="9"/>
        <v>N</v>
      </c>
      <c r="S82" s="24"/>
      <c r="T82" s="8">
        <f>'%D'!AF81</f>
        <v>-1.4263333333333335</v>
      </c>
      <c r="U82" s="8">
        <f>'%D'!AG81</f>
        <v>1.8073973922005475</v>
      </c>
      <c r="V82" s="8">
        <f>'%D'!AH81</f>
        <v>-3.6084999999999994</v>
      </c>
      <c r="W82" s="8">
        <f>'%D'!AI81</f>
        <v>2.083880154903337</v>
      </c>
      <c r="X82" s="8"/>
      <c r="Y82" s="8">
        <f>'# D'!AM81</f>
        <v>-4.2666666666666658E-2</v>
      </c>
      <c r="Z82" s="8">
        <f>'# D'!AN81</f>
        <v>5.4246351643835622E-2</v>
      </c>
      <c r="AA82" s="8">
        <f>'# D'!AO81</f>
        <v>-0.10799999999999998</v>
      </c>
      <c r="AB82" s="8">
        <f>'# D'!AP81</f>
        <v>6.2128898268036539E-2</v>
      </c>
      <c r="AC82" s="1"/>
      <c r="AD82" s="4">
        <f>'T-TEST'!T81</f>
        <v>0.2815197157614911</v>
      </c>
      <c r="AE82" s="4">
        <f>'T-TEST'!U81</f>
        <v>8.1342409906692434E-2</v>
      </c>
      <c r="AF82" s="1"/>
      <c r="AG82" s="1" t="str">
        <f t="shared" si="10"/>
        <v>N</v>
      </c>
      <c r="AH82" s="1" t="str">
        <f t="shared" si="11"/>
        <v>N</v>
      </c>
      <c r="AI82" s="24"/>
      <c r="AJ82" s="8">
        <f>'%D'!AK81</f>
        <v>-0.39666666666666694</v>
      </c>
      <c r="AK82" s="8">
        <f>'%D'!AL81</f>
        <v>2.2041191740315074</v>
      </c>
      <c r="AL82" s="8">
        <f>'%D'!AM81</f>
        <v>-0.22499999999999964</v>
      </c>
      <c r="AM82" s="8">
        <f>'%D'!AN81</f>
        <v>2.0137869797970147</v>
      </c>
      <c r="AN82" s="1"/>
      <c r="AO82" s="8">
        <f>'# D'!AT81</f>
        <v>-1.1666666666666659E-2</v>
      </c>
      <c r="AP82" s="8">
        <f>'# D'!AU81</f>
        <v>6.6432923564549912E-2</v>
      </c>
      <c r="AQ82" s="8">
        <f>'# D'!AV81</f>
        <v>-7.0000000000000062E-3</v>
      </c>
      <c r="AR82" s="8">
        <f>'# D'!AW81</f>
        <v>6.0835844697020677E-2</v>
      </c>
      <c r="AS82" s="1"/>
      <c r="AT82" s="4">
        <f>'T-TEST'!X81</f>
        <v>0.78327901224601593</v>
      </c>
      <c r="AU82" s="4">
        <f>'T-TEST'!Y81</f>
        <v>0.72389627899444453</v>
      </c>
      <c r="AV82" s="1"/>
      <c r="AW82" s="1" t="str">
        <f>IF(AND(ABS(AJ82)&gt;10,ABS(AO82)&gt;=0.45,ABS(AT82)&lt;=0.01),"B", IF(AND(ABS(AJ82)&gt;4.5, ABS(AJ82)&lt;10,ABS(AO82)&gt;=0.45,ABS(AT82)&lt;=0.01),"S","N"))</f>
        <v>N</v>
      </c>
      <c r="AX82" s="1" t="str">
        <f>IF(AND(ABS(AL82)&gt;10,ABS(AQ82)&gt;=0.45,ABS(AU82)&lt;=0.01),"B", IF(AND(ABS(AL82)&gt;4.5, ABS(AL82)&lt;10,ABS(AQ82)&gt;=0.45,ABS(AU82)&lt;=0.01),"S","N"))</f>
        <v>N</v>
      </c>
      <c r="AY82" s="24"/>
      <c r="BB82" s="54"/>
      <c r="BC82" s="54"/>
      <c r="BD82" s="54"/>
      <c r="BE82" s="54"/>
      <c r="BF82" s="54"/>
      <c r="BG82" s="54"/>
      <c r="BH82" s="54"/>
      <c r="BI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CB82" s="50"/>
      <c r="CC82" s="50"/>
      <c r="CD82" s="50"/>
      <c r="CE82" s="50"/>
      <c r="CF82" s="50"/>
      <c r="CJ82" s="54"/>
      <c r="CK82" s="54"/>
      <c r="CL82" s="54"/>
      <c r="CM82" s="54"/>
      <c r="CN82" s="54"/>
      <c r="CO82" s="54"/>
      <c r="CP82" s="54"/>
      <c r="CQ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J82" s="50"/>
      <c r="DK82" s="50"/>
      <c r="DL82" s="50"/>
      <c r="DM82" s="50"/>
      <c r="DN82" s="50"/>
    </row>
    <row r="83" spans="1:118" ht="18.75" customHeight="1" x14ac:dyDescent="0.25">
      <c r="A83" s="2">
        <f>'Raw Data'!B82</f>
        <v>463</v>
      </c>
      <c r="B83" s="2">
        <f>'Raw Data'!C82</f>
        <v>468</v>
      </c>
      <c r="C83" s="2" t="str">
        <f>'Raw Data'!D82</f>
        <v>YVNLLL</v>
      </c>
      <c r="D83" s="8">
        <f>'%D'!AA82</f>
        <v>-1.4666666666666828E-2</v>
      </c>
      <c r="E83" s="8">
        <f>'%D'!AB82</f>
        <v>0.69794006428441824</v>
      </c>
      <c r="F83" s="8">
        <f>'%D'!AC82</f>
        <v>2.1064999999999987</v>
      </c>
      <c r="G83" s="8">
        <f>'%D'!AD82</f>
        <v>1.3684160551528177</v>
      </c>
      <c r="H83" s="1"/>
      <c r="I83" s="8">
        <f>'# D'!AF82</f>
        <v>-6.6666666666664876E-4</v>
      </c>
      <c r="J83" s="8">
        <f>'# D'!AG82</f>
        <v>2.792251182588466E-2</v>
      </c>
      <c r="K83" s="8">
        <f>'# D'!AH82</f>
        <v>8.450000000000002E-2</v>
      </c>
      <c r="L83" s="8">
        <f>'# D'!AI82</f>
        <v>5.4392095013889655E-2</v>
      </c>
      <c r="M83" s="1"/>
      <c r="N83" s="4">
        <f>'T-TEST'!P82</f>
        <v>0.96966937729646574</v>
      </c>
      <c r="O83" s="4">
        <f>'T-TEST'!Q82</f>
        <v>8.2224516895304564E-2</v>
      </c>
      <c r="P83" s="1"/>
      <c r="Q83" s="1" t="str">
        <f t="shared" si="8"/>
        <v>N</v>
      </c>
      <c r="R83" s="1" t="str">
        <f t="shared" si="9"/>
        <v>N</v>
      </c>
      <c r="S83" s="24"/>
      <c r="T83" s="8">
        <f>'%D'!AF82</f>
        <v>-1.8536666666666668</v>
      </c>
      <c r="U83" s="8">
        <f>'%D'!AG82</f>
        <v>1.1490236435049281</v>
      </c>
      <c r="V83" s="8">
        <f>'%D'!AH82</f>
        <v>-2.0360000000000014</v>
      </c>
      <c r="W83" s="8">
        <f>'%D'!AI82</f>
        <v>1.7001426410745659</v>
      </c>
      <c r="X83" s="8"/>
      <c r="Y83" s="8">
        <f>'# D'!AM82</f>
        <v>-7.3999999999999982E-2</v>
      </c>
      <c r="Z83" s="8">
        <f>'# D'!AN82</f>
        <v>4.5811206780292012E-2</v>
      </c>
      <c r="AA83" s="8">
        <f>'# D'!AO82</f>
        <v>-8.1499999999999906E-2</v>
      </c>
      <c r="AB83" s="8">
        <f>'# D'!AP82</f>
        <v>6.8106534194598375E-2</v>
      </c>
      <c r="AC83" s="1"/>
      <c r="AD83" s="4">
        <f>'T-TEST'!T82</f>
        <v>9.1297278557860517E-2</v>
      </c>
      <c r="AE83" s="4">
        <f>'T-TEST'!U82</f>
        <v>0.18004536540097324</v>
      </c>
      <c r="AF83" s="1"/>
      <c r="AG83" s="1" t="str">
        <f t="shared" si="10"/>
        <v>N</v>
      </c>
      <c r="AH83" s="1" t="str">
        <f t="shared" si="11"/>
        <v>N</v>
      </c>
      <c r="AI83" s="24"/>
      <c r="AJ83" s="8">
        <f>'%D'!AK82</f>
        <v>-0.89166666666666705</v>
      </c>
      <c r="AK83" s="8">
        <f>'%D'!AL82</f>
        <v>0.90112910654726275</v>
      </c>
      <c r="AL83" s="8">
        <f>'%D'!AM82</f>
        <v>-1.2925000000000004</v>
      </c>
      <c r="AM83" s="8">
        <f>'%D'!AN82</f>
        <v>1.4627721968919154</v>
      </c>
      <c r="AN83" s="1"/>
      <c r="AO83" s="8">
        <f>'# D'!AT82</f>
        <v>-3.4999999999999976E-2</v>
      </c>
      <c r="AP83" s="8">
        <f>'# D'!AU82</f>
        <v>3.6147844564602766E-2</v>
      </c>
      <c r="AQ83" s="8">
        <f>'# D'!AV82</f>
        <v>-5.1999999999999991E-2</v>
      </c>
      <c r="AR83" s="8">
        <f>'# D'!AW82</f>
        <v>5.8189346103904638E-2</v>
      </c>
      <c r="AS83" s="1"/>
      <c r="AT83" s="4">
        <f>'T-TEST'!X82</f>
        <v>0.16896925467690005</v>
      </c>
      <c r="AU83" s="4">
        <f>'T-TEST'!Y82</f>
        <v>0.31002873501945072</v>
      </c>
      <c r="AV83" s="1"/>
      <c r="AW83" s="1" t="str">
        <f>IF(AND(ABS(AJ83)&gt;10,ABS(AO83)&gt;=0.45,ABS(AT83)&lt;=0.01),"B", IF(AND(ABS(AJ83)&gt;4.5, ABS(AJ83)&lt;10,ABS(AO83)&gt;=0.45,ABS(AT83)&lt;=0.01),"S","N"))</f>
        <v>N</v>
      </c>
      <c r="AX83" s="1" t="str">
        <f>IF(AND(ABS(AL83)&gt;10,ABS(AQ83)&gt;=0.45,ABS(AU83)&lt;=0.01),"B", IF(AND(ABS(AL83)&gt;4.5, ABS(AL83)&lt;10,ABS(AQ83)&gt;=0.45,ABS(AU83)&lt;=0.01),"S","N"))</f>
        <v>N</v>
      </c>
      <c r="AY83" s="24"/>
      <c r="BB83" s="54"/>
      <c r="BC83" s="54"/>
      <c r="BD83" s="54"/>
      <c r="BE83" s="54"/>
      <c r="BF83" s="54"/>
      <c r="BG83" s="54"/>
      <c r="BH83" s="54"/>
      <c r="BI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CB83" s="50"/>
      <c r="CC83" s="50"/>
      <c r="CD83" s="50"/>
      <c r="CE83" s="50"/>
      <c r="CF83" s="50"/>
      <c r="CJ83" s="54"/>
      <c r="CK83" s="54"/>
      <c r="CL83" s="54"/>
      <c r="CM83" s="54"/>
      <c r="CN83" s="54"/>
      <c r="CO83" s="54"/>
      <c r="CP83" s="54"/>
      <c r="CQ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J83" s="50"/>
      <c r="DK83" s="50"/>
      <c r="DL83" s="50"/>
      <c r="DM83" s="50"/>
      <c r="DN83" s="50"/>
    </row>
    <row r="84" spans="1:118" ht="18.75" customHeight="1" x14ac:dyDescent="0.25">
      <c r="A84" s="2">
        <f>'Raw Data'!B83</f>
        <v>481</v>
      </c>
      <c r="B84" s="2">
        <f>'Raw Data'!C83</f>
        <v>490</v>
      </c>
      <c r="C84" s="2" t="str">
        <f>'Raw Data'!D83</f>
        <v>VLHMWQISGK</v>
      </c>
      <c r="D84" s="8">
        <f>'%D'!AA83</f>
        <v>-0.71966666666666868</v>
      </c>
      <c r="E84" s="8">
        <f>'%D'!AB83</f>
        <v>1.7867381826482953</v>
      </c>
      <c r="F84" s="8">
        <f>'%D'!AC83</f>
        <v>-1.0195000000000007</v>
      </c>
      <c r="G84" s="8">
        <f>'%D'!AD83</f>
        <v>1.1794543229816061</v>
      </c>
      <c r="H84" s="1"/>
      <c r="I84" s="8">
        <f>'# D'!AF83</f>
        <v>-5.7333333333333236E-2</v>
      </c>
      <c r="J84" s="8">
        <f>'# D'!AG83</f>
        <v>0.14279122288618903</v>
      </c>
      <c r="K84" s="8">
        <f>'# D'!AH83</f>
        <v>-8.1500000000000128E-2</v>
      </c>
      <c r="L84" s="8">
        <f>'# D'!AI83</f>
        <v>9.4045201897810835E-2</v>
      </c>
      <c r="M84" s="1"/>
      <c r="N84" s="4">
        <f>'T-TEST'!P83</f>
        <v>0.52568063758035488</v>
      </c>
      <c r="O84" s="4">
        <f>'T-TEST'!Q83</f>
        <v>0.31264396260042215</v>
      </c>
      <c r="P84" s="1"/>
      <c r="Q84" s="1" t="str">
        <f t="shared" si="8"/>
        <v>N</v>
      </c>
      <c r="R84" s="1" t="str">
        <f t="shared" si="9"/>
        <v>N</v>
      </c>
      <c r="S84" s="24"/>
      <c r="T84" s="8">
        <f>'%D'!AF83</f>
        <v>0.66233333333333277</v>
      </c>
      <c r="U84" s="8">
        <f>'%D'!AG83</f>
        <v>1.6628272109071744</v>
      </c>
      <c r="V84" s="8">
        <f>'%D'!AH83</f>
        <v>-3.945999999999998</v>
      </c>
      <c r="W84" s="8">
        <f>'%D'!AI83</f>
        <v>0.41224385986937284</v>
      </c>
      <c r="X84" s="8"/>
      <c r="Y84" s="8">
        <f>'# D'!AM83</f>
        <v>5.2999999999999936E-2</v>
      </c>
      <c r="Z84" s="8">
        <f>'# D'!AN83</f>
        <v>0.13307140940111814</v>
      </c>
      <c r="AA84" s="8">
        <f>'# D'!AO83</f>
        <v>-0.31550000000000011</v>
      </c>
      <c r="AB84" s="8">
        <f>'# D'!AP83</f>
        <v>3.3234018715767526E-2</v>
      </c>
      <c r="AC84" s="1"/>
      <c r="AD84" s="4">
        <f>'T-TEST'!T83</f>
        <v>0.53147610021616576</v>
      </c>
      <c r="AE84" s="4">
        <f>'T-TEST'!U83</f>
        <v>2.5828974694573196E-3</v>
      </c>
      <c r="AF84" s="1"/>
      <c r="AG84" s="1" t="str">
        <f t="shared" si="10"/>
        <v>N</v>
      </c>
      <c r="AH84" s="1" t="str">
        <f t="shared" si="11"/>
        <v>N</v>
      </c>
      <c r="AI84" s="24"/>
      <c r="AJ84" s="8">
        <f>'%D'!AK83</f>
        <v>-0.32699999999999818</v>
      </c>
      <c r="AK84" s="8">
        <f>'%D'!AL83</f>
        <v>1.3235545574953325</v>
      </c>
      <c r="AL84" s="8">
        <f>'%D'!AM83</f>
        <v>-0.4754999999999967</v>
      </c>
      <c r="AM84" s="8">
        <f>'%D'!AN83</f>
        <v>1.1935880780235697</v>
      </c>
      <c r="AN84" s="1"/>
      <c r="AO84" s="8">
        <f>'# D'!AT83</f>
        <v>-2.6333333333333542E-2</v>
      </c>
      <c r="AP84" s="8">
        <f>'# D'!AU83</f>
        <v>0.10542611947077751</v>
      </c>
      <c r="AQ84" s="8">
        <f>'# D'!AV83</f>
        <v>-3.7999999999999812E-2</v>
      </c>
      <c r="AR84" s="8">
        <f>'# D'!AW83</f>
        <v>9.5210293561148115E-2</v>
      </c>
      <c r="AS84" s="1"/>
      <c r="AT84" s="4">
        <f>'T-TEST'!X83</f>
        <v>0.69488367426911335</v>
      </c>
      <c r="AU84" s="4">
        <f>'T-TEST'!Y83</f>
        <v>0.3288548896968726</v>
      </c>
      <c r="AV84" s="1"/>
      <c r="AW84" s="1" t="str">
        <f>IF(AND(ABS(AJ84)&gt;10,ABS(AO84)&gt;=0.45,ABS(AT84)&lt;=0.01),"B", IF(AND(ABS(AJ84)&gt;4.5, ABS(AJ84)&lt;10,ABS(AO84)&gt;=0.45,ABS(AT84)&lt;=0.01),"S","N"))</f>
        <v>N</v>
      </c>
      <c r="AX84" s="1" t="str">
        <f>IF(AND(ABS(AL84)&gt;10,ABS(AQ84)&gt;=0.45,ABS(AU84)&lt;=0.01),"B", IF(AND(ABS(AL84)&gt;4.5, ABS(AL84)&lt;10,ABS(AQ84)&gt;=0.45,ABS(AU84)&lt;=0.01),"S","N"))</f>
        <v>N</v>
      </c>
      <c r="AY84" s="24"/>
      <c r="BB84" s="54"/>
      <c r="BC84" s="54"/>
      <c r="BD84" s="54"/>
      <c r="BE84" s="54"/>
      <c r="BF84" s="54"/>
      <c r="BG84" s="54"/>
      <c r="BH84" s="54"/>
      <c r="BI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CB84" s="50"/>
      <c r="CC84" s="50"/>
      <c r="CD84" s="50"/>
      <c r="CE84" s="50"/>
      <c r="CF84" s="50"/>
      <c r="CJ84" s="54"/>
      <c r="CK84" s="54"/>
      <c r="CL84" s="54"/>
      <c r="CM84" s="54"/>
      <c r="CN84" s="54"/>
      <c r="CO84" s="54"/>
      <c r="CP84" s="54"/>
      <c r="CQ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J84" s="50"/>
      <c r="DK84" s="50"/>
      <c r="DL84" s="50"/>
      <c r="DM84" s="50"/>
      <c r="DN84" s="50"/>
    </row>
    <row r="85" spans="1:118" ht="18.75" customHeight="1" x14ac:dyDescent="0.25">
      <c r="A85" s="2">
        <f>'Raw Data'!B84</f>
        <v>491</v>
      </c>
      <c r="B85" s="2">
        <f>'Raw Data'!C84</f>
        <v>497</v>
      </c>
      <c r="C85" s="2" t="str">
        <f>'Raw Data'!D84</f>
        <v>GEDQGSF</v>
      </c>
      <c r="D85" s="8">
        <f>'%D'!AA84</f>
        <v>0.24266666666666481</v>
      </c>
      <c r="E85" s="8">
        <f>'%D'!AB84</f>
        <v>2.0241771990943205</v>
      </c>
      <c r="F85" s="8">
        <f>'%D'!AC84</f>
        <v>1.1824999999999974</v>
      </c>
      <c r="G85" s="8">
        <f>'%D'!AD84</f>
        <v>4.505264975559153</v>
      </c>
      <c r="H85" s="1"/>
      <c r="I85" s="8">
        <f>'# D'!AF84</f>
        <v>1.2000000000000455E-2</v>
      </c>
      <c r="J85" s="8">
        <f>'# D'!AG84</f>
        <v>0.10139033484509256</v>
      </c>
      <c r="K85" s="8">
        <f>'# D'!AH84</f>
        <v>5.9000000000000163E-2</v>
      </c>
      <c r="L85" s="8">
        <f>'# D'!AI84</f>
        <v>0.22557703783851754</v>
      </c>
      <c r="M85" s="1"/>
      <c r="N85" s="4">
        <f>'T-TEST'!P84</f>
        <v>0.84867173235497473</v>
      </c>
      <c r="O85" s="4">
        <f>'T-TEST'!Q84</f>
        <v>0.95792223350787387</v>
      </c>
      <c r="P85" s="1"/>
      <c r="Q85" s="1" t="str">
        <f t="shared" si="8"/>
        <v>N</v>
      </c>
      <c r="R85" s="1" t="str">
        <f t="shared" si="9"/>
        <v>N</v>
      </c>
      <c r="S85" s="24"/>
      <c r="T85" s="8">
        <f>'%D'!AF84</f>
        <v>1.083666666666673</v>
      </c>
      <c r="U85" s="8">
        <f>'%D'!AG84</f>
        <v>5.1602518672380038</v>
      </c>
      <c r="V85" s="8">
        <f>'%D'!AH84</f>
        <v>-6.7665000000000006</v>
      </c>
      <c r="W85" s="8">
        <f>'%D'!AI84</f>
        <v>0.13511661629866301</v>
      </c>
      <c r="X85" s="8"/>
      <c r="Y85" s="8">
        <f>'# D'!AM84</f>
        <v>5.4333333333333567E-2</v>
      </c>
      <c r="Z85" s="8">
        <f>'# D'!AN84</f>
        <v>0.2576496328996673</v>
      </c>
      <c r="AA85" s="8">
        <f>'# D'!AO84</f>
        <v>-0.3384999999999998</v>
      </c>
      <c r="AB85" s="8">
        <f>'# D'!AP84</f>
        <v>6.0415229867973189E-3</v>
      </c>
      <c r="AC85" s="1"/>
      <c r="AD85" s="4">
        <f>'T-TEST'!T84</f>
        <v>0.74688724615894686</v>
      </c>
      <c r="AE85" s="4">
        <f>'T-TEST'!U84</f>
        <v>7.560174126513177E-6</v>
      </c>
      <c r="AF85" s="1"/>
      <c r="AG85" s="1" t="str">
        <f t="shared" si="10"/>
        <v>N</v>
      </c>
      <c r="AH85" s="1" t="str">
        <f t="shared" si="11"/>
        <v>N</v>
      </c>
      <c r="AI85" s="24"/>
      <c r="AJ85" s="8">
        <f>'%D'!AK84</f>
        <v>-3.5526666666666671</v>
      </c>
      <c r="AK85" s="8">
        <f>'%D'!AL84</f>
        <v>1.6692900686619234</v>
      </c>
      <c r="AL85" s="8">
        <f>'%D'!AM84</f>
        <v>-6.9769999999999897</v>
      </c>
      <c r="AM85" s="8">
        <f>'%D'!AN84</f>
        <v>4.5827591034223056</v>
      </c>
      <c r="AN85" s="1"/>
      <c r="AO85" s="8">
        <f>'# D'!AT84</f>
        <v>-0.17733333333333334</v>
      </c>
      <c r="AP85" s="8">
        <f>'# D'!AU84</f>
        <v>8.3548389172582699E-2</v>
      </c>
      <c r="AQ85" s="8">
        <f>'# D'!AV84</f>
        <v>-0.3490000000000002</v>
      </c>
      <c r="AR85" s="8">
        <f>'# D'!AW84</f>
        <v>0.22939267643061317</v>
      </c>
      <c r="AS85" s="1"/>
      <c r="AT85" s="4">
        <f>'T-TEST'!X84</f>
        <v>6.3904701640143058E-2</v>
      </c>
      <c r="AU85" s="4">
        <f>'T-TEST'!Y84</f>
        <v>0.11035317099676055</v>
      </c>
      <c r="AV85" s="1"/>
      <c r="AW85" s="1" t="str">
        <f>IF(AND(ABS(AJ85)&gt;10,ABS(AO85)&gt;=0.45,ABS(AT85)&lt;=0.01),"B", IF(AND(ABS(AJ85)&gt;4.5, ABS(AJ85)&lt;10,ABS(AO85)&gt;=0.45,ABS(AT85)&lt;=0.01),"S","N"))</f>
        <v>N</v>
      </c>
      <c r="AX85" s="1" t="str">
        <f>IF(AND(ABS(AL85)&gt;10,ABS(AQ85)&gt;=0.45,ABS(AU85)&lt;=0.01),"B", IF(AND(ABS(AL85)&gt;4.5, ABS(AL85)&lt;10,ABS(AQ85)&gt;=0.45,ABS(AU85)&lt;=0.01),"S","N"))</f>
        <v>N</v>
      </c>
      <c r="AY85" s="24"/>
      <c r="BB85" s="54"/>
      <c r="BC85" s="54"/>
      <c r="BD85" s="54"/>
      <c r="BE85" s="54"/>
      <c r="BF85" s="54"/>
      <c r="BG85" s="54"/>
      <c r="BH85" s="54"/>
      <c r="BI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CB85" s="50"/>
      <c r="CC85" s="50"/>
      <c r="CD85" s="50"/>
      <c r="CE85" s="50"/>
      <c r="CF85" s="50"/>
      <c r="CJ85" s="54"/>
      <c r="CK85" s="54"/>
      <c r="CL85" s="54"/>
      <c r="CM85" s="54"/>
      <c r="CN85" s="54"/>
      <c r="CO85" s="54"/>
      <c r="CP85" s="54"/>
      <c r="CQ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J85" s="50"/>
      <c r="DK85" s="50"/>
      <c r="DL85" s="50"/>
      <c r="DM85" s="50"/>
      <c r="DN85" s="50"/>
    </row>
    <row r="86" spans="1:118" ht="18.75" customHeight="1" x14ac:dyDescent="0.25">
      <c r="A86" s="2">
        <f>'Raw Data'!B85</f>
        <v>491</v>
      </c>
      <c r="B86" s="2">
        <f>'Raw Data'!C85</f>
        <v>501</v>
      </c>
      <c r="C86" s="2" t="str">
        <f>'Raw Data'!D85</f>
        <v>GEDQGSFNADK</v>
      </c>
      <c r="D86" s="8">
        <f>'%D'!AA85</f>
        <v>2.4073333333333409</v>
      </c>
      <c r="E86" s="8">
        <f>'%D'!AB85</f>
        <v>2.8257978224447231</v>
      </c>
      <c r="F86" s="8">
        <f>'%D'!AC85</f>
        <v>0.66599999999999682</v>
      </c>
      <c r="G86" s="8">
        <f>'%D'!AD85</f>
        <v>2.7573518092546681</v>
      </c>
      <c r="H86" s="1"/>
      <c r="I86" s="8">
        <f>'# D'!AF85</f>
        <v>0.21666666666666723</v>
      </c>
      <c r="J86" s="8">
        <f>'# D'!AG85</f>
        <v>0.2539317493605972</v>
      </c>
      <c r="K86" s="8">
        <f>'# D'!AH85</f>
        <v>6.0499999999999332E-2</v>
      </c>
      <c r="L86" s="8">
        <f>'# D'!AI85</f>
        <v>0.24816627490454893</v>
      </c>
      <c r="M86" s="1"/>
      <c r="N86" s="4">
        <f>'T-TEST'!P85</f>
        <v>0.23060468786455052</v>
      </c>
      <c r="O86" s="4">
        <f>'T-TEST'!Q85</f>
        <v>0.71445146080159905</v>
      </c>
      <c r="P86" s="1"/>
      <c r="Q86" s="1" t="str">
        <f t="shared" si="8"/>
        <v>N</v>
      </c>
      <c r="R86" s="1" t="str">
        <f t="shared" si="9"/>
        <v>N</v>
      </c>
      <c r="S86" s="24"/>
      <c r="T86" s="8">
        <f>'%D'!AF85</f>
        <v>-1.9220000000000041</v>
      </c>
      <c r="U86" s="8">
        <f>'%D'!AG85</f>
        <v>2.775034173963749</v>
      </c>
      <c r="V86" s="8">
        <f>'%D'!AH85</f>
        <v>-5.3170000000000002</v>
      </c>
      <c r="W86" s="8">
        <f>'%D'!AI85</f>
        <v>2.6668192664670793</v>
      </c>
      <c r="X86" s="8"/>
      <c r="Y86" s="8">
        <f>'# D'!AM85</f>
        <v>-0.1726666666666663</v>
      </c>
      <c r="Z86" s="8">
        <f>'# D'!AN85</f>
        <v>0.24927361138582885</v>
      </c>
      <c r="AA86" s="8">
        <f>'# D'!AO85</f>
        <v>-0.47850000000000037</v>
      </c>
      <c r="AB86" s="8">
        <f>'# D'!AP85</f>
        <v>0.24013850170266343</v>
      </c>
      <c r="AC86" s="1"/>
      <c r="AD86" s="4">
        <f>'T-TEST'!T85</f>
        <v>0.31512117312746052</v>
      </c>
      <c r="AE86" s="4">
        <f>'T-TEST'!U85</f>
        <v>2.7780315019880063E-2</v>
      </c>
      <c r="AF86" s="1"/>
      <c r="AG86" s="1" t="str">
        <f t="shared" si="10"/>
        <v>N</v>
      </c>
      <c r="AH86" s="1" t="str">
        <f t="shared" si="11"/>
        <v>N</v>
      </c>
      <c r="AI86" s="24"/>
      <c r="AJ86" s="8">
        <f>'%D'!AK85</f>
        <v>-5.390333333333345</v>
      </c>
      <c r="AK86" s="8">
        <f>'%D'!AL85</f>
        <v>1.4073710716557073</v>
      </c>
      <c r="AL86" s="8">
        <f>'%D'!AM85</f>
        <v>-1.2534999999999954</v>
      </c>
      <c r="AM86" s="8">
        <f>'%D'!AN85</f>
        <v>2.7774615208855713</v>
      </c>
      <c r="AN86" s="1"/>
      <c r="AO86" s="8">
        <f>'# D'!AT85</f>
        <v>-0.48500000000000076</v>
      </c>
      <c r="AP86" s="8">
        <f>'# D'!AU85</f>
        <v>0.12672279458197963</v>
      </c>
      <c r="AQ86" s="8">
        <f>'# D'!AV85</f>
        <v>-0.11299999999999955</v>
      </c>
      <c r="AR86" s="8">
        <f>'# D'!AW85</f>
        <v>0.25021790503479152</v>
      </c>
      <c r="AS86" s="1"/>
      <c r="AT86" s="4">
        <f>'T-TEST'!X85</f>
        <v>2.1942910474749364E-2</v>
      </c>
      <c r="AU86" s="4">
        <f>'T-TEST'!Y85</f>
        <v>0.80891484914408363</v>
      </c>
      <c r="AV86" s="1"/>
      <c r="AW86" s="1" t="str">
        <f>IF(AND(ABS(AJ86)&gt;10,ABS(AO86)&gt;=0.45,ABS(AT86)&lt;=0.01),"B", IF(AND(ABS(AJ86)&gt;4.5, ABS(AJ86)&lt;10,ABS(AO86)&gt;=0.45,ABS(AT86)&lt;=0.01),"S","N"))</f>
        <v>N</v>
      </c>
      <c r="AX86" s="1" t="str">
        <f>IF(AND(ABS(AL86)&gt;10,ABS(AQ86)&gt;=0.45,ABS(AU86)&lt;=0.01),"B", IF(AND(ABS(AL86)&gt;4.5, ABS(AL86)&lt;10,ABS(AQ86)&gt;=0.45,ABS(AU86)&lt;=0.01),"S","N"))</f>
        <v>N</v>
      </c>
      <c r="AY86" s="24"/>
      <c r="BB86" s="54"/>
      <c r="BC86" s="54"/>
      <c r="BD86" s="54"/>
      <c r="BE86" s="54"/>
      <c r="BF86" s="54"/>
      <c r="BG86" s="54"/>
      <c r="BH86" s="54"/>
      <c r="BI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CB86" s="50"/>
      <c r="CC86" s="50"/>
      <c r="CD86" s="50"/>
      <c r="CE86" s="50"/>
      <c r="CF86" s="50"/>
      <c r="CJ86" s="54"/>
      <c r="CK86" s="54"/>
      <c r="CL86" s="54"/>
      <c r="CM86" s="54"/>
      <c r="CN86" s="54"/>
      <c r="CO86" s="54"/>
      <c r="CP86" s="54"/>
      <c r="CQ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J86" s="50"/>
      <c r="DK86" s="50"/>
      <c r="DL86" s="50"/>
      <c r="DM86" s="50"/>
      <c r="DN86" s="50"/>
    </row>
    <row r="87" spans="1:118" ht="18.75" customHeight="1" x14ac:dyDescent="0.25">
      <c r="A87" s="2">
        <f>'Raw Data'!B86</f>
        <v>502</v>
      </c>
      <c r="B87" s="2">
        <f>'Raw Data'!C86</f>
        <v>513</v>
      </c>
      <c r="C87" s="2" t="str">
        <f>'Raw Data'!D86</f>
        <v>LTSATNPDKENS</v>
      </c>
      <c r="D87" s="8">
        <f>'%D'!AA86</f>
        <v>3.4213333333333296</v>
      </c>
      <c r="E87" s="8">
        <f>'%D'!AB86</f>
        <v>2.5701153022124634</v>
      </c>
      <c r="F87" s="8">
        <f>'%D'!AC86</f>
        <v>4.6325000000000003</v>
      </c>
      <c r="G87" s="8">
        <f>'%D'!AD86</f>
        <v>7.4577260944606998</v>
      </c>
      <c r="H87" s="1"/>
      <c r="I87" s="8">
        <f>'# D'!AF86</f>
        <v>0.30800000000000072</v>
      </c>
      <c r="J87" s="8">
        <f>'# D'!AG86</f>
        <v>0.23131724247592655</v>
      </c>
      <c r="K87" s="8">
        <f>'# D'!AH86</f>
        <v>0.41649999999999965</v>
      </c>
      <c r="L87" s="8">
        <f>'# D'!AI86</f>
        <v>0.6706910615178916</v>
      </c>
      <c r="M87" s="1"/>
      <c r="N87" s="4">
        <f>'T-TEST'!P86</f>
        <v>9.8674928180887286E-2</v>
      </c>
      <c r="O87" s="4">
        <f>'T-TEST'!Q86</f>
        <v>0.52191198070599332</v>
      </c>
      <c r="P87" s="1"/>
      <c r="Q87" s="1" t="str">
        <f t="shared" si="8"/>
        <v>N</v>
      </c>
      <c r="R87" s="1" t="str">
        <f t="shared" si="9"/>
        <v>N</v>
      </c>
      <c r="S87" s="24"/>
      <c r="T87" s="8">
        <f>'%D'!AF86</f>
        <v>5.6999999999995055E-2</v>
      </c>
      <c r="U87" s="8">
        <f>'%D'!AG86</f>
        <v>4.9039892604558917</v>
      </c>
      <c r="V87" s="8">
        <f>'%D'!AH86</f>
        <v>-7.7374999999999972</v>
      </c>
      <c r="W87" s="8">
        <f>'%D'!AI86</f>
        <v>1.167040059295309</v>
      </c>
      <c r="X87" s="8"/>
      <c r="Y87" s="8">
        <f>'# D'!AM86</f>
        <v>4.9999999999998934E-3</v>
      </c>
      <c r="Z87" s="8">
        <f>'# D'!AN86</f>
        <v>0.44142685313272989</v>
      </c>
      <c r="AA87" s="8">
        <f>'# D'!AO86</f>
        <v>-0.69699999999999962</v>
      </c>
      <c r="AB87" s="8">
        <f>'# D'!AP86</f>
        <v>0.10504284840006956</v>
      </c>
      <c r="AC87" s="1"/>
      <c r="AD87" s="4">
        <f>'T-TEST'!T86</f>
        <v>0.98592230078481924</v>
      </c>
      <c r="AE87" s="4">
        <f>'T-TEST'!U86</f>
        <v>1.5175735235132252E-4</v>
      </c>
      <c r="AF87" s="1"/>
      <c r="AG87" s="1" t="str">
        <f t="shared" si="10"/>
        <v>N</v>
      </c>
      <c r="AH87" s="1" t="str">
        <f t="shared" si="11"/>
        <v>S</v>
      </c>
      <c r="AI87" s="24"/>
      <c r="AJ87" s="8">
        <f>'%D'!AK86</f>
        <v>-6.1453333333333369</v>
      </c>
      <c r="AK87" s="8">
        <f>'%D'!AL86</f>
        <v>2.2985270645930331</v>
      </c>
      <c r="AL87" s="8">
        <f>'%D'!AM86</f>
        <v>-8.894999999999996</v>
      </c>
      <c r="AM87" s="8">
        <f>'%D'!AN86</f>
        <v>7.5937250411112496</v>
      </c>
      <c r="AN87" s="1"/>
      <c r="AO87" s="8">
        <f>'# D'!AT86</f>
        <v>-0.55333333333333412</v>
      </c>
      <c r="AP87" s="8">
        <f>'# D'!AU86</f>
        <v>0.20703461868328518</v>
      </c>
      <c r="AQ87" s="8">
        <f>'# D'!AV86</f>
        <v>-0.80049999999999955</v>
      </c>
      <c r="AR87" s="8">
        <f>'# D'!AW86</f>
        <v>0.68282977380896059</v>
      </c>
      <c r="AS87" s="1"/>
      <c r="AT87" s="4">
        <f>'T-TEST'!X86</f>
        <v>3.3780858422679721E-2</v>
      </c>
      <c r="AU87" s="4">
        <f>'T-TEST'!Y86</f>
        <v>0.18782847899404434</v>
      </c>
      <c r="AV87" s="1"/>
      <c r="AW87" s="1" t="str">
        <f>IF(AND(ABS(AJ87)&gt;10,ABS(AO87)&gt;=0.45,ABS(AT87)&lt;=0.01),"B", IF(AND(ABS(AJ87)&gt;4.5, ABS(AJ87)&lt;10,ABS(AO87)&gt;=0.45,ABS(AT87)&lt;=0.01),"S","N"))</f>
        <v>N</v>
      </c>
      <c r="AX87" s="1" t="str">
        <f>IF(AND(ABS(AL87)&gt;10,ABS(AQ87)&gt;=0.45,ABS(AU87)&lt;=0.01),"B", IF(AND(ABS(AL87)&gt;4.5, ABS(AL87)&lt;10,ABS(AQ87)&gt;=0.45,ABS(AU87)&lt;=0.01),"S","N"))</f>
        <v>N</v>
      </c>
      <c r="AY87" s="24"/>
      <c r="BB87" s="54"/>
      <c r="BC87" s="54"/>
      <c r="BD87" s="54"/>
      <c r="BE87" s="54"/>
      <c r="BF87" s="54"/>
      <c r="BG87" s="54"/>
      <c r="BH87" s="54"/>
      <c r="BI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CB87" s="50"/>
      <c r="CC87" s="50"/>
      <c r="CD87" s="50"/>
      <c r="CE87" s="50"/>
      <c r="CF87" s="50"/>
      <c r="CJ87" s="54"/>
      <c r="CK87" s="54"/>
      <c r="CL87" s="54"/>
      <c r="CM87" s="54"/>
      <c r="CN87" s="54"/>
      <c r="CO87" s="54"/>
      <c r="CP87" s="54"/>
      <c r="CQ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J87" s="50"/>
      <c r="DK87" s="50"/>
      <c r="DL87" s="50"/>
      <c r="DM87" s="50"/>
      <c r="DN87" s="50"/>
    </row>
    <row r="88" spans="1:118" ht="18.75" customHeight="1" x14ac:dyDescent="0.25">
      <c r="A88" s="2">
        <f>'Raw Data'!B87</f>
        <v>503</v>
      </c>
      <c r="B88" s="2">
        <f>'Raw Data'!C87</f>
        <v>517</v>
      </c>
      <c r="C88" s="2" t="str">
        <f>'Raw Data'!D87</f>
        <v>TSATNPDKENSMSIS</v>
      </c>
      <c r="D88" s="8">
        <f>'%D'!AA87</f>
        <v>0.19200000000000017</v>
      </c>
      <c r="E88" s="8">
        <f>'%D'!AB87</f>
        <v>1.4201947049612593</v>
      </c>
      <c r="F88" s="8">
        <f>'%D'!AC87</f>
        <v>0.44350000000000023</v>
      </c>
      <c r="G88" s="8">
        <f>'%D'!AD87</f>
        <v>0.98030122921477714</v>
      </c>
      <c r="H88" s="1"/>
      <c r="I88" s="8">
        <f>'# D'!AF87</f>
        <v>2.2999999999999687E-2</v>
      </c>
      <c r="J88" s="8">
        <f>'# D'!AG87</f>
        <v>0.17039268372399888</v>
      </c>
      <c r="K88" s="8">
        <f>'# D'!AH87</f>
        <v>5.2999999999999492E-2</v>
      </c>
      <c r="L88" s="8">
        <f>'# D'!AI87</f>
        <v>0.1177454882362803</v>
      </c>
      <c r="M88" s="1"/>
      <c r="N88" s="4">
        <f>'T-TEST'!P87</f>
        <v>0.82676960819647671</v>
      </c>
      <c r="O88" s="4">
        <f>'T-TEST'!Q87</f>
        <v>0.21207198172159222</v>
      </c>
      <c r="P88" s="1"/>
      <c r="Q88" s="1" t="str">
        <f t="shared" si="8"/>
        <v>N</v>
      </c>
      <c r="R88" s="1" t="str">
        <f t="shared" si="9"/>
        <v>N</v>
      </c>
      <c r="S88" s="24"/>
      <c r="T88" s="8">
        <f>'%D'!AF87</f>
        <v>-0.36299999999999955</v>
      </c>
      <c r="U88" s="8">
        <f>'%D'!AG87</f>
        <v>1.9036241750933918</v>
      </c>
      <c r="V88" s="8">
        <f>'%D'!AH87</f>
        <v>-3.519999999999996</v>
      </c>
      <c r="W88" s="8">
        <f>'%D'!AI87</f>
        <v>0.91870016871665094</v>
      </c>
      <c r="X88" s="8"/>
      <c r="Y88" s="8">
        <f>'# D'!AM87</f>
        <v>-4.3666666666666742E-2</v>
      </c>
      <c r="Z88" s="8">
        <f>'# D'!AN87</f>
        <v>0.22814542146037778</v>
      </c>
      <c r="AA88" s="8">
        <f>'# D'!AO87</f>
        <v>-0.42249999999999988</v>
      </c>
      <c r="AB88" s="8">
        <f>'# D'!AP87</f>
        <v>0.11029279214889803</v>
      </c>
      <c r="AC88" s="1"/>
      <c r="AD88" s="4">
        <f>'T-TEST'!T87</f>
        <v>0.75912953024873087</v>
      </c>
      <c r="AE88" s="4">
        <f>'T-TEST'!U87</f>
        <v>1.2893889570440886E-2</v>
      </c>
      <c r="AF88" s="1"/>
      <c r="AG88" s="1" t="str">
        <f t="shared" si="10"/>
        <v>N</v>
      </c>
      <c r="AH88" s="1" t="str">
        <f t="shared" si="11"/>
        <v>N</v>
      </c>
      <c r="AI88" s="24"/>
      <c r="AJ88" s="8">
        <f>'%D'!AK87</f>
        <v>-1.1469999999999985</v>
      </c>
      <c r="AK88" s="8">
        <f>'%D'!AL87</f>
        <v>1.1356980232438565</v>
      </c>
      <c r="AL88" s="8">
        <f>'%D'!AM87</f>
        <v>-1.0244999999999962</v>
      </c>
      <c r="AM88" s="8">
        <f>'%D'!AN87</f>
        <v>0.89460857362312507</v>
      </c>
      <c r="AN88" s="1"/>
      <c r="AO88" s="8">
        <f>'# D'!AT87</f>
        <v>-0.13799999999999946</v>
      </c>
      <c r="AP88" s="8">
        <f>'# D'!AU87</f>
        <v>0.13647954669717621</v>
      </c>
      <c r="AQ88" s="8">
        <f>'# D'!AV87</f>
        <v>-0.12299999999999933</v>
      </c>
      <c r="AR88" s="8">
        <f>'# D'!AW87</f>
        <v>0.10751744044572471</v>
      </c>
      <c r="AS88" s="1"/>
      <c r="AT88" s="4">
        <f>'T-TEST'!X87</f>
        <v>0.16487208275752521</v>
      </c>
      <c r="AU88" s="4">
        <f>'T-TEST'!Y87</f>
        <v>0.11661694994333326</v>
      </c>
      <c r="AV88" s="1"/>
      <c r="AW88" s="1" t="str">
        <f>IF(AND(ABS(AJ88)&gt;10,ABS(AO88)&gt;=0.45,ABS(AT88)&lt;=0.01),"B", IF(AND(ABS(AJ88)&gt;4.5, ABS(AJ88)&lt;10,ABS(AO88)&gt;=0.45,ABS(AT88)&lt;=0.01),"S","N"))</f>
        <v>N</v>
      </c>
      <c r="AX88" s="1" t="str">
        <f>IF(AND(ABS(AL88)&gt;10,ABS(AQ88)&gt;=0.45,ABS(AU88)&lt;=0.01),"B", IF(AND(ABS(AL88)&gt;4.5, ABS(AL88)&lt;10,ABS(AQ88)&gt;=0.45,ABS(AU88)&lt;=0.01),"S","N"))</f>
        <v>N</v>
      </c>
      <c r="AY88" s="24"/>
      <c r="BB88" s="54"/>
      <c r="BC88" s="54"/>
      <c r="BD88" s="54"/>
      <c r="BE88" s="54"/>
      <c r="BF88" s="54"/>
      <c r="BG88" s="54"/>
      <c r="BH88" s="54"/>
      <c r="BI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CB88" s="50"/>
      <c r="CC88" s="50"/>
      <c r="CD88" s="50"/>
      <c r="CE88" s="50"/>
      <c r="CF88" s="50"/>
      <c r="CJ88" s="54"/>
      <c r="CK88" s="54"/>
      <c r="CL88" s="54"/>
      <c r="CM88" s="54"/>
      <c r="CN88" s="54"/>
      <c r="CO88" s="54"/>
      <c r="CP88" s="54"/>
      <c r="CQ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J88" s="50"/>
      <c r="DK88" s="50"/>
      <c r="DL88" s="50"/>
      <c r="DM88" s="50"/>
      <c r="DN88" s="50"/>
    </row>
    <row r="89" spans="1:118" ht="18.75" customHeight="1" x14ac:dyDescent="0.25">
      <c r="A89" s="2">
        <f>'Raw Data'!B88</f>
        <v>503</v>
      </c>
      <c r="B89" s="2">
        <f>'Raw Data'!C88</f>
        <v>519</v>
      </c>
      <c r="C89" s="2" t="str">
        <f>'Raw Data'!D88</f>
        <v>TSATNPDKENSMSISIL</v>
      </c>
      <c r="D89" s="8">
        <f>'%D'!AA88</f>
        <v>8.2000000000000739E-2</v>
      </c>
      <c r="E89" s="8">
        <f>'%D'!AB88</f>
        <v>0.99339099385220253</v>
      </c>
      <c r="F89" s="8">
        <f>'%D'!AC88</f>
        <v>6.5000000000001279E-2</v>
      </c>
      <c r="G89" s="8">
        <f>'%D'!AD88</f>
        <v>0.77091244639063905</v>
      </c>
      <c r="H89" s="1"/>
      <c r="I89" s="8">
        <f>'# D'!AF88</f>
        <v>1.1666666666666714E-2</v>
      </c>
      <c r="J89" s="8">
        <f>'# D'!AG88</f>
        <v>0.13900839303197959</v>
      </c>
      <c r="K89" s="8">
        <f>'# D'!AH88</f>
        <v>8.999999999999897E-3</v>
      </c>
      <c r="L89" s="8">
        <f>'# D'!AI88</f>
        <v>0.10768936809174794</v>
      </c>
      <c r="M89" s="1"/>
      <c r="N89" s="4">
        <f>'T-TEST'!P88</f>
        <v>0.89459611212855938</v>
      </c>
      <c r="O89" s="4">
        <f>'T-TEST'!Q88</f>
        <v>0.63442899613122128</v>
      </c>
      <c r="P89" s="1"/>
      <c r="Q89" s="1" t="str">
        <f t="shared" si="8"/>
        <v>N</v>
      </c>
      <c r="R89" s="1" t="str">
        <f t="shared" si="9"/>
        <v>N</v>
      </c>
      <c r="S89" s="24"/>
      <c r="T89" s="8">
        <f>'%D'!AF88</f>
        <v>-0.81899999999999729</v>
      </c>
      <c r="U89" s="8">
        <f>'%D'!AG88</f>
        <v>0.49694835412411409</v>
      </c>
      <c r="V89" s="8">
        <f>'%D'!AH88</f>
        <v>-3.0094999999999992</v>
      </c>
      <c r="W89" s="8">
        <f>'%D'!AI88</f>
        <v>0.44866524269214536</v>
      </c>
      <c r="X89" s="8"/>
      <c r="Y89" s="8">
        <f>'# D'!AM88</f>
        <v>-0.11466666666666647</v>
      </c>
      <c r="Z89" s="8">
        <f>'# D'!AN88</f>
        <v>6.9546147748575163E-2</v>
      </c>
      <c r="AA89" s="8">
        <f>'# D'!AO88</f>
        <v>-0.42149999999999999</v>
      </c>
      <c r="AB89" s="8">
        <f>'# D'!AP88</f>
        <v>6.2549980015983844E-2</v>
      </c>
      <c r="AC89" s="1"/>
      <c r="AD89" s="4">
        <f>'T-TEST'!T88</f>
        <v>4.8685815294496157E-2</v>
      </c>
      <c r="AE89" s="4">
        <f>'T-TEST'!U88</f>
        <v>3.4994985309786948E-3</v>
      </c>
      <c r="AF89" s="1"/>
      <c r="AG89" s="1" t="str">
        <f t="shared" si="10"/>
        <v>N</v>
      </c>
      <c r="AH89" s="1" t="str">
        <f t="shared" si="11"/>
        <v>N</v>
      </c>
      <c r="AI89" s="24"/>
      <c r="AJ89" s="8">
        <f>'%D'!AK88</f>
        <v>-1.6123333333333338</v>
      </c>
      <c r="AK89" s="8">
        <f>'%D'!AL88</f>
        <v>1.0023523997743178</v>
      </c>
      <c r="AL89" s="8">
        <f>'%D'!AM88</f>
        <v>-2.8820000000000014</v>
      </c>
      <c r="AM89" s="8">
        <f>'%D'!AN88</f>
        <v>0.69664625169450178</v>
      </c>
      <c r="AN89" s="1"/>
      <c r="AO89" s="8">
        <f>'# D'!AT88</f>
        <v>-0.22566666666666668</v>
      </c>
      <c r="AP89" s="8">
        <f>'# D'!AU88</f>
        <v>0.14021887652286094</v>
      </c>
      <c r="AQ89" s="8">
        <f>'# D'!AV88</f>
        <v>-0.40349999999999975</v>
      </c>
      <c r="AR89" s="8">
        <f>'# D'!AW88</f>
        <v>9.7439724958561014E-2</v>
      </c>
      <c r="AS89" s="1"/>
      <c r="AT89" s="4">
        <f>'T-TEST'!X88</f>
        <v>7.5072913137418068E-2</v>
      </c>
      <c r="AU89" s="4">
        <f>'T-TEST'!Y88</f>
        <v>4.862499765494065E-3</v>
      </c>
      <c r="AV89" s="1"/>
      <c r="AW89" s="1" t="str">
        <f>IF(AND(ABS(AJ89)&gt;10,ABS(AO89)&gt;=0.45,ABS(AT89)&lt;=0.01),"B", IF(AND(ABS(AJ89)&gt;4.5, ABS(AJ89)&lt;10,ABS(AO89)&gt;=0.45,ABS(AT89)&lt;=0.01),"S","N"))</f>
        <v>N</v>
      </c>
      <c r="AX89" s="1" t="str">
        <f>IF(AND(ABS(AL89)&gt;10,ABS(AQ89)&gt;=0.45,ABS(AU89)&lt;=0.01),"B", IF(AND(ABS(AL89)&gt;4.5, ABS(AL89)&lt;10,ABS(AQ89)&gt;=0.45,ABS(AU89)&lt;=0.01),"S","N"))</f>
        <v>N</v>
      </c>
      <c r="AY89" s="24"/>
      <c r="BB89" s="54"/>
      <c r="BC89" s="54"/>
      <c r="BD89" s="54"/>
      <c r="BE89" s="54"/>
      <c r="BF89" s="54"/>
      <c r="BG89" s="54"/>
      <c r="BH89" s="54"/>
      <c r="BI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CB89" s="50"/>
      <c r="CC89" s="50"/>
      <c r="CD89" s="50"/>
      <c r="CE89" s="50"/>
      <c r="CF89" s="50"/>
      <c r="CJ89" s="54"/>
      <c r="CK89" s="54"/>
      <c r="CL89" s="54"/>
      <c r="CM89" s="54"/>
      <c r="CN89" s="54"/>
      <c r="CO89" s="54"/>
      <c r="CP89" s="54"/>
      <c r="CQ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J89" s="50"/>
      <c r="DK89" s="50"/>
      <c r="DL89" s="50"/>
      <c r="DM89" s="50"/>
      <c r="DN89" s="50"/>
    </row>
    <row r="90" spans="1:118" ht="18.75" customHeight="1" x14ac:dyDescent="0.25">
      <c r="A90" s="2">
        <f>'Raw Data'!B89</f>
        <v>530</v>
      </c>
      <c r="B90" s="2">
        <f>'Raw Data'!C89</f>
        <v>544</v>
      </c>
      <c r="C90" s="2" t="str">
        <f>'Raw Data'!D89</f>
        <v>PKHQPTPDPEGDRVR</v>
      </c>
      <c r="D90" s="8">
        <f>'%D'!AA89</f>
        <v>0.52933333333333366</v>
      </c>
      <c r="E90" s="8">
        <f>'%D'!AB89</f>
        <v>3.3250582952283239</v>
      </c>
      <c r="F90" s="8">
        <f>'%D'!AC89</f>
        <v>-5.583999999999989</v>
      </c>
      <c r="G90" s="8">
        <f>'%D'!AD89</f>
        <v>11.801496388170444</v>
      </c>
      <c r="H90" s="1"/>
      <c r="I90" s="8">
        <f>'# D'!AF89</f>
        <v>5.3000000000000824E-2</v>
      </c>
      <c r="J90" s="8">
        <f>'# D'!AG89</f>
        <v>0.33219572543908538</v>
      </c>
      <c r="K90" s="8">
        <f>'# D'!AH89</f>
        <v>-0.55800000000000072</v>
      </c>
      <c r="L90" s="8">
        <f>'# D'!AI89</f>
        <v>1.1803359691206521</v>
      </c>
      <c r="M90" s="1"/>
      <c r="N90" s="4">
        <f>'T-TEST'!P89</f>
        <v>0.80497991280432357</v>
      </c>
      <c r="O90" s="4">
        <f>'T-TEST'!Q89</f>
        <v>0.26284493925752156</v>
      </c>
      <c r="P90" s="1"/>
      <c r="Q90" s="1" t="str">
        <f t="shared" si="8"/>
        <v>N</v>
      </c>
      <c r="R90" s="1" t="str">
        <f t="shared" si="9"/>
        <v>N</v>
      </c>
      <c r="S90" s="24"/>
      <c r="T90" s="8">
        <f>'%D'!AF89</f>
        <v>-2.809666666666665</v>
      </c>
      <c r="U90" s="8">
        <f>'%D'!AG89</f>
        <v>1.7390965087270662</v>
      </c>
      <c r="V90" s="8">
        <f>'%D'!AH89</f>
        <v>-6.0739999999999981</v>
      </c>
      <c r="W90" s="8">
        <f>'%D'!AI89</f>
        <v>0.87911148326022859</v>
      </c>
      <c r="X90" s="8"/>
      <c r="Y90" s="8">
        <f>'# D'!AM89</f>
        <v>-0.28066666666666595</v>
      </c>
      <c r="Z90" s="8">
        <f>'# D'!AN89</f>
        <v>0.17375365703585466</v>
      </c>
      <c r="AA90" s="8">
        <f>'# D'!AO89</f>
        <v>-0.60749999999999993</v>
      </c>
      <c r="AB90" s="8">
        <f>'# D'!AP89</f>
        <v>8.7512856198389485E-2</v>
      </c>
      <c r="AC90" s="1"/>
      <c r="AD90" s="4">
        <f>'T-TEST'!T89</f>
        <v>6.0459511401731378E-2</v>
      </c>
      <c r="AE90" s="4">
        <f>'T-TEST'!U89</f>
        <v>2.2737186776634554E-3</v>
      </c>
      <c r="AF90" s="1"/>
      <c r="AG90" s="1" t="str">
        <f t="shared" si="10"/>
        <v>N</v>
      </c>
      <c r="AH90" s="1" t="str">
        <f t="shared" si="11"/>
        <v>S</v>
      </c>
      <c r="AI90" s="24"/>
      <c r="AJ90" s="8">
        <f>'%D'!AK89</f>
        <v>-6.1183333333333394</v>
      </c>
      <c r="AK90" s="8">
        <f>'%D'!AL89</f>
        <v>3.2344720846942985</v>
      </c>
      <c r="AL90" s="8">
        <f>'%D'!AM89</f>
        <v>-11.961000000000013</v>
      </c>
      <c r="AM90" s="8">
        <f>'%D'!AN89</f>
        <v>14.221002672104385</v>
      </c>
      <c r="AN90" s="1"/>
      <c r="AO90" s="8">
        <f>'# D'!AT89</f>
        <v>-0.61166666666666636</v>
      </c>
      <c r="AP90" s="8">
        <f>'# D'!AU89</f>
        <v>0.32319550326904845</v>
      </c>
      <c r="AQ90" s="8">
        <f>'# D'!AV89</f>
        <v>-1.1964999999999995</v>
      </c>
      <c r="AR90" s="8">
        <f>'# D'!AW89</f>
        <v>1.4220775295320538</v>
      </c>
      <c r="AS90" s="1"/>
      <c r="AT90" s="4">
        <f>'T-TEST'!X89</f>
        <v>7.6943383715574215E-2</v>
      </c>
      <c r="AU90" s="4">
        <f>'T-TEST'!Y89</f>
        <v>0.34454130371953867</v>
      </c>
      <c r="AV90" s="1"/>
      <c r="AW90" s="1" t="str">
        <f>IF(AND(ABS(AJ90)&gt;10,ABS(AO90)&gt;=0.45,ABS(AT90)&lt;=0.01),"B", IF(AND(ABS(AJ90)&gt;4.5, ABS(AJ90)&lt;10,ABS(AO90)&gt;=0.45,ABS(AT90)&lt;=0.01),"S","N"))</f>
        <v>N</v>
      </c>
      <c r="AX90" s="1" t="str">
        <f>IF(AND(ABS(AL90)&gt;10,ABS(AQ90)&gt;=0.45,ABS(AU90)&lt;=0.01),"B", IF(AND(ABS(AL90)&gt;4.5, ABS(AL90)&lt;10,ABS(AQ90)&gt;=0.45,ABS(AU90)&lt;=0.01),"S","N"))</f>
        <v>N</v>
      </c>
      <c r="AY90" s="24"/>
      <c r="BB90" s="54"/>
      <c r="BC90" s="54"/>
      <c r="BD90" s="54"/>
      <c r="BE90" s="54"/>
      <c r="BF90" s="54"/>
      <c r="BG90" s="54"/>
      <c r="BH90" s="54"/>
      <c r="BI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CB90" s="50"/>
      <c r="CC90" s="50"/>
      <c r="CD90" s="50"/>
      <c r="CE90" s="50"/>
      <c r="CF90" s="50"/>
      <c r="CJ90" s="54"/>
      <c r="CK90" s="54"/>
      <c r="CL90" s="54"/>
      <c r="CM90" s="54"/>
      <c r="CN90" s="54"/>
      <c r="CO90" s="54"/>
      <c r="CP90" s="54"/>
      <c r="CQ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J90" s="50"/>
      <c r="DK90" s="50"/>
      <c r="DL90" s="50"/>
      <c r="DM90" s="50"/>
      <c r="DN90" s="50"/>
    </row>
    <row r="91" spans="1:118" ht="18.75" customHeight="1" x14ac:dyDescent="0.25">
      <c r="A91" s="2">
        <f>'Raw Data'!B90</f>
        <v>545</v>
      </c>
      <c r="B91" s="2">
        <f>'Raw Data'!C90</f>
        <v>554</v>
      </c>
      <c r="C91" s="2" t="str">
        <f>'Raw Data'!D90</f>
        <v>AEMPNQLRKQ</v>
      </c>
      <c r="D91" s="8">
        <f>'%D'!AA90</f>
        <v>2.5946666666666687</v>
      </c>
      <c r="E91" s="8">
        <f>'%D'!AB90</f>
        <v>3.6121389323594206</v>
      </c>
      <c r="F91" s="8">
        <f>'%D'!AC90</f>
        <v>-1.278499999999994</v>
      </c>
      <c r="G91" s="8">
        <f>'%D'!AD90</f>
        <v>2.7349849176915044</v>
      </c>
      <c r="H91" s="1"/>
      <c r="I91" s="8">
        <f>'# D'!AF90</f>
        <v>0.18200000000000038</v>
      </c>
      <c r="J91" s="8">
        <f>'# D'!AG90</f>
        <v>0.25272910398290133</v>
      </c>
      <c r="K91" s="8">
        <f>'# D'!AH90</f>
        <v>-8.9999999999999858E-2</v>
      </c>
      <c r="L91" s="8">
        <f>'# D'!AI90</f>
        <v>0.1913138782211054</v>
      </c>
      <c r="M91" s="1"/>
      <c r="N91" s="4">
        <f>'T-TEST'!P90</f>
        <v>0.28871437039956627</v>
      </c>
      <c r="O91" s="4">
        <f>'T-TEST'!Q90</f>
        <v>0.75416657494659334</v>
      </c>
      <c r="P91" s="1"/>
      <c r="Q91" s="1" t="str">
        <f t="shared" si="8"/>
        <v>N</v>
      </c>
      <c r="R91" s="1" t="str">
        <f t="shared" si="9"/>
        <v>N</v>
      </c>
      <c r="S91" s="24"/>
      <c r="T91" s="8">
        <f>'%D'!AF90</f>
        <v>-4.8366666666666589</v>
      </c>
      <c r="U91" s="8">
        <f>'%D'!AG90</f>
        <v>3.2470500971394527</v>
      </c>
      <c r="V91" s="8">
        <f>'%D'!AH90</f>
        <v>-5.3314999999999912</v>
      </c>
      <c r="W91" s="8">
        <f>'%D'!AI90</f>
        <v>2.624124330133768</v>
      </c>
      <c r="X91" s="8"/>
      <c r="Y91" s="8">
        <f>'# D'!AM90</f>
        <v>-0.33833333333333382</v>
      </c>
      <c r="Z91" s="8">
        <f>'# D'!AN90</f>
        <v>0.22725829651155408</v>
      </c>
      <c r="AA91" s="8">
        <f>'# D'!AO90</f>
        <v>-0.37349999999999994</v>
      </c>
      <c r="AB91" s="8">
        <f>'# D'!AP90</f>
        <v>0.18351702918257984</v>
      </c>
      <c r="AC91" s="1"/>
      <c r="AD91" s="4">
        <f>'T-TEST'!T90</f>
        <v>6.4269988636595707E-2</v>
      </c>
      <c r="AE91" s="4">
        <f>'T-TEST'!U90</f>
        <v>4.6935273124473327E-2</v>
      </c>
      <c r="AF91" s="1"/>
      <c r="AG91" s="1" t="str">
        <f t="shared" si="10"/>
        <v>N</v>
      </c>
      <c r="AH91" s="1" t="str">
        <f t="shared" si="11"/>
        <v>N</v>
      </c>
      <c r="AI91" s="24"/>
      <c r="AJ91" s="8">
        <f>'%D'!AK90</f>
        <v>-4.7849999999999966</v>
      </c>
      <c r="AK91" s="8">
        <f>'%D'!AL90</f>
        <v>3.7770035301369078</v>
      </c>
      <c r="AL91" s="8">
        <f>'%D'!AM90</f>
        <v>-2.9740000000000038</v>
      </c>
      <c r="AM91" s="8">
        <f>'%D'!AN90</f>
        <v>2.005333887411278</v>
      </c>
      <c r="AN91" s="1"/>
      <c r="AO91" s="8">
        <f>'# D'!AT90</f>
        <v>-0.33500000000000085</v>
      </c>
      <c r="AP91" s="8">
        <f>'# D'!AU90</f>
        <v>0.26393559820531992</v>
      </c>
      <c r="AQ91" s="8">
        <f>'# D'!AV90</f>
        <v>-0.20800000000000018</v>
      </c>
      <c r="AR91" s="8">
        <f>'# D'!AW90</f>
        <v>0.14043147795277286</v>
      </c>
      <c r="AS91" s="1"/>
      <c r="AT91" s="4">
        <f>'T-TEST'!X90</f>
        <v>9.7167653982975291E-2</v>
      </c>
      <c r="AU91" s="4">
        <f>'T-TEST'!Y90</f>
        <v>5.3740463863722922E-2</v>
      </c>
      <c r="AV91" s="1"/>
      <c r="AW91" s="1" t="str">
        <f>IF(AND(ABS(AJ91)&gt;10,ABS(AO91)&gt;=0.45,ABS(AT91)&lt;=0.01),"B", IF(AND(ABS(AJ91)&gt;4.5, ABS(AJ91)&lt;10,ABS(AO91)&gt;=0.45,ABS(AT91)&lt;=0.01),"S","N"))</f>
        <v>N</v>
      </c>
      <c r="AX91" s="1" t="str">
        <f>IF(AND(ABS(AL91)&gt;10,ABS(AQ91)&gt;=0.45,ABS(AU91)&lt;=0.01),"B", IF(AND(ABS(AL91)&gt;4.5, ABS(AL91)&lt;10,ABS(AQ91)&gt;=0.45,ABS(AU91)&lt;=0.01),"S","N"))</f>
        <v>N</v>
      </c>
      <c r="AY91" s="24"/>
      <c r="BB91" s="54"/>
      <c r="BC91" s="54"/>
      <c r="BD91" s="54"/>
      <c r="BE91" s="54"/>
      <c r="BF91" s="54"/>
      <c r="BG91" s="54"/>
      <c r="BH91" s="54"/>
      <c r="BI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CB91" s="50"/>
      <c r="CC91" s="50"/>
      <c r="CD91" s="50"/>
      <c r="CE91" s="50"/>
      <c r="CF91" s="50"/>
      <c r="CJ91" s="54"/>
      <c r="CK91" s="54"/>
      <c r="CL91" s="54"/>
      <c r="CM91" s="54"/>
      <c r="CN91" s="54"/>
      <c r="CO91" s="54"/>
      <c r="CP91" s="54"/>
      <c r="CQ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J91" s="50"/>
      <c r="DK91" s="50"/>
      <c r="DL91" s="50"/>
      <c r="DM91" s="50"/>
      <c r="DN91" s="50"/>
    </row>
    <row r="92" spans="1:118" ht="18.75" customHeight="1" x14ac:dyDescent="0.25">
      <c r="A92" s="2">
        <f>'Raw Data'!B91</f>
        <v>545</v>
      </c>
      <c r="B92" s="2">
        <f>'Raw Data'!C91</f>
        <v>555</v>
      </c>
      <c r="C92" s="2" t="str">
        <f>'Raw Data'!D91</f>
        <v>AEMPNQLRKQL</v>
      </c>
      <c r="D92" s="8">
        <f>'%D'!AA91</f>
        <v>4.6359999999999957</v>
      </c>
      <c r="E92" s="8">
        <f>'%D'!AB91</f>
        <v>5.3000090565960365</v>
      </c>
      <c r="F92" s="8">
        <f>'%D'!AC91</f>
        <v>4.9295000000000044</v>
      </c>
      <c r="G92" s="8">
        <f>'%D'!AD91</f>
        <v>4.0404985459717722</v>
      </c>
      <c r="H92" s="1"/>
      <c r="I92" s="8">
        <f>'# D'!AF91</f>
        <v>0.37066666666666759</v>
      </c>
      <c r="J92" s="8">
        <f>'# D'!AG91</f>
        <v>0.42380498659957577</v>
      </c>
      <c r="K92" s="8">
        <f>'# D'!AH91</f>
        <v>0.39450000000000074</v>
      </c>
      <c r="L92" s="8">
        <f>'# D'!AI91</f>
        <v>0.32320659027934423</v>
      </c>
      <c r="M92" s="1"/>
      <c r="N92" s="4">
        <f>'T-TEST'!P91</f>
        <v>0.22131892801787045</v>
      </c>
      <c r="O92" s="4">
        <f>'T-TEST'!Q91</f>
        <v>8.505007677699794E-2</v>
      </c>
      <c r="P92" s="1"/>
      <c r="Q92" s="1" t="str">
        <f t="shared" si="8"/>
        <v>N</v>
      </c>
      <c r="R92" s="1" t="str">
        <f t="shared" si="9"/>
        <v>N</v>
      </c>
      <c r="S92" s="24"/>
      <c r="T92" s="8">
        <f>'%D'!AF91</f>
        <v>-5.238666666666667</v>
      </c>
      <c r="U92" s="8">
        <f>'%D'!AG91</f>
        <v>2.8536955572263389</v>
      </c>
      <c r="V92" s="8">
        <f>'%D'!AH91</f>
        <v>-5.5854999999999961</v>
      </c>
      <c r="W92" s="8">
        <f>'%D'!AI91</f>
        <v>4.4502773509074682</v>
      </c>
      <c r="X92" s="8"/>
      <c r="Y92" s="8">
        <f>'# D'!AM91</f>
        <v>-0.41933333333333334</v>
      </c>
      <c r="Z92" s="8">
        <f>'# D'!AN91</f>
        <v>0.22833892937181494</v>
      </c>
      <c r="AA92" s="8">
        <f>'# D'!AO91</f>
        <v>-0.44650000000000034</v>
      </c>
      <c r="AB92" s="8">
        <f>'# D'!AP91</f>
        <v>0.35581245059722094</v>
      </c>
      <c r="AC92" s="1"/>
      <c r="AD92" s="4">
        <f>'T-TEST'!T91</f>
        <v>6.0668036873590646E-2</v>
      </c>
      <c r="AE92" s="4">
        <f>'T-TEST'!U91</f>
        <v>9.7552613214080278E-2</v>
      </c>
      <c r="AF92" s="1"/>
      <c r="AG92" s="1" t="str">
        <f t="shared" si="10"/>
        <v>N</v>
      </c>
      <c r="AH92" s="1" t="str">
        <f t="shared" si="11"/>
        <v>N</v>
      </c>
      <c r="AI92" s="24"/>
      <c r="AJ92" s="8">
        <f>'%D'!AK91</f>
        <v>-0.6353333333333282</v>
      </c>
      <c r="AK92" s="8">
        <f>'%D'!AL91</f>
        <v>4.7253241511385573</v>
      </c>
      <c r="AL92" s="8">
        <f>'%D'!AM91</f>
        <v>-0.74749999999998806</v>
      </c>
      <c r="AM92" s="8">
        <f>'%D'!AN91</f>
        <v>0.75605720683027255</v>
      </c>
      <c r="AN92" s="1"/>
      <c r="AO92" s="8">
        <f>'# D'!AT91</f>
        <v>-5.1000000000001044E-2</v>
      </c>
      <c r="AP92" s="8">
        <f>'# D'!AU91</f>
        <v>0.37773226850067576</v>
      </c>
      <c r="AQ92" s="8">
        <f>'# D'!AV91</f>
        <v>-6.0000000000000497E-2</v>
      </c>
      <c r="AR92" s="8">
        <f>'# D'!AW91</f>
        <v>6.0406953242155892E-2</v>
      </c>
      <c r="AS92" s="1"/>
      <c r="AT92" s="4">
        <f>'T-TEST'!X91</f>
        <v>0.83473996456334576</v>
      </c>
      <c r="AU92" s="4">
        <f>'T-TEST'!Y91</f>
        <v>0.11655780688105893</v>
      </c>
      <c r="AV92" s="1"/>
      <c r="AW92" s="1" t="str">
        <f>IF(AND(ABS(AJ92)&gt;10,ABS(AO92)&gt;=0.45,ABS(AT92)&lt;=0.01),"B", IF(AND(ABS(AJ92)&gt;4.5, ABS(AJ92)&lt;10,ABS(AO92)&gt;=0.45,ABS(AT92)&lt;=0.01),"S","N"))</f>
        <v>N</v>
      </c>
      <c r="AX92" s="1" t="str">
        <f>IF(AND(ABS(AL92)&gt;10,ABS(AQ92)&gt;=0.45,ABS(AU92)&lt;=0.01),"B", IF(AND(ABS(AL92)&gt;4.5, ABS(AL92)&lt;10,ABS(AQ92)&gt;=0.45,ABS(AU92)&lt;=0.01),"S","N"))</f>
        <v>N</v>
      </c>
      <c r="AY92" s="24"/>
      <c r="BB92" s="54"/>
      <c r="BC92" s="54"/>
      <c r="BD92" s="54"/>
      <c r="BE92" s="54"/>
      <c r="BF92" s="54"/>
      <c r="BG92" s="54"/>
      <c r="BH92" s="54"/>
      <c r="BI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CB92" s="50"/>
      <c r="CC92" s="50"/>
      <c r="CD92" s="50"/>
      <c r="CE92" s="50"/>
      <c r="CF92" s="50"/>
      <c r="CJ92" s="54"/>
      <c r="CK92" s="54"/>
      <c r="CL92" s="54"/>
      <c r="CM92" s="54"/>
      <c r="CN92" s="54"/>
      <c r="CO92" s="54"/>
      <c r="CP92" s="54"/>
      <c r="CQ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J92" s="50"/>
      <c r="DK92" s="50"/>
      <c r="DL92" s="50"/>
      <c r="DM92" s="50"/>
      <c r="DN92" s="50"/>
    </row>
    <row r="93" spans="1:118" ht="18.75" customHeight="1" x14ac:dyDescent="0.25">
      <c r="A93" s="2">
        <f>'Raw Data'!B92</f>
        <v>555</v>
      </c>
      <c r="B93" s="2">
        <f>'Raw Data'!C92</f>
        <v>573</v>
      </c>
      <c r="C93" s="2" t="str">
        <f>'Raw Data'!D92</f>
        <v>LEAIIATDPLNPLTAEDKE</v>
      </c>
      <c r="D93" s="8">
        <f>'%D'!AA92</f>
        <v>16.054333333333336</v>
      </c>
      <c r="E93" s="8">
        <f>'%D'!AB92</f>
        <v>2.2927024083673269</v>
      </c>
      <c r="F93" s="8">
        <f>'%D'!AC92</f>
        <v>18.824499999999986</v>
      </c>
      <c r="G93" s="8">
        <f>'%D'!AD92</f>
        <v>0.98918779814552105</v>
      </c>
      <c r="H93" s="1"/>
      <c r="I93" s="8">
        <f>'# D'!AF92</f>
        <v>2.4083333333333341</v>
      </c>
      <c r="J93" s="8">
        <f>'# D'!AG92</f>
        <v>0.34382747611750447</v>
      </c>
      <c r="K93" s="8">
        <f>'# D'!AH92</f>
        <v>2.8240000000000007</v>
      </c>
      <c r="L93" s="8">
        <f>'# D'!AI92</f>
        <v>0.14843180252223581</v>
      </c>
      <c r="M93" s="1"/>
      <c r="N93" s="4">
        <f>'T-TEST'!P92</f>
        <v>3.0575873940784452E-4</v>
      </c>
      <c r="O93" s="4">
        <f>'T-TEST'!Q92</f>
        <v>1.58848884411836E-5</v>
      </c>
      <c r="P93" s="1"/>
      <c r="Q93" s="1" t="str">
        <f t="shared" si="8"/>
        <v>B</v>
      </c>
      <c r="R93" s="1" t="str">
        <f t="shared" si="9"/>
        <v>B</v>
      </c>
      <c r="S93" s="24"/>
      <c r="T93" s="8">
        <f>'%D'!AF92</f>
        <v>-10.12866666666666</v>
      </c>
      <c r="U93" s="8">
        <f>'%D'!AG92</f>
        <v>1.9451915929628456</v>
      </c>
      <c r="V93" s="8">
        <f>'%D'!AH92</f>
        <v>-6.3860000000000099</v>
      </c>
      <c r="W93" s="8">
        <f>'%D'!AI92</f>
        <v>1.2795034192998413</v>
      </c>
      <c r="X93" s="8"/>
      <c r="Y93" s="8">
        <f>'# D'!AM92</f>
        <v>-1.5189999999999992</v>
      </c>
      <c r="Z93" s="8">
        <f>'# D'!AN92</f>
        <v>0.29177388505484841</v>
      </c>
      <c r="AA93" s="8">
        <f>'# D'!AO92</f>
        <v>-0.95749999999999957</v>
      </c>
      <c r="AB93" s="8">
        <f>'# D'!AP92</f>
        <v>0.19184498950975973</v>
      </c>
      <c r="AC93" s="1"/>
      <c r="AD93" s="4">
        <f>'T-TEST'!T92</f>
        <v>3.2283670355371472E-3</v>
      </c>
      <c r="AE93" s="4">
        <f>'T-TEST'!U92</f>
        <v>3.7857128083457426E-4</v>
      </c>
      <c r="AF93" s="1"/>
      <c r="AG93" s="1" t="str">
        <f t="shared" si="10"/>
        <v>B</v>
      </c>
      <c r="AH93" s="1" t="str">
        <f t="shared" si="11"/>
        <v>S</v>
      </c>
      <c r="AI93" s="24"/>
      <c r="AJ93" s="8">
        <f>'%D'!AK92</f>
        <v>-2.5416666666666643</v>
      </c>
      <c r="AK93" s="8">
        <f>'%D'!AL92</f>
        <v>1.5748559722505853</v>
      </c>
      <c r="AL93" s="8">
        <f>'%D'!AM92</f>
        <v>-5.3499999999992554E-2</v>
      </c>
      <c r="AM93" s="8">
        <f>'%D'!AN92</f>
        <v>1.3293609366910089</v>
      </c>
      <c r="AN93" s="1"/>
      <c r="AO93" s="8">
        <f>'# D'!AT92</f>
        <v>-0.38133333333333397</v>
      </c>
      <c r="AP93" s="8">
        <f>'# D'!AU92</f>
        <v>0.23600282484185064</v>
      </c>
      <c r="AQ93" s="8">
        <f>'# D'!AV92</f>
        <v>-8.0000000000000071E-3</v>
      </c>
      <c r="AR93" s="8">
        <f>'# D'!AW92</f>
        <v>0.19907787421006887</v>
      </c>
      <c r="AS93" s="1"/>
      <c r="AT93" s="4">
        <f>'T-TEST'!X92</f>
        <v>8.4478704302640734E-2</v>
      </c>
      <c r="AU93" s="4">
        <f>'T-TEST'!Y92</f>
        <v>0.86658461943237242</v>
      </c>
      <c r="AV93" s="1"/>
      <c r="AW93" s="1" t="str">
        <f>IF(AND(ABS(AJ93)&gt;10,ABS(AO93)&gt;=0.45,ABS(AT93)&lt;=0.01),"B", IF(AND(ABS(AJ93)&gt;4.5, ABS(AJ93)&lt;10,ABS(AO93)&gt;=0.45,ABS(AT93)&lt;=0.01),"S","N"))</f>
        <v>N</v>
      </c>
      <c r="AX93" s="1" t="str">
        <f>IF(AND(ABS(AL93)&gt;10,ABS(AQ93)&gt;=0.45,ABS(AU93)&lt;=0.01),"B", IF(AND(ABS(AL93)&gt;4.5, ABS(AL93)&lt;10,ABS(AQ93)&gt;=0.45,ABS(AU93)&lt;=0.01),"S","N"))</f>
        <v>N</v>
      </c>
      <c r="AY93" s="24"/>
      <c r="BB93" s="54"/>
      <c r="BC93" s="54"/>
      <c r="BD93" s="54"/>
      <c r="BE93" s="54"/>
      <c r="BF93" s="54"/>
      <c r="BG93" s="54"/>
      <c r="BH93" s="54"/>
      <c r="BI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CB93" s="50"/>
      <c r="CC93" s="50"/>
      <c r="CD93" s="50"/>
      <c r="CE93" s="50"/>
      <c r="CF93" s="50"/>
      <c r="CJ93" s="54"/>
      <c r="CK93" s="54"/>
      <c r="CL93" s="54"/>
      <c r="CM93" s="54"/>
      <c r="CN93" s="54"/>
      <c r="CO93" s="54"/>
      <c r="CP93" s="54"/>
      <c r="CQ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J93" s="50"/>
      <c r="DK93" s="50"/>
      <c r="DL93" s="50"/>
      <c r="DM93" s="50"/>
      <c r="DN93" s="50"/>
    </row>
    <row r="94" spans="1:118" ht="18.75" customHeight="1" x14ac:dyDescent="0.25">
      <c r="A94" s="2">
        <f>'Raw Data'!B93</f>
        <v>556</v>
      </c>
      <c r="B94" s="2">
        <f>'Raw Data'!C93</f>
        <v>569</v>
      </c>
      <c r="C94" s="2" t="str">
        <f>'Raw Data'!D93</f>
        <v>EAIIATDPLNPLTA</v>
      </c>
      <c r="D94" s="8">
        <f>'%D'!AA93</f>
        <v>11.582333333333334</v>
      </c>
      <c r="E94" s="8">
        <f>'%D'!AB93</f>
        <v>3.7813402826687414</v>
      </c>
      <c r="F94" s="8">
        <f>'%D'!AC93</f>
        <v>14.694500000000005</v>
      </c>
      <c r="G94" s="8">
        <f>'%D'!AD93</f>
        <v>8.0906379538328217</v>
      </c>
      <c r="H94" s="1"/>
      <c r="I94" s="8">
        <f>'# D'!AF93</f>
        <v>1.1583333333333332</v>
      </c>
      <c r="J94" s="8">
        <f>'# D'!AG93</f>
        <v>0.37856747527136214</v>
      </c>
      <c r="K94" s="8">
        <f>'# D'!AH93</f>
        <v>1.4689999999999994</v>
      </c>
      <c r="L94" s="8">
        <f>'# D'!AI93</f>
        <v>0.80920949079950422</v>
      </c>
      <c r="M94" s="1"/>
      <c r="N94" s="4">
        <f>'T-TEST'!P93</f>
        <v>6.5638684823391509E-3</v>
      </c>
      <c r="O94" s="4">
        <f>'T-TEST'!Q93</f>
        <v>7.6426816294403996E-2</v>
      </c>
      <c r="P94" s="1"/>
      <c r="Q94" s="1" t="str">
        <f t="shared" si="8"/>
        <v>B</v>
      </c>
      <c r="R94" s="1" t="str">
        <f t="shared" si="9"/>
        <v>N</v>
      </c>
      <c r="S94" s="24"/>
      <c r="T94" s="8">
        <f>'%D'!AF93</f>
        <v>-8.980000000000004</v>
      </c>
      <c r="U94" s="8">
        <f>'%D'!AG93</f>
        <v>3.549282040075147</v>
      </c>
      <c r="V94" s="8">
        <f>'%D'!AH93</f>
        <v>-5.7480000000000047</v>
      </c>
      <c r="W94" s="8">
        <f>'%D'!AI93</f>
        <v>0.52276285254406063</v>
      </c>
      <c r="X94" s="8"/>
      <c r="Y94" s="8">
        <f>'# D'!AM93</f>
        <v>-0.89799999999999969</v>
      </c>
      <c r="Z94" s="8">
        <f>'# D'!AN93</f>
        <v>0.35485208185947015</v>
      </c>
      <c r="AA94" s="8">
        <f>'# D'!AO93</f>
        <v>-0.57500000000000018</v>
      </c>
      <c r="AB94" s="8">
        <f>'# D'!AP93</f>
        <v>5.2345009313209505E-2</v>
      </c>
      <c r="AC94" s="1"/>
      <c r="AD94" s="4">
        <f>'T-TEST'!T93</f>
        <v>1.4799681550036164E-2</v>
      </c>
      <c r="AE94" s="4">
        <f>'T-TEST'!U93</f>
        <v>1.9061495444437039E-3</v>
      </c>
      <c r="AF94" s="1"/>
      <c r="AG94" s="1" t="str">
        <f t="shared" si="10"/>
        <v>N</v>
      </c>
      <c r="AH94" s="1" t="str">
        <f t="shared" si="11"/>
        <v>S</v>
      </c>
      <c r="AI94" s="24"/>
      <c r="AJ94" s="8">
        <f>'%D'!AK93</f>
        <v>-2.2076666666666647</v>
      </c>
      <c r="AK94" s="8">
        <f>'%D'!AL93</f>
        <v>2.4564402428446463</v>
      </c>
      <c r="AL94" s="8">
        <f>'%D'!AM93</f>
        <v>-8.3155000000000001</v>
      </c>
      <c r="AM94" s="8">
        <f>'%D'!AN93</f>
        <v>8.4047764098755255</v>
      </c>
      <c r="AN94" s="1"/>
      <c r="AO94" s="8">
        <f>'# D'!AT93</f>
        <v>-0.22066666666666634</v>
      </c>
      <c r="AP94" s="8">
        <f>'# D'!AU93</f>
        <v>0.24606029071483004</v>
      </c>
      <c r="AQ94" s="8">
        <f>'# D'!AV93</f>
        <v>-0.83099999999999952</v>
      </c>
      <c r="AR94" s="8">
        <f>'# D'!AW93</f>
        <v>0.84055457883470774</v>
      </c>
      <c r="AS94" s="1"/>
      <c r="AT94" s="4">
        <f>'T-TEST'!X93</f>
        <v>0.25763264476208581</v>
      </c>
      <c r="AU94" s="4">
        <f>'T-TEST'!Y93</f>
        <v>0.26026849031837507</v>
      </c>
      <c r="AV94" s="1"/>
      <c r="AW94" s="1" t="str">
        <f>IF(AND(ABS(AJ94)&gt;10,ABS(AO94)&gt;=0.45,ABS(AT94)&lt;=0.01),"B", IF(AND(ABS(AJ94)&gt;4.5, ABS(AJ94)&lt;10,ABS(AO94)&gt;=0.45,ABS(AT94)&lt;=0.01),"S","N"))</f>
        <v>N</v>
      </c>
      <c r="AX94" s="1" t="str">
        <f>IF(AND(ABS(AL94)&gt;10,ABS(AQ94)&gt;=0.45,ABS(AU94)&lt;=0.01),"B", IF(AND(ABS(AL94)&gt;4.5, ABS(AL94)&lt;10,ABS(AQ94)&gt;=0.45,ABS(AU94)&lt;=0.01),"S","N"))</f>
        <v>N</v>
      </c>
      <c r="AY94" s="24"/>
      <c r="BB94" s="54"/>
      <c r="BC94" s="54"/>
      <c r="BD94" s="54"/>
      <c r="BE94" s="54"/>
      <c r="BF94" s="54"/>
      <c r="BG94" s="54"/>
      <c r="BH94" s="54"/>
      <c r="BI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CB94" s="50"/>
      <c r="CC94" s="50"/>
      <c r="CD94" s="50"/>
      <c r="CE94" s="50"/>
      <c r="CF94" s="50"/>
      <c r="CJ94" s="54"/>
      <c r="CK94" s="54"/>
      <c r="CL94" s="54"/>
      <c r="CM94" s="54"/>
      <c r="CN94" s="54"/>
      <c r="CO94" s="54"/>
      <c r="CP94" s="54"/>
      <c r="CQ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J94" s="50"/>
      <c r="DK94" s="50"/>
      <c r="DL94" s="50"/>
      <c r="DM94" s="50"/>
      <c r="DN94" s="50"/>
    </row>
    <row r="95" spans="1:118" ht="18.75" customHeight="1" x14ac:dyDescent="0.25">
      <c r="A95" s="2">
        <f>'Raw Data'!B94</f>
        <v>556</v>
      </c>
      <c r="B95" s="2">
        <f>'Raw Data'!C94</f>
        <v>570</v>
      </c>
      <c r="C95" s="2" t="str">
        <f>'Raw Data'!D94</f>
        <v>EAIIATDPLNPLTAE</v>
      </c>
      <c r="D95" s="8">
        <f>'%D'!AA94</f>
        <v>13.489666666666679</v>
      </c>
      <c r="E95" s="8">
        <f>'%D'!AB94</f>
        <v>2.4405094413530404</v>
      </c>
      <c r="F95" s="8">
        <f>'%D'!AC94</f>
        <v>10.992500000000007</v>
      </c>
      <c r="G95" s="8">
        <f>'%D'!AD94</f>
        <v>1.3109441254302225</v>
      </c>
      <c r="H95" s="1"/>
      <c r="I95" s="8">
        <f>'# D'!AF94</f>
        <v>1.4843333333333328</v>
      </c>
      <c r="J95" s="8">
        <f>'# D'!AG94</f>
        <v>0.26864970996944459</v>
      </c>
      <c r="K95" s="8">
        <f>'# D'!AH94</f>
        <v>1.2095000000000002</v>
      </c>
      <c r="L95" s="8">
        <f>'# D'!AI94</f>
        <v>0.14423765111786885</v>
      </c>
      <c r="M95" s="1"/>
      <c r="N95" s="4">
        <f>'T-TEST'!P94</f>
        <v>6.7255014959647676E-4</v>
      </c>
      <c r="O95" s="4">
        <f>'T-TEST'!Q94</f>
        <v>3.0738280429240053E-3</v>
      </c>
      <c r="P95" s="1"/>
      <c r="Q95" s="1" t="str">
        <f t="shared" si="8"/>
        <v>B</v>
      </c>
      <c r="R95" s="1" t="str">
        <f t="shared" si="9"/>
        <v>B</v>
      </c>
      <c r="S95" s="24"/>
      <c r="T95" s="8">
        <f>'%D'!AF94</f>
        <v>-8.774333333333324</v>
      </c>
      <c r="U95" s="8">
        <f>'%D'!AG94</f>
        <v>2.1649444180702022</v>
      </c>
      <c r="V95" s="8">
        <f>'%D'!AH94</f>
        <v>-6.1620000000000061</v>
      </c>
      <c r="W95" s="8">
        <f>'%D'!AI94</f>
        <v>0.77862699670638114</v>
      </c>
      <c r="X95" s="8"/>
      <c r="Y95" s="8">
        <f>'# D'!AM94</f>
        <v>-0.96499999999999986</v>
      </c>
      <c r="Z95" s="8">
        <f>'# D'!AN94</f>
        <v>0.23830582591843336</v>
      </c>
      <c r="AA95" s="8">
        <f>'# D'!AO94</f>
        <v>-0.67750000000000021</v>
      </c>
      <c r="AB95" s="8">
        <f>'# D'!AP94</f>
        <v>8.532584602569121E-2</v>
      </c>
      <c r="AC95" s="1"/>
      <c r="AD95" s="4">
        <f>'T-TEST'!T94</f>
        <v>3.1552755263349204E-3</v>
      </c>
      <c r="AE95" s="4">
        <f>'T-TEST'!U94</f>
        <v>2.5604666395324552E-3</v>
      </c>
      <c r="AF95" s="1"/>
      <c r="AG95" s="1" t="str">
        <f t="shared" si="10"/>
        <v>S</v>
      </c>
      <c r="AH95" s="1" t="str">
        <f t="shared" si="11"/>
        <v>S</v>
      </c>
      <c r="AI95" s="24"/>
      <c r="AJ95" s="8">
        <f>'%D'!AK94</f>
        <v>-1.7736666666666707</v>
      </c>
      <c r="AK95" s="8">
        <f>'%D'!AL94</f>
        <v>1.9603860164093547</v>
      </c>
      <c r="AL95" s="8">
        <f>'%D'!AM94</f>
        <v>-1.9639999999999986</v>
      </c>
      <c r="AM95" s="8">
        <f>'%D'!AN94</f>
        <v>1.8191858068927456</v>
      </c>
      <c r="AN95" s="1"/>
      <c r="AO95" s="8">
        <f>'# D'!AT94</f>
        <v>-0.19533333333333314</v>
      </c>
      <c r="AP95" s="8">
        <f>'# D'!AU94</f>
        <v>0.21538492673970172</v>
      </c>
      <c r="AQ95" s="8">
        <f>'# D'!AV94</f>
        <v>-0.21600000000000108</v>
      </c>
      <c r="AR95" s="8">
        <f>'# D'!AW94</f>
        <v>0.20002249873451755</v>
      </c>
      <c r="AS95" s="1"/>
      <c r="AT95" s="4">
        <f>'T-TEST'!X94</f>
        <v>0.20772432672553498</v>
      </c>
      <c r="AU95" s="4">
        <f>'T-TEST'!Y94</f>
        <v>0.18848832308835781</v>
      </c>
      <c r="AV95" s="1"/>
      <c r="AW95" s="1" t="str">
        <f>IF(AND(ABS(AJ95)&gt;10,ABS(AO95)&gt;=0.45,ABS(AT95)&lt;=0.01),"B", IF(AND(ABS(AJ95)&gt;4.5, ABS(AJ95)&lt;10,ABS(AO95)&gt;=0.45,ABS(AT95)&lt;=0.01),"S","N"))</f>
        <v>N</v>
      </c>
      <c r="AX95" s="1" t="str">
        <f>IF(AND(ABS(AL95)&gt;10,ABS(AQ95)&gt;=0.45,ABS(AU95)&lt;=0.01),"B", IF(AND(ABS(AL95)&gt;4.5, ABS(AL95)&lt;10,ABS(AQ95)&gt;=0.45,ABS(AU95)&lt;=0.01),"S","N"))</f>
        <v>N</v>
      </c>
      <c r="AY95" s="24"/>
      <c r="BB95" s="54"/>
      <c r="BC95" s="54"/>
      <c r="BD95" s="54"/>
      <c r="BE95" s="54"/>
      <c r="BF95" s="54"/>
      <c r="BG95" s="54"/>
      <c r="BH95" s="54"/>
      <c r="BI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CB95" s="50"/>
      <c r="CC95" s="50"/>
      <c r="CD95" s="50"/>
      <c r="CE95" s="50"/>
      <c r="CF95" s="50"/>
      <c r="CJ95" s="54"/>
      <c r="CK95" s="54"/>
      <c r="CL95" s="54"/>
      <c r="CM95" s="54"/>
      <c r="CN95" s="54"/>
      <c r="CO95" s="54"/>
      <c r="CP95" s="54"/>
      <c r="CQ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J95" s="50"/>
      <c r="DK95" s="50"/>
      <c r="DL95" s="50"/>
      <c r="DM95" s="50"/>
      <c r="DN95" s="50"/>
    </row>
    <row r="96" spans="1:118" ht="18.75" customHeight="1" x14ac:dyDescent="0.25">
      <c r="A96" s="2">
        <f>'Raw Data'!B95</f>
        <v>556</v>
      </c>
      <c r="B96" s="2">
        <f>'Raw Data'!C95</f>
        <v>573</v>
      </c>
      <c r="C96" s="2" t="str">
        <f>'Raw Data'!D95</f>
        <v>EAIIATDPLNPLTAEDKE</v>
      </c>
      <c r="D96" s="8">
        <f>'%D'!AA95</f>
        <v>16.221333333333337</v>
      </c>
      <c r="E96" s="8">
        <f>'%D'!AB95</f>
        <v>3.8044961996739253</v>
      </c>
      <c r="F96" s="8">
        <f>'%D'!AC95</f>
        <v>22.572000000000003</v>
      </c>
      <c r="G96" s="8">
        <f>'%D'!AD95</f>
        <v>5.2880639179193016</v>
      </c>
      <c r="H96" s="1"/>
      <c r="I96" s="8">
        <f>'# D'!AF95</f>
        <v>2.2709999999999999</v>
      </c>
      <c r="J96" s="8">
        <f>'# D'!AG95</f>
        <v>0.53266218187515424</v>
      </c>
      <c r="K96" s="8">
        <f>'# D'!AH95</f>
        <v>3.1595000000000004</v>
      </c>
      <c r="L96" s="8">
        <f>'# D'!AI95</f>
        <v>0.74050827139202147</v>
      </c>
      <c r="M96" s="1"/>
      <c r="N96" s="4">
        <f>'T-TEST'!P95</f>
        <v>9.4165340142506656E-3</v>
      </c>
      <c r="O96" s="4">
        <f>'T-TEST'!Q95</f>
        <v>9.5347412537447815E-3</v>
      </c>
      <c r="P96" s="1"/>
      <c r="Q96" s="1" t="str">
        <f t="shared" si="8"/>
        <v>B</v>
      </c>
      <c r="R96" s="1" t="str">
        <f t="shared" si="9"/>
        <v>B</v>
      </c>
      <c r="S96" s="24"/>
      <c r="T96" s="8">
        <f>'%D'!AF95</f>
        <v>-7.8609999999999971</v>
      </c>
      <c r="U96" s="8">
        <f>'%D'!AG95</f>
        <v>3.6195013008240062</v>
      </c>
      <c r="V96" s="8">
        <f>'%D'!AH95</f>
        <v>3.5860000000000127</v>
      </c>
      <c r="W96" s="8">
        <f>'%D'!AI95</f>
        <v>2.045546381776771</v>
      </c>
      <c r="X96" s="8"/>
      <c r="Y96" s="8">
        <f>'# D'!AM95</f>
        <v>-1.1006666666666662</v>
      </c>
      <c r="Z96" s="8">
        <f>'# D'!AN95</f>
        <v>0.50684941879549705</v>
      </c>
      <c r="AA96" s="8">
        <f>'# D'!AO95</f>
        <v>0.50200000000000067</v>
      </c>
      <c r="AB96" s="8">
        <f>'# D'!AP95</f>
        <v>0.28638610301479378</v>
      </c>
      <c r="AC96" s="1"/>
      <c r="AD96" s="4">
        <f>'T-TEST'!T95</f>
        <v>6.0554260615786074E-2</v>
      </c>
      <c r="AE96" s="4">
        <f>'T-TEST'!U95</f>
        <v>6.4382284040466975E-2</v>
      </c>
      <c r="AF96" s="1"/>
      <c r="AG96" s="1" t="str">
        <f t="shared" si="10"/>
        <v>N</v>
      </c>
      <c r="AH96" s="1" t="str">
        <f t="shared" si="11"/>
        <v>N</v>
      </c>
      <c r="AI96" s="24"/>
      <c r="AJ96" s="8">
        <f>'%D'!AK95</f>
        <v>-0.80866666666666731</v>
      </c>
      <c r="AK96" s="8">
        <f>'%D'!AL95</f>
        <v>1.5045402398518086</v>
      </c>
      <c r="AL96" s="8">
        <f>'%D'!AM95</f>
        <v>1.7040000000000077</v>
      </c>
      <c r="AM96" s="8">
        <f>'%D'!AN95</f>
        <v>5.2519522084649655</v>
      </c>
      <c r="AN96" s="1"/>
      <c r="AO96" s="8">
        <f>'# D'!AT95</f>
        <v>-0.1133333333333324</v>
      </c>
      <c r="AP96" s="8">
        <f>'# D'!AU95</f>
        <v>0.21048119472611657</v>
      </c>
      <c r="AQ96" s="8">
        <f>'# D'!AV95</f>
        <v>0.23899999999999988</v>
      </c>
      <c r="AR96" s="8">
        <f>'# D'!AW95</f>
        <v>0.73544544325191086</v>
      </c>
      <c r="AS96" s="1"/>
      <c r="AT96" s="4">
        <f>'T-TEST'!X95</f>
        <v>0.41220183096359991</v>
      </c>
      <c r="AU96" s="4">
        <f>'T-TEST'!Y95</f>
        <v>0.83539592665052154</v>
      </c>
      <c r="AV96" s="1"/>
      <c r="AW96" s="1" t="str">
        <f>IF(AND(ABS(AJ96)&gt;10,ABS(AO96)&gt;=0.45,ABS(AT96)&lt;=0.01),"B", IF(AND(ABS(AJ96)&gt;4.5, ABS(AJ96)&lt;10,ABS(AO96)&gt;=0.45,ABS(AT96)&lt;=0.01),"S","N"))</f>
        <v>N</v>
      </c>
      <c r="AX96" s="1" t="str">
        <f>IF(AND(ABS(AL96)&gt;10,ABS(AQ96)&gt;=0.45,ABS(AU96)&lt;=0.01),"B", IF(AND(ABS(AL96)&gt;4.5, ABS(AL96)&lt;10,ABS(AQ96)&gt;=0.45,ABS(AU96)&lt;=0.01),"S","N"))</f>
        <v>N</v>
      </c>
      <c r="AY96" s="24"/>
      <c r="BB96" s="54"/>
      <c r="BC96" s="54"/>
      <c r="BD96" s="54"/>
      <c r="BE96" s="54"/>
      <c r="BF96" s="54"/>
      <c r="BG96" s="54"/>
      <c r="BH96" s="54"/>
      <c r="BI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CB96" s="50"/>
      <c r="CC96" s="50"/>
      <c r="CD96" s="50"/>
      <c r="CE96" s="50"/>
      <c r="CF96" s="50"/>
      <c r="CJ96" s="54"/>
      <c r="CK96" s="54"/>
      <c r="CL96" s="54"/>
      <c r="CM96" s="54"/>
      <c r="CN96" s="54"/>
      <c r="CO96" s="54"/>
      <c r="CP96" s="54"/>
      <c r="CQ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J96" s="50"/>
      <c r="DK96" s="50"/>
      <c r="DL96" s="50"/>
      <c r="DM96" s="50"/>
      <c r="DN96" s="50"/>
    </row>
    <row r="97" spans="1:118" ht="18.75" customHeight="1" x14ac:dyDescent="0.25">
      <c r="A97" s="2">
        <f>'Raw Data'!B96</f>
        <v>556</v>
      </c>
      <c r="B97" s="2">
        <f>'Raw Data'!C96</f>
        <v>574</v>
      </c>
      <c r="C97" s="2" t="str">
        <f>'Raw Data'!D96</f>
        <v>EAIIATDPLNPLTAEDKEL</v>
      </c>
      <c r="D97" s="8">
        <f>'%D'!AA96</f>
        <v>15.437999999999999</v>
      </c>
      <c r="E97" s="8">
        <f>'%D'!AB96</f>
        <v>2.1316829032480391</v>
      </c>
      <c r="F97" s="8">
        <f>'%D'!AC96</f>
        <v>19.554999999999993</v>
      </c>
      <c r="G97" s="8">
        <f>'%D'!AD96</f>
        <v>0.38177611240096837</v>
      </c>
      <c r="H97" s="1"/>
      <c r="I97" s="8">
        <f>'# D'!AF96</f>
        <v>2.3156666666666665</v>
      </c>
      <c r="J97" s="8">
        <f>'# D'!AG96</f>
        <v>0.31996770670386959</v>
      </c>
      <c r="K97" s="8">
        <f>'# D'!AH96</f>
        <v>2.9329999999999998</v>
      </c>
      <c r="L97" s="8">
        <f>'# D'!AI96</f>
        <v>5.6859475903317504E-2</v>
      </c>
      <c r="M97" s="1"/>
      <c r="N97" s="4">
        <f>'T-TEST'!P96</f>
        <v>2.9614322138327306E-4</v>
      </c>
      <c r="O97" s="4">
        <f>'T-TEST'!Q96</f>
        <v>8.3081994545444239E-6</v>
      </c>
      <c r="P97" s="1"/>
      <c r="Q97" s="1" t="str">
        <f t="shared" si="8"/>
        <v>B</v>
      </c>
      <c r="R97" s="1" t="str">
        <f t="shared" si="9"/>
        <v>B</v>
      </c>
      <c r="S97" s="24"/>
      <c r="T97" s="8">
        <f>'%D'!AF96</f>
        <v>-10.663000000000004</v>
      </c>
      <c r="U97" s="8">
        <f>'%D'!AG96</f>
        <v>1.8495875215842021</v>
      </c>
      <c r="V97" s="8">
        <f>'%D'!AH96</f>
        <v>-5.7039999999999935</v>
      </c>
      <c r="W97" s="8">
        <f>'%D'!AI96</f>
        <v>0.80924470959036776</v>
      </c>
      <c r="X97" s="8"/>
      <c r="Y97" s="8">
        <f>'# D'!AM96</f>
        <v>-1.5993333333333339</v>
      </c>
      <c r="Z97" s="8">
        <f>'# D'!AN96</f>
        <v>0.2776712684692702</v>
      </c>
      <c r="AA97" s="8">
        <f>'# D'!AO96</f>
        <v>-0.85549999999999926</v>
      </c>
      <c r="AB97" s="8">
        <f>'# D'!AP96</f>
        <v>0.12112183948404982</v>
      </c>
      <c r="AC97" s="1"/>
      <c r="AD97" s="4">
        <f>'T-TEST'!T96</f>
        <v>2.3361046205104168E-3</v>
      </c>
      <c r="AE97" s="4">
        <f>'T-TEST'!U96</f>
        <v>6.8514449813640165E-4</v>
      </c>
      <c r="AF97" s="1"/>
      <c r="AG97" s="1" t="str">
        <f t="shared" si="10"/>
        <v>B</v>
      </c>
      <c r="AH97" s="1" t="str">
        <f t="shared" si="11"/>
        <v>S</v>
      </c>
      <c r="AI97" s="24"/>
      <c r="AJ97" s="8">
        <f>'%D'!AK96</f>
        <v>-2.8630000000000031</v>
      </c>
      <c r="AK97" s="8">
        <f>'%D'!AL96</f>
        <v>1.851866355869126</v>
      </c>
      <c r="AL97" s="8">
        <f>'%D'!AM96</f>
        <v>-1.2459999999999951</v>
      </c>
      <c r="AM97" s="8">
        <f>'%D'!AN96</f>
        <v>1.3917905733263196</v>
      </c>
      <c r="AN97" s="1"/>
      <c r="AO97" s="8">
        <f>'# D'!AT96</f>
        <v>-0.42933333333333357</v>
      </c>
      <c r="AP97" s="8">
        <f>'# D'!AU96</f>
        <v>0.27785187900510377</v>
      </c>
      <c r="AQ97" s="8">
        <f>'# D'!AV96</f>
        <v>-0.18649999999999967</v>
      </c>
      <c r="AR97" s="8">
        <f>'# D'!AW96</f>
        <v>0.20889830061539549</v>
      </c>
      <c r="AS97" s="1"/>
      <c r="AT97" s="4">
        <f>'T-TEST'!X96</f>
        <v>5.5606751201315439E-2</v>
      </c>
      <c r="AU97" s="4">
        <f>'T-TEST'!Y96</f>
        <v>0.28299479319901361</v>
      </c>
      <c r="AV97" s="1"/>
      <c r="AW97" s="1" t="str">
        <f>IF(AND(ABS(AJ97)&gt;10,ABS(AO97)&gt;=0.45,ABS(AT97)&lt;=0.01),"B", IF(AND(ABS(AJ97)&gt;4.5, ABS(AJ97)&lt;10,ABS(AO97)&gt;=0.45,ABS(AT97)&lt;=0.01),"S","N"))</f>
        <v>N</v>
      </c>
      <c r="AX97" s="1" t="str">
        <f>IF(AND(ABS(AL97)&gt;10,ABS(AQ97)&gt;=0.45,ABS(AU97)&lt;=0.01),"B", IF(AND(ABS(AL97)&gt;4.5, ABS(AL97)&lt;10,ABS(AQ97)&gt;=0.45,ABS(AU97)&lt;=0.01),"S","N"))</f>
        <v>N</v>
      </c>
      <c r="AY97" s="24"/>
      <c r="BB97" s="54"/>
      <c r="BC97" s="54"/>
      <c r="BD97" s="54"/>
      <c r="BE97" s="54"/>
      <c r="BF97" s="54"/>
      <c r="BG97" s="54"/>
      <c r="BH97" s="54"/>
      <c r="BI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CB97" s="50"/>
      <c r="CC97" s="50"/>
      <c r="CD97" s="50"/>
      <c r="CE97" s="50"/>
      <c r="CF97" s="50"/>
      <c r="CJ97" s="54"/>
      <c r="CK97" s="54"/>
      <c r="CL97" s="54"/>
      <c r="CM97" s="54"/>
      <c r="CN97" s="54"/>
      <c r="CO97" s="54"/>
      <c r="CP97" s="54"/>
      <c r="CQ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J97" s="50"/>
      <c r="DK97" s="50"/>
      <c r="DL97" s="50"/>
      <c r="DM97" s="50"/>
      <c r="DN97" s="50"/>
    </row>
    <row r="98" spans="1:118" ht="18.75" customHeight="1" x14ac:dyDescent="0.25">
      <c r="A98" s="2">
        <f>'Raw Data'!B97</f>
        <v>558</v>
      </c>
      <c r="B98" s="2">
        <f>'Raw Data'!C97</f>
        <v>570</v>
      </c>
      <c r="C98" s="2" t="str">
        <f>'Raw Data'!D97</f>
        <v>IIATDPLNPLTAE</v>
      </c>
      <c r="D98" s="8">
        <f>'%D'!AA97</f>
        <v>11.640666666666668</v>
      </c>
      <c r="E98" s="8">
        <f>'%D'!AB97</f>
        <v>3.2102530533692613</v>
      </c>
      <c r="F98" s="8">
        <f>'%D'!AC97</f>
        <v>6.0215000000000032</v>
      </c>
      <c r="G98" s="8">
        <f>'%D'!AD97</f>
        <v>4.6332021863933344</v>
      </c>
      <c r="H98" s="1"/>
      <c r="I98" s="8">
        <f>'# D'!AF97</f>
        <v>1.0479999999999992</v>
      </c>
      <c r="J98" s="8">
        <f>'# D'!AG97</f>
        <v>0.28866358735847963</v>
      </c>
      <c r="K98" s="8">
        <f>'# D'!AH97</f>
        <v>0.54249999999999954</v>
      </c>
      <c r="L98" s="8">
        <f>'# D'!AI97</f>
        <v>0.41675712351440403</v>
      </c>
      <c r="M98" s="1"/>
      <c r="N98" s="4">
        <f>'T-TEST'!P97</f>
        <v>5.129808955483043E-3</v>
      </c>
      <c r="O98" s="4">
        <f>'T-TEST'!Q97</f>
        <v>0.1260810009063604</v>
      </c>
      <c r="P98" s="1"/>
      <c r="Q98" s="1" t="str">
        <f t="shared" si="8"/>
        <v>B</v>
      </c>
      <c r="R98" s="1" t="str">
        <f t="shared" si="9"/>
        <v>N</v>
      </c>
      <c r="S98" s="24"/>
      <c r="T98" s="8">
        <f>'%D'!AF97</f>
        <v>-6.950333333333333</v>
      </c>
      <c r="U98" s="8">
        <f>'%D'!AG97</f>
        <v>4.1310004437988948</v>
      </c>
      <c r="V98" s="8">
        <f>'%D'!AH97</f>
        <v>-9.4425000000000097</v>
      </c>
      <c r="W98" s="8">
        <f>'%D'!AI97</f>
        <v>4.0717763322658058</v>
      </c>
      <c r="X98" s="8"/>
      <c r="Y98" s="8">
        <f>'# D'!AM97</f>
        <v>-0.62566666666666748</v>
      </c>
      <c r="Z98" s="8">
        <f>'# D'!AN97</f>
        <v>0.37192427544685286</v>
      </c>
      <c r="AA98" s="8">
        <f>'# D'!AO97</f>
        <v>-0.84949999999999992</v>
      </c>
      <c r="AB98" s="8">
        <f>'# D'!AP97</f>
        <v>0.36609083572250184</v>
      </c>
      <c r="AC98" s="1"/>
      <c r="AD98" s="4">
        <f>'T-TEST'!T97</f>
        <v>4.4974345264262701E-2</v>
      </c>
      <c r="AE98" s="4">
        <f>'T-TEST'!U97</f>
        <v>2.5026353881510578E-2</v>
      </c>
      <c r="AF98" s="1"/>
      <c r="AG98" s="1" t="str">
        <f t="shared" si="10"/>
        <v>N</v>
      </c>
      <c r="AH98" s="1" t="str">
        <f t="shared" si="11"/>
        <v>N</v>
      </c>
      <c r="AI98" s="24"/>
      <c r="AJ98" s="8">
        <f>'%D'!AK97</f>
        <v>-4.3236666666666679</v>
      </c>
      <c r="AK98" s="8">
        <f>'%D'!AL97</f>
        <v>1.9350314381597695</v>
      </c>
      <c r="AL98" s="8">
        <f>'%D'!AM97</f>
        <v>-7.2040000000000077</v>
      </c>
      <c r="AM98" s="8">
        <f>'%D'!AN97</f>
        <v>5.0977581347098058</v>
      </c>
      <c r="AN98" s="1"/>
      <c r="AO98" s="8">
        <f>'# D'!AT97</f>
        <v>-0.38933333333333309</v>
      </c>
      <c r="AP98" s="8">
        <f>'# D'!AU97</f>
        <v>0.17377379932928125</v>
      </c>
      <c r="AQ98" s="8">
        <f>'# D'!AV97</f>
        <v>-0.6485000000000003</v>
      </c>
      <c r="AR98" s="8">
        <f>'# D'!AW97</f>
        <v>0.45866382024310581</v>
      </c>
      <c r="AS98" s="1"/>
      <c r="AT98" s="4">
        <f>'T-TEST'!X97</f>
        <v>3.6728461408478554E-2</v>
      </c>
      <c r="AU98" s="4">
        <f>'T-TEST'!Y97</f>
        <v>0.10153002779772145</v>
      </c>
      <c r="AV98" s="1"/>
      <c r="AW98" s="1" t="str">
        <f>IF(AND(ABS(AJ98)&gt;10,ABS(AO98)&gt;=0.45,ABS(AT98)&lt;=0.01),"B", IF(AND(ABS(AJ98)&gt;4.5, ABS(AJ98)&lt;10,ABS(AO98)&gt;=0.45,ABS(AT98)&lt;=0.01),"S","N"))</f>
        <v>N</v>
      </c>
      <c r="AX98" s="1" t="str">
        <f>IF(AND(ABS(AL98)&gt;10,ABS(AQ98)&gt;=0.45,ABS(AU98)&lt;=0.01),"B", IF(AND(ABS(AL98)&gt;4.5, ABS(AL98)&lt;10,ABS(AQ98)&gt;=0.45,ABS(AU98)&lt;=0.01),"S","N"))</f>
        <v>N</v>
      </c>
      <c r="AY98" s="24"/>
      <c r="BB98" s="54"/>
      <c r="BC98" s="54"/>
      <c r="BD98" s="54"/>
      <c r="BE98" s="54"/>
      <c r="BF98" s="54"/>
      <c r="BG98" s="54"/>
      <c r="BH98" s="54"/>
      <c r="BI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CB98" s="50"/>
      <c r="CC98" s="50"/>
      <c r="CD98" s="50"/>
      <c r="CE98" s="50"/>
      <c r="CF98" s="50"/>
      <c r="CJ98" s="54"/>
      <c r="CK98" s="54"/>
      <c r="CL98" s="54"/>
      <c r="CM98" s="54"/>
      <c r="CN98" s="54"/>
      <c r="CO98" s="54"/>
      <c r="CP98" s="54"/>
      <c r="CQ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J98" s="50"/>
      <c r="DK98" s="50"/>
      <c r="DL98" s="50"/>
      <c r="DM98" s="50"/>
      <c r="DN98" s="50"/>
    </row>
    <row r="99" spans="1:118" ht="18.75" customHeight="1" x14ac:dyDescent="0.25">
      <c r="A99" s="2">
        <f>'Raw Data'!B98</f>
        <v>580</v>
      </c>
      <c r="B99" s="2">
        <f>'Raw Data'!C98</f>
        <v>589</v>
      </c>
      <c r="C99" s="2" t="str">
        <f>'Raw Data'!D98</f>
        <v>YESLKHPKAY</v>
      </c>
      <c r="D99" s="8">
        <f>'%D'!AA98</f>
        <v>12.789333333333333</v>
      </c>
      <c r="E99" s="8">
        <f>'%D'!AB98</f>
        <v>1.6582549060181706</v>
      </c>
      <c r="F99" s="8">
        <f>'%D'!AC98</f>
        <v>23.284500000000001</v>
      </c>
      <c r="G99" s="8">
        <f>'%D'!AD98</f>
        <v>2.1805495866868059</v>
      </c>
      <c r="H99" s="1"/>
      <c r="I99" s="8">
        <f>'# D'!AF98</f>
        <v>0.89533333333333343</v>
      </c>
      <c r="J99" s="8">
        <f>'# D'!AG98</f>
        <v>0.11647460381273392</v>
      </c>
      <c r="K99" s="8">
        <f>'# D'!AH98</f>
        <v>1.63</v>
      </c>
      <c r="L99" s="8">
        <f>'# D'!AI98</f>
        <v>0.15280052355931237</v>
      </c>
      <c r="M99" s="1"/>
      <c r="N99" s="4">
        <f>'T-TEST'!P98</f>
        <v>6.6154161676057737E-4</v>
      </c>
      <c r="O99" s="4">
        <f>'T-TEST'!Q98</f>
        <v>1.1292911695298547E-4</v>
      </c>
      <c r="P99" s="1"/>
      <c r="Q99" s="1" t="str">
        <f t="shared" si="8"/>
        <v>B</v>
      </c>
      <c r="R99" s="1" t="str">
        <f t="shared" si="9"/>
        <v>B</v>
      </c>
      <c r="S99" s="24"/>
      <c r="T99" s="8">
        <f>'%D'!AF98</f>
        <v>-13.141333333333339</v>
      </c>
      <c r="U99" s="8">
        <f>'%D'!AG98</f>
        <v>2.0743038993037302</v>
      </c>
      <c r="V99" s="8">
        <f>'%D'!AH98</f>
        <v>-7.1244999999999976</v>
      </c>
      <c r="W99" s="8">
        <f>'%D'!AI98</f>
        <v>1.1265578103231118</v>
      </c>
      <c r="X99" s="8"/>
      <c r="Y99" s="8">
        <f>'# D'!AM98</f>
        <v>-0.91966666666666685</v>
      </c>
      <c r="Z99" s="8">
        <f>'# D'!AN98</f>
        <v>0.14535932489294706</v>
      </c>
      <c r="AA99" s="8">
        <f>'# D'!AO98</f>
        <v>-0.49900000000000011</v>
      </c>
      <c r="AB99" s="8">
        <f>'# D'!AP98</f>
        <v>7.8816241980952009E-2</v>
      </c>
      <c r="AC99" s="1"/>
      <c r="AD99" s="4">
        <f>'T-TEST'!T98</f>
        <v>3.9659218469832459E-4</v>
      </c>
      <c r="AE99" s="4">
        <f>'T-TEST'!U98</f>
        <v>4.8959022323659101E-3</v>
      </c>
      <c r="AF99" s="1"/>
      <c r="AG99" s="1" t="str">
        <f t="shared" si="10"/>
        <v>B</v>
      </c>
      <c r="AH99" s="1" t="str">
        <f t="shared" si="11"/>
        <v>S</v>
      </c>
      <c r="AI99" s="24"/>
      <c r="AJ99" s="8">
        <f>'%D'!AK98</f>
        <v>-1.3500000000000014</v>
      </c>
      <c r="AK99" s="8">
        <f>'%D'!AL98</f>
        <v>0.86787038202717814</v>
      </c>
      <c r="AL99" s="8">
        <f>'%D'!AM98</f>
        <v>-3.1809999999999974</v>
      </c>
      <c r="AM99" s="8">
        <f>'%D'!AN98</f>
        <v>1.9918857898986064</v>
      </c>
      <c r="AN99" s="1"/>
      <c r="AO99" s="8">
        <f>'# D'!AT98</f>
        <v>-9.4666666666666677E-2</v>
      </c>
      <c r="AP99" s="8">
        <f>'# D'!AU98</f>
        <v>6.1133733186624004E-2</v>
      </c>
      <c r="AQ99" s="8">
        <f>'# D'!AV98</f>
        <v>-0.22299999999999986</v>
      </c>
      <c r="AR99" s="8">
        <f>'# D'!AW98</f>
        <v>0.13955644019535604</v>
      </c>
      <c r="AS99" s="1"/>
      <c r="AT99" s="4">
        <f>'T-TEST'!X98</f>
        <v>9.4193237909005398E-2</v>
      </c>
      <c r="AU99" s="4">
        <f>'T-TEST'!Y98</f>
        <v>8.6749040843778824E-2</v>
      </c>
      <c r="AV99" s="1"/>
      <c r="AW99" s="1" t="str">
        <f>IF(AND(ABS(AJ99)&gt;10,ABS(AO99)&gt;=0.45,ABS(AT99)&lt;=0.01),"B", IF(AND(ABS(AJ99)&gt;4.5, ABS(AJ99)&lt;10,ABS(AO99)&gt;=0.45,ABS(AT99)&lt;=0.01),"S","N"))</f>
        <v>N</v>
      </c>
      <c r="AX99" s="1" t="str">
        <f>IF(AND(ABS(AL99)&gt;10,ABS(AQ99)&gt;=0.45,ABS(AU99)&lt;=0.01),"B", IF(AND(ABS(AL99)&gt;4.5, ABS(AL99)&lt;10,ABS(AQ99)&gt;=0.45,ABS(AU99)&lt;=0.01),"S","N"))</f>
        <v>N</v>
      </c>
      <c r="AY99" s="24"/>
      <c r="BB99" s="54"/>
      <c r="BC99" s="54"/>
      <c r="BD99" s="54"/>
      <c r="BE99" s="54"/>
      <c r="BF99" s="54"/>
      <c r="BG99" s="54"/>
      <c r="BH99" s="54"/>
      <c r="BI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CB99" s="50"/>
      <c r="CC99" s="50"/>
      <c r="CD99" s="50"/>
      <c r="CE99" s="50"/>
      <c r="CF99" s="50"/>
      <c r="CJ99" s="54"/>
      <c r="CK99" s="54"/>
      <c r="CL99" s="54"/>
      <c r="CM99" s="54"/>
      <c r="CN99" s="54"/>
      <c r="CO99" s="54"/>
      <c r="CP99" s="54"/>
      <c r="CQ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J99" s="50"/>
      <c r="DK99" s="50"/>
      <c r="DL99" s="50"/>
      <c r="DM99" s="50"/>
      <c r="DN99" s="50"/>
    </row>
    <row r="100" spans="1:118" ht="18.75" customHeight="1" x14ac:dyDescent="0.25">
      <c r="A100" s="2">
        <f>'Raw Data'!B99</f>
        <v>580</v>
      </c>
      <c r="B100" s="2">
        <f>'Raw Data'!C99</f>
        <v>592</v>
      </c>
      <c r="C100" s="2" t="str">
        <f>'Raw Data'!D99</f>
        <v>YESLKHPKAYPKL</v>
      </c>
      <c r="D100" s="8">
        <f>'%D'!AA99</f>
        <v>24.074999999999999</v>
      </c>
      <c r="E100" s="8">
        <f>'%D'!AB99</f>
        <v>2.472442045158322</v>
      </c>
      <c r="F100" s="8">
        <f>'%D'!AC99</f>
        <v>28.234500000000004</v>
      </c>
      <c r="G100" s="8">
        <f>'%D'!AD99</f>
        <v>1.1612039011302004</v>
      </c>
      <c r="H100" s="1"/>
      <c r="I100" s="8">
        <f>'# D'!AF99</f>
        <v>2.166666666666667</v>
      </c>
      <c r="J100" s="8">
        <f>'# D'!AG99</f>
        <v>0.22244250193402043</v>
      </c>
      <c r="K100" s="8">
        <f>'# D'!AH99</f>
        <v>2.5415000000000001</v>
      </c>
      <c r="L100" s="8">
        <f>'# D'!AI99</f>
        <v>0.10452990002865215</v>
      </c>
      <c r="M100" s="1"/>
      <c r="N100" s="4">
        <f>'T-TEST'!P99</f>
        <v>3.2593334015352032E-3</v>
      </c>
      <c r="O100" s="4">
        <f>'T-TEST'!Q99</f>
        <v>3.7383553754301975E-6</v>
      </c>
      <c r="P100" s="1"/>
      <c r="Q100" s="1" t="str">
        <f t="shared" ref="Q100:Q131" si="12">IF(AND(ABS(D100)&gt;10,ABS(I100)&gt;=0.45,ABS(N100)&lt;=0.01),"B", IF(AND(ABS(D100)&gt;4.5, ABS(D100)&lt;10,ABS(I100)&gt;=0.45,ABS(N100)&lt;=0.01),"S","N"))</f>
        <v>B</v>
      </c>
      <c r="R100" s="1" t="str">
        <f t="shared" ref="R100:R131" si="13">IF(AND(ABS(F100)&gt;10,ABS(K100)&gt;=0.45,ABS(O100)&lt;=0.01),"B", IF(AND(ABS(F100)&gt;4.5, ABS(F100)&lt;10,ABS(K100)&gt;=0.45,ABS(O100)&lt;=0.01),"S","N"))</f>
        <v>B</v>
      </c>
      <c r="S100" s="24"/>
      <c r="T100" s="8">
        <f>'%D'!AF99</f>
        <v>-8.2810000000000024</v>
      </c>
      <c r="U100" s="8">
        <f>'%D'!AG99</f>
        <v>2.5032378366161421</v>
      </c>
      <c r="V100" s="8">
        <f>'%D'!AH99</f>
        <v>-6.2489999999999952</v>
      </c>
      <c r="W100" s="8">
        <f>'%D'!AI99</f>
        <v>1.0364675585854091</v>
      </c>
      <c r="X100" s="8"/>
      <c r="Y100" s="8">
        <f>'# D'!AM99</f>
        <v>-0.74533333333333296</v>
      </c>
      <c r="Z100" s="8">
        <f>'# D'!AN99</f>
        <v>0.22526132971876614</v>
      </c>
      <c r="AA100" s="8">
        <f>'# D'!AO99</f>
        <v>-0.5625</v>
      </c>
      <c r="AB100" s="8">
        <f>'# D'!AP99</f>
        <v>9.3362197917572762E-2</v>
      </c>
      <c r="AC100" s="1"/>
      <c r="AD100" s="4">
        <f>'T-TEST'!T99</f>
        <v>2.5040378748718641E-2</v>
      </c>
      <c r="AE100" s="4">
        <f>'T-TEST'!U99</f>
        <v>2.1754624308607728E-3</v>
      </c>
      <c r="AF100" s="1"/>
      <c r="AG100" s="1" t="str">
        <f t="shared" ref="AG100:AG131" si="14">IF(AND(ABS(T100)&gt;10,ABS(Y100)&gt;=0.45,ABS(AD100)&lt;=0.01),"B", IF(AND(ABS(T100)&gt;4.5, ABS(T100)&lt;10,ABS(Y100)&gt;=0.45,ABS(AD100)&lt;=0.01),"S","N"))</f>
        <v>N</v>
      </c>
      <c r="AH100" s="1" t="str">
        <f t="shared" ref="AH100:AH131" si="15">IF(AND(ABS(V100)&gt;10,ABS(AA100)&gt;=0.45,ABS(AE100)&lt;=0.01),"B", IF(AND(ABS(V100)&gt;4.5, ABS(V100)&lt;10,ABS(AA100)&gt;=0.45,ABS(AE100)&lt;=0.01),"S","N"))</f>
        <v>S</v>
      </c>
      <c r="AI100" s="24"/>
      <c r="AJ100" s="8">
        <f>'%D'!AK99</f>
        <v>-1.5643333333333338</v>
      </c>
      <c r="AK100" s="8">
        <f>'%D'!AL99</f>
        <v>0.83138839700025935</v>
      </c>
      <c r="AL100" s="8">
        <f>'%D'!AM99</f>
        <v>-1.5760000000000005</v>
      </c>
      <c r="AM100" s="8">
        <f>'%D'!AN99</f>
        <v>0.91000000000000014</v>
      </c>
      <c r="AN100" s="1"/>
      <c r="AO100" s="8">
        <f>'# D'!AT99</f>
        <v>-0.14100000000000001</v>
      </c>
      <c r="AP100" s="8">
        <f>'# D'!AU99</f>
        <v>7.4931079444158735E-2</v>
      </c>
      <c r="AQ100" s="8">
        <f>'# D'!AV99</f>
        <v>-0.14200000000000013</v>
      </c>
      <c r="AR100" s="8">
        <f>'# D'!AW99</f>
        <v>8.1999999999999962E-2</v>
      </c>
      <c r="AS100" s="1"/>
      <c r="AT100" s="4">
        <f>'T-TEST'!X99</f>
        <v>6.8416790956533552E-2</v>
      </c>
      <c r="AU100" s="4">
        <f>'T-TEST'!Y99</f>
        <v>4.1291430992889462E-2</v>
      </c>
      <c r="AV100" s="1"/>
      <c r="AW100" s="1" t="str">
        <f>IF(AND(ABS(AJ100)&gt;10,ABS(AO100)&gt;=0.45,ABS(AT100)&lt;=0.01),"B", IF(AND(ABS(AJ100)&gt;4.5, ABS(AJ100)&lt;10,ABS(AO100)&gt;=0.45,ABS(AT100)&lt;=0.01),"S","N"))</f>
        <v>N</v>
      </c>
      <c r="AX100" s="1" t="str">
        <f>IF(AND(ABS(AL100)&gt;10,ABS(AQ100)&gt;=0.45,ABS(AU100)&lt;=0.01),"B", IF(AND(ABS(AL100)&gt;4.5, ABS(AL100)&lt;10,ABS(AQ100)&gt;=0.45,ABS(AU100)&lt;=0.01),"S","N"))</f>
        <v>N</v>
      </c>
      <c r="AY100" s="24"/>
      <c r="BB100" s="54"/>
      <c r="BC100" s="54"/>
      <c r="BD100" s="54"/>
      <c r="BE100" s="54"/>
      <c r="BF100" s="54"/>
      <c r="BG100" s="54"/>
      <c r="BH100" s="54"/>
      <c r="BI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CB100" s="50"/>
      <c r="CC100" s="50"/>
      <c r="CD100" s="50"/>
      <c r="CE100" s="50"/>
      <c r="CF100" s="50"/>
      <c r="CJ100" s="54"/>
      <c r="CK100" s="54"/>
      <c r="CL100" s="54"/>
      <c r="CM100" s="54"/>
      <c r="CN100" s="54"/>
      <c r="CO100" s="54"/>
      <c r="CP100" s="54"/>
      <c r="CQ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J100" s="50"/>
      <c r="DK100" s="50"/>
      <c r="DL100" s="50"/>
      <c r="DM100" s="50"/>
      <c r="DN100" s="50"/>
    </row>
    <row r="101" spans="1:118" ht="18.75" customHeight="1" x14ac:dyDescent="0.25">
      <c r="A101" s="2">
        <f>'Raw Data'!B100</f>
        <v>581</v>
      </c>
      <c r="B101" s="2">
        <f>'Raw Data'!C100</f>
        <v>592</v>
      </c>
      <c r="C101" s="2" t="str">
        <f>'Raw Data'!D100</f>
        <v>ESLKHPKAYPKL</v>
      </c>
      <c r="D101" s="8">
        <f>'%D'!AA100</f>
        <v>19.563000000000002</v>
      </c>
      <c r="E101" s="8">
        <f>'%D'!AB100</f>
        <v>3.4033931108037829</v>
      </c>
      <c r="F101" s="8">
        <f>'%D'!AC100</f>
        <v>30.260999999999996</v>
      </c>
      <c r="G101" s="8">
        <f>'%D'!AD100</f>
        <v>1.0988653238682158</v>
      </c>
      <c r="H101" s="1"/>
      <c r="I101" s="8">
        <f>'# D'!AF100</f>
        <v>1.5656666666666665</v>
      </c>
      <c r="J101" s="8">
        <f>'# D'!AG100</f>
        <v>0.27217947510175483</v>
      </c>
      <c r="K101" s="8">
        <f>'# D'!AH100</f>
        <v>2.4205000000000001</v>
      </c>
      <c r="L101" s="8">
        <f>'# D'!AI100</f>
        <v>8.8252478718730654E-2</v>
      </c>
      <c r="M101" s="1"/>
      <c r="N101" s="4">
        <f>'T-TEST'!P100</f>
        <v>8.7429126870571883E-4</v>
      </c>
      <c r="O101" s="4">
        <f>'T-TEST'!Q100</f>
        <v>2.533457920481638E-6</v>
      </c>
      <c r="P101" s="1"/>
      <c r="Q101" s="1" t="str">
        <f t="shared" si="12"/>
        <v>B</v>
      </c>
      <c r="R101" s="1" t="str">
        <f t="shared" si="13"/>
        <v>B</v>
      </c>
      <c r="S101" s="24"/>
      <c r="T101" s="8">
        <f>'%D'!AF100</f>
        <v>-9.5513333333333286</v>
      </c>
      <c r="U101" s="8">
        <f>'%D'!AG100</f>
        <v>3.4544233479217143</v>
      </c>
      <c r="V101" s="8">
        <f>'%D'!AH100</f>
        <v>-5.9410000000000025</v>
      </c>
      <c r="W101" s="8">
        <f>'%D'!AI100</f>
        <v>1.1309045052523219</v>
      </c>
      <c r="X101" s="8"/>
      <c r="Y101" s="8">
        <f>'# D'!AM100</f>
        <v>-0.76366666666666649</v>
      </c>
      <c r="Z101" s="8">
        <f>'# D'!AN100</f>
        <v>0.27624687026884742</v>
      </c>
      <c r="AA101" s="8">
        <f>'# D'!AO100</f>
        <v>-0.47549999999999981</v>
      </c>
      <c r="AB101" s="8">
        <f>'# D'!AP100</f>
        <v>9.0666973038697821E-2</v>
      </c>
      <c r="AC101" s="1"/>
      <c r="AD101" s="4">
        <f>'T-TEST'!T100</f>
        <v>1.0303797048775239E-2</v>
      </c>
      <c r="AE101" s="4">
        <f>'T-TEST'!U100</f>
        <v>6.3539231840117026E-4</v>
      </c>
      <c r="AF101" s="1"/>
      <c r="AG101" s="1" t="str">
        <f t="shared" si="14"/>
        <v>N</v>
      </c>
      <c r="AH101" s="1" t="str">
        <f t="shared" si="15"/>
        <v>S</v>
      </c>
      <c r="AI101" s="24"/>
      <c r="AJ101" s="8">
        <f>'%D'!AK100</f>
        <v>-3.5759999999999996</v>
      </c>
      <c r="AK101" s="8">
        <f>'%D'!AL100</f>
        <v>2.1092118591233668</v>
      </c>
      <c r="AL101" s="8">
        <f>'%D'!AM100</f>
        <v>-2.3350000000000009</v>
      </c>
      <c r="AM101" s="8">
        <f>'%D'!AN100</f>
        <v>0.68561286452341363</v>
      </c>
      <c r="AN101" s="1"/>
      <c r="AO101" s="8">
        <f>'# D'!AT100</f>
        <v>-0.28633333333333333</v>
      </c>
      <c r="AP101" s="8">
        <f>'# D'!AU100</f>
        <v>0.16853585177443228</v>
      </c>
      <c r="AQ101" s="8">
        <f>'# D'!AV100</f>
        <v>-0.18699999999999983</v>
      </c>
      <c r="AR101" s="8">
        <f>'# D'!AW100</f>
        <v>5.5362442142665655E-2</v>
      </c>
      <c r="AS101" s="1"/>
      <c r="AT101" s="4">
        <f>'T-TEST'!X100</f>
        <v>7.9589033717558683E-2</v>
      </c>
      <c r="AU101" s="4">
        <f>'T-TEST'!Y100</f>
        <v>6.9772262868150635E-3</v>
      </c>
      <c r="AV101" s="1"/>
      <c r="AW101" s="1" t="str">
        <f>IF(AND(ABS(AJ101)&gt;10,ABS(AO101)&gt;=0.45,ABS(AT101)&lt;=0.01),"B", IF(AND(ABS(AJ101)&gt;4.5, ABS(AJ101)&lt;10,ABS(AO101)&gt;=0.45,ABS(AT101)&lt;=0.01),"S","N"))</f>
        <v>N</v>
      </c>
      <c r="AX101" s="1" t="str">
        <f>IF(AND(ABS(AL101)&gt;10,ABS(AQ101)&gt;=0.45,ABS(AU101)&lt;=0.01),"B", IF(AND(ABS(AL101)&gt;4.5, ABS(AL101)&lt;10,ABS(AQ101)&gt;=0.45,ABS(AU101)&lt;=0.01),"S","N"))</f>
        <v>N</v>
      </c>
      <c r="AY101" s="24"/>
      <c r="BB101" s="54"/>
      <c r="BC101" s="54"/>
      <c r="BD101" s="54"/>
      <c r="BE101" s="54"/>
      <c r="BF101" s="54"/>
      <c r="BG101" s="54"/>
      <c r="BH101" s="54"/>
      <c r="BI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CB101" s="50"/>
      <c r="CC101" s="50"/>
      <c r="CD101" s="50"/>
      <c r="CE101" s="50"/>
      <c r="CF101" s="50"/>
      <c r="CJ101" s="54"/>
      <c r="CK101" s="54"/>
      <c r="CL101" s="54"/>
      <c r="CM101" s="54"/>
      <c r="CN101" s="54"/>
      <c r="CO101" s="54"/>
      <c r="CP101" s="54"/>
      <c r="CQ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J101" s="50"/>
      <c r="DK101" s="50"/>
      <c r="DL101" s="50"/>
      <c r="DM101" s="50"/>
      <c r="DN101" s="50"/>
    </row>
    <row r="102" spans="1:118" ht="18.75" customHeight="1" x14ac:dyDescent="0.25">
      <c r="A102" s="2">
        <f>'Raw Data'!B101</f>
        <v>593</v>
      </c>
      <c r="B102" s="2">
        <f>'Raw Data'!C101</f>
        <v>602</v>
      </c>
      <c r="C102" s="2" t="str">
        <f>'Raw Data'!D101</f>
        <v>FSSVKWGQQE</v>
      </c>
      <c r="D102" s="8">
        <f>'%D'!AA101</f>
        <v>30.755333333333329</v>
      </c>
      <c r="E102" s="8">
        <f>'%D'!AB101</f>
        <v>2.1731071456940789</v>
      </c>
      <c r="F102" s="8">
        <f>'%D'!AC101</f>
        <v>28.439999999999998</v>
      </c>
      <c r="G102" s="8">
        <f>'%D'!AD101</f>
        <v>1.6827837056496571</v>
      </c>
      <c r="H102" s="1"/>
      <c r="I102" s="8">
        <f>'# D'!AF101</f>
        <v>2.46</v>
      </c>
      <c r="J102" s="8">
        <f>'# D'!AG101</f>
        <v>0.17356266879718113</v>
      </c>
      <c r="K102" s="8">
        <f>'# D'!AH101</f>
        <v>2.2749999999999995</v>
      </c>
      <c r="L102" s="8">
        <f>'# D'!AI101</f>
        <v>0.1350037036528996</v>
      </c>
      <c r="M102" s="1"/>
      <c r="N102" s="4">
        <f>'T-TEST'!P101</f>
        <v>2.3036059500892655E-4</v>
      </c>
      <c r="O102" s="4">
        <f>'T-TEST'!Q101</f>
        <v>1.1486657372545141E-4</v>
      </c>
      <c r="P102" s="1"/>
      <c r="Q102" s="1" t="str">
        <f t="shared" si="12"/>
        <v>B</v>
      </c>
      <c r="R102" s="1" t="str">
        <f t="shared" si="13"/>
        <v>B</v>
      </c>
      <c r="S102" s="24"/>
      <c r="T102" s="8">
        <f>'%D'!AF101</f>
        <v>-14.736333333333334</v>
      </c>
      <c r="U102" s="8">
        <f>'%D'!AG101</f>
        <v>3.4684335561364512</v>
      </c>
      <c r="V102" s="8">
        <f>'%D'!AH101</f>
        <v>-9.5649999999999977</v>
      </c>
      <c r="W102" s="8">
        <f>'%D'!AI101</f>
        <v>3.0685633446288865</v>
      </c>
      <c r="X102" s="8"/>
      <c r="Y102" s="8">
        <f>'# D'!AM101</f>
        <v>-1.1793333333333327</v>
      </c>
      <c r="Z102" s="8">
        <f>'# D'!AN101</f>
        <v>0.27707279428578574</v>
      </c>
      <c r="AA102" s="8">
        <f>'# D'!AO101</f>
        <v>-0.76550000000000029</v>
      </c>
      <c r="AB102" s="8">
        <f>'# D'!AP101</f>
        <v>0.24535382613686735</v>
      </c>
      <c r="AC102" s="1"/>
      <c r="AD102" s="4">
        <f>'T-TEST'!T101</f>
        <v>2.8139728105065743E-3</v>
      </c>
      <c r="AE102" s="4">
        <f>'T-TEST'!U101</f>
        <v>1.5473936283453223E-2</v>
      </c>
      <c r="AF102" s="1"/>
      <c r="AG102" s="1" t="str">
        <f t="shared" si="14"/>
        <v>B</v>
      </c>
      <c r="AH102" s="1" t="str">
        <f t="shared" si="15"/>
        <v>N</v>
      </c>
      <c r="AI102" s="24"/>
      <c r="AJ102" s="8">
        <f>'%D'!AK101</f>
        <v>-2.1020000000000003</v>
      </c>
      <c r="AK102" s="8">
        <f>'%D'!AL101</f>
        <v>1.2092707168647834</v>
      </c>
      <c r="AL102" s="8">
        <f>'%D'!AM101</f>
        <v>0.92200000000001125</v>
      </c>
      <c r="AM102" s="8">
        <f>'%D'!AN101</f>
        <v>1.8120046909431529</v>
      </c>
      <c r="AN102" s="1"/>
      <c r="AO102" s="8">
        <f>'# D'!AT101</f>
        <v>-0.16766666666666685</v>
      </c>
      <c r="AP102" s="8">
        <f>'# D'!AU101</f>
        <v>9.6717802566711294E-2</v>
      </c>
      <c r="AQ102" s="8">
        <f>'# D'!AV101</f>
        <v>7.3500000000000121E-2</v>
      </c>
      <c r="AR102" s="8">
        <f>'# D'!AW101</f>
        <v>0.14564511663629484</v>
      </c>
      <c r="AS102" s="1"/>
      <c r="AT102" s="4">
        <f>'T-TEST'!X101</f>
        <v>4.0623356229665647E-2</v>
      </c>
      <c r="AU102" s="4">
        <f>'T-TEST'!Y101</f>
        <v>0.16865715569461595</v>
      </c>
      <c r="AV102" s="1"/>
      <c r="AW102" s="1" t="str">
        <f>IF(AND(ABS(AJ102)&gt;10,ABS(AO102)&gt;=0.45,ABS(AT102)&lt;=0.01),"B", IF(AND(ABS(AJ102)&gt;4.5, ABS(AJ102)&lt;10,ABS(AO102)&gt;=0.45,ABS(AT102)&lt;=0.01),"S","N"))</f>
        <v>N</v>
      </c>
      <c r="AX102" s="1" t="str">
        <f>IF(AND(ABS(AL102)&gt;10,ABS(AQ102)&gt;=0.45,ABS(AU102)&lt;=0.01),"B", IF(AND(ABS(AL102)&gt;4.5, ABS(AL102)&lt;10,ABS(AQ102)&gt;=0.45,ABS(AU102)&lt;=0.01),"S","N"))</f>
        <v>N</v>
      </c>
      <c r="AY102" s="24"/>
      <c r="BB102" s="54"/>
      <c r="BC102" s="54"/>
      <c r="BD102" s="54"/>
      <c r="BE102" s="54"/>
      <c r="BF102" s="54"/>
      <c r="BG102" s="54"/>
      <c r="BH102" s="54"/>
      <c r="BI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CB102" s="50"/>
      <c r="CC102" s="50"/>
      <c r="CD102" s="50"/>
      <c r="CE102" s="50"/>
      <c r="CF102" s="50"/>
      <c r="CJ102" s="54"/>
      <c r="CK102" s="54"/>
      <c r="CL102" s="54"/>
      <c r="CM102" s="54"/>
      <c r="CN102" s="54"/>
      <c r="CO102" s="54"/>
      <c r="CP102" s="54"/>
      <c r="CQ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J102" s="50"/>
      <c r="DK102" s="50"/>
      <c r="DL102" s="50"/>
      <c r="DM102" s="50"/>
      <c r="DN102" s="50"/>
    </row>
    <row r="103" spans="1:118" ht="18.75" customHeight="1" x14ac:dyDescent="0.25">
      <c r="A103" s="2">
        <f>'Raw Data'!B102</f>
        <v>598</v>
      </c>
      <c r="B103" s="2">
        <f>'Raw Data'!C102</f>
        <v>602</v>
      </c>
      <c r="C103" s="2" t="str">
        <f>'Raw Data'!D102</f>
        <v>WGQQE</v>
      </c>
      <c r="D103" s="8">
        <f>'%D'!AA102</f>
        <v>23.780999999999995</v>
      </c>
      <c r="E103" s="8">
        <f>'%D'!AB102</f>
        <v>4.0647099117485217</v>
      </c>
      <c r="F103" s="8">
        <f>'%D'!AC102</f>
        <v>25.716999999999999</v>
      </c>
      <c r="G103" s="8">
        <f>'%D'!AD102</f>
        <v>4.4599627801137567</v>
      </c>
      <c r="H103" s="1"/>
      <c r="I103" s="8">
        <f>'# D'!AF102</f>
        <v>0.7133333333333336</v>
      </c>
      <c r="J103" s="8">
        <f>'# D'!AG102</f>
        <v>0.12190706843056041</v>
      </c>
      <c r="K103" s="8">
        <f>'# D'!AH102</f>
        <v>0.77150000000000007</v>
      </c>
      <c r="L103" s="8">
        <f>'# D'!AI102</f>
        <v>0.13391228472399391</v>
      </c>
      <c r="M103" s="1"/>
      <c r="N103" s="4">
        <f>'T-TEST'!P102</f>
        <v>5.9466232454136701E-4</v>
      </c>
      <c r="O103" s="4">
        <f>'T-TEST'!Q102</f>
        <v>6.9533155998129561E-3</v>
      </c>
      <c r="P103" s="1"/>
      <c r="Q103" s="1" t="str">
        <f t="shared" si="12"/>
        <v>B</v>
      </c>
      <c r="R103" s="1" t="str">
        <f t="shared" si="13"/>
        <v>B</v>
      </c>
      <c r="S103" s="24"/>
      <c r="T103" s="8">
        <f>'%D'!AF102</f>
        <v>-7.5240000000000009</v>
      </c>
      <c r="U103" s="8">
        <f>'%D'!AG102</f>
        <v>4.1988515890260603</v>
      </c>
      <c r="V103" s="8">
        <f>'%D'!AH102</f>
        <v>-13.691500000000005</v>
      </c>
      <c r="W103" s="8">
        <f>'%D'!AI102</f>
        <v>0.99020730152832126</v>
      </c>
      <c r="X103" s="8"/>
      <c r="Y103" s="8">
        <f>'# D'!AM102</f>
        <v>-0.22566666666666646</v>
      </c>
      <c r="Z103" s="8">
        <f>'# D'!AN102</f>
        <v>0.1259338450668975</v>
      </c>
      <c r="AA103" s="8">
        <f>'# D'!AO102</f>
        <v>-0.41099999999999981</v>
      </c>
      <c r="AB103" s="8">
        <f>'# D'!AP102</f>
        <v>2.9529646120466827E-2</v>
      </c>
      <c r="AC103" s="1"/>
      <c r="AD103" s="4">
        <f>'T-TEST'!T102</f>
        <v>3.6366581678452532E-2</v>
      </c>
      <c r="AE103" s="4">
        <f>'T-TEST'!U102</f>
        <v>4.6242489933035516E-4</v>
      </c>
      <c r="AF103" s="1"/>
      <c r="AG103" s="1" t="str">
        <f t="shared" si="14"/>
        <v>N</v>
      </c>
      <c r="AH103" s="1" t="str">
        <f t="shared" si="15"/>
        <v>N</v>
      </c>
      <c r="AI103" s="24"/>
      <c r="AJ103" s="8">
        <f>'%D'!AK102</f>
        <v>-1.7229999999999919</v>
      </c>
      <c r="AK103" s="8">
        <f>'%D'!AL102</f>
        <v>2.7033728316062269</v>
      </c>
      <c r="AL103" s="8">
        <f>'%D'!AM102</f>
        <v>-5.8555000000000064</v>
      </c>
      <c r="AM103" s="8">
        <f>'%D'!AN102</f>
        <v>4.5096162253566581</v>
      </c>
      <c r="AN103" s="1"/>
      <c r="AO103" s="8">
        <f>'# D'!AT102</f>
        <v>-5.2000000000000046E-2</v>
      </c>
      <c r="AP103" s="8">
        <f>'# D'!AU102</f>
        <v>8.1238332495606219E-2</v>
      </c>
      <c r="AQ103" s="8">
        <f>'# D'!AV102</f>
        <v>-0.17599999999999993</v>
      </c>
      <c r="AR103" s="8">
        <f>'# D'!AW102</f>
        <v>0.13542894816101919</v>
      </c>
      <c r="AS103" s="1"/>
      <c r="AT103" s="4">
        <f>'T-TEST'!X102</f>
        <v>0.37535980486937492</v>
      </c>
      <c r="AU103" s="4">
        <f>'T-TEST'!Y102</f>
        <v>0.15426570706768597</v>
      </c>
      <c r="AV103" s="1"/>
      <c r="AW103" s="1" t="str">
        <f>IF(AND(ABS(AJ103)&gt;10,ABS(AO103)&gt;=0.45,ABS(AT103)&lt;=0.01),"B", IF(AND(ABS(AJ103)&gt;4.5, ABS(AJ103)&lt;10,ABS(AO103)&gt;=0.45,ABS(AT103)&lt;=0.01),"S","N"))</f>
        <v>N</v>
      </c>
      <c r="AX103" s="1" t="str">
        <f>IF(AND(ABS(AL103)&gt;10,ABS(AQ103)&gt;=0.45,ABS(AU103)&lt;=0.01),"B", IF(AND(ABS(AL103)&gt;4.5, ABS(AL103)&lt;10,ABS(AQ103)&gt;=0.45,ABS(AU103)&lt;=0.01),"S","N"))</f>
        <v>N</v>
      </c>
      <c r="AY103" s="24"/>
      <c r="BB103" s="54"/>
      <c r="BC103" s="54"/>
      <c r="BD103" s="54"/>
      <c r="BE103" s="54"/>
      <c r="BF103" s="54"/>
      <c r="BG103" s="54"/>
      <c r="BH103" s="54"/>
      <c r="BI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CB103" s="50"/>
      <c r="CC103" s="50"/>
      <c r="CD103" s="50"/>
      <c r="CE103" s="50"/>
      <c r="CF103" s="50"/>
      <c r="CJ103" s="54"/>
      <c r="CK103" s="54"/>
      <c r="CL103" s="54"/>
      <c r="CM103" s="54"/>
      <c r="CN103" s="54"/>
      <c r="CO103" s="54"/>
      <c r="CP103" s="54"/>
      <c r="CQ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J103" s="50"/>
      <c r="DK103" s="50"/>
      <c r="DL103" s="50"/>
      <c r="DM103" s="50"/>
      <c r="DN103" s="50"/>
    </row>
    <row r="104" spans="1:118" ht="18.75" customHeight="1" x14ac:dyDescent="0.25">
      <c r="A104" s="2">
        <f>'Raw Data'!B103</f>
        <v>603</v>
      </c>
      <c r="B104" s="2">
        <f>'Raw Data'!C103</f>
        <v>610</v>
      </c>
      <c r="C104" s="2" t="str">
        <f>'Raw Data'!D103</f>
        <v>IVAKTYQL</v>
      </c>
      <c r="D104" s="8">
        <f>'%D'!AA103</f>
        <v>34.139333333333333</v>
      </c>
      <c r="E104" s="8">
        <f>'%D'!AB103</f>
        <v>1.7249142973879408</v>
      </c>
      <c r="F104" s="8">
        <f>'%D'!AC103</f>
        <v>54.1875</v>
      </c>
      <c r="G104" s="8">
        <f>'%D'!AD103</f>
        <v>2.9367401144806773</v>
      </c>
      <c r="H104" s="1"/>
      <c r="I104" s="8">
        <f>'# D'!AF103</f>
        <v>2.048</v>
      </c>
      <c r="J104" s="8">
        <f>'# D'!AG103</f>
        <v>0.10350684357406843</v>
      </c>
      <c r="K104" s="8">
        <f>'# D'!AH103</f>
        <v>3.2514999999999996</v>
      </c>
      <c r="L104" s="8">
        <f>'# D'!AI103</f>
        <v>0.17661964783115136</v>
      </c>
      <c r="M104" s="1"/>
      <c r="N104" s="4">
        <f>'T-TEST'!P103</f>
        <v>3.0501331122419716E-4</v>
      </c>
      <c r="O104" s="4">
        <f>'T-TEST'!Q103</f>
        <v>1.136667492755372E-4</v>
      </c>
      <c r="P104" s="1"/>
      <c r="Q104" s="1" t="str">
        <f t="shared" si="12"/>
        <v>B</v>
      </c>
      <c r="R104" s="1" t="str">
        <f t="shared" si="13"/>
        <v>B</v>
      </c>
      <c r="S104" s="24"/>
      <c r="T104" s="8">
        <f>'%D'!AF103</f>
        <v>-11.577666666666673</v>
      </c>
      <c r="U104" s="8">
        <f>'%D'!AG103</f>
        <v>1.7810116039300063</v>
      </c>
      <c r="V104" s="8">
        <f>'%D'!AH103</f>
        <v>-6.9780000000000086</v>
      </c>
      <c r="W104" s="8">
        <f>'%D'!AI103</f>
        <v>3.9334425126090249</v>
      </c>
      <c r="X104" s="8"/>
      <c r="Y104" s="8">
        <f>'# D'!AM103</f>
        <v>-0.69499999999999984</v>
      </c>
      <c r="Z104" s="8">
        <f>'# D'!AN103</f>
        <v>0.10703581954965664</v>
      </c>
      <c r="AA104" s="8">
        <f>'# D'!AO103</f>
        <v>-0.41900000000000048</v>
      </c>
      <c r="AB104" s="8">
        <f>'# D'!AP103</f>
        <v>0.23601906702637418</v>
      </c>
      <c r="AC104" s="1"/>
      <c r="AD104" s="4">
        <f>'T-TEST'!T103</f>
        <v>2.6076845472633734E-3</v>
      </c>
      <c r="AE104" s="4">
        <f>'T-TEST'!U103</f>
        <v>1.9544084554448782E-2</v>
      </c>
      <c r="AF104" s="1"/>
      <c r="AG104" s="1" t="str">
        <f t="shared" si="14"/>
        <v>B</v>
      </c>
      <c r="AH104" s="1" t="str">
        <f t="shared" si="15"/>
        <v>N</v>
      </c>
      <c r="AI104" s="24"/>
      <c r="AJ104" s="8">
        <f>'%D'!AK103</f>
        <v>0.48599999999999888</v>
      </c>
      <c r="AK104" s="8">
        <f>'%D'!AL103</f>
        <v>0.81932838349467685</v>
      </c>
      <c r="AL104" s="8">
        <f>'%D'!AM103</f>
        <v>-0.13250000000000028</v>
      </c>
      <c r="AM104" s="8">
        <f>'%D'!AN103</f>
        <v>1.6598001385709062</v>
      </c>
      <c r="AN104" s="1"/>
      <c r="AO104" s="8">
        <f>'# D'!AT103</f>
        <v>2.9333333333333211E-2</v>
      </c>
      <c r="AP104" s="8">
        <f>'# D'!AU103</f>
        <v>4.904759593157107E-2</v>
      </c>
      <c r="AQ104" s="8">
        <f>'# D'!AV103</f>
        <v>-8.5000000000001741E-3</v>
      </c>
      <c r="AR104" s="8">
        <f>'# D'!AW103</f>
        <v>9.9952488713388257E-2</v>
      </c>
      <c r="AS104" s="1"/>
      <c r="AT104" s="4">
        <f>'T-TEST'!X103</f>
        <v>0.36226559529212304</v>
      </c>
      <c r="AU104" s="4">
        <f>'T-TEST'!Y103</f>
        <v>0.91551808121357858</v>
      </c>
      <c r="AV104" s="1"/>
      <c r="AW104" s="1" t="str">
        <f>IF(AND(ABS(AJ104)&gt;10,ABS(AO104)&gt;=0.45,ABS(AT104)&lt;=0.01),"B", IF(AND(ABS(AJ104)&gt;4.5, ABS(AJ104)&lt;10,ABS(AO104)&gt;=0.45,ABS(AT104)&lt;=0.01),"S","N"))</f>
        <v>N</v>
      </c>
      <c r="AX104" s="1" t="str">
        <f>IF(AND(ABS(AL104)&gt;10,ABS(AQ104)&gt;=0.45,ABS(AU104)&lt;=0.01),"B", IF(AND(ABS(AL104)&gt;4.5, ABS(AL104)&lt;10,ABS(AQ104)&gt;=0.45,ABS(AU104)&lt;=0.01),"S","N"))</f>
        <v>N</v>
      </c>
      <c r="AY104" s="24"/>
      <c r="BB104" s="54"/>
      <c r="BC104" s="54"/>
      <c r="BD104" s="54"/>
      <c r="BE104" s="54"/>
      <c r="BF104" s="54"/>
      <c r="BG104" s="54"/>
      <c r="BH104" s="54"/>
      <c r="BI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CB104" s="50"/>
      <c r="CC104" s="50"/>
      <c r="CD104" s="50"/>
      <c r="CE104" s="50"/>
      <c r="CF104" s="50"/>
      <c r="CJ104" s="54"/>
      <c r="CK104" s="54"/>
      <c r="CL104" s="54"/>
      <c r="CM104" s="54"/>
      <c r="CN104" s="54"/>
      <c r="CO104" s="54"/>
      <c r="CP104" s="54"/>
      <c r="CQ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J104" s="50"/>
      <c r="DK104" s="50"/>
      <c r="DL104" s="50"/>
      <c r="DM104" s="50"/>
      <c r="DN104" s="50"/>
    </row>
    <row r="105" spans="1:118" ht="18.75" customHeight="1" x14ac:dyDescent="0.25">
      <c r="A105" s="2">
        <f>'Raw Data'!B104</f>
        <v>603</v>
      </c>
      <c r="B105" s="2">
        <f>'Raw Data'!C104</f>
        <v>611</v>
      </c>
      <c r="C105" s="2" t="str">
        <f>'Raw Data'!D104</f>
        <v>IVAKTYQLL</v>
      </c>
      <c r="D105" s="8">
        <f>'%D'!AA104</f>
        <v>35.289333333333332</v>
      </c>
      <c r="E105" s="8">
        <f>'%D'!AB104</f>
        <v>1.6256848813141271</v>
      </c>
      <c r="F105" s="8">
        <f>'%D'!AC104</f>
        <v>57.552999999999997</v>
      </c>
      <c r="G105" s="8">
        <f>'%D'!AD104</f>
        <v>0.70853440283447022</v>
      </c>
      <c r="H105" s="1"/>
      <c r="I105" s="8">
        <f>'# D'!AF104</f>
        <v>2.4706666666666668</v>
      </c>
      <c r="J105" s="8">
        <f>'# D'!AG104</f>
        <v>0.11367790755756668</v>
      </c>
      <c r="K105" s="8">
        <f>'# D'!AH104</f>
        <v>4.0289999999999999</v>
      </c>
      <c r="L105" s="8">
        <f>'# D'!AI104</f>
        <v>4.9406477308142488E-2</v>
      </c>
      <c r="M105" s="1"/>
      <c r="N105" s="4">
        <f>'T-TEST'!P104</f>
        <v>6.867074364635499E-5</v>
      </c>
      <c r="O105" s="4">
        <f>'T-TEST'!Q104</f>
        <v>2.1296092510759081E-5</v>
      </c>
      <c r="P105" s="1"/>
      <c r="Q105" s="1" t="str">
        <f t="shared" si="12"/>
        <v>B</v>
      </c>
      <c r="R105" s="1" t="str">
        <f t="shared" si="13"/>
        <v>B</v>
      </c>
      <c r="S105" s="24"/>
      <c r="T105" s="8">
        <f>'%D'!AF104</f>
        <v>-12.351333333333322</v>
      </c>
      <c r="U105" s="8">
        <f>'%D'!AG104</f>
        <v>2.3620200394295279</v>
      </c>
      <c r="V105" s="8">
        <f>'%D'!AH104</f>
        <v>-9.3935000000000031</v>
      </c>
      <c r="W105" s="8">
        <f>'%D'!AI104</f>
        <v>1.5569741487898878</v>
      </c>
      <c r="X105" s="8"/>
      <c r="Y105" s="8">
        <f>'# D'!AM104</f>
        <v>-0.86433333333333318</v>
      </c>
      <c r="Z105" s="8">
        <f>'# D'!AN104</f>
        <v>0.16507170159257042</v>
      </c>
      <c r="AA105" s="8">
        <f>'# D'!AO104</f>
        <v>-0.65749999999999975</v>
      </c>
      <c r="AB105" s="8">
        <f>'# D'!AP104</f>
        <v>0.10917188282703558</v>
      </c>
      <c r="AC105" s="1"/>
      <c r="AD105" s="4">
        <f>'T-TEST'!T104</f>
        <v>1.0139806334984536E-3</v>
      </c>
      <c r="AE105" s="4">
        <f>'T-TEST'!U104</f>
        <v>5.4379630055679312E-3</v>
      </c>
      <c r="AF105" s="1"/>
      <c r="AG105" s="1" t="str">
        <f t="shared" si="14"/>
        <v>B</v>
      </c>
      <c r="AH105" s="1" t="str">
        <f t="shared" si="15"/>
        <v>S</v>
      </c>
      <c r="AI105" s="24"/>
      <c r="AJ105" s="8">
        <f>'%D'!AK104</f>
        <v>-3.9999999999999591E-2</v>
      </c>
      <c r="AK105" s="8">
        <f>'%D'!AL104</f>
        <v>0.68968326063490926</v>
      </c>
      <c r="AL105" s="8">
        <f>'%D'!AM104</f>
        <v>-0.14450000000000074</v>
      </c>
      <c r="AM105" s="8">
        <f>'%D'!AN104</f>
        <v>1.2364232689495935</v>
      </c>
      <c r="AN105" s="1"/>
      <c r="AO105" s="8">
        <f>'# D'!AT104</f>
        <v>-2.666666666666706E-3</v>
      </c>
      <c r="AP105" s="8">
        <f>'# D'!AU104</f>
        <v>4.8276978640617967E-2</v>
      </c>
      <c r="AQ105" s="8">
        <f>'# D'!AV104</f>
        <v>-1.0000000000000009E-2</v>
      </c>
      <c r="AR105" s="8">
        <f>'# D'!AW104</f>
        <v>8.6492774264674818E-2</v>
      </c>
      <c r="AS105" s="1"/>
      <c r="AT105" s="4">
        <f>'T-TEST'!X104</f>
        <v>0.93208556654026808</v>
      </c>
      <c r="AU105" s="4">
        <f>'T-TEST'!Y104</f>
        <v>0.67915257090391246</v>
      </c>
      <c r="AV105" s="1"/>
      <c r="AW105" s="1" t="str">
        <f>IF(AND(ABS(AJ105)&gt;10,ABS(AO105)&gt;=0.45,ABS(AT105)&lt;=0.01),"B", IF(AND(ABS(AJ105)&gt;4.5, ABS(AJ105)&lt;10,ABS(AO105)&gt;=0.45,ABS(AT105)&lt;=0.01),"S","N"))</f>
        <v>N</v>
      </c>
      <c r="AX105" s="1" t="str">
        <f>IF(AND(ABS(AL105)&gt;10,ABS(AQ105)&gt;=0.45,ABS(AU105)&lt;=0.01),"B", IF(AND(ABS(AL105)&gt;4.5, ABS(AL105)&lt;10,ABS(AQ105)&gt;=0.45,ABS(AU105)&lt;=0.01),"S","N"))</f>
        <v>N</v>
      </c>
      <c r="AY105" s="24"/>
      <c r="BB105" s="54"/>
      <c r="BC105" s="54"/>
      <c r="BD105" s="54"/>
      <c r="BE105" s="54"/>
      <c r="BF105" s="54"/>
      <c r="BG105" s="54"/>
      <c r="BH105" s="54"/>
      <c r="BI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CB105" s="50"/>
      <c r="CC105" s="50"/>
      <c r="CD105" s="50"/>
      <c r="CE105" s="50"/>
      <c r="CF105" s="50"/>
      <c r="CJ105" s="54"/>
      <c r="CK105" s="54"/>
      <c r="CL105" s="54"/>
      <c r="CM105" s="54"/>
      <c r="CN105" s="54"/>
      <c r="CO105" s="54"/>
      <c r="CP105" s="54"/>
      <c r="CQ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J105" s="50"/>
      <c r="DK105" s="50"/>
      <c r="DL105" s="50"/>
      <c r="DM105" s="50"/>
      <c r="DN105" s="50"/>
    </row>
    <row r="106" spans="1:118" ht="18.75" customHeight="1" x14ac:dyDescent="0.25">
      <c r="A106" s="2">
        <f>'Raw Data'!B105</f>
        <v>615</v>
      </c>
      <c r="B106" s="2">
        <f>'Raw Data'!C105</f>
        <v>619</v>
      </c>
      <c r="C106" s="2" t="str">
        <f>'Raw Data'!D105</f>
        <v>EVWDQ</v>
      </c>
      <c r="D106" s="8">
        <f>'%D'!AA105</f>
        <v>0.15399999999999636</v>
      </c>
      <c r="E106" s="8">
        <f>'%D'!AB105</f>
        <v>3.4380672865240296</v>
      </c>
      <c r="F106" s="8">
        <f>'%D'!AC105</f>
        <v>1.0745000000000076</v>
      </c>
      <c r="G106" s="8">
        <f>'%D'!AD105</f>
        <v>5.9238388313660231</v>
      </c>
      <c r="H106" s="1"/>
      <c r="I106" s="8">
        <f>'# D'!AF105</f>
        <v>4.6666666666663748E-3</v>
      </c>
      <c r="J106" s="8">
        <f>'# D'!AG105</f>
        <v>0.10321014162054683</v>
      </c>
      <c r="K106" s="8">
        <f>'# D'!AH105</f>
        <v>3.2000000000000028E-2</v>
      </c>
      <c r="L106" s="8">
        <f>'# D'!AI105</f>
        <v>0.17722866585290314</v>
      </c>
      <c r="M106" s="1"/>
      <c r="N106" s="4">
        <f>'T-TEST'!P105</f>
        <v>0.94251983508393344</v>
      </c>
      <c r="O106" s="4">
        <f>'T-TEST'!Q105</f>
        <v>0.99146801336518675</v>
      </c>
      <c r="P106" s="1"/>
      <c r="Q106" s="1" t="str">
        <f t="shared" si="12"/>
        <v>N</v>
      </c>
      <c r="R106" s="1" t="str">
        <f t="shared" si="13"/>
        <v>N</v>
      </c>
      <c r="S106" s="24"/>
      <c r="T106" s="8">
        <f>'%D'!AF105</f>
        <v>1.1096666666666692</v>
      </c>
      <c r="U106" s="8">
        <f>'%D'!AG105</f>
        <v>3.5148151207899021</v>
      </c>
      <c r="V106" s="8">
        <f>'%D'!AH105</f>
        <v>-5.8485000000000014</v>
      </c>
      <c r="W106" s="8">
        <f>'%D'!AI105</f>
        <v>1.1375906557281539</v>
      </c>
      <c r="X106" s="8"/>
      <c r="Y106" s="8">
        <f>'# D'!AM105</f>
        <v>3.3333333333333215E-2</v>
      </c>
      <c r="Z106" s="8">
        <f>'# D'!AN105</f>
        <v>0.10541505268856688</v>
      </c>
      <c r="AA106" s="8">
        <f>'# D'!AO105</f>
        <v>-0.17599999999999993</v>
      </c>
      <c r="AB106" s="8">
        <f>'# D'!AP105</f>
        <v>3.3970575502926086E-2</v>
      </c>
      <c r="AC106" s="1"/>
      <c r="AD106" s="4">
        <f>'T-TEST'!T105</f>
        <v>0.6226467884439113</v>
      </c>
      <c r="AE106" s="4">
        <f>'T-TEST'!U105</f>
        <v>8.8931009215096907E-3</v>
      </c>
      <c r="AF106" s="1"/>
      <c r="AG106" s="1" t="str">
        <f t="shared" si="14"/>
        <v>N</v>
      </c>
      <c r="AH106" s="1" t="str">
        <f t="shared" si="15"/>
        <v>N</v>
      </c>
      <c r="AI106" s="24"/>
      <c r="AJ106" s="8">
        <f>'%D'!AK105</f>
        <v>-5.3169999999999931</v>
      </c>
      <c r="AK106" s="8">
        <f>'%D'!AL105</f>
        <v>3.175113646260034</v>
      </c>
      <c r="AL106" s="8">
        <f>'%D'!AM105</f>
        <v>-6.8684999999999903</v>
      </c>
      <c r="AM106" s="8">
        <f>'%D'!AN105</f>
        <v>6.1020867332413378</v>
      </c>
      <c r="AN106" s="1"/>
      <c r="AO106" s="8">
        <f>'# D'!AT105</f>
        <v>-0.1596666666666664</v>
      </c>
      <c r="AP106" s="8">
        <f>'# D'!AU105</f>
        <v>9.5348483644646015E-2</v>
      </c>
      <c r="AQ106" s="8">
        <f>'# D'!AV105</f>
        <v>-0.20600000000000018</v>
      </c>
      <c r="AR106" s="8">
        <f>'# D'!AW105</f>
        <v>0.18248287590894655</v>
      </c>
      <c r="AS106" s="1"/>
      <c r="AT106" s="4">
        <f>'T-TEST'!X105</f>
        <v>8.507762654629844E-2</v>
      </c>
      <c r="AU106" s="4">
        <f>'T-TEST'!Y105</f>
        <v>0.19792909485609694</v>
      </c>
      <c r="AV106" s="1"/>
      <c r="AW106" s="1" t="str">
        <f>IF(AND(ABS(AJ106)&gt;10,ABS(AO106)&gt;=0.45,ABS(AT106)&lt;=0.01),"B", IF(AND(ABS(AJ106)&gt;4.5, ABS(AJ106)&lt;10,ABS(AO106)&gt;=0.45,ABS(AT106)&lt;=0.01),"S","N"))</f>
        <v>N</v>
      </c>
      <c r="AX106" s="1" t="str">
        <f>IF(AND(ABS(AL106)&gt;10,ABS(AQ106)&gt;=0.45,ABS(AU106)&lt;=0.01),"B", IF(AND(ABS(AL106)&gt;4.5, ABS(AL106)&lt;10,ABS(AQ106)&gt;=0.45,ABS(AU106)&lt;=0.01),"S","N"))</f>
        <v>N</v>
      </c>
      <c r="AY106" s="24"/>
      <c r="BB106" s="54"/>
      <c r="BC106" s="54"/>
      <c r="BD106" s="54"/>
      <c r="BE106" s="54"/>
      <c r="BF106" s="54"/>
      <c r="BG106" s="54"/>
      <c r="BH106" s="54"/>
      <c r="BI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CB106" s="50"/>
      <c r="CC106" s="50"/>
      <c r="CD106" s="50"/>
      <c r="CE106" s="50"/>
      <c r="CF106" s="50"/>
      <c r="CJ106" s="54"/>
      <c r="CK106" s="54"/>
      <c r="CL106" s="54"/>
      <c r="CM106" s="54"/>
      <c r="CN106" s="54"/>
      <c r="CO106" s="54"/>
      <c r="CP106" s="54"/>
      <c r="CQ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J106" s="50"/>
      <c r="DK106" s="50"/>
      <c r="DL106" s="50"/>
      <c r="DM106" s="50"/>
      <c r="DN106" s="50"/>
    </row>
    <row r="107" spans="1:118" ht="18.75" customHeight="1" x14ac:dyDescent="0.25">
      <c r="A107" s="2">
        <f>'Raw Data'!B106</f>
        <v>623</v>
      </c>
      <c r="B107" s="2">
        <f>'Raw Data'!C106</f>
        <v>630</v>
      </c>
      <c r="C107" s="2" t="str">
        <f>'Raw Data'!D106</f>
        <v>DVGLTMQL</v>
      </c>
      <c r="D107" s="8">
        <f>'%D'!AA106</f>
        <v>13.824000000000002</v>
      </c>
      <c r="E107" s="8">
        <f>'%D'!AB106</f>
        <v>1.9646444971037373</v>
      </c>
      <c r="F107" s="8">
        <f>'%D'!AC106</f>
        <v>31.358999999999998</v>
      </c>
      <c r="G107" s="8">
        <f>'%D'!AD106</f>
        <v>0.59410773433780362</v>
      </c>
      <c r="H107" s="1"/>
      <c r="I107" s="8">
        <f>'# D'!AF106</f>
        <v>0.82933333333333303</v>
      </c>
      <c r="J107" s="8">
        <f>'# D'!AG106</f>
        <v>0.11796892246124262</v>
      </c>
      <c r="K107" s="8">
        <f>'# D'!AH106</f>
        <v>1.8814999999999997</v>
      </c>
      <c r="L107" s="8">
        <f>'# D'!AI106</f>
        <v>3.5587919298548348E-2</v>
      </c>
      <c r="M107" s="1"/>
      <c r="N107" s="4">
        <f>'T-TEST'!P106</f>
        <v>2.8513243329183357E-4</v>
      </c>
      <c r="O107" s="4">
        <f>'T-TEST'!Q106</f>
        <v>5.009934557409158E-8</v>
      </c>
      <c r="P107" s="1"/>
      <c r="Q107" s="1" t="str">
        <f t="shared" si="12"/>
        <v>B</v>
      </c>
      <c r="R107" s="1" t="str">
        <f t="shared" si="13"/>
        <v>B</v>
      </c>
      <c r="S107" s="24"/>
      <c r="T107" s="8">
        <f>'%D'!AF106</f>
        <v>-13.733333333333331</v>
      </c>
      <c r="U107" s="8">
        <f>'%D'!AG106</f>
        <v>3.1928165204617245</v>
      </c>
      <c r="V107" s="8">
        <f>'%D'!AH106</f>
        <v>-18.212499999999999</v>
      </c>
      <c r="W107" s="8">
        <f>'%D'!AI106</f>
        <v>0.53374759952621231</v>
      </c>
      <c r="X107" s="8"/>
      <c r="Y107" s="8">
        <f>'# D'!AM106</f>
        <v>-0.82400000000000007</v>
      </c>
      <c r="Z107" s="8">
        <f>'# D'!AN106</f>
        <v>0.19145408500908678</v>
      </c>
      <c r="AA107" s="8">
        <f>'# D'!AO106</f>
        <v>-1.093</v>
      </c>
      <c r="AB107" s="8">
        <f>'# D'!AP106</f>
        <v>3.1780497164141303E-2</v>
      </c>
      <c r="AC107" s="1"/>
      <c r="AD107" s="4">
        <f>'T-TEST'!T106</f>
        <v>6.5603121108027442E-3</v>
      </c>
      <c r="AE107" s="4">
        <f>'T-TEST'!U106</f>
        <v>1.6634501525581416E-6</v>
      </c>
      <c r="AF107" s="1"/>
      <c r="AG107" s="1" t="str">
        <f t="shared" si="14"/>
        <v>B</v>
      </c>
      <c r="AH107" s="1" t="str">
        <f t="shared" si="15"/>
        <v>B</v>
      </c>
      <c r="AI107" s="24"/>
      <c r="AJ107" s="8">
        <f>'%D'!AK106</f>
        <v>0.51366666666666916</v>
      </c>
      <c r="AK107" s="8">
        <f>'%D'!AL106</f>
        <v>1.6743110025719046</v>
      </c>
      <c r="AL107" s="8">
        <f>'%D'!AM106</f>
        <v>-1.9730000000000025</v>
      </c>
      <c r="AM107" s="8">
        <f>'%D'!AN106</f>
        <v>0.43008138764657183</v>
      </c>
      <c r="AN107" s="1"/>
      <c r="AO107" s="8">
        <f>'# D'!AT106</f>
        <v>3.0666666666666953E-2</v>
      </c>
      <c r="AP107" s="8">
        <f>'# D'!AU106</f>
        <v>0.10082493077937953</v>
      </c>
      <c r="AQ107" s="8">
        <f>'# D'!AV106</f>
        <v>-0.11850000000000005</v>
      </c>
      <c r="AR107" s="8">
        <f>'# D'!AW106</f>
        <v>2.5932604959779833E-2</v>
      </c>
      <c r="AS107" s="1"/>
      <c r="AT107" s="4">
        <f>'T-TEST'!X106</f>
        <v>0.63371587543211549</v>
      </c>
      <c r="AU107" s="4">
        <f>'T-TEST'!Y106</f>
        <v>2.9074821987533786E-3</v>
      </c>
      <c r="AV107" s="1"/>
      <c r="AW107" s="1" t="str">
        <f>IF(AND(ABS(AJ107)&gt;10,ABS(AO107)&gt;=0.45,ABS(AT107)&lt;=0.01),"B", IF(AND(ABS(AJ107)&gt;4.5, ABS(AJ107)&lt;10,ABS(AO107)&gt;=0.45,ABS(AT107)&lt;=0.01),"S","N"))</f>
        <v>N</v>
      </c>
      <c r="AX107" s="1" t="str">
        <f>IF(AND(ABS(AL107)&gt;10,ABS(AQ107)&gt;=0.45,ABS(AU107)&lt;=0.01),"B", IF(AND(ABS(AL107)&gt;4.5, ABS(AL107)&lt;10,ABS(AQ107)&gt;=0.45,ABS(AU107)&lt;=0.01),"S","N"))</f>
        <v>N</v>
      </c>
      <c r="AY107" s="24"/>
      <c r="BB107" s="54"/>
      <c r="BC107" s="54"/>
      <c r="BD107" s="54"/>
      <c r="BE107" s="54"/>
      <c r="BF107" s="54"/>
      <c r="BG107" s="54"/>
      <c r="BH107" s="54"/>
      <c r="BI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CB107" s="50"/>
      <c r="CC107" s="50"/>
      <c r="CD107" s="50"/>
      <c r="CE107" s="50"/>
      <c r="CF107" s="50"/>
      <c r="CJ107" s="54"/>
      <c r="CK107" s="54"/>
      <c r="CL107" s="54"/>
      <c r="CM107" s="54"/>
      <c r="CN107" s="54"/>
      <c r="CO107" s="54"/>
      <c r="CP107" s="54"/>
      <c r="CQ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J107" s="50"/>
      <c r="DK107" s="50"/>
      <c r="DL107" s="50"/>
      <c r="DM107" s="50"/>
      <c r="DN107" s="50"/>
    </row>
    <row r="108" spans="1:118" ht="18.75" customHeight="1" x14ac:dyDescent="0.25">
      <c r="A108" s="2">
        <f>'Raw Data'!B107</f>
        <v>623</v>
      </c>
      <c r="B108" s="2">
        <f>'Raw Data'!C107</f>
        <v>631</v>
      </c>
      <c r="C108" s="2" t="str">
        <f>'Raw Data'!D107</f>
        <v>DVGLTMQLL</v>
      </c>
      <c r="D108" s="8">
        <f>'%D'!AA107</f>
        <v>14.054333333333334</v>
      </c>
      <c r="E108" s="8">
        <f>'%D'!AB107</f>
        <v>1.7014462475592154</v>
      </c>
      <c r="F108" s="8">
        <f>'%D'!AC107</f>
        <v>28.738500000000002</v>
      </c>
      <c r="G108" s="8">
        <f>'%D'!AD107</f>
        <v>2.2477349710319503</v>
      </c>
      <c r="H108" s="1"/>
      <c r="I108" s="8">
        <f>'# D'!AF107</f>
        <v>0.98399999999999987</v>
      </c>
      <c r="J108" s="8">
        <f>'# D'!AG107</f>
        <v>0.11899019567454577</v>
      </c>
      <c r="K108" s="8">
        <f>'# D'!AH107</f>
        <v>2.0114999999999998</v>
      </c>
      <c r="L108" s="8">
        <f>'# D'!AI107</f>
        <v>0.15751984002023378</v>
      </c>
      <c r="M108" s="1"/>
      <c r="N108" s="4">
        <f>'T-TEST'!P107</f>
        <v>1.8529065578997217E-3</v>
      </c>
      <c r="O108" s="4">
        <f>'T-TEST'!Q107</f>
        <v>1.089752801155231E-3</v>
      </c>
      <c r="P108" s="1"/>
      <c r="Q108" s="1" t="str">
        <f t="shared" si="12"/>
        <v>B</v>
      </c>
      <c r="R108" s="1" t="str">
        <f t="shared" si="13"/>
        <v>B</v>
      </c>
      <c r="S108" s="24"/>
      <c r="T108" s="8">
        <f>'%D'!AF107</f>
        <v>-7.6673333333333318</v>
      </c>
      <c r="U108" s="8">
        <f>'%D'!AG107</f>
        <v>2.5368613153527608</v>
      </c>
      <c r="V108" s="8">
        <f>'%D'!AH107</f>
        <v>-15.666499999999999</v>
      </c>
      <c r="W108" s="8">
        <f>'%D'!AI107</f>
        <v>2.221556323841464</v>
      </c>
      <c r="X108" s="8"/>
      <c r="Y108" s="8">
        <f>'# D'!AM107</f>
        <v>-0.53666666666666685</v>
      </c>
      <c r="Z108" s="8">
        <f>'# D'!AN107</f>
        <v>0.17765791097874967</v>
      </c>
      <c r="AA108" s="8">
        <f>'# D'!AO107</f>
        <v>-1.0970000000000004</v>
      </c>
      <c r="AB108" s="8">
        <f>'# D'!AP107</f>
        <v>0.15566630977832052</v>
      </c>
      <c r="AC108" s="1"/>
      <c r="AD108" s="4">
        <f>'T-TEST'!T107</f>
        <v>7.1182938135342117E-3</v>
      </c>
      <c r="AE108" s="4">
        <f>'T-TEST'!U107</f>
        <v>4.1276643678059277E-3</v>
      </c>
      <c r="AF108" s="1"/>
      <c r="AG108" s="1" t="str">
        <f t="shared" si="14"/>
        <v>S</v>
      </c>
      <c r="AH108" s="1" t="str">
        <f t="shared" si="15"/>
        <v>B</v>
      </c>
      <c r="AI108" s="24"/>
      <c r="AJ108" s="8">
        <f>'%D'!AK107</f>
        <v>1.924666666666667</v>
      </c>
      <c r="AK108" s="8">
        <f>'%D'!AL107</f>
        <v>0.97999506801480019</v>
      </c>
      <c r="AL108" s="8">
        <f>'%D'!AM107</f>
        <v>1.0289999999999964</v>
      </c>
      <c r="AM108" s="8">
        <f>'%D'!AN107</f>
        <v>0.58166743075403537</v>
      </c>
      <c r="AN108" s="1"/>
      <c r="AO108" s="8">
        <f>'# D'!AT107</f>
        <v>0.13500000000000001</v>
      </c>
      <c r="AP108" s="8">
        <f>'# D'!AU107</f>
        <v>6.8568700342551886E-2</v>
      </c>
      <c r="AQ108" s="8">
        <f>'# D'!AV107</f>
        <v>7.1499999999999897E-2</v>
      </c>
      <c r="AR108" s="8">
        <f>'# D'!AW107</f>
        <v>4.0871750635371608E-2</v>
      </c>
      <c r="AS108" s="1"/>
      <c r="AT108" s="4">
        <f>'T-TEST'!X107</f>
        <v>3.1720660627419781E-2</v>
      </c>
      <c r="AU108" s="4">
        <f>'T-TEST'!Y107</f>
        <v>2.5222189620810815E-2</v>
      </c>
      <c r="AV108" s="1"/>
      <c r="AW108" s="1" t="str">
        <f>IF(AND(ABS(AJ108)&gt;10,ABS(AO108)&gt;=0.45,ABS(AT108)&lt;=0.01),"B", IF(AND(ABS(AJ108)&gt;4.5, ABS(AJ108)&lt;10,ABS(AO108)&gt;=0.45,ABS(AT108)&lt;=0.01),"S","N"))</f>
        <v>N</v>
      </c>
      <c r="AX108" s="1" t="str">
        <f>IF(AND(ABS(AL108)&gt;10,ABS(AQ108)&gt;=0.45,ABS(AU108)&lt;=0.01),"B", IF(AND(ABS(AL108)&gt;4.5, ABS(AL108)&lt;10,ABS(AQ108)&gt;=0.45,ABS(AU108)&lt;=0.01),"S","N"))</f>
        <v>N</v>
      </c>
      <c r="AY108" s="24"/>
      <c r="BB108" s="54"/>
      <c r="BC108" s="54"/>
      <c r="BD108" s="54"/>
      <c r="BE108" s="54"/>
      <c r="BF108" s="54"/>
      <c r="BG108" s="54"/>
      <c r="BH108" s="54"/>
      <c r="BI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CB108" s="50"/>
      <c r="CC108" s="50"/>
      <c r="CD108" s="50"/>
      <c r="CE108" s="50"/>
      <c r="CF108" s="50"/>
      <c r="CJ108" s="54"/>
      <c r="CK108" s="54"/>
      <c r="CL108" s="54"/>
      <c r="CM108" s="54"/>
      <c r="CN108" s="54"/>
      <c r="CO108" s="54"/>
      <c r="CP108" s="54"/>
      <c r="CQ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J108" s="50"/>
      <c r="DK108" s="50"/>
      <c r="DL108" s="50"/>
      <c r="DM108" s="50"/>
      <c r="DN108" s="50"/>
    </row>
    <row r="109" spans="1:118" ht="18.75" customHeight="1" x14ac:dyDescent="0.25">
      <c r="A109" s="2">
        <f>'Raw Data'!B108</f>
        <v>648</v>
      </c>
      <c r="B109" s="2">
        <f>'Raw Data'!C108</f>
        <v>654</v>
      </c>
      <c r="C109" s="2" t="str">
        <f>'Raw Data'!D108</f>
        <v>LESLEDD</v>
      </c>
      <c r="D109" s="8">
        <f>'%D'!AA108</f>
        <v>4.5833333333333286</v>
      </c>
      <c r="E109" s="8">
        <f>'%D'!AB108</f>
        <v>2.687377035946636</v>
      </c>
      <c r="F109" s="8">
        <f>'%D'!AC108</f>
        <v>-1.3305000000000007</v>
      </c>
      <c r="G109" s="8">
        <f>'%D'!AD108</f>
        <v>2.7821740599754028</v>
      </c>
      <c r="H109" s="1"/>
      <c r="I109" s="8">
        <f>'# D'!AF108</f>
        <v>0.22899999999999987</v>
      </c>
      <c r="J109" s="8">
        <f>'# D'!AG108</f>
        <v>0.13423735198023945</v>
      </c>
      <c r="K109" s="8">
        <f>'# D'!AH108</f>
        <v>-6.6500000000000004E-2</v>
      </c>
      <c r="L109" s="8">
        <f>'# D'!AI108</f>
        <v>0.13925695673825414</v>
      </c>
      <c r="M109" s="1"/>
      <c r="N109" s="4">
        <f>'T-TEST'!P108</f>
        <v>8.0020351421777783E-2</v>
      </c>
      <c r="O109" s="4">
        <f>'T-TEST'!Q108</f>
        <v>0.3407225195827398</v>
      </c>
      <c r="P109" s="1"/>
      <c r="Q109" s="1" t="str">
        <f t="shared" si="12"/>
        <v>N</v>
      </c>
      <c r="R109" s="1" t="str">
        <f t="shared" si="13"/>
        <v>N</v>
      </c>
      <c r="S109" s="24"/>
      <c r="T109" s="8">
        <f>'%D'!AF108</f>
        <v>-6.9713333333333338</v>
      </c>
      <c r="U109" s="8">
        <f>'%D'!AG108</f>
        <v>3.0690385030711709</v>
      </c>
      <c r="V109" s="8">
        <f>'%D'!AH108</f>
        <v>-10.924999999999997</v>
      </c>
      <c r="W109" s="8">
        <f>'%D'!AI108</f>
        <v>4.1102341782433793</v>
      </c>
      <c r="X109" s="8"/>
      <c r="Y109" s="8">
        <f>'# D'!AM108</f>
        <v>-0.3486666666666669</v>
      </c>
      <c r="Z109" s="8">
        <f>'# D'!AN108</f>
        <v>0.15324272685296797</v>
      </c>
      <c r="AA109" s="8">
        <f>'# D'!AO108</f>
        <v>-0.54599999999999982</v>
      </c>
      <c r="AB109" s="8">
        <f>'# D'!AP108</f>
        <v>0.20496341136895635</v>
      </c>
      <c r="AC109" s="1"/>
      <c r="AD109" s="4">
        <f>'T-TEST'!T108</f>
        <v>2.2620640693137649E-2</v>
      </c>
      <c r="AE109" s="4">
        <f>'T-TEST'!U108</f>
        <v>1.1231319440039812E-2</v>
      </c>
      <c r="AF109" s="1"/>
      <c r="AG109" s="1" t="str">
        <f t="shared" si="14"/>
        <v>N</v>
      </c>
      <c r="AH109" s="1" t="str">
        <f t="shared" si="15"/>
        <v>N</v>
      </c>
      <c r="AI109" s="24"/>
      <c r="AJ109" s="8">
        <f>'%D'!AK108</f>
        <v>-5.2223333333333244</v>
      </c>
      <c r="AK109" s="8">
        <f>'%D'!AL108</f>
        <v>1.9671795376460515</v>
      </c>
      <c r="AL109" s="8">
        <f>'%D'!AM108</f>
        <v>-6.0264999999999986</v>
      </c>
      <c r="AM109" s="8">
        <f>'%D'!AN108</f>
        <v>4.7782331985787403</v>
      </c>
      <c r="AN109" s="1"/>
      <c r="AO109" s="8">
        <f>'# D'!AT108</f>
        <v>-0.2609999999999999</v>
      </c>
      <c r="AP109" s="8">
        <f>'# D'!AU108</f>
        <v>9.8395460599901022E-2</v>
      </c>
      <c r="AQ109" s="8">
        <f>'# D'!AV108</f>
        <v>-0.30149999999999988</v>
      </c>
      <c r="AR109" s="8">
        <f>'# D'!AW108</f>
        <v>0.23938776075647639</v>
      </c>
      <c r="AS109" s="1"/>
      <c r="AT109" s="4">
        <f>'T-TEST'!X108</f>
        <v>2.3823587458141875E-2</v>
      </c>
      <c r="AU109" s="4">
        <f>'T-TEST'!Y108</f>
        <v>0.14049772804539248</v>
      </c>
      <c r="AV109" s="1"/>
      <c r="AW109" s="1" t="str">
        <f>IF(AND(ABS(AJ109)&gt;10,ABS(AO109)&gt;=0.45,ABS(AT109)&lt;=0.01),"B", IF(AND(ABS(AJ109)&gt;4.5, ABS(AJ109)&lt;10,ABS(AO109)&gt;=0.45,ABS(AT109)&lt;=0.01),"S","N"))</f>
        <v>N</v>
      </c>
      <c r="AX109" s="1" t="str">
        <f>IF(AND(ABS(AL109)&gt;10,ABS(AQ109)&gt;=0.45,ABS(AU109)&lt;=0.01),"B", IF(AND(ABS(AL109)&gt;4.5, ABS(AL109)&lt;10,ABS(AQ109)&gt;=0.45,ABS(AU109)&lt;=0.01),"S","N"))</f>
        <v>N</v>
      </c>
      <c r="AY109" s="24"/>
      <c r="BB109" s="54"/>
      <c r="BC109" s="54"/>
      <c r="BD109" s="54"/>
      <c r="BE109" s="54"/>
      <c r="BF109" s="54"/>
      <c r="BG109" s="54"/>
      <c r="BH109" s="54"/>
      <c r="BI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CB109" s="50"/>
      <c r="CC109" s="50"/>
      <c r="CD109" s="50"/>
      <c r="CE109" s="50"/>
      <c r="CF109" s="50"/>
      <c r="CJ109" s="54"/>
      <c r="CK109" s="54"/>
      <c r="CL109" s="54"/>
      <c r="CM109" s="54"/>
      <c r="CN109" s="54"/>
      <c r="CO109" s="54"/>
      <c r="CP109" s="54"/>
      <c r="CQ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J109" s="50"/>
      <c r="DK109" s="50"/>
      <c r="DL109" s="50"/>
      <c r="DM109" s="50"/>
      <c r="DN109" s="50"/>
    </row>
    <row r="110" spans="1:118" ht="18.75" customHeight="1" x14ac:dyDescent="0.25">
      <c r="A110" s="2">
        <f>'Raw Data'!B109</f>
        <v>649</v>
      </c>
      <c r="B110" s="2">
        <f>'Raw Data'!C109</f>
        <v>654</v>
      </c>
      <c r="C110" s="2" t="str">
        <f>'Raw Data'!D109</f>
        <v>ESLEDD</v>
      </c>
      <c r="D110" s="8">
        <f>'%D'!AA109</f>
        <v>0.39199999999999591</v>
      </c>
      <c r="E110" s="8">
        <f>'%D'!AB109</f>
        <v>2.2542237392651745</v>
      </c>
      <c r="F110" s="8">
        <f>'%D'!AC109</f>
        <v>-0.21649999999999636</v>
      </c>
      <c r="G110" s="8">
        <f>'%D'!AD109</f>
        <v>2.7500899076212049</v>
      </c>
      <c r="I110" s="8">
        <f>'# D'!AF109</f>
        <v>1.5666666666666496E-2</v>
      </c>
      <c r="J110" s="8">
        <f>'# D'!AG109</f>
        <v>9.0040731523757217E-2</v>
      </c>
      <c r="K110" s="8">
        <f>'# D'!AH109</f>
        <v>-8.5000000000001741E-3</v>
      </c>
      <c r="L110" s="8">
        <f>'# D'!AI109</f>
        <v>0.11059159100040115</v>
      </c>
      <c r="N110" s="4">
        <f>'T-TEST'!P109</f>
        <v>0.77843314698637567</v>
      </c>
      <c r="O110" s="4">
        <f>'T-TEST'!Q109</f>
        <v>0.80709777715347986</v>
      </c>
      <c r="Q110" s="1" t="str">
        <f t="shared" si="12"/>
        <v>N</v>
      </c>
      <c r="R110" s="1" t="str">
        <f t="shared" si="13"/>
        <v>N</v>
      </c>
      <c r="S110" s="24"/>
      <c r="T110" s="8">
        <f>'%D'!AF109</f>
        <v>-0.62533333333334085</v>
      </c>
      <c r="U110" s="8">
        <f>'%D'!AG109</f>
        <v>2.0130974475502499</v>
      </c>
      <c r="V110" s="8">
        <f>'%D'!AH109</f>
        <v>-3.0024999999999977</v>
      </c>
      <c r="W110" s="8">
        <f>'%D'!AI109</f>
        <v>1.8287117049989041</v>
      </c>
      <c r="X110" s="8"/>
      <c r="Y110" s="8">
        <f>'# D'!AM109</f>
        <v>-2.5333333333333208E-2</v>
      </c>
      <c r="Z110" s="8">
        <f>'# D'!AN109</f>
        <v>8.0208062770106364E-2</v>
      </c>
      <c r="AA110" s="8">
        <f>'# D'!AO109</f>
        <v>-0.12000000000000011</v>
      </c>
      <c r="AB110" s="8">
        <f>'# D'!AP109</f>
        <v>7.3389372527635152E-2</v>
      </c>
      <c r="AD110" s="4">
        <f>'T-TEST'!T109</f>
        <v>0.61863111676660476</v>
      </c>
      <c r="AE110" s="4">
        <f>'T-TEST'!U109</f>
        <v>7.2145459671024495E-2</v>
      </c>
      <c r="AG110" s="1" t="str">
        <f t="shared" si="14"/>
        <v>N</v>
      </c>
      <c r="AH110" s="1" t="str">
        <f t="shared" si="15"/>
        <v>N</v>
      </c>
      <c r="AI110" s="24"/>
      <c r="AJ110" s="8">
        <f>'%D'!AK109</f>
        <v>-3.4066666666666592</v>
      </c>
      <c r="AK110" s="8">
        <f>'%D'!AL109</f>
        <v>2.0214249099748112</v>
      </c>
      <c r="AL110" s="8">
        <f>'%D'!AM109</f>
        <v>-3.1754999999999995</v>
      </c>
      <c r="AM110" s="8">
        <f>'%D'!AN109</f>
        <v>2.3737313453716697</v>
      </c>
      <c r="AO110" s="8">
        <f>'# D'!AT109</f>
        <v>-0.13600000000000012</v>
      </c>
      <c r="AP110" s="8">
        <f>'# D'!AU109</f>
        <v>8.0932070281193202E-2</v>
      </c>
      <c r="AQ110" s="8">
        <f>'# D'!AV109</f>
        <v>-0.127</v>
      </c>
      <c r="AR110" s="8">
        <f>'# D'!AW109</f>
        <v>9.5462034338264598E-2</v>
      </c>
      <c r="AT110" s="4">
        <f>'T-TEST'!X109</f>
        <v>4.3866866699544677E-2</v>
      </c>
      <c r="AU110" s="4">
        <f>'T-TEST'!Y109</f>
        <v>0.1302997949558031</v>
      </c>
      <c r="AW110" s="1" t="str">
        <f>IF(AND(ABS(AJ110)&gt;10,ABS(AO110)&gt;=0.45,ABS(AT110)&lt;=0.01),"B", IF(AND(ABS(AJ110)&gt;4.5, ABS(AJ110)&lt;10,ABS(AO110)&gt;=0.45,ABS(AT110)&lt;=0.01),"S","N"))</f>
        <v>N</v>
      </c>
      <c r="AX110" s="1" t="str">
        <f>IF(AND(ABS(AL110)&gt;10,ABS(AQ110)&gt;=0.45,ABS(AU110)&lt;=0.01),"B", IF(AND(ABS(AL110)&gt;4.5, ABS(AL110)&lt;10,ABS(AQ110)&gt;=0.45,ABS(AU110)&lt;=0.01),"S","N"))</f>
        <v>N</v>
      </c>
      <c r="AY110" s="24"/>
      <c r="BB110" s="54"/>
      <c r="BC110" s="54"/>
      <c r="BD110" s="54"/>
      <c r="BE110" s="54"/>
      <c r="BF110" s="54"/>
      <c r="BG110" s="54"/>
      <c r="BH110" s="54"/>
      <c r="BI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CB110" s="50"/>
      <c r="CC110" s="50"/>
      <c r="CD110" s="50"/>
      <c r="CE110" s="50"/>
      <c r="CF110" s="50"/>
      <c r="CJ110" s="54"/>
      <c r="CK110" s="54"/>
      <c r="CL110" s="54"/>
      <c r="CM110" s="54"/>
      <c r="CN110" s="54"/>
      <c r="CO110" s="54"/>
      <c r="CP110" s="54"/>
      <c r="CQ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J110" s="50"/>
      <c r="DK110" s="50"/>
      <c r="DL110" s="50"/>
      <c r="DM110" s="50"/>
      <c r="DN110" s="50"/>
    </row>
    <row r="111" spans="1:118" ht="18.75" customHeight="1" x14ac:dyDescent="0.25">
      <c r="A111" s="2">
        <f>'Raw Data'!B110</f>
        <v>652</v>
      </c>
      <c r="B111" s="2">
        <f>'Raw Data'!C110</f>
        <v>660</v>
      </c>
      <c r="C111" s="2" t="str">
        <f>'Raw Data'!D110</f>
        <v>EDDDVLHYL</v>
      </c>
      <c r="D111" s="8">
        <f>'%D'!AA110</f>
        <v>0.30933333333333346</v>
      </c>
      <c r="E111" s="8">
        <f>'%D'!AB110</f>
        <v>0.39129443304669387</v>
      </c>
      <c r="F111" s="8">
        <f>'%D'!AC110</f>
        <v>6.0500000000001108E-2</v>
      </c>
      <c r="G111" s="8">
        <f>'%D'!AD110</f>
        <v>0.5963644020227904</v>
      </c>
      <c r="I111" s="8">
        <f>'# D'!AF110</f>
        <v>2.1666666666666667E-2</v>
      </c>
      <c r="J111" s="8">
        <f>'# D'!AG110</f>
        <v>2.7446918466985232E-2</v>
      </c>
      <c r="K111" s="8">
        <f>'# D'!AH110</f>
        <v>4.0000000000001146E-3</v>
      </c>
      <c r="L111" s="8">
        <f>'# D'!AI110</f>
        <v>4.1785164831552327E-2</v>
      </c>
      <c r="N111" s="4">
        <f>'T-TEST'!P110</f>
        <v>0.28448278262946036</v>
      </c>
      <c r="O111" s="4">
        <f>'T-TEST'!Q110</f>
        <v>0.68127020662538285</v>
      </c>
      <c r="Q111" s="1" t="str">
        <f t="shared" si="12"/>
        <v>N</v>
      </c>
      <c r="R111" s="1" t="str">
        <f t="shared" si="13"/>
        <v>N</v>
      </c>
      <c r="S111" s="24"/>
      <c r="T111" s="8">
        <f>'%D'!AF110</f>
        <v>-0.44499999999999962</v>
      </c>
      <c r="U111" s="8">
        <f>'%D'!AG110</f>
        <v>0.48536893184463403</v>
      </c>
      <c r="V111" s="8">
        <f>'%D'!AH110</f>
        <v>-1.4669999999999987</v>
      </c>
      <c r="W111" s="8">
        <f>'%D'!AI110</f>
        <v>0.6425153694659772</v>
      </c>
      <c r="X111" s="8"/>
      <c r="Y111" s="8">
        <f>'# D'!AM110</f>
        <v>-3.1333333333333338E-2</v>
      </c>
      <c r="Z111" s="8">
        <f>'# D'!AN110</f>
        <v>3.3990194664540216E-2</v>
      </c>
      <c r="AA111" s="8">
        <f>'# D'!AO110</f>
        <v>-0.10299999999999998</v>
      </c>
      <c r="AB111" s="8">
        <f>'# D'!AP110</f>
        <v>4.5122056690713841E-2</v>
      </c>
      <c r="AD111" s="4">
        <f>'T-TEST'!T110</f>
        <v>0.18780753015223658</v>
      </c>
      <c r="AE111" s="4">
        <f>'T-TEST'!U110</f>
        <v>2.0170397596122373E-2</v>
      </c>
      <c r="AG111" s="1" t="str">
        <f t="shared" si="14"/>
        <v>N</v>
      </c>
      <c r="AH111" s="1" t="str">
        <f t="shared" si="15"/>
        <v>N</v>
      </c>
      <c r="AI111" s="24"/>
      <c r="AJ111" s="8">
        <f>'%D'!AK110</f>
        <v>-0.29000000000000004</v>
      </c>
      <c r="AK111" s="8">
        <f>'%D'!AL110</f>
        <v>0.27441331357400617</v>
      </c>
      <c r="AL111" s="8">
        <f>'%D'!AM110</f>
        <v>0.36399999999999899</v>
      </c>
      <c r="AM111" s="8">
        <f>'%D'!AN110</f>
        <v>0.73032663925123253</v>
      </c>
      <c r="AO111" s="8">
        <f>'# D'!AT110</f>
        <v>-2.0333333333333342E-2</v>
      </c>
      <c r="AP111" s="8">
        <f>'# D'!AU110</f>
        <v>1.95277580211691E-2</v>
      </c>
      <c r="AQ111" s="8">
        <f>'# D'!AV110</f>
        <v>2.5499999999999967E-2</v>
      </c>
      <c r="AR111" s="8">
        <f>'# D'!AW110</f>
        <v>5.1657526073167669E-2</v>
      </c>
      <c r="AT111" s="4">
        <f>'T-TEST'!X110</f>
        <v>0.17235226821875307</v>
      </c>
      <c r="AU111" s="4">
        <f>'T-TEST'!Y110</f>
        <v>0.20969953475593517</v>
      </c>
      <c r="AW111" s="1" t="str">
        <f>IF(AND(ABS(AJ111)&gt;10,ABS(AO111)&gt;=0.45,ABS(AT111)&lt;=0.01),"B", IF(AND(ABS(AJ111)&gt;4.5, ABS(AJ111)&lt;10,ABS(AO111)&gt;=0.45,ABS(AT111)&lt;=0.01),"S","N"))</f>
        <v>N</v>
      </c>
      <c r="AX111" s="1" t="str">
        <f>IF(AND(ABS(AL111)&gt;10,ABS(AQ111)&gt;=0.45,ABS(AU111)&lt;=0.01),"B", IF(AND(ABS(AL111)&gt;4.5, ABS(AL111)&lt;10,ABS(AQ111)&gt;=0.45,ABS(AU111)&lt;=0.01),"S","N"))</f>
        <v>N</v>
      </c>
      <c r="AY111" s="24"/>
      <c r="BB111" s="54"/>
      <c r="BC111" s="54"/>
      <c r="BD111" s="54"/>
      <c r="BE111" s="54"/>
      <c r="BF111" s="54"/>
      <c r="BG111" s="54"/>
      <c r="BH111" s="54"/>
      <c r="BI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CB111" s="50"/>
      <c r="CC111" s="50"/>
      <c r="CD111" s="50"/>
      <c r="CE111" s="50"/>
      <c r="CF111" s="50"/>
      <c r="CJ111" s="54"/>
      <c r="CK111" s="54"/>
      <c r="CL111" s="54"/>
      <c r="CM111" s="54"/>
      <c r="CN111" s="54"/>
      <c r="CO111" s="54"/>
      <c r="CP111" s="54"/>
      <c r="CQ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J111" s="50"/>
      <c r="DK111" s="50"/>
      <c r="DL111" s="50"/>
      <c r="DM111" s="50"/>
      <c r="DN111" s="50"/>
    </row>
    <row r="112" spans="1:118" ht="18.75" customHeight="1" x14ac:dyDescent="0.25">
      <c r="A112" s="2">
        <f>'Raw Data'!B111</f>
        <v>655</v>
      </c>
      <c r="B112" s="2">
        <f>'Raw Data'!C111</f>
        <v>660</v>
      </c>
      <c r="C112" s="2" t="str">
        <f>'Raw Data'!D111</f>
        <v>DVLHYL</v>
      </c>
      <c r="D112" s="8">
        <f>'%D'!AA111</f>
        <v>7.327</v>
      </c>
      <c r="E112" s="8">
        <f>'%D'!AB111</f>
        <v>0.60065186811219184</v>
      </c>
      <c r="F112" s="8">
        <f>'%D'!AC111</f>
        <v>11.008000000000001</v>
      </c>
      <c r="G112" s="8">
        <f>'%D'!AD111</f>
        <v>1.3815950926374916</v>
      </c>
      <c r="I112" s="8">
        <f>'# D'!AF111</f>
        <v>0.29333333333333328</v>
      </c>
      <c r="J112" s="8">
        <f>'# D'!AG111</f>
        <v>2.4337899115028924E-2</v>
      </c>
      <c r="K112" s="8">
        <f>'# D'!AH111</f>
        <v>0.4405</v>
      </c>
      <c r="L112" s="8">
        <f>'# D'!AI111</f>
        <v>5.5158861482086506E-2</v>
      </c>
      <c r="N112" s="4">
        <f>'T-TEST'!P111</f>
        <v>1.3580650574987653E-4</v>
      </c>
      <c r="O112" s="4">
        <f>'T-TEST'!Q111</f>
        <v>1.5192871266811258E-4</v>
      </c>
      <c r="Q112" s="1" t="str">
        <f t="shared" si="12"/>
        <v>N</v>
      </c>
      <c r="R112" s="1" t="str">
        <f t="shared" si="13"/>
        <v>N</v>
      </c>
      <c r="S112" s="24"/>
      <c r="T112" s="8">
        <f>'%D'!AF111</f>
        <v>-2.0509999999999984</v>
      </c>
      <c r="U112" s="8">
        <f>'%D'!AG111</f>
        <v>3.9639080043142645</v>
      </c>
      <c r="V112" s="8">
        <f>'%D'!AH111</f>
        <v>-8.5070000000000014</v>
      </c>
      <c r="W112" s="8">
        <f>'%D'!AI111</f>
        <v>2.5246197733520184</v>
      </c>
      <c r="X112" s="8"/>
      <c r="Y112" s="8">
        <f>'# D'!AM111</f>
        <v>-8.2000000000000017E-2</v>
      </c>
      <c r="Z112" s="8">
        <f>'# D'!AN111</f>
        <v>0.15872197915432715</v>
      </c>
      <c r="AA112" s="8">
        <f>'# D'!AO111</f>
        <v>-0.34049999999999991</v>
      </c>
      <c r="AB112" s="8">
        <f>'# D'!AP111</f>
        <v>0.10084889687051615</v>
      </c>
      <c r="AD112" s="4">
        <f>'T-TEST'!T111</f>
        <v>0.46430508541701609</v>
      </c>
      <c r="AE112" s="4">
        <f>'T-TEST'!U111</f>
        <v>1.169713599475956E-2</v>
      </c>
      <c r="AG112" s="1" t="str">
        <f t="shared" si="14"/>
        <v>N</v>
      </c>
      <c r="AH112" s="1" t="str">
        <f t="shared" si="15"/>
        <v>N</v>
      </c>
      <c r="AI112" s="24"/>
      <c r="AJ112" s="8">
        <f>'%D'!AK111</f>
        <v>0.39466666666666628</v>
      </c>
      <c r="AK112" s="8">
        <f>'%D'!AL111</f>
        <v>0.5297993330812456</v>
      </c>
      <c r="AL112" s="8">
        <f>'%D'!AM111</f>
        <v>-2.9695000000000018</v>
      </c>
      <c r="AM112" s="8">
        <f>'%D'!AN111</f>
        <v>2.2968775544203486</v>
      </c>
      <c r="AO112" s="8">
        <f>'# D'!AT111</f>
        <v>1.566666666666669E-2</v>
      </c>
      <c r="AP112" s="8">
        <f>'# D'!AU111</f>
        <v>2.1594752448993837E-2</v>
      </c>
      <c r="AQ112" s="8">
        <f>'# D'!AV111</f>
        <v>-0.11899999999999999</v>
      </c>
      <c r="AR112" s="8">
        <f>'# D'!AW111</f>
        <v>9.1482238713315289E-2</v>
      </c>
      <c r="AT112" s="4">
        <f>'T-TEST'!X111</f>
        <v>0.32241739594381041</v>
      </c>
      <c r="AU112" s="4">
        <f>'T-TEST'!Y111</f>
        <v>0.12521018248015631</v>
      </c>
      <c r="AW112" s="1" t="str">
        <f>IF(AND(ABS(AJ112)&gt;10,ABS(AO112)&gt;=0.45,ABS(AT112)&lt;=0.01),"B", IF(AND(ABS(AJ112)&gt;4.5, ABS(AJ112)&lt;10,ABS(AO112)&gt;=0.45,ABS(AT112)&lt;=0.01),"S","N"))</f>
        <v>N</v>
      </c>
      <c r="AX112" s="1" t="str">
        <f>IF(AND(ABS(AL112)&gt;10,ABS(AQ112)&gt;=0.45,ABS(AU112)&lt;=0.01),"B", IF(AND(ABS(AL112)&gt;4.5, ABS(AL112)&lt;10,ABS(AQ112)&gt;=0.45,ABS(AU112)&lt;=0.01),"S","N"))</f>
        <v>N</v>
      </c>
      <c r="AY112" s="24"/>
      <c r="BB112" s="54"/>
      <c r="BC112" s="54"/>
      <c r="BD112" s="54"/>
      <c r="BE112" s="54"/>
      <c r="BF112" s="54"/>
      <c r="BG112" s="54"/>
      <c r="BH112" s="54"/>
      <c r="BI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CB112" s="50"/>
      <c r="CC112" s="50"/>
      <c r="CD112" s="50"/>
      <c r="CE112" s="50"/>
      <c r="CF112" s="50"/>
      <c r="CJ112" s="54"/>
      <c r="CK112" s="54"/>
      <c r="CL112" s="54"/>
      <c r="CM112" s="54"/>
      <c r="CN112" s="54"/>
      <c r="CO112" s="54"/>
      <c r="CP112" s="54"/>
      <c r="CQ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J112" s="50"/>
      <c r="DK112" s="50"/>
      <c r="DL112" s="50"/>
      <c r="DM112" s="50"/>
      <c r="DN112" s="50"/>
    </row>
    <row r="113" spans="1:118" ht="18.75" customHeight="1" x14ac:dyDescent="0.25">
      <c r="A113" s="2">
        <f>'Raw Data'!B112</f>
        <v>661</v>
      </c>
      <c r="B113" s="2">
        <f>'Raw Data'!C112</f>
        <v>666</v>
      </c>
      <c r="C113" s="2" t="str">
        <f>'Raw Data'!D112</f>
        <v>LQLVQA</v>
      </c>
      <c r="D113" s="8">
        <f>'%D'!AA112</f>
        <v>-0.53133333333333321</v>
      </c>
      <c r="E113" s="8">
        <f>'%D'!AB112</f>
        <v>0.61305818103450294</v>
      </c>
      <c r="F113" s="8">
        <f>'%D'!AC112</f>
        <v>-1.6745000000000001</v>
      </c>
      <c r="G113" s="8">
        <f>'%D'!AD112</f>
        <v>0.93362867350997791</v>
      </c>
      <c r="I113" s="8">
        <f>'# D'!AF112</f>
        <v>-2.1333333333333333E-2</v>
      </c>
      <c r="J113" s="8">
        <f>'# D'!AG112</f>
        <v>2.4603522782994582E-2</v>
      </c>
      <c r="K113" s="8">
        <f>'# D'!AH112</f>
        <v>-6.7000000000000004E-2</v>
      </c>
      <c r="L113" s="8">
        <f>'# D'!AI112</f>
        <v>3.7536648758246915E-2</v>
      </c>
      <c r="N113" s="4">
        <f>'T-TEST'!P112</f>
        <v>0.22051679254845902</v>
      </c>
      <c r="O113" s="4">
        <f>'T-TEST'!Q112</f>
        <v>8.1952229475008645E-2</v>
      </c>
      <c r="Q113" s="1" t="str">
        <f t="shared" si="12"/>
        <v>N</v>
      </c>
      <c r="R113" s="1" t="str">
        <f t="shared" si="13"/>
        <v>N</v>
      </c>
      <c r="S113" s="24"/>
      <c r="T113" s="8">
        <f>'%D'!AF112</f>
        <v>-1.113</v>
      </c>
      <c r="U113" s="8">
        <f>'%D'!AG112</f>
        <v>0.35268682992139061</v>
      </c>
      <c r="V113" s="8">
        <f>'%D'!AH112</f>
        <v>-0.13349999999999973</v>
      </c>
      <c r="W113" s="8">
        <f>'%D'!AI112</f>
        <v>1.1482571576088698</v>
      </c>
      <c r="X113" s="8"/>
      <c r="Y113" s="8">
        <f>'# D'!AM112</f>
        <v>-4.466666666666666E-2</v>
      </c>
      <c r="Z113" s="8">
        <f>'# D'!AN112</f>
        <v>1.4259499757471619E-2</v>
      </c>
      <c r="AA113" s="8">
        <f>'# D'!AO112</f>
        <v>-5.5000000000000049E-3</v>
      </c>
      <c r="AB113" s="8">
        <f>'# D'!AP112</f>
        <v>4.6113989200675297E-2</v>
      </c>
      <c r="AD113" s="4">
        <f>'T-TEST'!T112</f>
        <v>1.5615066107516163E-2</v>
      </c>
      <c r="AE113" s="4">
        <f>'T-TEST'!U112</f>
        <v>0.89755447194682736</v>
      </c>
      <c r="AG113" s="1" t="str">
        <f t="shared" si="14"/>
        <v>N</v>
      </c>
      <c r="AH113" s="1" t="str">
        <f t="shared" si="15"/>
        <v>N</v>
      </c>
      <c r="AI113" s="24"/>
      <c r="AJ113" s="8">
        <f>'%D'!AK112</f>
        <v>-1.0750000000000004</v>
      </c>
      <c r="AK113" s="8">
        <f>'%D'!AL112</f>
        <v>0.62378334914188316</v>
      </c>
      <c r="AL113" s="8">
        <f>'%D'!AM112</f>
        <v>1.5070000000000001</v>
      </c>
      <c r="AM113" s="8">
        <f>'%D'!AN112</f>
        <v>0.14610270360263691</v>
      </c>
      <c r="AO113" s="8">
        <f>'# D'!AT112</f>
        <v>-4.2999999999999997E-2</v>
      </c>
      <c r="AP113" s="8">
        <f>'# D'!AU112</f>
        <v>2.4873010808236874E-2</v>
      </c>
      <c r="AQ113" s="8">
        <f>'# D'!AV112</f>
        <v>0.06</v>
      </c>
      <c r="AR113" s="8">
        <f>'# D'!AW112</f>
        <v>5.3851648071344994E-3</v>
      </c>
      <c r="AT113" s="4">
        <f>'T-TEST'!X112</f>
        <v>4.8703917216603394E-2</v>
      </c>
      <c r="AU113" s="4">
        <f>'T-TEST'!Y112</f>
        <v>3.1231564354362618E-4</v>
      </c>
      <c r="AW113" s="1" t="str">
        <f>IF(AND(ABS(AJ113)&gt;10,ABS(AO113)&gt;=0.45,ABS(AT113)&lt;=0.01),"B", IF(AND(ABS(AJ113)&gt;4.5, ABS(AJ113)&lt;10,ABS(AO113)&gt;=0.45,ABS(AT113)&lt;=0.01),"S","N"))</f>
        <v>N</v>
      </c>
      <c r="AX113" s="1" t="str">
        <f>IF(AND(ABS(AL113)&gt;10,ABS(AQ113)&gt;=0.45,ABS(AU113)&lt;=0.01),"B", IF(AND(ABS(AL113)&gt;4.5, ABS(AL113)&lt;10,ABS(AQ113)&gt;=0.45,ABS(AU113)&lt;=0.01),"S","N"))</f>
        <v>N</v>
      </c>
      <c r="AY113" s="24"/>
      <c r="BB113" s="54"/>
      <c r="BC113" s="54"/>
      <c r="BD113" s="54"/>
      <c r="BE113" s="54"/>
      <c r="BF113" s="54"/>
      <c r="BG113" s="54"/>
      <c r="BH113" s="54"/>
      <c r="BI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CB113" s="50"/>
      <c r="CC113" s="50"/>
      <c r="CD113" s="50"/>
      <c r="CE113" s="50"/>
      <c r="CF113" s="50"/>
      <c r="CJ113" s="54"/>
      <c r="CK113" s="54"/>
      <c r="CL113" s="54"/>
      <c r="CM113" s="54"/>
      <c r="CN113" s="54"/>
      <c r="CO113" s="54"/>
      <c r="CP113" s="54"/>
      <c r="CQ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J113" s="50"/>
      <c r="DK113" s="50"/>
      <c r="DL113" s="50"/>
      <c r="DM113" s="50"/>
      <c r="DN113" s="50"/>
    </row>
    <row r="114" spans="1:118" ht="18.75" customHeight="1" x14ac:dyDescent="0.25">
      <c r="A114" s="2">
        <f>'Raw Data'!B113</f>
        <v>664</v>
      </c>
      <c r="B114" s="2">
        <f>'Raw Data'!C113</f>
        <v>676</v>
      </c>
      <c r="C114" s="2" t="str">
        <f>'Raw Data'!D113</f>
        <v>VQAVKFEPYHDSA</v>
      </c>
      <c r="D114" s="8">
        <f>'%D'!AA113</f>
        <v>4.7333333333333449E-2</v>
      </c>
      <c r="E114" s="8">
        <f>'%D'!AB113</f>
        <v>1.0028256744486219</v>
      </c>
      <c r="F114" s="8">
        <f>'%D'!AC113</f>
        <v>-0.51600000000000001</v>
      </c>
      <c r="G114" s="8">
        <f>'%D'!AD113</f>
        <v>1.1860510107073805</v>
      </c>
      <c r="I114" s="8">
        <f>'# D'!AF113</f>
        <v>4.6666666666667078E-3</v>
      </c>
      <c r="J114" s="8">
        <f>'# D'!AG113</f>
        <v>0.10023638727195497</v>
      </c>
      <c r="K114" s="8">
        <f>'# D'!AH113</f>
        <v>-5.149999999999999E-2</v>
      </c>
      <c r="L114" s="8">
        <f>'# D'!AI113</f>
        <v>0.11819686967090111</v>
      </c>
      <c r="N114" s="4">
        <f>'T-TEST'!P113</f>
        <v>0.93960623303481905</v>
      </c>
      <c r="O114" s="4">
        <f>'T-TEST'!Q113</f>
        <v>0.80706870649609663</v>
      </c>
      <c r="Q114" s="1" t="str">
        <f t="shared" si="12"/>
        <v>N</v>
      </c>
      <c r="R114" s="1" t="str">
        <f t="shared" si="13"/>
        <v>N</v>
      </c>
      <c r="S114" s="24"/>
      <c r="T114" s="8">
        <f>'%D'!AF113</f>
        <v>-1.7723333333333331</v>
      </c>
      <c r="U114" s="8">
        <f>'%D'!AG113</f>
        <v>1.1889799549754068</v>
      </c>
      <c r="V114" s="8">
        <f>'%D'!AH113</f>
        <v>-1.8859999999999992</v>
      </c>
      <c r="W114" s="8">
        <f>'%D'!AI113</f>
        <v>1.2888200029484336</v>
      </c>
      <c r="X114" s="8"/>
      <c r="Y114" s="8">
        <f>'# D'!AM113</f>
        <v>-0.17733333333333323</v>
      </c>
      <c r="Z114" s="8">
        <f>'# D'!AN113</f>
        <v>0.11871534582072212</v>
      </c>
      <c r="AA114" s="8">
        <f>'# D'!AO113</f>
        <v>-0.1885</v>
      </c>
      <c r="AB114" s="8">
        <f>'# D'!AP113</f>
        <v>0.12869537676233742</v>
      </c>
      <c r="AD114" s="4">
        <f>'T-TEST'!T113</f>
        <v>6.6616147055759481E-2</v>
      </c>
      <c r="AE114" s="4">
        <f>'T-TEST'!U113</f>
        <v>8.4921125187324087E-2</v>
      </c>
      <c r="AG114" s="1" t="str">
        <f t="shared" si="14"/>
        <v>N</v>
      </c>
      <c r="AH114" s="1" t="str">
        <f t="shared" si="15"/>
        <v>N</v>
      </c>
      <c r="AI114" s="24"/>
      <c r="AJ114" s="8">
        <f>'%D'!AK113</f>
        <v>-1.2103333333333337</v>
      </c>
      <c r="AK114" s="8">
        <f>'%D'!AL113</f>
        <v>0.737798978945711</v>
      </c>
      <c r="AL114" s="8">
        <f>'%D'!AM113</f>
        <v>3.700000000000081E-2</v>
      </c>
      <c r="AM114" s="8">
        <f>'%D'!AN113</f>
        <v>0.49366891739302277</v>
      </c>
      <c r="AO114" s="8">
        <f>'# D'!AT113</f>
        <v>-0.121</v>
      </c>
      <c r="AP114" s="8">
        <f>'# D'!AU113</f>
        <v>7.3797018909980375E-2</v>
      </c>
      <c r="AQ114" s="8">
        <f>'# D'!AV113</f>
        <v>4.0000000000000036E-3</v>
      </c>
      <c r="AR114" s="8">
        <f>'# D'!AW113</f>
        <v>4.9244289008980466E-2</v>
      </c>
      <c r="AT114" s="4">
        <f>'T-TEST'!X113</f>
        <v>9.3585898432662226E-2</v>
      </c>
      <c r="AU114" s="4">
        <f>'T-TEST'!Y113</f>
        <v>0.91688966349413459</v>
      </c>
      <c r="AW114" s="1" t="str">
        <f>IF(AND(ABS(AJ114)&gt;10,ABS(AO114)&gt;=0.45,ABS(AT114)&lt;=0.01),"B", IF(AND(ABS(AJ114)&gt;4.5, ABS(AJ114)&lt;10,ABS(AO114)&gt;=0.45,ABS(AT114)&lt;=0.01),"S","N"))</f>
        <v>N</v>
      </c>
      <c r="AX114" s="1" t="str">
        <f>IF(AND(ABS(AL114)&gt;10,ABS(AQ114)&gt;=0.45,ABS(AU114)&lt;=0.01),"B", IF(AND(ABS(AL114)&gt;4.5, ABS(AL114)&lt;10,ABS(AQ114)&gt;=0.45,ABS(AU114)&lt;=0.01),"S","N"))</f>
        <v>N</v>
      </c>
      <c r="AY114" s="24"/>
      <c r="BB114" s="54"/>
      <c r="BC114" s="54"/>
      <c r="BD114" s="54"/>
      <c r="BE114" s="54"/>
      <c r="BF114" s="54"/>
      <c r="BG114" s="54"/>
      <c r="BH114" s="54"/>
      <c r="BI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CB114" s="50"/>
      <c r="CC114" s="50"/>
      <c r="CD114" s="50"/>
      <c r="CE114" s="50"/>
      <c r="CF114" s="50"/>
      <c r="CJ114" s="54"/>
      <c r="CK114" s="54"/>
      <c r="CL114" s="54"/>
      <c r="CM114" s="54"/>
      <c r="CN114" s="54"/>
      <c r="CO114" s="54"/>
      <c r="CP114" s="54"/>
      <c r="CQ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J114" s="50"/>
      <c r="DK114" s="50"/>
      <c r="DL114" s="50"/>
      <c r="DM114" s="50"/>
      <c r="DN114" s="50"/>
    </row>
    <row r="115" spans="1:118" ht="18.75" customHeight="1" x14ac:dyDescent="0.25">
      <c r="A115" s="2">
        <f>'Raw Data'!B114</f>
        <v>667</v>
      </c>
      <c r="B115" s="2">
        <f>'Raw Data'!C114</f>
        <v>676</v>
      </c>
      <c r="C115" s="2" t="str">
        <f>'Raw Data'!D114</f>
        <v>VKFEPYHDSA</v>
      </c>
      <c r="D115" s="8">
        <f>'%D'!AA114</f>
        <v>-2.0136666666666674</v>
      </c>
      <c r="E115" s="8">
        <f>'%D'!AB114</f>
        <v>2.0316384192731407</v>
      </c>
      <c r="F115" s="8">
        <f>'%D'!AC114</f>
        <v>-2.6865000000000006</v>
      </c>
      <c r="G115" s="8">
        <f>'%D'!AD114</f>
        <v>4.3349831026198995</v>
      </c>
      <c r="I115" s="8">
        <f>'# D'!AF114</f>
        <v>-0.14100000000000001</v>
      </c>
      <c r="J115" s="8">
        <f>'# D'!AG114</f>
        <v>0.1420774436706965</v>
      </c>
      <c r="K115" s="8">
        <f>'# D'!AH114</f>
        <v>-0.18799999999999994</v>
      </c>
      <c r="L115" s="8">
        <f>'# D'!AI114</f>
        <v>0.3031517771678085</v>
      </c>
      <c r="N115" s="4">
        <f>'T-TEST'!P114</f>
        <v>0.17492199406988942</v>
      </c>
      <c r="O115" s="4">
        <f>'T-TEST'!Q114</f>
        <v>0.53668861257654166</v>
      </c>
      <c r="Q115" s="1" t="str">
        <f t="shared" si="12"/>
        <v>N</v>
      </c>
      <c r="R115" s="1" t="str">
        <f t="shared" si="13"/>
        <v>N</v>
      </c>
      <c r="S115" s="24"/>
      <c r="T115" s="8">
        <f>'%D'!AF114</f>
        <v>4.8999999999999488E-2</v>
      </c>
      <c r="U115" s="8">
        <f>'%D'!AG114</f>
        <v>1.2040285157199002</v>
      </c>
      <c r="V115" s="8">
        <f>'%D'!AH114</f>
        <v>-6.9000000000000838E-2</v>
      </c>
      <c r="W115" s="8">
        <f>'%D'!AI114</f>
        <v>1.2186295581512863</v>
      </c>
      <c r="X115" s="8"/>
      <c r="Y115" s="8">
        <f>'# D'!AM114</f>
        <v>3.6666666666664849E-3</v>
      </c>
      <c r="Z115" s="8">
        <f>'# D'!AN114</f>
        <v>8.4269409238070095E-2</v>
      </c>
      <c r="AA115" s="8">
        <f>'# D'!AO114</f>
        <v>-5.0000000000000044E-3</v>
      </c>
      <c r="AB115" s="8">
        <f>'# D'!AP114</f>
        <v>8.5094065598019186E-2</v>
      </c>
      <c r="AD115" s="4">
        <f>'T-TEST'!T114</f>
        <v>0.94464212660083158</v>
      </c>
      <c r="AE115" s="4">
        <f>'T-TEST'!U114</f>
        <v>0.59224771920768926</v>
      </c>
      <c r="AG115" s="1" t="str">
        <f t="shared" si="14"/>
        <v>N</v>
      </c>
      <c r="AH115" s="1" t="str">
        <f t="shared" si="15"/>
        <v>N</v>
      </c>
      <c r="AI115" s="24"/>
      <c r="AJ115" s="8">
        <f>'%D'!AK114</f>
        <v>0.18466666666666676</v>
      </c>
      <c r="AK115" s="8">
        <f>'%D'!AL114</f>
        <v>1.9432708680641169</v>
      </c>
      <c r="AL115" s="8">
        <f>'%D'!AM114</f>
        <v>-4.2429999999999986</v>
      </c>
      <c r="AM115" s="8">
        <f>'%D'!AN114</f>
        <v>4.4279951445321224</v>
      </c>
      <c r="AO115" s="8">
        <f>'# D'!AT114</f>
        <v>1.3000000000000012E-2</v>
      </c>
      <c r="AP115" s="8">
        <f>'# D'!AU114</f>
        <v>0.13588230201170398</v>
      </c>
      <c r="AQ115" s="8">
        <f>'# D'!AV114</f>
        <v>-0.29700000000000015</v>
      </c>
      <c r="AR115" s="8">
        <f>'# D'!AW114</f>
        <v>0.30974344222275413</v>
      </c>
      <c r="AT115" s="4">
        <f>'T-TEST'!X114</f>
        <v>0.87897022661782664</v>
      </c>
      <c r="AU115" s="4">
        <f>'T-TEST'!Y114</f>
        <v>0.12278050197232171</v>
      </c>
      <c r="AW115" s="1" t="str">
        <f>IF(AND(ABS(AJ115)&gt;10,ABS(AO115)&gt;=0.45,ABS(AT115)&lt;=0.01),"B", IF(AND(ABS(AJ115)&gt;4.5, ABS(AJ115)&lt;10,ABS(AO115)&gt;=0.45,ABS(AT115)&lt;=0.01),"S","N"))</f>
        <v>N</v>
      </c>
      <c r="AX115" s="1" t="str">
        <f>IF(AND(ABS(AL115)&gt;10,ABS(AQ115)&gt;=0.45,ABS(AU115)&lt;=0.01),"B", IF(AND(ABS(AL115)&gt;4.5, ABS(AL115)&lt;10,ABS(AQ115)&gt;=0.45,ABS(AU115)&lt;=0.01),"S","N"))</f>
        <v>N</v>
      </c>
      <c r="AY115" s="24"/>
      <c r="BB115" s="54"/>
      <c r="BC115" s="54"/>
      <c r="BD115" s="54"/>
      <c r="BE115" s="54"/>
      <c r="BF115" s="54"/>
      <c r="BG115" s="54"/>
      <c r="BH115" s="54"/>
      <c r="BI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CB115" s="50"/>
      <c r="CC115" s="50"/>
      <c r="CD115" s="50"/>
      <c r="CE115" s="50"/>
      <c r="CF115" s="50"/>
      <c r="CJ115" s="54"/>
      <c r="CK115" s="54"/>
      <c r="CL115" s="54"/>
      <c r="CM115" s="54"/>
      <c r="CN115" s="54"/>
      <c r="CO115" s="54"/>
      <c r="CP115" s="54"/>
      <c r="CQ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J115" s="50"/>
      <c r="DK115" s="50"/>
      <c r="DL115" s="50"/>
      <c r="DM115" s="50"/>
      <c r="DN115" s="50"/>
    </row>
    <row r="116" spans="1:118" ht="18.75" customHeight="1" x14ac:dyDescent="0.25">
      <c r="A116" s="2">
        <f>'Raw Data'!B115</f>
        <v>669</v>
      </c>
      <c r="B116" s="2">
        <f>'Raw Data'!C115</f>
        <v>676</v>
      </c>
      <c r="C116" s="2" t="str">
        <f>'Raw Data'!D115</f>
        <v>FEPYHDSA</v>
      </c>
      <c r="D116" s="8">
        <f>'%D'!AA115</f>
        <v>1.2073333333333345</v>
      </c>
      <c r="E116" s="8">
        <f>'%D'!AB115</f>
        <v>1.5215382567213573</v>
      </c>
      <c r="F116" s="8">
        <f>'%D'!AC115</f>
        <v>2.1999999999998465E-2</v>
      </c>
      <c r="G116" s="8">
        <f>'%D'!AD115</f>
        <v>1.1695092988086928</v>
      </c>
      <c r="I116" s="8">
        <f>'# D'!AF115</f>
        <v>6.033333333333335E-2</v>
      </c>
      <c r="J116" s="8">
        <f>'# D'!AG115</f>
        <v>7.6173048602070068E-2</v>
      </c>
      <c r="K116" s="8">
        <f>'# D'!AH115</f>
        <v>1.4999999999999458E-3</v>
      </c>
      <c r="L116" s="8">
        <f>'# D'!AI115</f>
        <v>5.8330952332359583E-2</v>
      </c>
      <c r="N116" s="4">
        <f>'T-TEST'!P115</f>
        <v>0.24794364940948746</v>
      </c>
      <c r="O116" s="4">
        <f>'T-TEST'!Q115</f>
        <v>0.83159812439375047</v>
      </c>
      <c r="Q116" s="1" t="str">
        <f t="shared" si="12"/>
        <v>N</v>
      </c>
      <c r="R116" s="1" t="str">
        <f t="shared" si="13"/>
        <v>N</v>
      </c>
      <c r="S116" s="24"/>
      <c r="T116" s="8">
        <f>'%D'!AF115</f>
        <v>-1.629999999999999</v>
      </c>
      <c r="U116" s="8">
        <f>'%D'!AG115</f>
        <v>0.99756035740533833</v>
      </c>
      <c r="V116" s="8">
        <f>'%D'!AH115</f>
        <v>-3.7075000000000031</v>
      </c>
      <c r="W116" s="8">
        <f>'%D'!AI115</f>
        <v>1.2593698821235955</v>
      </c>
      <c r="X116" s="8"/>
      <c r="Y116" s="8">
        <f>'# D'!AM115</f>
        <v>-8.1666666666666554E-2</v>
      </c>
      <c r="Z116" s="8">
        <f>'# D'!AN115</f>
        <v>5.0043314571811985E-2</v>
      </c>
      <c r="AA116" s="8">
        <f>'# D'!AO115</f>
        <v>-0.18500000000000005</v>
      </c>
      <c r="AB116" s="8">
        <f>'# D'!AP115</f>
        <v>6.2649820430708353E-2</v>
      </c>
      <c r="AD116" s="4">
        <f>'T-TEST'!T115</f>
        <v>6.9622846826682253E-2</v>
      </c>
      <c r="AE116" s="4">
        <f>'T-TEST'!U115</f>
        <v>4.5276135182705235E-3</v>
      </c>
      <c r="AG116" s="1" t="str">
        <f t="shared" si="14"/>
        <v>N</v>
      </c>
      <c r="AH116" s="1" t="str">
        <f t="shared" si="15"/>
        <v>N</v>
      </c>
      <c r="AI116" s="24"/>
      <c r="AJ116" s="8">
        <f>'%D'!AK115</f>
        <v>-1.6883333333333326</v>
      </c>
      <c r="AK116" s="8">
        <f>'%D'!AL115</f>
        <v>1.3172204320715144</v>
      </c>
      <c r="AL116" s="8">
        <f>'%D'!AM115</f>
        <v>-2.6899999999999977</v>
      </c>
      <c r="AM116" s="8">
        <f>'%D'!AN115</f>
        <v>1.9082646566972843</v>
      </c>
      <c r="AO116" s="8">
        <f>'# D'!AT115</f>
        <v>-8.4333333333333371E-2</v>
      </c>
      <c r="AP116" s="8">
        <f>'# D'!AU115</f>
        <v>6.5903970543005452E-2</v>
      </c>
      <c r="AQ116" s="8">
        <f>'# D'!AV115</f>
        <v>-0.1349999999999999</v>
      </c>
      <c r="AR116" s="8">
        <f>'# D'!AW115</f>
        <v>9.5257545632878887E-2</v>
      </c>
      <c r="AT116" s="4">
        <f>'T-TEST'!X115</f>
        <v>0.12723809565292873</v>
      </c>
      <c r="AU116" s="4">
        <f>'T-TEST'!Y115</f>
        <v>0.11844919515067176</v>
      </c>
      <c r="AW116" s="1" t="str">
        <f>IF(AND(ABS(AJ116)&gt;10,ABS(AO116)&gt;=0.45,ABS(AT116)&lt;=0.01),"B", IF(AND(ABS(AJ116)&gt;4.5, ABS(AJ116)&lt;10,ABS(AO116)&gt;=0.45,ABS(AT116)&lt;=0.01),"S","N"))</f>
        <v>N</v>
      </c>
      <c r="AX116" s="1" t="str">
        <f>IF(AND(ABS(AL116)&gt;10,ABS(AQ116)&gt;=0.45,ABS(AU116)&lt;=0.01),"B", IF(AND(ABS(AL116)&gt;4.5, ABS(AL116)&lt;10,ABS(AQ116)&gt;=0.45,ABS(AU116)&lt;=0.01),"S","N"))</f>
        <v>N</v>
      </c>
      <c r="AY116" s="24"/>
      <c r="BB116" s="54"/>
      <c r="BC116" s="54"/>
      <c r="BD116" s="54"/>
      <c r="BE116" s="54"/>
      <c r="BF116" s="54"/>
      <c r="BG116" s="54"/>
      <c r="BH116" s="54"/>
      <c r="BI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CB116" s="50"/>
      <c r="CC116" s="50"/>
      <c r="CD116" s="50"/>
      <c r="CE116" s="50"/>
      <c r="CF116" s="50"/>
      <c r="CJ116" s="54"/>
      <c r="CK116" s="54"/>
      <c r="CL116" s="54"/>
      <c r="CM116" s="54"/>
      <c r="CN116" s="54"/>
      <c r="CO116" s="54"/>
      <c r="CP116" s="54"/>
      <c r="CQ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J116" s="50"/>
      <c r="DK116" s="50"/>
      <c r="DL116" s="50"/>
      <c r="DM116" s="50"/>
      <c r="DN116" s="50"/>
    </row>
    <row r="117" spans="1:118" ht="18.75" customHeight="1" x14ac:dyDescent="0.25">
      <c r="A117" s="2">
        <f>'Raw Data'!B116</f>
        <v>697</v>
      </c>
      <c r="B117" s="2">
        <f>'Raw Data'!C116</f>
        <v>702</v>
      </c>
      <c r="C117" s="2" t="str">
        <f>'Raw Data'!D116</f>
        <v>WFLRSE</v>
      </c>
      <c r="D117" s="8">
        <f>'%D'!AA116</f>
        <v>0.68300000000000027</v>
      </c>
      <c r="E117" s="8">
        <f>'%D'!AB116</f>
        <v>0.41763939788610299</v>
      </c>
      <c r="F117" s="8">
        <f>'%D'!AC116</f>
        <v>1.3480000000000003</v>
      </c>
      <c r="G117" s="8">
        <f>'%D'!AD116</f>
        <v>1.7425096843346353</v>
      </c>
      <c r="I117" s="8">
        <f>'# D'!AF116</f>
        <v>2.7666666666666673E-2</v>
      </c>
      <c r="J117" s="8">
        <f>'# D'!AG116</f>
        <v>1.6802777548171405E-2</v>
      </c>
      <c r="K117" s="8">
        <f>'# D'!AH116</f>
        <v>5.3999999999999992E-2</v>
      </c>
      <c r="L117" s="8">
        <f>'# D'!AI116</f>
        <v>6.9354163537598809E-2</v>
      </c>
      <c r="N117" s="4">
        <f>'T-TEST'!P116</f>
        <v>6.7602693131587135E-2</v>
      </c>
      <c r="O117" s="4">
        <f>'T-TEST'!Q116</f>
        <v>0.16637853451520374</v>
      </c>
      <c r="Q117" s="1" t="str">
        <f t="shared" si="12"/>
        <v>N</v>
      </c>
      <c r="R117" s="1" t="str">
        <f t="shared" si="13"/>
        <v>N</v>
      </c>
      <c r="S117" s="24"/>
      <c r="T117" s="8">
        <f>'%D'!AF116</f>
        <v>-2.2313333333333327</v>
      </c>
      <c r="U117" s="8">
        <f>'%D'!AG116</f>
        <v>1.8106641507100845</v>
      </c>
      <c r="V117" s="8">
        <f>'%D'!AH116</f>
        <v>-2.5199999999999996</v>
      </c>
      <c r="W117" s="8">
        <f>'%D'!AI116</f>
        <v>2.226964301465113</v>
      </c>
      <c r="X117" s="8"/>
      <c r="Y117" s="8">
        <f>'# D'!AM116</f>
        <v>-8.9333333333333348E-2</v>
      </c>
      <c r="Z117" s="8">
        <f>'# D'!AN116</f>
        <v>7.247988226627676E-2</v>
      </c>
      <c r="AA117" s="8">
        <f>'# D'!AO116</f>
        <v>-0.10049999999999998</v>
      </c>
      <c r="AB117" s="8">
        <f>'# D'!AP116</f>
        <v>8.9008426567376342E-2</v>
      </c>
      <c r="AD117" s="4">
        <f>'T-TEST'!T116</f>
        <v>0.15566698974252591</v>
      </c>
      <c r="AE117" s="4">
        <f>'T-TEST'!U116</f>
        <v>8.4124500407671804E-2</v>
      </c>
      <c r="AG117" s="1" t="str">
        <f t="shared" si="14"/>
        <v>N</v>
      </c>
      <c r="AH117" s="1" t="str">
        <f t="shared" si="15"/>
        <v>N</v>
      </c>
      <c r="AI117" s="24"/>
      <c r="AJ117" s="8">
        <f>'%D'!AK116</f>
        <v>0.60899999999999954</v>
      </c>
      <c r="AK117" s="8">
        <f>'%D'!AL116</f>
        <v>0.48388703915962272</v>
      </c>
      <c r="AL117" s="8">
        <f>'%D'!AM116</f>
        <v>0.63450000000000006</v>
      </c>
      <c r="AM117" s="8">
        <f>'%D'!AN116</f>
        <v>1.631603658980942</v>
      </c>
      <c r="AO117" s="8">
        <f>'# D'!AT116</f>
        <v>2.4333333333333332E-2</v>
      </c>
      <c r="AP117" s="8">
        <f>'# D'!AU116</f>
        <v>1.9756855350316623E-2</v>
      </c>
      <c r="AQ117" s="8">
        <f>'# D'!AV116</f>
        <v>2.5500000000000009E-2</v>
      </c>
      <c r="AR117" s="8">
        <f>'# D'!AW116</f>
        <v>6.5821728935056084E-2</v>
      </c>
      <c r="AT117" s="4">
        <f>'T-TEST'!X116</f>
        <v>0.13523580120910839</v>
      </c>
      <c r="AU117" s="4">
        <f>'T-TEST'!Y116</f>
        <v>0.31101376058939723</v>
      </c>
      <c r="AW117" s="1" t="str">
        <f>IF(AND(ABS(AJ117)&gt;10,ABS(AO117)&gt;=0.45,ABS(AT117)&lt;=0.01),"B", IF(AND(ABS(AJ117)&gt;4.5, ABS(AJ117)&lt;10,ABS(AO117)&gt;=0.45,ABS(AT117)&lt;=0.01),"S","N"))</f>
        <v>N</v>
      </c>
      <c r="AX117" s="1" t="str">
        <f>IF(AND(ABS(AL117)&gt;10,ABS(AQ117)&gt;=0.45,ABS(AU117)&lt;=0.01),"B", IF(AND(ABS(AL117)&gt;4.5, ABS(AL117)&lt;10,ABS(AQ117)&gt;=0.45,ABS(AU117)&lt;=0.01),"S","N"))</f>
        <v>N</v>
      </c>
      <c r="AY117" s="24"/>
      <c r="BB117" s="54"/>
      <c r="BC117" s="54"/>
      <c r="BD117" s="54"/>
      <c r="BE117" s="54"/>
      <c r="BF117" s="54"/>
      <c r="BG117" s="54"/>
      <c r="BH117" s="54"/>
      <c r="BI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CB117" s="50"/>
      <c r="CC117" s="50"/>
      <c r="CD117" s="50"/>
      <c r="CE117" s="50"/>
      <c r="CF117" s="50"/>
      <c r="CJ117" s="54"/>
      <c r="CK117" s="54"/>
      <c r="CL117" s="54"/>
      <c r="CM117" s="54"/>
      <c r="CN117" s="54"/>
      <c r="CO117" s="54"/>
      <c r="CP117" s="54"/>
      <c r="CQ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J117" s="50"/>
      <c r="DK117" s="50"/>
      <c r="DL117" s="50"/>
      <c r="DM117" s="50"/>
      <c r="DN117" s="50"/>
    </row>
    <row r="118" spans="1:118" ht="18.75" customHeight="1" x14ac:dyDescent="0.25">
      <c r="A118" s="2">
        <f>'Raw Data'!B117</f>
        <v>713</v>
      </c>
      <c r="B118" s="2">
        <f>'Raw Data'!C117</f>
        <v>719</v>
      </c>
      <c r="C118" s="2" t="str">
        <f>'Raw Data'!D117</f>
        <v>FAVILEA</v>
      </c>
      <c r="D118" s="8">
        <f>'%D'!AA117</f>
        <v>-0.66666666666666696</v>
      </c>
      <c r="E118" s="8">
        <f>'%D'!AB117</f>
        <v>1.1664035893863358</v>
      </c>
      <c r="F118" s="8">
        <f>'%D'!AC117</f>
        <v>1.4165000000000005</v>
      </c>
      <c r="G118" s="8">
        <f>'%D'!AD117</f>
        <v>2.0102120534908736</v>
      </c>
      <c r="I118" s="8">
        <f>'# D'!AF117</f>
        <v>-3.3333333333333326E-2</v>
      </c>
      <c r="J118" s="8">
        <f>'# D'!AG117</f>
        <v>5.8143500639939699E-2</v>
      </c>
      <c r="K118" s="8">
        <f>'# D'!AH117</f>
        <v>7.1500000000000008E-2</v>
      </c>
      <c r="L118" s="8">
        <f>'# D'!AI117</f>
        <v>0.10034191546906004</v>
      </c>
      <c r="N118" s="4">
        <f>'T-TEST'!P117</f>
        <v>0.42513410751529962</v>
      </c>
      <c r="O118" s="4">
        <f>'T-TEST'!Q117</f>
        <v>0.18698810352084017</v>
      </c>
      <c r="Q118" s="1" t="str">
        <f t="shared" si="12"/>
        <v>N</v>
      </c>
      <c r="R118" s="1" t="str">
        <f t="shared" si="13"/>
        <v>N</v>
      </c>
      <c r="S118" s="24"/>
      <c r="T118" s="8">
        <f>'%D'!AF117</f>
        <v>0.21633333333333349</v>
      </c>
      <c r="U118" s="8">
        <f>'%D'!AG117</f>
        <v>0.29330416521647396</v>
      </c>
      <c r="V118" s="8">
        <f>'%D'!AH117</f>
        <v>1.4025000000000007</v>
      </c>
      <c r="W118" s="8">
        <f>'%D'!AI117</f>
        <v>2.0131190973213671</v>
      </c>
      <c r="X118" s="8"/>
      <c r="Y118" s="8">
        <f>'# D'!AM117</f>
        <v>1.0999999999999996E-2</v>
      </c>
      <c r="Z118" s="8">
        <f>'# D'!AN117</f>
        <v>1.4719601443879632E-2</v>
      </c>
      <c r="AA118" s="8">
        <f>'# D'!AO117</f>
        <v>7.0500000000000007E-2</v>
      </c>
      <c r="AB118" s="8">
        <f>'# D'!AP117</f>
        <v>0.10051119340650569</v>
      </c>
      <c r="AD118" s="4">
        <f>'T-TEST'!T117</f>
        <v>0.32050867186515708</v>
      </c>
      <c r="AE118" s="4">
        <f>'T-TEST'!U117</f>
        <v>0.19072525665059079</v>
      </c>
      <c r="AG118" s="1" t="str">
        <f t="shared" si="14"/>
        <v>N</v>
      </c>
      <c r="AH118" s="1" t="str">
        <f t="shared" si="15"/>
        <v>N</v>
      </c>
      <c r="AI118" s="24"/>
      <c r="AJ118" s="8">
        <f>'%D'!AK117</f>
        <v>1.3750000000000004</v>
      </c>
      <c r="AK118" s="8">
        <f>'%D'!AL117</f>
        <v>1.26052568399061</v>
      </c>
      <c r="AL118" s="8">
        <f>'%D'!AM117</f>
        <v>0.71550000000000002</v>
      </c>
      <c r="AM118" s="8">
        <f>'%D'!AN117</f>
        <v>0.31379053523011174</v>
      </c>
      <c r="AO118" s="8">
        <f>'# D'!AT117</f>
        <v>6.8999999999999992E-2</v>
      </c>
      <c r="AP118" s="8">
        <f>'# D'!AU117</f>
        <v>6.2870236731434923E-2</v>
      </c>
      <c r="AQ118" s="8">
        <f>'# D'!AV117</f>
        <v>3.5500000000000004E-2</v>
      </c>
      <c r="AR118" s="8">
        <f>'# D'!AW117</f>
        <v>1.5508062419270824E-2</v>
      </c>
      <c r="AT118" s="4">
        <f>'T-TEST'!X117</f>
        <v>0.16500191703093503</v>
      </c>
      <c r="AU118" s="4">
        <f>'T-TEST'!Y117</f>
        <v>8.254223693735005E-3</v>
      </c>
      <c r="AW118" s="1" t="str">
        <f>IF(AND(ABS(AJ118)&gt;10,ABS(AO118)&gt;=0.45,ABS(AT118)&lt;=0.01),"B", IF(AND(ABS(AJ118)&gt;4.5, ABS(AJ118)&lt;10,ABS(AO118)&gt;=0.45,ABS(AT118)&lt;=0.01),"S","N"))</f>
        <v>N</v>
      </c>
      <c r="AX118" s="1" t="str">
        <f>IF(AND(ABS(AL118)&gt;10,ABS(AQ118)&gt;=0.45,ABS(AU118)&lt;=0.01),"B", IF(AND(ABS(AL118)&gt;4.5, ABS(AL118)&lt;10,ABS(AQ118)&gt;=0.45,ABS(AU118)&lt;=0.01),"S","N"))</f>
        <v>N</v>
      </c>
      <c r="AY118" s="24"/>
      <c r="BB118" s="54"/>
      <c r="BC118" s="54"/>
      <c r="BD118" s="54"/>
      <c r="BE118" s="54"/>
      <c r="BF118" s="54"/>
      <c r="BG118" s="54"/>
      <c r="BH118" s="54"/>
      <c r="BI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CB118" s="50"/>
      <c r="CC118" s="50"/>
      <c r="CD118" s="50"/>
      <c r="CE118" s="50"/>
      <c r="CF118" s="50"/>
      <c r="CJ118" s="54"/>
      <c r="CK118" s="54"/>
      <c r="CL118" s="54"/>
      <c r="CM118" s="54"/>
      <c r="CN118" s="54"/>
      <c r="CO118" s="54"/>
      <c r="CP118" s="54"/>
      <c r="CQ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J118" s="50"/>
      <c r="DK118" s="50"/>
      <c r="DL118" s="50"/>
      <c r="DM118" s="50"/>
      <c r="DN118" s="50"/>
    </row>
    <row r="119" spans="1:118" ht="18.75" customHeight="1" x14ac:dyDescent="0.25">
      <c r="A119" s="2">
        <f>'Raw Data'!B118</f>
        <v>720</v>
      </c>
      <c r="B119" s="2">
        <f>'Raw Data'!C118</f>
        <v>729</v>
      </c>
      <c r="C119" s="2" t="str">
        <f>'Raw Data'!D118</f>
        <v>YLRGCGTAML</v>
      </c>
      <c r="D119" s="8">
        <f>'%D'!AA118</f>
        <v>-0.63199999999999967</v>
      </c>
      <c r="E119" s="8">
        <f>'%D'!AB118</f>
        <v>0.92365199074110238</v>
      </c>
      <c r="F119" s="8">
        <f>'%D'!AC118</f>
        <v>-0.48750000000000071</v>
      </c>
      <c r="G119" s="8">
        <f>'%D'!AD118</f>
        <v>1.9542002200388779</v>
      </c>
      <c r="I119" s="8">
        <f>'# D'!AF118</f>
        <v>-5.0666666666666638E-2</v>
      </c>
      <c r="J119" s="8">
        <f>'# D'!AG118</f>
        <v>7.3975221076610101E-2</v>
      </c>
      <c r="K119" s="8">
        <f>'# D'!AH118</f>
        <v>-3.8499999999999979E-2</v>
      </c>
      <c r="L119" s="8">
        <f>'# D'!AI118</f>
        <v>0.1566349258626569</v>
      </c>
      <c r="N119" s="4">
        <f>'T-TEST'!P118</f>
        <v>0.33975882859330908</v>
      </c>
      <c r="O119" s="4">
        <f>'T-TEST'!Q118</f>
        <v>0.28722492472477928</v>
      </c>
      <c r="Q119" s="1" t="str">
        <f t="shared" si="12"/>
        <v>N</v>
      </c>
      <c r="R119" s="1" t="str">
        <f t="shared" si="13"/>
        <v>N</v>
      </c>
      <c r="S119" s="24"/>
      <c r="T119" s="8">
        <f>'%D'!AF118</f>
        <v>-0.57666666666666622</v>
      </c>
      <c r="U119" s="8">
        <f>'%D'!AG118</f>
        <v>0.66038877438470556</v>
      </c>
      <c r="V119" s="8">
        <f>'%D'!AH118</f>
        <v>-1.8539999999999992</v>
      </c>
      <c r="W119" s="8">
        <f>'%D'!AI118</f>
        <v>1.3653149819730239</v>
      </c>
      <c r="X119" s="8"/>
      <c r="Y119" s="8">
        <f>'# D'!AM118</f>
        <v>-4.599999999999993E-2</v>
      </c>
      <c r="Z119" s="8">
        <f>'# D'!AN118</f>
        <v>5.2760464996687302E-2</v>
      </c>
      <c r="AA119" s="8">
        <f>'# D'!AO118</f>
        <v>-0.14799999999999969</v>
      </c>
      <c r="AB119" s="8">
        <f>'# D'!AP118</f>
        <v>0.10941663493271954</v>
      </c>
      <c r="AD119" s="4">
        <f>'T-TEST'!T118</f>
        <v>0.23341568269396437</v>
      </c>
      <c r="AE119" s="4">
        <f>'T-TEST'!U118</f>
        <v>7.1470134365191257E-2</v>
      </c>
      <c r="AG119" s="1" t="str">
        <f t="shared" si="14"/>
        <v>N</v>
      </c>
      <c r="AH119" s="1" t="str">
        <f t="shared" si="15"/>
        <v>N</v>
      </c>
      <c r="AI119" s="24"/>
      <c r="AJ119" s="8">
        <f>'%D'!AK118</f>
        <v>-0.3496666666666659</v>
      </c>
      <c r="AK119" s="8">
        <f>'%D'!AL118</f>
        <v>0.90088253026314968</v>
      </c>
      <c r="AL119" s="8">
        <f>'%D'!AM118</f>
        <v>-0.32849999999999824</v>
      </c>
      <c r="AM119" s="8">
        <f>'%D'!AN118</f>
        <v>1.4782498097412362</v>
      </c>
      <c r="AO119" s="8">
        <f>'# D'!AT118</f>
        <v>-2.8000000000000025E-2</v>
      </c>
      <c r="AP119" s="8">
        <f>'# D'!AU118</f>
        <v>7.2131823767322051E-2</v>
      </c>
      <c r="AQ119" s="8">
        <f>'# D'!AV118</f>
        <v>-2.6499999999999968E-2</v>
      </c>
      <c r="AR119" s="8">
        <f>'# D'!AW118</f>
        <v>0.11834905998781742</v>
      </c>
      <c r="AT119" s="4">
        <f>'T-TEST'!X118</f>
        <v>0.56551062888680548</v>
      </c>
      <c r="AU119" s="4">
        <f>'T-TEST'!Y118</f>
        <v>0.91061983033036153</v>
      </c>
      <c r="AW119" s="1" t="str">
        <f>IF(AND(ABS(AJ119)&gt;10,ABS(AO119)&gt;=0.45,ABS(AT119)&lt;=0.01),"B", IF(AND(ABS(AJ119)&gt;4.5, ABS(AJ119)&lt;10,ABS(AO119)&gt;=0.45,ABS(AT119)&lt;=0.01),"S","N"))</f>
        <v>N</v>
      </c>
      <c r="AX119" s="1" t="str">
        <f>IF(AND(ABS(AL119)&gt;10,ABS(AQ119)&gt;=0.45,ABS(AU119)&lt;=0.01),"B", IF(AND(ABS(AL119)&gt;4.5, ABS(AL119)&lt;10,ABS(AQ119)&gt;=0.45,ABS(AU119)&lt;=0.01),"S","N"))</f>
        <v>N</v>
      </c>
      <c r="AY119" s="24"/>
      <c r="BB119" s="54"/>
      <c r="BC119" s="54"/>
      <c r="BD119" s="54"/>
      <c r="BE119" s="54"/>
      <c r="BF119" s="54"/>
      <c r="BG119" s="54"/>
      <c r="BH119" s="54"/>
      <c r="BI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CB119" s="50"/>
      <c r="CC119" s="50"/>
      <c r="CD119" s="50"/>
      <c r="CE119" s="50"/>
      <c r="CF119" s="50"/>
      <c r="CJ119" s="54"/>
      <c r="CK119" s="54"/>
      <c r="CL119" s="54"/>
      <c r="CM119" s="54"/>
      <c r="CN119" s="54"/>
      <c r="CO119" s="54"/>
      <c r="CP119" s="54"/>
      <c r="CQ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J119" s="50"/>
      <c r="DK119" s="50"/>
      <c r="DL119" s="50"/>
      <c r="DM119" s="50"/>
      <c r="DN119" s="50"/>
    </row>
    <row r="120" spans="1:118" ht="18.75" customHeight="1" x14ac:dyDescent="0.25">
      <c r="A120" s="2">
        <f>'Raw Data'!B119</f>
        <v>733</v>
      </c>
      <c r="B120" s="2">
        <f>'Raw Data'!C119</f>
        <v>740</v>
      </c>
      <c r="C120" s="2" t="str">
        <f>'Raw Data'!D119</f>
        <v>TQQVQVIE</v>
      </c>
      <c r="D120" s="8">
        <f>'%D'!AA119</f>
        <v>-0.45699999999999996</v>
      </c>
      <c r="E120" s="8">
        <f>'%D'!AB119</f>
        <v>1.130325469352375</v>
      </c>
      <c r="F120" s="8">
        <f>'%D'!AC119</f>
        <v>0.30449999999999999</v>
      </c>
      <c r="G120" s="8">
        <f>'%D'!AD119</f>
        <v>0.41593088368141184</v>
      </c>
      <c r="I120" s="8">
        <f>'# D'!AF119</f>
        <v>-2.7333333333333334E-2</v>
      </c>
      <c r="J120" s="8">
        <f>'# D'!AG119</f>
        <v>6.7663382514720136E-2</v>
      </c>
      <c r="K120" s="8">
        <f>'# D'!AH119</f>
        <v>1.8500000000000003E-2</v>
      </c>
      <c r="L120" s="8">
        <f>'# D'!AI119</f>
        <v>2.5544079548889615E-2</v>
      </c>
      <c r="N120" s="4">
        <f>'T-TEST'!P119</f>
        <v>0.55233916638560021</v>
      </c>
      <c r="O120" s="4">
        <f>'T-TEST'!Q119</f>
        <v>0.17177681033021117</v>
      </c>
      <c r="Q120" s="1" t="str">
        <f t="shared" si="12"/>
        <v>N</v>
      </c>
      <c r="R120" s="1" t="str">
        <f t="shared" si="13"/>
        <v>N</v>
      </c>
      <c r="S120" s="24"/>
      <c r="T120" s="8">
        <f>'%D'!AF119</f>
        <v>-1.3763333333333336</v>
      </c>
      <c r="U120" s="8">
        <f>'%D'!AG119</f>
        <v>0.8751881702430252</v>
      </c>
      <c r="V120" s="8">
        <f>'%D'!AH119</f>
        <v>-0.44199999999999995</v>
      </c>
      <c r="W120" s="8">
        <f>'%D'!AI119</f>
        <v>0.74263113320140306</v>
      </c>
      <c r="X120" s="8"/>
      <c r="Y120" s="8">
        <f>'# D'!AM119</f>
        <v>-8.2666666666666694E-2</v>
      </c>
      <c r="Z120" s="8">
        <f>'# D'!AN119</f>
        <v>5.2338640919814959E-2</v>
      </c>
      <c r="AA120" s="8">
        <f>'# D'!AO119</f>
        <v>-2.6000000000000002E-2</v>
      </c>
      <c r="AB120" s="8">
        <f>'# D'!AP119</f>
        <v>4.4598206241955499E-2</v>
      </c>
      <c r="AD120" s="4">
        <f>'T-TEST'!T119</f>
        <v>9.86668379323664E-2</v>
      </c>
      <c r="AE120" s="4">
        <f>'T-TEST'!U119</f>
        <v>0.54928100355126286</v>
      </c>
      <c r="AG120" s="1" t="str">
        <f t="shared" si="14"/>
        <v>N</v>
      </c>
      <c r="AH120" s="1" t="str">
        <f t="shared" si="15"/>
        <v>N</v>
      </c>
      <c r="AI120" s="24"/>
      <c r="AJ120" s="8">
        <f>'%D'!AK119</f>
        <v>0.29933333333333323</v>
      </c>
      <c r="AK120" s="8">
        <f>'%D'!AL119</f>
        <v>1.3039458066448417</v>
      </c>
      <c r="AL120" s="8">
        <f>'%D'!AM119</f>
        <v>-3.4499999999999975E-2</v>
      </c>
      <c r="AM120" s="8">
        <f>'%D'!AN119</f>
        <v>0.48817056445467921</v>
      </c>
      <c r="AO120" s="8">
        <f>'# D'!AT119</f>
        <v>1.7999999999999988E-2</v>
      </c>
      <c r="AP120" s="8">
        <f>'# D'!AU119</f>
        <v>7.8215514232578359E-2</v>
      </c>
      <c r="AQ120" s="8">
        <f>'# D'!AV119</f>
        <v>-2.0000000000000018E-3</v>
      </c>
      <c r="AR120" s="8">
        <f>'# D'!AW119</f>
        <v>2.9832867780352598E-2</v>
      </c>
      <c r="AT120" s="4">
        <f>'T-TEST'!X119</f>
        <v>0.71433650257253323</v>
      </c>
      <c r="AU120" s="4">
        <f>'T-TEST'!Y119</f>
        <v>0.462363297377404</v>
      </c>
      <c r="AW120" s="1" t="str">
        <f>IF(AND(ABS(AJ120)&gt;10,ABS(AO120)&gt;=0.45,ABS(AT120)&lt;=0.01),"B", IF(AND(ABS(AJ120)&gt;4.5, ABS(AJ120)&lt;10,ABS(AO120)&gt;=0.45,ABS(AT120)&lt;=0.01),"S","N"))</f>
        <v>N</v>
      </c>
      <c r="AX120" s="1" t="str">
        <f>IF(AND(ABS(AL120)&gt;10,ABS(AQ120)&gt;=0.45,ABS(AU120)&lt;=0.01),"B", IF(AND(ABS(AL120)&gt;4.5, ABS(AL120)&lt;10,ABS(AQ120)&gt;=0.45,ABS(AU120)&lt;=0.01),"S","N"))</f>
        <v>N</v>
      </c>
      <c r="AY120" s="24"/>
      <c r="BB120" s="54"/>
      <c r="BC120" s="54"/>
      <c r="BD120" s="54"/>
      <c r="BE120" s="54"/>
      <c r="BF120" s="54"/>
      <c r="BG120" s="54"/>
      <c r="BH120" s="54"/>
      <c r="BI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CB120" s="50"/>
      <c r="CC120" s="50"/>
      <c r="CD120" s="50"/>
      <c r="CE120" s="50"/>
      <c r="CF120" s="50"/>
      <c r="CJ120" s="54"/>
      <c r="CK120" s="54"/>
      <c r="CL120" s="54"/>
      <c r="CM120" s="54"/>
      <c r="CN120" s="54"/>
      <c r="CO120" s="54"/>
      <c r="CP120" s="54"/>
      <c r="CQ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J120" s="50"/>
      <c r="DK120" s="50"/>
      <c r="DL120" s="50"/>
      <c r="DM120" s="50"/>
      <c r="DN120" s="50"/>
    </row>
    <row r="121" spans="1:118" ht="18.75" customHeight="1" x14ac:dyDescent="0.25">
      <c r="A121" s="2">
        <f>'Raw Data'!B120</f>
        <v>733</v>
      </c>
      <c r="B121" s="2">
        <f>'Raw Data'!C120</f>
        <v>741</v>
      </c>
      <c r="C121" s="2" t="str">
        <f>'Raw Data'!D120</f>
        <v>TQQVQVIEM</v>
      </c>
      <c r="D121" s="8">
        <f>'%D'!AA120</f>
        <v>-6.3999999999999946E-2</v>
      </c>
      <c r="E121" s="8">
        <f>'%D'!AB120</f>
        <v>0.21169947252335525</v>
      </c>
      <c r="F121" s="8">
        <f>'%D'!AC120</f>
        <v>8.4500000000000131E-2</v>
      </c>
      <c r="G121" s="8">
        <f>'%D'!AD120</f>
        <v>0.16579656208739707</v>
      </c>
      <c r="I121" s="8">
        <f>'# D'!AF120</f>
        <v>-4.6666666666666662E-3</v>
      </c>
      <c r="J121" s="8">
        <f>'# D'!AG120</f>
        <v>1.5187714333192664E-2</v>
      </c>
      <c r="K121" s="8">
        <f>'# D'!AH120</f>
        <v>6.0000000000000053E-3</v>
      </c>
      <c r="L121" s="8">
        <f>'# D'!AI120</f>
        <v>1.1180339887498949E-2</v>
      </c>
      <c r="N121" s="4">
        <f>'T-TEST'!P120</f>
        <v>0.62287337361184381</v>
      </c>
      <c r="O121" s="4">
        <f>'T-TEST'!Q120</f>
        <v>0.14936805666004757</v>
      </c>
      <c r="Q121" s="1" t="str">
        <f t="shared" si="12"/>
        <v>N</v>
      </c>
      <c r="R121" s="1" t="str">
        <f t="shared" si="13"/>
        <v>N</v>
      </c>
      <c r="S121" s="24"/>
      <c r="T121" s="8">
        <f>'%D'!AF120</f>
        <v>-0.43266666666666675</v>
      </c>
      <c r="U121" s="8">
        <f>'%D'!AG120</f>
        <v>0.45799053847577798</v>
      </c>
      <c r="V121" s="8">
        <f>'%D'!AH120</f>
        <v>-0.66400000000000003</v>
      </c>
      <c r="W121" s="8">
        <f>'%D'!AI120</f>
        <v>0.37462114195544255</v>
      </c>
      <c r="X121" s="8"/>
      <c r="Y121" s="8">
        <f>'# D'!AM120</f>
        <v>-3.033333333333333E-2</v>
      </c>
      <c r="Z121" s="8">
        <f>'# D'!AN120</f>
        <v>3.2300670787668399E-2</v>
      </c>
      <c r="AA121" s="8">
        <f>'# D'!AO120</f>
        <v>-4.65E-2</v>
      </c>
      <c r="AB121" s="8">
        <f>'# D'!AP120</f>
        <v>2.5739075352467541E-2</v>
      </c>
      <c r="AD121" s="4">
        <f>'T-TEST'!T120</f>
        <v>0.21912888000030889</v>
      </c>
      <c r="AE121" s="4">
        <f>'T-TEST'!U120</f>
        <v>6.1536933511945516E-2</v>
      </c>
      <c r="AG121" s="1" t="str">
        <f t="shared" si="14"/>
        <v>N</v>
      </c>
      <c r="AH121" s="1" t="str">
        <f t="shared" si="15"/>
        <v>N</v>
      </c>
      <c r="AI121" s="24"/>
      <c r="AJ121" s="8">
        <f>'%D'!AK120</f>
        <v>-0.13966666666666683</v>
      </c>
      <c r="AK121" s="8">
        <f>'%D'!AL120</f>
        <v>0.16741963246087219</v>
      </c>
      <c r="AL121" s="8">
        <f>'%D'!AM120</f>
        <v>-0.12400000000000011</v>
      </c>
      <c r="AM121" s="8">
        <f>'%D'!AN120</f>
        <v>0.10670520137275406</v>
      </c>
      <c r="AO121" s="8">
        <f>'# D'!AT120</f>
        <v>-9.3333333333333324E-3</v>
      </c>
      <c r="AP121" s="8">
        <f>'# D'!AU120</f>
        <v>1.2027745701779119E-2</v>
      </c>
      <c r="AQ121" s="8">
        <f>'# D'!AV120</f>
        <v>-8.5000000000000075E-3</v>
      </c>
      <c r="AR121" s="8">
        <f>'# D'!AW120</f>
        <v>7.6485292703891749E-3</v>
      </c>
      <c r="AT121" s="4">
        <f>'T-TEST'!X120</f>
        <v>0.26614100243849192</v>
      </c>
      <c r="AU121" s="4">
        <f>'T-TEST'!Y120</f>
        <v>7.6299709181898642E-2</v>
      </c>
      <c r="AW121" s="1" t="str">
        <f>IF(AND(ABS(AJ121)&gt;10,ABS(AO121)&gt;=0.45,ABS(AT121)&lt;=0.01),"B", IF(AND(ABS(AJ121)&gt;4.5, ABS(AJ121)&lt;10,ABS(AO121)&gt;=0.45,ABS(AT121)&lt;=0.01),"S","N"))</f>
        <v>N</v>
      </c>
      <c r="AX121" s="1" t="str">
        <f>IF(AND(ABS(AL121)&gt;10,ABS(AQ121)&gt;=0.45,ABS(AU121)&lt;=0.01),"B", IF(AND(ABS(AL121)&gt;4.5, ABS(AL121)&lt;10,ABS(AQ121)&gt;=0.45,ABS(AU121)&lt;=0.01),"S","N"))</f>
        <v>N</v>
      </c>
      <c r="AY121" s="24"/>
      <c r="BB121" s="54"/>
      <c r="BC121" s="54"/>
      <c r="BD121" s="54"/>
      <c r="BE121" s="54"/>
      <c r="BF121" s="54"/>
      <c r="BG121" s="54"/>
      <c r="BH121" s="54"/>
      <c r="BI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CB121" s="50"/>
      <c r="CC121" s="50"/>
      <c r="CD121" s="50"/>
      <c r="CE121" s="50"/>
      <c r="CF121" s="50"/>
      <c r="CJ121" s="54"/>
      <c r="CK121" s="54"/>
      <c r="CL121" s="54"/>
      <c r="CM121" s="54"/>
      <c r="CN121" s="54"/>
      <c r="CO121" s="54"/>
      <c r="CP121" s="54"/>
      <c r="CQ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J121" s="50"/>
      <c r="DK121" s="50"/>
      <c r="DL121" s="50"/>
      <c r="DM121" s="50"/>
      <c r="DN121" s="50"/>
    </row>
    <row r="122" spans="1:118" ht="18.75" customHeight="1" x14ac:dyDescent="0.25">
      <c r="A122" s="2">
        <f>'Raw Data'!B121</f>
        <v>751</v>
      </c>
      <c r="B122" s="2">
        <f>'Raw Data'!C121</f>
        <v>757</v>
      </c>
      <c r="C122" s="2" t="str">
        <f>'Raw Data'!D121</f>
        <v>SLSAEKY</v>
      </c>
      <c r="D122" s="8">
        <f>'%D'!AA121</f>
        <v>-0.92299999999998761</v>
      </c>
      <c r="E122" s="8">
        <f>'%D'!AB121</f>
        <v>2.392594129113137</v>
      </c>
      <c r="F122" s="8">
        <f>'%D'!AC121</f>
        <v>-1.8780000000000001</v>
      </c>
      <c r="G122" s="8">
        <f>'%D'!AD121</f>
        <v>2.7837824986877089</v>
      </c>
      <c r="I122" s="8">
        <f>'# D'!AF121</f>
        <v>-4.5999999999999819E-2</v>
      </c>
      <c r="J122" s="8">
        <f>'# D'!AG121</f>
        <v>0.11983182660156137</v>
      </c>
      <c r="K122" s="8">
        <f>'# D'!AH121</f>
        <v>-9.4000000000000306E-2</v>
      </c>
      <c r="L122" s="8">
        <f>'# D'!AI121</f>
        <v>0.13903237033151664</v>
      </c>
      <c r="N122" s="4">
        <f>'T-TEST'!P121</f>
        <v>0.54568700402938586</v>
      </c>
      <c r="O122" s="4">
        <f>'T-TEST'!Q121</f>
        <v>0.40940009680678485</v>
      </c>
      <c r="Q122" s="1" t="str">
        <f t="shared" si="12"/>
        <v>N</v>
      </c>
      <c r="R122" s="1" t="str">
        <f t="shared" si="13"/>
        <v>N</v>
      </c>
      <c r="S122" s="24"/>
      <c r="T122" s="8">
        <f>'%D'!AF121</f>
        <v>-1.2613333333333117</v>
      </c>
      <c r="U122" s="8">
        <f>'%D'!AG121</f>
        <v>3.7527725306320678</v>
      </c>
      <c r="V122" s="8">
        <f>'%D'!AH121</f>
        <v>-4.8319999999999936</v>
      </c>
      <c r="W122" s="8">
        <f>'%D'!AI121</f>
        <v>3.002147398113554</v>
      </c>
      <c r="X122" s="8"/>
      <c r="Y122" s="8">
        <f>'# D'!AM121</f>
        <v>-6.2999999999999723E-2</v>
      </c>
      <c r="Z122" s="8">
        <f>'# D'!AN121</f>
        <v>0.1877169855571591</v>
      </c>
      <c r="AA122" s="8">
        <f>'# D'!AO121</f>
        <v>-0.24199999999999999</v>
      </c>
      <c r="AB122" s="8">
        <f>'# D'!AP121</f>
        <v>0.15005332385522147</v>
      </c>
      <c r="AD122" s="4">
        <f>'T-TEST'!T121</f>
        <v>0.59857871486763614</v>
      </c>
      <c r="AE122" s="4">
        <f>'T-TEST'!U121</f>
        <v>5.6805119809561093E-2</v>
      </c>
      <c r="AG122" s="1" t="str">
        <f t="shared" si="14"/>
        <v>N</v>
      </c>
      <c r="AH122" s="1" t="str">
        <f t="shared" si="15"/>
        <v>N</v>
      </c>
      <c r="AI122" s="24"/>
      <c r="AJ122" s="8">
        <f>'%D'!AK121</f>
        <v>-4.805333333333337</v>
      </c>
      <c r="AK122" s="8">
        <f>'%D'!AL121</f>
        <v>1.6060842651201919</v>
      </c>
      <c r="AL122" s="8">
        <f>'%D'!AM121</f>
        <v>-3.2150000000000034</v>
      </c>
      <c r="AM122" s="8">
        <f>'%D'!AN121</f>
        <v>1.3111769522074401</v>
      </c>
      <c r="AO122" s="8">
        <f>'# D'!AT121</f>
        <v>-0.24066666666666681</v>
      </c>
      <c r="AP122" s="8">
        <f>'# D'!AU121</f>
        <v>8.036583021823808E-2</v>
      </c>
      <c r="AQ122" s="8">
        <f>'# D'!AV121</f>
        <v>-0.16049999999999986</v>
      </c>
      <c r="AR122" s="8">
        <f>'# D'!AW121</f>
        <v>6.5547692560455381E-2</v>
      </c>
      <c r="AT122" s="4">
        <f>'T-TEST'!X121</f>
        <v>1.2931653191393623E-2</v>
      </c>
      <c r="AU122" s="4">
        <f>'T-TEST'!Y121</f>
        <v>2.8381032248884695E-2</v>
      </c>
      <c r="AW122" s="1" t="str">
        <f>IF(AND(ABS(AJ122)&gt;10,ABS(AO122)&gt;=0.45,ABS(AT122)&lt;=0.01),"B", IF(AND(ABS(AJ122)&gt;4.5, ABS(AJ122)&lt;10,ABS(AO122)&gt;=0.45,ABS(AT122)&lt;=0.01),"S","N"))</f>
        <v>N</v>
      </c>
      <c r="AX122" s="1" t="str">
        <f>IF(AND(ABS(AL122)&gt;10,ABS(AQ122)&gt;=0.45,ABS(AU122)&lt;=0.01),"B", IF(AND(ABS(AL122)&gt;4.5, ABS(AL122)&lt;10,ABS(AQ122)&gt;=0.45,ABS(AU122)&lt;=0.01),"S","N"))</f>
        <v>N</v>
      </c>
      <c r="AY122" s="24"/>
      <c r="BB122" s="54"/>
      <c r="BC122" s="54"/>
      <c r="BD122" s="54"/>
      <c r="BE122" s="54"/>
      <c r="BF122" s="54"/>
      <c r="BG122" s="54"/>
      <c r="BH122" s="54"/>
      <c r="BI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CB122" s="50"/>
      <c r="CC122" s="50"/>
      <c r="CD122" s="50"/>
      <c r="CE122" s="50"/>
      <c r="CF122" s="50"/>
      <c r="CJ122" s="54"/>
      <c r="CK122" s="54"/>
      <c r="CL122" s="54"/>
      <c r="CM122" s="54"/>
      <c r="CN122" s="54"/>
      <c r="CO122" s="54"/>
      <c r="CP122" s="54"/>
      <c r="CQ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J122" s="50"/>
      <c r="DK122" s="50"/>
      <c r="DL122" s="50"/>
      <c r="DM122" s="50"/>
      <c r="DN122" s="50"/>
    </row>
    <row r="123" spans="1:118" ht="18.75" customHeight="1" x14ac:dyDescent="0.25">
      <c r="A123" s="2">
        <f>'Raw Data'!B122</f>
        <v>757</v>
      </c>
      <c r="B123" s="2">
        <f>'Raw Data'!C122</f>
        <v>767</v>
      </c>
      <c r="C123" s="2" t="str">
        <f>'Raw Data'!D122</f>
        <v>YDVSSQVISQL</v>
      </c>
      <c r="D123" s="8">
        <f>'%D'!AA122</f>
        <v>-1.0720000000000027</v>
      </c>
      <c r="E123" s="8">
        <f>'%D'!AB122</f>
        <v>2.5125289384734781</v>
      </c>
      <c r="F123" s="8">
        <f>'%D'!AC122</f>
        <v>-3.8824999999999932</v>
      </c>
      <c r="G123" s="8">
        <f>'%D'!AD122</f>
        <v>3.9033442712627813</v>
      </c>
      <c r="I123" s="8">
        <f>'# D'!AF122</f>
        <v>-9.6666666666666679E-2</v>
      </c>
      <c r="J123" s="8">
        <f>'# D'!AG122</f>
        <v>0.22606488744016254</v>
      </c>
      <c r="K123" s="8">
        <f>'# D'!AH122</f>
        <v>-0.34949999999999992</v>
      </c>
      <c r="L123" s="8">
        <f>'# D'!AI122</f>
        <v>0.35154587182898356</v>
      </c>
      <c r="N123" s="4">
        <f>'T-TEST'!P122</f>
        <v>0.50836207042820403</v>
      </c>
      <c r="O123" s="4">
        <f>'T-TEST'!Q122</f>
        <v>0.21781929340465461</v>
      </c>
      <c r="Q123" s="1" t="str">
        <f t="shared" si="12"/>
        <v>N</v>
      </c>
      <c r="R123" s="1" t="str">
        <f t="shared" si="13"/>
        <v>N</v>
      </c>
      <c r="S123" s="24"/>
      <c r="T123" s="8">
        <f>'%D'!AF122</f>
        <v>-3.1723333333333557</v>
      </c>
      <c r="U123" s="8">
        <f>'%D'!AG122</f>
        <v>1.6119825267870218</v>
      </c>
      <c r="V123" s="8">
        <f>'%D'!AH122</f>
        <v>-7.0694999999999908</v>
      </c>
      <c r="W123" s="8">
        <f>'%D'!AI122</f>
        <v>4.3553501007381659</v>
      </c>
      <c r="X123" s="8"/>
      <c r="Y123" s="8">
        <f>'# D'!AM122</f>
        <v>-0.28566666666666674</v>
      </c>
      <c r="Z123" s="8">
        <f>'# D'!AN122</f>
        <v>0.1452905135696525</v>
      </c>
      <c r="AA123" s="8">
        <f>'# D'!AO122</f>
        <v>-0.63650000000000073</v>
      </c>
      <c r="AB123" s="8">
        <f>'# D'!AP122</f>
        <v>0.39238055507376995</v>
      </c>
      <c r="AD123" s="4">
        <f>'T-TEST'!T122</f>
        <v>3.0729834446618164E-2</v>
      </c>
      <c r="AE123" s="4">
        <f>'T-TEST'!U122</f>
        <v>4.5692376639941711E-2</v>
      </c>
      <c r="AG123" s="1" t="str">
        <f t="shared" si="14"/>
        <v>N</v>
      </c>
      <c r="AH123" s="1" t="str">
        <f t="shared" si="15"/>
        <v>N</v>
      </c>
      <c r="AI123" s="24"/>
      <c r="AJ123" s="8">
        <f>'%D'!AK122</f>
        <v>-5.1206666666666791</v>
      </c>
      <c r="AK123" s="8">
        <f>'%D'!AL122</f>
        <v>2.6594609102848881</v>
      </c>
      <c r="AL123" s="8">
        <f>'%D'!AM122</f>
        <v>-3.1700000000000017</v>
      </c>
      <c r="AM123" s="8">
        <f>'%D'!AN122</f>
        <v>1.5518066889918944</v>
      </c>
      <c r="AO123" s="8">
        <f>'# D'!AT122</f>
        <v>-0.46033333333333282</v>
      </c>
      <c r="AP123" s="8">
        <f>'# D'!AU122</f>
        <v>0.23914918635306573</v>
      </c>
      <c r="AQ123" s="8">
        <f>'# D'!AV122</f>
        <v>-0.28500000000000014</v>
      </c>
      <c r="AR123" s="8">
        <f>'# D'!AW122</f>
        <v>0.13946325680981422</v>
      </c>
      <c r="AT123" s="4">
        <f>'T-TEST'!X122</f>
        <v>3.3345852719249891E-2</v>
      </c>
      <c r="AU123" s="4">
        <f>'T-TEST'!Y122</f>
        <v>3.1257894773010761E-2</v>
      </c>
      <c r="AW123" s="1" t="str">
        <f>IF(AND(ABS(AJ123)&gt;10,ABS(AO123)&gt;=0.45,ABS(AT123)&lt;=0.01),"B", IF(AND(ABS(AJ123)&gt;4.5, ABS(AJ123)&lt;10,ABS(AO123)&gt;=0.45,ABS(AT123)&lt;=0.01),"S","N"))</f>
        <v>N</v>
      </c>
      <c r="AX123" s="1" t="str">
        <f>IF(AND(ABS(AL123)&gt;10,ABS(AQ123)&gt;=0.45,ABS(AU123)&lt;=0.01),"B", IF(AND(ABS(AL123)&gt;4.5, ABS(AL123)&lt;10,ABS(AQ123)&gt;=0.45,ABS(AU123)&lt;=0.01),"S","N"))</f>
        <v>N</v>
      </c>
      <c r="AY123" s="24"/>
      <c r="BB123" s="54"/>
      <c r="BC123" s="54"/>
      <c r="BD123" s="54"/>
      <c r="BE123" s="54"/>
      <c r="BF123" s="54"/>
      <c r="BG123" s="54"/>
      <c r="BH123" s="54"/>
      <c r="BI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CB123" s="50"/>
      <c r="CC123" s="50"/>
      <c r="CD123" s="50"/>
      <c r="CE123" s="50"/>
      <c r="CF123" s="50"/>
      <c r="CJ123" s="54"/>
      <c r="CK123" s="54"/>
      <c r="CL123" s="54"/>
      <c r="CM123" s="54"/>
      <c r="CN123" s="54"/>
      <c r="CO123" s="54"/>
      <c r="CP123" s="54"/>
      <c r="CQ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J123" s="50"/>
      <c r="DK123" s="50"/>
      <c r="DL123" s="50"/>
      <c r="DM123" s="50"/>
      <c r="DN123" s="50"/>
    </row>
    <row r="124" spans="1:118" ht="18.75" customHeight="1" x14ac:dyDescent="0.25">
      <c r="A124" s="2">
        <f>'Raw Data'!B123</f>
        <v>771</v>
      </c>
      <c r="B124" s="2">
        <f>'Raw Data'!C123</f>
        <v>779</v>
      </c>
      <c r="C124" s="2" t="str">
        <f>'Raw Data'!D123</f>
        <v>LENLQNSQL</v>
      </c>
      <c r="D124" s="8">
        <f>'%D'!AA123</f>
        <v>-0.92833333333332746</v>
      </c>
      <c r="E124" s="8">
        <f>'%D'!AB123</f>
        <v>3.8349036928368032</v>
      </c>
      <c r="F124" s="8">
        <f>'%D'!AC123</f>
        <v>-1.1099999999999994</v>
      </c>
      <c r="G124" s="8">
        <f>'%D'!AD123</f>
        <v>2.8427852539367175</v>
      </c>
      <c r="I124" s="8">
        <f>'# D'!AF123</f>
        <v>-6.4999999999998614E-2</v>
      </c>
      <c r="J124" s="8">
        <f>'# D'!AG123</f>
        <v>0.26808953728185647</v>
      </c>
      <c r="K124" s="8">
        <f>'# D'!AH123</f>
        <v>-7.7500000000000568E-2</v>
      </c>
      <c r="L124" s="8">
        <f>'# D'!AI123</f>
        <v>0.19866680648764665</v>
      </c>
      <c r="N124" s="4">
        <f>'T-TEST'!P123</f>
        <v>0.69712071776065343</v>
      </c>
      <c r="O124" s="4">
        <f>'T-TEST'!Q123</f>
        <v>0.87160391158012562</v>
      </c>
      <c r="Q124" s="1" t="str">
        <f t="shared" si="12"/>
        <v>N</v>
      </c>
      <c r="R124" s="1" t="str">
        <f t="shared" si="13"/>
        <v>N</v>
      </c>
      <c r="S124" s="24"/>
      <c r="T124" s="8">
        <f>'%D'!AF123</f>
        <v>-6.597999999999999</v>
      </c>
      <c r="U124" s="8">
        <f>'%D'!AG123</f>
        <v>2.6500166037215718</v>
      </c>
      <c r="V124" s="8">
        <f>'%D'!AH123</f>
        <v>-6.7059999999999889</v>
      </c>
      <c r="W124" s="8">
        <f>'%D'!AI123</f>
        <v>2.33946746076965</v>
      </c>
      <c r="X124" s="8"/>
      <c r="Y124" s="8">
        <f>'# D'!AM123</f>
        <v>-0.46199999999999974</v>
      </c>
      <c r="Z124" s="8">
        <f>'# D'!AN123</f>
        <v>0.18542653531789885</v>
      </c>
      <c r="AA124" s="8">
        <f>'# D'!AO123</f>
        <v>-0.46950000000000003</v>
      </c>
      <c r="AB124" s="8">
        <f>'# D'!AP123</f>
        <v>0.16380628803559399</v>
      </c>
      <c r="AD124" s="4">
        <f>'T-TEST'!T123</f>
        <v>2.4859380832206224E-2</v>
      </c>
      <c r="AE124" s="4">
        <f>'T-TEST'!U123</f>
        <v>8.4907149313192751E-3</v>
      </c>
      <c r="AG124" s="1" t="str">
        <f t="shared" si="14"/>
        <v>N</v>
      </c>
      <c r="AH124" s="1" t="str">
        <f t="shared" si="15"/>
        <v>S</v>
      </c>
      <c r="AI124" s="24"/>
      <c r="AJ124" s="8">
        <f>'%D'!AK123</f>
        <v>-4.0106666666666655</v>
      </c>
      <c r="AK124" s="8">
        <f>'%D'!AL123</f>
        <v>3.1410076939309359</v>
      </c>
      <c r="AL124" s="8">
        <f>'%D'!AM123</f>
        <v>-1.5360000000000014</v>
      </c>
      <c r="AM124" s="8">
        <f>'%D'!AN123</f>
        <v>2.6696554084750392</v>
      </c>
      <c r="AO124" s="8">
        <f>'# D'!AT123</f>
        <v>-0.28066666666666684</v>
      </c>
      <c r="AP124" s="8">
        <f>'# D'!AU123</f>
        <v>0.21955029795774192</v>
      </c>
      <c r="AQ124" s="8">
        <f>'# D'!AV123</f>
        <v>-0.10799999999999965</v>
      </c>
      <c r="AR124" s="8">
        <f>'# D'!AW123</f>
        <v>0.18660385848100791</v>
      </c>
      <c r="AT124" s="4">
        <f>'T-TEST'!X123</f>
        <v>0.13659620888550417</v>
      </c>
      <c r="AU124" s="4">
        <f>'T-TEST'!Y123</f>
        <v>0.23574560590378829</v>
      </c>
      <c r="AW124" s="1" t="str">
        <f>IF(AND(ABS(AJ124)&gt;10,ABS(AO124)&gt;=0.45,ABS(AT124)&lt;=0.01),"B", IF(AND(ABS(AJ124)&gt;4.5, ABS(AJ124)&lt;10,ABS(AO124)&gt;=0.45,ABS(AT124)&lt;=0.01),"S","N"))</f>
        <v>N</v>
      </c>
      <c r="AX124" s="1" t="str">
        <f>IF(AND(ABS(AL124)&gt;10,ABS(AQ124)&gt;=0.45,ABS(AU124)&lt;=0.01),"B", IF(AND(ABS(AL124)&gt;4.5, ABS(AL124)&lt;10,ABS(AQ124)&gt;=0.45,ABS(AU124)&lt;=0.01),"S","N"))</f>
        <v>N</v>
      </c>
      <c r="AY124" s="24"/>
      <c r="BB124" s="54"/>
      <c r="BC124" s="54"/>
      <c r="BD124" s="54"/>
      <c r="BE124" s="54"/>
      <c r="BF124" s="54"/>
      <c r="BG124" s="54"/>
      <c r="BH124" s="54"/>
      <c r="BI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CB124" s="50"/>
      <c r="CC124" s="50"/>
      <c r="CD124" s="50"/>
      <c r="CE124" s="50"/>
      <c r="CF124" s="50"/>
      <c r="CJ124" s="54"/>
      <c r="CK124" s="54"/>
      <c r="CL124" s="54"/>
      <c r="CM124" s="54"/>
      <c r="CN124" s="54"/>
      <c r="CO124" s="54"/>
      <c r="CP124" s="54"/>
      <c r="CQ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J124" s="50"/>
      <c r="DK124" s="50"/>
      <c r="DL124" s="50"/>
      <c r="DM124" s="50"/>
      <c r="DN124" s="50"/>
    </row>
    <row r="125" spans="1:118" ht="18.75" customHeight="1" x14ac:dyDescent="0.25">
      <c r="A125" s="2">
        <f>'Raw Data'!B124</f>
        <v>771</v>
      </c>
      <c r="B125" s="2">
        <f>'Raw Data'!C124</f>
        <v>782</v>
      </c>
      <c r="C125" s="2" t="str">
        <f>'Raw Data'!D124</f>
        <v>LENLQNSQLPES</v>
      </c>
      <c r="D125" s="8">
        <f>'%D'!AA124</f>
        <v>0.91433333333333167</v>
      </c>
      <c r="E125" s="8">
        <f>'%D'!AB124</f>
        <v>3.6156438799564707</v>
      </c>
      <c r="F125" s="8">
        <f>'%D'!AC124</f>
        <v>-0.35499999999998977</v>
      </c>
      <c r="G125" s="8">
        <f>'%D'!AD124</f>
        <v>1.9929159540733226</v>
      </c>
      <c r="I125" s="8">
        <f>'# D'!AF124</f>
        <v>8.2333333333332703E-2</v>
      </c>
      <c r="J125" s="8">
        <f>'# D'!AG124</f>
        <v>0.32560661336445024</v>
      </c>
      <c r="K125" s="8">
        <f>'# D'!AH124</f>
        <v>-3.1499999999999417E-2</v>
      </c>
      <c r="L125" s="8">
        <f>'# D'!AI124</f>
        <v>0.17957310489045966</v>
      </c>
      <c r="N125" s="4">
        <f>'T-TEST'!P124</f>
        <v>0.68760206305796168</v>
      </c>
      <c r="O125" s="4">
        <f>'T-TEST'!Q124</f>
        <v>0.49411504108550802</v>
      </c>
      <c r="Q125" s="1" t="str">
        <f t="shared" si="12"/>
        <v>N</v>
      </c>
      <c r="R125" s="1" t="str">
        <f t="shared" si="13"/>
        <v>N</v>
      </c>
      <c r="S125" s="24"/>
      <c r="T125" s="8">
        <f>'%D'!AF124</f>
        <v>1.5959999999999965</v>
      </c>
      <c r="U125" s="8">
        <f>'%D'!AG124</f>
        <v>2.8452192651299599</v>
      </c>
      <c r="V125" s="8">
        <f>'%D'!AH124</f>
        <v>1.529500000000013</v>
      </c>
      <c r="W125" s="8">
        <f>'%D'!AI124</f>
        <v>2.5778371748425051</v>
      </c>
      <c r="X125" s="8"/>
      <c r="Y125" s="8">
        <f>'# D'!AM124</f>
        <v>0.14366666666666728</v>
      </c>
      <c r="Z125" s="8">
        <f>'# D'!AN124</f>
        <v>0.25616661244848715</v>
      </c>
      <c r="AA125" s="8">
        <f>'# D'!AO124</f>
        <v>0.13800000000000079</v>
      </c>
      <c r="AB125" s="8">
        <f>'# D'!AP124</f>
        <v>0.23204525420701913</v>
      </c>
      <c r="AD125" s="4">
        <f>'T-TEST'!T124</f>
        <v>0.38647752759147097</v>
      </c>
      <c r="AE125" s="4">
        <f>'T-TEST'!U124</f>
        <v>0.3004297105480363</v>
      </c>
      <c r="AG125" s="1" t="str">
        <f t="shared" si="14"/>
        <v>N</v>
      </c>
      <c r="AH125" s="1" t="str">
        <f t="shared" si="15"/>
        <v>N</v>
      </c>
      <c r="AI125" s="24"/>
      <c r="AJ125" s="8">
        <f>'%D'!AK124</f>
        <v>-2.2750000000000057</v>
      </c>
      <c r="AK125" s="8">
        <f>'%D'!AL124</f>
        <v>3.1656147375615182</v>
      </c>
      <c r="AL125" s="8">
        <f>'%D'!AM124</f>
        <v>-1.6015000000000157</v>
      </c>
      <c r="AM125" s="8">
        <f>'%D'!AN124</f>
        <v>0.31084803361128516</v>
      </c>
      <c r="AO125" s="8">
        <f>'# D'!AT124</f>
        <v>-0.20499999999999918</v>
      </c>
      <c r="AP125" s="8">
        <f>'# D'!AU124</f>
        <v>0.28493975971539409</v>
      </c>
      <c r="AQ125" s="8">
        <f>'# D'!AV124</f>
        <v>-0.14449999999999985</v>
      </c>
      <c r="AR125" s="8">
        <f>'# D'!AW124</f>
        <v>2.8044607324760624E-2</v>
      </c>
      <c r="AT125" s="4">
        <f>'T-TEST'!X124</f>
        <v>0.32293689333127584</v>
      </c>
      <c r="AU125" s="4">
        <f>'T-TEST'!Y124</f>
        <v>8.4451479526395862E-4</v>
      </c>
      <c r="AW125" s="1" t="str">
        <f>IF(AND(ABS(AJ125)&gt;10,ABS(AO125)&gt;=0.45,ABS(AT125)&lt;=0.01),"B", IF(AND(ABS(AJ125)&gt;4.5, ABS(AJ125)&lt;10,ABS(AO125)&gt;=0.45,ABS(AT125)&lt;=0.01),"S","N"))</f>
        <v>N</v>
      </c>
      <c r="AX125" s="1" t="str">
        <f>IF(AND(ABS(AL125)&gt;10,ABS(AQ125)&gt;=0.45,ABS(AU125)&lt;=0.01),"B", IF(AND(ABS(AL125)&gt;4.5, ABS(AL125)&lt;10,ABS(AQ125)&gt;=0.45,ABS(AU125)&lt;=0.01),"S","N"))</f>
        <v>N</v>
      </c>
      <c r="AY125" s="24"/>
      <c r="BB125" s="54"/>
      <c r="BC125" s="54"/>
      <c r="BD125" s="54"/>
      <c r="BE125" s="54"/>
      <c r="BF125" s="54"/>
      <c r="BG125" s="54"/>
      <c r="BH125" s="54"/>
      <c r="BI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CB125" s="50"/>
      <c r="CC125" s="50"/>
      <c r="CD125" s="50"/>
      <c r="CE125" s="50"/>
      <c r="CF125" s="50"/>
      <c r="CJ125" s="54"/>
      <c r="CK125" s="54"/>
      <c r="CL125" s="54"/>
      <c r="CM125" s="54"/>
      <c r="CN125" s="54"/>
      <c r="CO125" s="54"/>
      <c r="CP125" s="54"/>
      <c r="CQ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J125" s="50"/>
      <c r="DK125" s="50"/>
      <c r="DL125" s="50"/>
      <c r="DM125" s="50"/>
      <c r="DN125" s="50"/>
    </row>
    <row r="126" spans="1:118" ht="18.75" customHeight="1" x14ac:dyDescent="0.25">
      <c r="A126" s="2">
        <f>'Raw Data'!B125</f>
        <v>783</v>
      </c>
      <c r="B126" s="2">
        <f>'Raw Data'!C125</f>
        <v>792</v>
      </c>
      <c r="C126" s="2" t="str">
        <f>'Raw Data'!D125</f>
        <v>FRVPYDPGLK</v>
      </c>
      <c r="D126" s="8">
        <f>'%D'!AA125</f>
        <v>-0.49900000000000011</v>
      </c>
      <c r="E126" s="8">
        <f>'%D'!AB125</f>
        <v>0.83228761054497713</v>
      </c>
      <c r="F126" s="8">
        <f>'%D'!AC125</f>
        <v>2.2999999999999687E-2</v>
      </c>
      <c r="G126" s="8">
        <f>'%D'!AD125</f>
        <v>1.2434283252363205</v>
      </c>
      <c r="I126" s="8">
        <f>'# D'!AF125</f>
        <v>-0.03</v>
      </c>
      <c r="J126" s="8">
        <f>'# D'!AG125</f>
        <v>5.0355403549834254E-2</v>
      </c>
      <c r="K126" s="8">
        <f>'# D'!AH125</f>
        <v>1.0000000000000009E-3</v>
      </c>
      <c r="L126" s="8">
        <f>'# D'!AI125</f>
        <v>7.4525163535546876E-2</v>
      </c>
      <c r="N126" s="4">
        <f>'T-TEST'!P125</f>
        <v>0.36341442807461954</v>
      </c>
      <c r="O126" s="4">
        <f>'T-TEST'!Q125</f>
        <v>0.54817539707502205</v>
      </c>
      <c r="Q126" s="1" t="str">
        <f t="shared" si="12"/>
        <v>N</v>
      </c>
      <c r="R126" s="1" t="str">
        <f t="shared" si="13"/>
        <v>N</v>
      </c>
      <c r="S126" s="24"/>
      <c r="T126" s="8">
        <f>'%D'!AF125</f>
        <v>-1.1926666666666672</v>
      </c>
      <c r="U126" s="8">
        <f>'%D'!AG125</f>
        <v>0.80010145190052673</v>
      </c>
      <c r="V126" s="8">
        <f>'%D'!AH125</f>
        <v>-3.5564999999999998</v>
      </c>
      <c r="W126" s="8">
        <f>'%D'!AI125</f>
        <v>1.9219793183070415</v>
      </c>
      <c r="X126" s="8"/>
      <c r="Y126" s="8">
        <f>'# D'!AM125</f>
        <v>-7.1666666666666656E-2</v>
      </c>
      <c r="Z126" s="8">
        <f>'# D'!AN125</f>
        <v>4.8183676350675733E-2</v>
      </c>
      <c r="AA126" s="8">
        <f>'# D'!AO125</f>
        <v>-0.21350000000000002</v>
      </c>
      <c r="AB126" s="8">
        <f>'# D'!AP125</f>
        <v>0.1151368750661577</v>
      </c>
      <c r="AD126" s="4">
        <f>'T-TEST'!T125</f>
        <v>6.3223535451769536E-2</v>
      </c>
      <c r="AE126" s="4">
        <f>'T-TEST'!U125</f>
        <v>1.4285514567418457E-2</v>
      </c>
      <c r="AG126" s="1" t="str">
        <f t="shared" si="14"/>
        <v>N</v>
      </c>
      <c r="AH126" s="1" t="str">
        <f t="shared" si="15"/>
        <v>N</v>
      </c>
      <c r="AI126" s="24"/>
      <c r="AJ126" s="8">
        <f>'%D'!AK125</f>
        <v>-0.76533333333333298</v>
      </c>
      <c r="AK126" s="8">
        <f>'%D'!AL125</f>
        <v>0.78533220147060556</v>
      </c>
      <c r="AL126" s="8">
        <f>'%D'!AM125</f>
        <v>-3.0894999999999992</v>
      </c>
      <c r="AM126" s="8">
        <f>'%D'!AN125</f>
        <v>1.5343514916732741</v>
      </c>
      <c r="AO126" s="8">
        <f>'# D'!AT125</f>
        <v>-4.5999999999999958E-2</v>
      </c>
      <c r="AP126" s="8">
        <f>'# D'!AU125</f>
        <v>4.7441191665752724E-2</v>
      </c>
      <c r="AQ126" s="8">
        <f>'# D'!AV125</f>
        <v>-0.1855</v>
      </c>
      <c r="AR126" s="8">
        <f>'# D'!AW125</f>
        <v>9.2339049161229744E-2</v>
      </c>
      <c r="AT126" s="4">
        <f>'T-TEST'!X125</f>
        <v>0.17922716803667491</v>
      </c>
      <c r="AU126" s="4">
        <f>'T-TEST'!Y125</f>
        <v>3.849296539586558E-2</v>
      </c>
      <c r="AW126" s="1" t="str">
        <f>IF(AND(ABS(AJ126)&gt;10,ABS(AO126)&gt;=0.45,ABS(AT126)&lt;=0.01),"B", IF(AND(ABS(AJ126)&gt;4.5, ABS(AJ126)&lt;10,ABS(AO126)&gt;=0.45,ABS(AT126)&lt;=0.01),"S","N"))</f>
        <v>N</v>
      </c>
      <c r="AX126" s="1" t="str">
        <f>IF(AND(ABS(AL126)&gt;10,ABS(AQ126)&gt;=0.45,ABS(AU126)&lt;=0.01),"B", IF(AND(ABS(AL126)&gt;4.5, ABS(AL126)&lt;10,ABS(AQ126)&gt;=0.45,ABS(AU126)&lt;=0.01),"S","N"))</f>
        <v>N</v>
      </c>
      <c r="AY126" s="24"/>
      <c r="BB126" s="54"/>
      <c r="BC126" s="54"/>
      <c r="BD126" s="54"/>
      <c r="BE126" s="54"/>
      <c r="BF126" s="54"/>
      <c r="BG126" s="54"/>
      <c r="BH126" s="54"/>
      <c r="BI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CB126" s="50"/>
      <c r="CC126" s="50"/>
      <c r="CD126" s="50"/>
      <c r="CE126" s="50"/>
      <c r="CF126" s="50"/>
      <c r="CJ126" s="54"/>
      <c r="CK126" s="54"/>
      <c r="CL126" s="54"/>
      <c r="CM126" s="54"/>
      <c r="CN126" s="54"/>
      <c r="CO126" s="54"/>
      <c r="CP126" s="54"/>
      <c r="CQ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J126" s="50"/>
      <c r="DK126" s="50"/>
      <c r="DL126" s="50"/>
      <c r="DM126" s="50"/>
      <c r="DN126" s="50"/>
    </row>
    <row r="127" spans="1:118" ht="18.75" customHeight="1" x14ac:dyDescent="0.25">
      <c r="A127" s="2">
        <f>'Raw Data'!B126</f>
        <v>805</v>
      </c>
      <c r="B127" s="2">
        <f>'Raw Data'!C126</f>
        <v>814</v>
      </c>
      <c r="C127" s="2" t="str">
        <f>'Raw Data'!D126</f>
        <v>ASKKKPLWLE</v>
      </c>
      <c r="D127" s="8">
        <f>'%D'!AA126</f>
        <v>-7.533333333333303E-2</v>
      </c>
      <c r="E127" s="8">
        <f>'%D'!AB126</f>
        <v>1.3663625677932876</v>
      </c>
      <c r="F127" s="8">
        <f>'%D'!AC126</f>
        <v>-4.1499999999999204E-2</v>
      </c>
      <c r="G127" s="8">
        <f>'%D'!AD126</f>
        <v>1.6623635282332196</v>
      </c>
      <c r="I127" s="8">
        <f>'# D'!AF126</f>
        <v>-5.3333333333333011E-3</v>
      </c>
      <c r="J127" s="8">
        <f>'# D'!AG126</f>
        <v>9.5688731485652656E-2</v>
      </c>
      <c r="K127" s="8">
        <f>'# D'!AH126</f>
        <v>-3.0000000000001137E-3</v>
      </c>
      <c r="L127" s="8">
        <f>'# D'!AI126</f>
        <v>0.11576268828944848</v>
      </c>
      <c r="N127" s="4">
        <f>'T-TEST'!P126</f>
        <v>0.92776488797424406</v>
      </c>
      <c r="O127" s="4">
        <f>'T-TEST'!Q126</f>
        <v>0.71046305153858724</v>
      </c>
      <c r="Q127" s="1" t="str">
        <f t="shared" si="12"/>
        <v>N</v>
      </c>
      <c r="R127" s="1" t="str">
        <f t="shared" si="13"/>
        <v>N</v>
      </c>
      <c r="S127" s="24"/>
      <c r="T127" s="8">
        <f>'%D'!AF126</f>
        <v>0.17733333333333334</v>
      </c>
      <c r="U127" s="8">
        <f>'%D'!AG126</f>
        <v>1.6606207674641833</v>
      </c>
      <c r="V127" s="8">
        <f>'%D'!AH126</f>
        <v>-2.0650000000000013</v>
      </c>
      <c r="W127" s="8">
        <f>'%D'!AI126</f>
        <v>0.47480206402247366</v>
      </c>
      <c r="X127" s="8"/>
      <c r="Y127" s="8">
        <f>'# D'!AM126</f>
        <v>1.2333333333333307E-2</v>
      </c>
      <c r="Z127" s="8">
        <f>'# D'!AN126</f>
        <v>0.11604453168216647</v>
      </c>
      <c r="AA127" s="8">
        <f>'# D'!AO126</f>
        <v>-0.14449999999999985</v>
      </c>
      <c r="AB127" s="8">
        <f>'# D'!AP126</f>
        <v>3.3143626838353195E-2</v>
      </c>
      <c r="AD127" s="4">
        <f>'T-TEST'!T126</f>
        <v>0.86350198029592651</v>
      </c>
      <c r="AE127" s="4">
        <f>'T-TEST'!U126</f>
        <v>1.4987671680038116E-3</v>
      </c>
      <c r="AG127" s="1" t="str">
        <f t="shared" si="14"/>
        <v>N</v>
      </c>
      <c r="AH127" s="1" t="str">
        <f t="shared" si="15"/>
        <v>N</v>
      </c>
      <c r="AI127" s="24"/>
      <c r="AJ127" s="8">
        <f>'%D'!AK126</f>
        <v>-1.2313333333333336</v>
      </c>
      <c r="AK127" s="8">
        <f>'%D'!AL126</f>
        <v>1.2158854112675808</v>
      </c>
      <c r="AL127" s="8">
        <f>'%D'!AM126</f>
        <v>-1.5410000000000004</v>
      </c>
      <c r="AM127" s="8">
        <f>'%D'!AN126</f>
        <v>1.6245245458287163</v>
      </c>
      <c r="AO127" s="8">
        <f>'# D'!AT126</f>
        <v>-8.5999999999999965E-2</v>
      </c>
      <c r="AP127" s="8">
        <f>'# D'!AU126</f>
        <v>8.5162589595823499E-2</v>
      </c>
      <c r="AQ127" s="8">
        <f>'# D'!AV126</f>
        <v>-0.10799999999999987</v>
      </c>
      <c r="AR127" s="8">
        <f>'# D'!AW126</f>
        <v>0.11307077429645561</v>
      </c>
      <c r="AT127" s="4">
        <f>'T-TEST'!X126</f>
        <v>0.15705090502922286</v>
      </c>
      <c r="AU127" s="4">
        <f>'T-TEST'!Y126</f>
        <v>0.25170100687641966</v>
      </c>
      <c r="AW127" s="1" t="str">
        <f>IF(AND(ABS(AJ127)&gt;10,ABS(AO127)&gt;=0.45,ABS(AT127)&lt;=0.01),"B", IF(AND(ABS(AJ127)&gt;4.5, ABS(AJ127)&lt;10,ABS(AO127)&gt;=0.45,ABS(AT127)&lt;=0.01),"S","N"))</f>
        <v>N</v>
      </c>
      <c r="AX127" s="1" t="str">
        <f>IF(AND(ABS(AL127)&gt;10,ABS(AQ127)&gt;=0.45,ABS(AU127)&lt;=0.01),"B", IF(AND(ABS(AL127)&gt;4.5, ABS(AL127)&lt;10,ABS(AQ127)&gt;=0.45,ABS(AU127)&lt;=0.01),"S","N"))</f>
        <v>N</v>
      </c>
      <c r="AY127" s="24"/>
      <c r="BB127" s="54"/>
      <c r="BC127" s="54"/>
      <c r="BD127" s="54"/>
      <c r="BE127" s="54"/>
      <c r="BF127" s="54"/>
      <c r="BG127" s="54"/>
      <c r="BH127" s="54"/>
      <c r="BI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CB127" s="50"/>
      <c r="CC127" s="50"/>
      <c r="CD127" s="50"/>
      <c r="CE127" s="50"/>
      <c r="CF127" s="50"/>
      <c r="CJ127" s="54"/>
      <c r="CK127" s="54"/>
      <c r="CL127" s="54"/>
      <c r="CM127" s="54"/>
      <c r="CN127" s="54"/>
      <c r="CO127" s="54"/>
      <c r="CP127" s="54"/>
      <c r="CQ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J127" s="50"/>
      <c r="DK127" s="50"/>
      <c r="DL127" s="50"/>
      <c r="DM127" s="50"/>
      <c r="DN127" s="50"/>
    </row>
    <row r="128" spans="1:118" ht="18.75" customHeight="1" x14ac:dyDescent="0.25">
      <c r="A128" s="2">
        <f>'Raw Data'!B127</f>
        <v>815</v>
      </c>
      <c r="B128" s="2">
        <f>'Raw Data'!C127</f>
        <v>826</v>
      </c>
      <c r="C128" s="2" t="str">
        <f>'Raw Data'!D127</f>
        <v>FKCADPTALSNE</v>
      </c>
      <c r="D128" s="8">
        <f>'%D'!AA127</f>
        <v>-0.74033333333334639</v>
      </c>
      <c r="E128" s="8">
        <f>'%D'!AB127</f>
        <v>2.8379422709655895</v>
      </c>
      <c r="F128" s="8">
        <f>'%D'!AC127</f>
        <v>-2.0734999999999886</v>
      </c>
      <c r="G128" s="8">
        <f>'%D'!AD127</f>
        <v>0.85753279820657058</v>
      </c>
      <c r="I128" s="8">
        <f>'# D'!AF127</f>
        <v>-6.666666666666643E-2</v>
      </c>
      <c r="J128" s="8">
        <f>'# D'!AG127</f>
        <v>0.25549233517531028</v>
      </c>
      <c r="K128" s="8">
        <f>'# D'!AH127</f>
        <v>-0.18650000000000055</v>
      </c>
      <c r="L128" s="8">
        <f>'# D'!AI127</f>
        <v>7.6501633969478303E-2</v>
      </c>
      <c r="N128" s="4">
        <f>'T-TEST'!P127</f>
        <v>0.6750293105716596</v>
      </c>
      <c r="O128" s="4">
        <f>'T-TEST'!Q127</f>
        <v>6.6271827267581438E-3</v>
      </c>
      <c r="Q128" s="1" t="str">
        <f t="shared" si="12"/>
        <v>N</v>
      </c>
      <c r="R128" s="1" t="str">
        <f t="shared" si="13"/>
        <v>N</v>
      </c>
      <c r="S128" s="24"/>
      <c r="T128" s="8">
        <f>'%D'!AF127</f>
        <v>-2.5136666666666798</v>
      </c>
      <c r="U128" s="8">
        <f>'%D'!AG127</f>
        <v>2.0454583023534503</v>
      </c>
      <c r="V128" s="8">
        <f>'%D'!AH127</f>
        <v>-6.0955000000000084</v>
      </c>
      <c r="W128" s="8">
        <f>'%D'!AI127</f>
        <v>2.5970010589139103</v>
      </c>
      <c r="X128" s="8"/>
      <c r="Y128" s="8">
        <f>'# D'!AM127</f>
        <v>-0.22599999999999998</v>
      </c>
      <c r="Z128" s="8">
        <f>'# D'!AN127</f>
        <v>0.18410232661937376</v>
      </c>
      <c r="AA128" s="8">
        <f>'# D'!AO127</f>
        <v>-0.54850000000000065</v>
      </c>
      <c r="AB128" s="8">
        <f>'# D'!AP127</f>
        <v>0.23325629680675342</v>
      </c>
      <c r="AD128" s="4">
        <f>'T-TEST'!T127</f>
        <v>0.13413631137292073</v>
      </c>
      <c r="AE128" s="4">
        <f>'T-TEST'!U127</f>
        <v>2.6181617983324895E-2</v>
      </c>
      <c r="AG128" s="1" t="str">
        <f t="shared" si="14"/>
        <v>N</v>
      </c>
      <c r="AH128" s="1" t="str">
        <f t="shared" si="15"/>
        <v>N</v>
      </c>
      <c r="AI128" s="24"/>
      <c r="AJ128" s="8">
        <f>'%D'!AK127</f>
        <v>-3.1893333333333302</v>
      </c>
      <c r="AK128" s="8">
        <f>'%D'!AL127</f>
        <v>2.4040809747871084</v>
      </c>
      <c r="AL128" s="8">
        <f>'%D'!AM127</f>
        <v>-2.5590000000000117</v>
      </c>
      <c r="AM128" s="8">
        <f>'%D'!AN127</f>
        <v>0.71040340652335943</v>
      </c>
      <c r="AO128" s="8">
        <f>'# D'!AT127</f>
        <v>-0.28699999999999992</v>
      </c>
      <c r="AP128" s="8">
        <f>'# D'!AU127</f>
        <v>0.21649249409621563</v>
      </c>
      <c r="AQ128" s="8">
        <f>'# D'!AV127</f>
        <v>-0.23049999999999926</v>
      </c>
      <c r="AR128" s="8">
        <f>'# D'!AW127</f>
        <v>6.342318188170637E-2</v>
      </c>
      <c r="AT128" s="4">
        <f>'T-TEST'!X127</f>
        <v>0.10369897427065276</v>
      </c>
      <c r="AU128" s="4">
        <f>'T-TEST'!Y127</f>
        <v>4.4628602731157782E-3</v>
      </c>
      <c r="AW128" s="1" t="str">
        <f>IF(AND(ABS(AJ128)&gt;10,ABS(AO128)&gt;=0.45,ABS(AT128)&lt;=0.01),"B", IF(AND(ABS(AJ128)&gt;4.5, ABS(AJ128)&lt;10,ABS(AO128)&gt;=0.45,ABS(AT128)&lt;=0.01),"S","N"))</f>
        <v>N</v>
      </c>
      <c r="AX128" s="1" t="str">
        <f>IF(AND(ABS(AL128)&gt;10,ABS(AQ128)&gt;=0.45,ABS(AU128)&lt;=0.01),"B", IF(AND(ABS(AL128)&gt;4.5, ABS(AL128)&lt;10,ABS(AQ128)&gt;=0.45,ABS(AU128)&lt;=0.01),"S","N"))</f>
        <v>N</v>
      </c>
      <c r="AY128" s="24"/>
      <c r="BB128" s="54"/>
      <c r="BC128" s="54"/>
      <c r="BD128" s="54"/>
      <c r="BE128" s="54"/>
      <c r="BF128" s="54"/>
      <c r="BG128" s="54"/>
      <c r="BH128" s="54"/>
      <c r="BI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CB128" s="50"/>
      <c r="CC128" s="50"/>
      <c r="CD128" s="50"/>
      <c r="CE128" s="50"/>
      <c r="CF128" s="50"/>
      <c r="CJ128" s="54"/>
      <c r="CK128" s="54"/>
      <c r="CL128" s="54"/>
      <c r="CM128" s="54"/>
      <c r="CN128" s="54"/>
      <c r="CO128" s="54"/>
      <c r="CP128" s="54"/>
      <c r="CQ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J128" s="50"/>
      <c r="DK128" s="50"/>
      <c r="DL128" s="50"/>
      <c r="DM128" s="50"/>
      <c r="DN128" s="50"/>
    </row>
    <row r="129" spans="1:118" ht="18.75" customHeight="1" x14ac:dyDescent="0.25">
      <c r="A129" s="2">
        <f>'Raw Data'!B128</f>
        <v>817</v>
      </c>
      <c r="B129" s="2">
        <f>'Raw Data'!C128</f>
        <v>826</v>
      </c>
      <c r="C129" s="2" t="str">
        <f>'Raw Data'!D128</f>
        <v>CADPTALSNE</v>
      </c>
      <c r="D129" s="8">
        <f>'%D'!AA128</f>
        <v>-0.12366666666665793</v>
      </c>
      <c r="E129" s="8">
        <f>'%D'!AB128</f>
        <v>4.2526139412522879</v>
      </c>
      <c r="F129" s="8">
        <f>'%D'!AC128</f>
        <v>-1.1859999999999928</v>
      </c>
      <c r="G129" s="8">
        <f>'%D'!AD128</f>
        <v>4.8124247526584769</v>
      </c>
      <c r="I129" s="8">
        <f>'# D'!AF128</f>
        <v>-8.9999999999994529E-3</v>
      </c>
      <c r="J129" s="8">
        <f>'# D'!AG128</f>
        <v>0.29757464049657623</v>
      </c>
      <c r="K129" s="8">
        <f>'# D'!AH128</f>
        <v>-8.3500000000000796E-2</v>
      </c>
      <c r="L129" s="8">
        <f>'# D'!AI128</f>
        <v>0.33718615036801303</v>
      </c>
      <c r="N129" s="4">
        <f>'T-TEST'!P128</f>
        <v>0.96073953819370961</v>
      </c>
      <c r="O129" s="4">
        <f>'T-TEST'!Q128</f>
        <v>0.39609309856789943</v>
      </c>
      <c r="Q129" s="1" t="str">
        <f t="shared" si="12"/>
        <v>N</v>
      </c>
      <c r="R129" s="1" t="str">
        <f t="shared" si="13"/>
        <v>N</v>
      </c>
      <c r="S129" s="24"/>
      <c r="T129" s="8">
        <f>'%D'!AF128</f>
        <v>-1.8226666666666631</v>
      </c>
      <c r="U129" s="8">
        <f>'%D'!AG128</f>
        <v>3.3553532352545714</v>
      </c>
      <c r="V129" s="8">
        <f>'%D'!AH128</f>
        <v>-6.8000000000000114</v>
      </c>
      <c r="W129" s="8">
        <f>'%D'!AI128</f>
        <v>1.3721457648515325</v>
      </c>
      <c r="X129" s="8"/>
      <c r="Y129" s="8">
        <f>'# D'!AM128</f>
        <v>-0.12766666666666682</v>
      </c>
      <c r="Z129" s="8">
        <f>'# D'!AN128</f>
        <v>0.23505176734781907</v>
      </c>
      <c r="AA129" s="8">
        <f>'# D'!AO128</f>
        <v>-0.47650000000000059</v>
      </c>
      <c r="AB129" s="8">
        <f>'# D'!AP128</f>
        <v>9.5929661731916763E-2</v>
      </c>
      <c r="AD129" s="4">
        <f>'T-TEST'!T128</f>
        <v>0.41341455676762917</v>
      </c>
      <c r="AE129" s="4">
        <f>'T-TEST'!U128</f>
        <v>3.8666177530350247E-3</v>
      </c>
      <c r="AG129" s="1" t="str">
        <f t="shared" si="14"/>
        <v>N</v>
      </c>
      <c r="AH129" s="1" t="str">
        <f t="shared" si="15"/>
        <v>S</v>
      </c>
      <c r="AI129" s="24"/>
      <c r="AJ129" s="8">
        <f>'%D'!AK128</f>
        <v>-3.9746666666666712</v>
      </c>
      <c r="AK129" s="8">
        <f>'%D'!AL128</f>
        <v>3.2380228020609523</v>
      </c>
      <c r="AL129" s="8">
        <f>'%D'!AM128</f>
        <v>-4.4134999999999991</v>
      </c>
      <c r="AM129" s="8">
        <f>'%D'!AN128</f>
        <v>4.8851473365703111</v>
      </c>
      <c r="AO129" s="8">
        <f>'# D'!AT128</f>
        <v>-0.27833333333333377</v>
      </c>
      <c r="AP129" s="8">
        <f>'# D'!AU128</f>
        <v>0.22649871228478685</v>
      </c>
      <c r="AQ129" s="8">
        <f>'# D'!AV128</f>
        <v>-0.30899999999999928</v>
      </c>
      <c r="AR129" s="8">
        <f>'# D'!AW128</f>
        <v>0.34225283052153166</v>
      </c>
      <c r="AT129" s="4">
        <f>'T-TEST'!X128</f>
        <v>0.14496546123780607</v>
      </c>
      <c r="AU129" s="4">
        <f>'T-TEST'!Y128</f>
        <v>0.30730770456757944</v>
      </c>
      <c r="AW129" s="1" t="str">
        <f>IF(AND(ABS(AJ129)&gt;10,ABS(AO129)&gt;=0.45,ABS(AT129)&lt;=0.01),"B", IF(AND(ABS(AJ129)&gt;4.5, ABS(AJ129)&lt;10,ABS(AO129)&gt;=0.45,ABS(AT129)&lt;=0.01),"S","N"))</f>
        <v>N</v>
      </c>
      <c r="AX129" s="1" t="str">
        <f>IF(AND(ABS(AL129)&gt;10,ABS(AQ129)&gt;=0.45,ABS(AU129)&lt;=0.01),"B", IF(AND(ABS(AL129)&gt;4.5, ABS(AL129)&lt;10,ABS(AQ129)&gt;=0.45,ABS(AU129)&lt;=0.01),"S","N"))</f>
        <v>N</v>
      </c>
      <c r="AY129" s="24"/>
      <c r="BB129" s="54"/>
      <c r="BC129" s="54"/>
      <c r="BD129" s="54"/>
      <c r="BE129" s="54"/>
      <c r="BF129" s="54"/>
      <c r="BG129" s="54"/>
      <c r="BH129" s="54"/>
      <c r="BI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CB129" s="50"/>
      <c r="CC129" s="50"/>
      <c r="CD129" s="50"/>
      <c r="CE129" s="50"/>
      <c r="CF129" s="50"/>
      <c r="CJ129" s="54"/>
      <c r="CK129" s="54"/>
      <c r="CL129" s="54"/>
      <c r="CM129" s="54"/>
      <c r="CN129" s="54"/>
      <c r="CO129" s="54"/>
      <c r="CP129" s="54"/>
      <c r="CQ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J129" s="50"/>
      <c r="DK129" s="50"/>
      <c r="DL129" s="50"/>
      <c r="DM129" s="50"/>
      <c r="DN129" s="50"/>
    </row>
    <row r="130" spans="1:118" ht="18.75" customHeight="1" x14ac:dyDescent="0.25">
      <c r="A130" s="2">
        <f>'Raw Data'!B129</f>
        <v>817</v>
      </c>
      <c r="B130" s="2">
        <f>'Raw Data'!C129</f>
        <v>827</v>
      </c>
      <c r="C130" s="2" t="str">
        <f>'Raw Data'!D129</f>
        <v>CADPTALSNET</v>
      </c>
      <c r="D130" s="8">
        <f>'%D'!AA129</f>
        <v>-0.40933333333333621</v>
      </c>
      <c r="E130" s="8">
        <f>'%D'!AB129</f>
        <v>3.4777902946171655</v>
      </c>
      <c r="F130" s="8">
        <f>'%D'!AC129</f>
        <v>-0.75300000000000011</v>
      </c>
      <c r="G130" s="8">
        <f>'%D'!AD129</f>
        <v>2.9937523277652764</v>
      </c>
      <c r="I130" s="8">
        <f>'# D'!AF129</f>
        <v>-3.2333333333333769E-2</v>
      </c>
      <c r="J130" s="8">
        <f>'# D'!AG129</f>
        <v>0.27810309838858904</v>
      </c>
      <c r="K130" s="8">
        <f>'# D'!AH129</f>
        <v>-6.0500000000001108E-2</v>
      </c>
      <c r="L130" s="8">
        <f>'# D'!AI129</f>
        <v>0.23971754211988744</v>
      </c>
      <c r="N130" s="4">
        <f>'T-TEST'!P129</f>
        <v>0.85048450110006946</v>
      </c>
      <c r="O130" s="4">
        <f>'T-TEST'!Q129</f>
        <v>0.91641589772899845</v>
      </c>
      <c r="Q130" s="1" t="str">
        <f t="shared" si="12"/>
        <v>N</v>
      </c>
      <c r="R130" s="1" t="str">
        <f t="shared" si="13"/>
        <v>N</v>
      </c>
      <c r="S130" s="24"/>
      <c r="T130" s="8">
        <f>'%D'!AF129</f>
        <v>-2.9933333333333323</v>
      </c>
      <c r="U130" s="8">
        <f>'%D'!AG129</f>
        <v>2.7972953604032114</v>
      </c>
      <c r="V130" s="8">
        <f>'%D'!AH129</f>
        <v>-4.6765000000000043</v>
      </c>
      <c r="W130" s="8">
        <f>'%D'!AI129</f>
        <v>3.15177576930847</v>
      </c>
      <c r="X130" s="8"/>
      <c r="Y130" s="8">
        <f>'# D'!AM129</f>
        <v>-0.23933333333333362</v>
      </c>
      <c r="Z130" s="8">
        <f>'# D'!AN129</f>
        <v>0.22371261326383304</v>
      </c>
      <c r="AA130" s="8">
        <f>'# D'!AO129</f>
        <v>-0.37400000000000055</v>
      </c>
      <c r="AB130" s="8">
        <f>'# D'!AP129</f>
        <v>0.25234302050978152</v>
      </c>
      <c r="AD130" s="4">
        <f>'T-TEST'!T129</f>
        <v>0.14353668580950354</v>
      </c>
      <c r="AE130" s="4">
        <f>'T-TEST'!U129</f>
        <v>7.9705341228410442E-2</v>
      </c>
      <c r="AG130" s="1" t="str">
        <f t="shared" si="14"/>
        <v>N</v>
      </c>
      <c r="AH130" s="1" t="str">
        <f t="shared" si="15"/>
        <v>N</v>
      </c>
      <c r="AI130" s="24"/>
      <c r="AJ130" s="8">
        <f>'%D'!AK129</f>
        <v>-3.809333333333349</v>
      </c>
      <c r="AK130" s="8">
        <f>'%D'!AL129</f>
        <v>2.7408575908524231</v>
      </c>
      <c r="AL130" s="8">
        <f>'%D'!AM129</f>
        <v>-2.2445000000000022</v>
      </c>
      <c r="AM130" s="8">
        <f>'%D'!AN129</f>
        <v>1.4931552163120898</v>
      </c>
      <c r="AO130" s="8">
        <f>'# D'!AT129</f>
        <v>-0.30499999999999972</v>
      </c>
      <c r="AP130" s="8">
        <f>'# D'!AU129</f>
        <v>0.21941892959967377</v>
      </c>
      <c r="AQ130" s="8">
        <f>'# D'!AV129</f>
        <v>-0.1794999999999991</v>
      </c>
      <c r="AR130" s="8">
        <f>'# D'!AW129</f>
        <v>0.11963486114005441</v>
      </c>
      <c r="AT130" s="4">
        <f>'T-TEST'!X129</f>
        <v>0.12252811828302734</v>
      </c>
      <c r="AU130" s="4">
        <f>'T-TEST'!Y129</f>
        <v>0.1039855859473935</v>
      </c>
      <c r="AW130" s="1" t="str">
        <f>IF(AND(ABS(AJ130)&gt;10,ABS(AO130)&gt;=0.45,ABS(AT130)&lt;=0.01),"B", IF(AND(ABS(AJ130)&gt;4.5, ABS(AJ130)&lt;10,ABS(AO130)&gt;=0.45,ABS(AT130)&lt;=0.01),"S","N"))</f>
        <v>N</v>
      </c>
      <c r="AX130" s="1" t="str">
        <f>IF(AND(ABS(AL130)&gt;10,ABS(AQ130)&gt;=0.45,ABS(AU130)&lt;=0.01),"B", IF(AND(ABS(AL130)&gt;4.5, ABS(AL130)&lt;10,ABS(AQ130)&gt;=0.45,ABS(AU130)&lt;=0.01),"S","N"))</f>
        <v>N</v>
      </c>
      <c r="AY130" s="24"/>
      <c r="BB130" s="54"/>
      <c r="BC130" s="54"/>
      <c r="BD130" s="54"/>
      <c r="BE130" s="54"/>
      <c r="BF130" s="54"/>
      <c r="BG130" s="54"/>
      <c r="BH130" s="54"/>
      <c r="BI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CB130" s="50"/>
      <c r="CC130" s="50"/>
      <c r="CD130" s="50"/>
      <c r="CE130" s="50"/>
      <c r="CF130" s="50"/>
      <c r="CJ130" s="54"/>
      <c r="CK130" s="54"/>
      <c r="CL130" s="54"/>
      <c r="CM130" s="54"/>
      <c r="CN130" s="54"/>
      <c r="CO130" s="54"/>
      <c r="CP130" s="54"/>
      <c r="CQ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J130" s="50"/>
      <c r="DK130" s="50"/>
      <c r="DL130" s="50"/>
      <c r="DM130" s="50"/>
      <c r="DN130" s="50"/>
    </row>
    <row r="131" spans="1:118" ht="18.75" customHeight="1" x14ac:dyDescent="0.25">
      <c r="A131" s="2">
        <f>'Raw Data'!B130</f>
        <v>817</v>
      </c>
      <c r="B131" s="2">
        <f>'Raw Data'!C130</f>
        <v>836</v>
      </c>
      <c r="C131" s="2" t="str">
        <f>'Raw Data'!D130</f>
        <v>CADPTALSNETIGIIFKHGD</v>
      </c>
      <c r="D131" s="8">
        <f>'%D'!AA130</f>
        <v>-2.6666666666699257E-3</v>
      </c>
      <c r="E131" s="8">
        <f>'%D'!AB130</f>
        <v>1.8640325462108573</v>
      </c>
      <c r="F131" s="8">
        <f>'%D'!AC130</f>
        <v>-1.0819999999999936</v>
      </c>
      <c r="G131" s="8">
        <f>'%D'!AD130</f>
        <v>1.2468668734071056</v>
      </c>
      <c r="I131" s="8">
        <f>'# D'!AF130</f>
        <v>-6.6666666666570507E-4</v>
      </c>
      <c r="J131" s="8">
        <f>'# D'!AG130</f>
        <v>0.31695004864068643</v>
      </c>
      <c r="K131" s="8">
        <f>'# D'!AH130</f>
        <v>-0.18400000000000016</v>
      </c>
      <c r="L131" s="8">
        <f>'# D'!AI130</f>
        <v>0.21275807857752463</v>
      </c>
      <c r="N131" s="4">
        <f>'T-TEST'!P130</f>
        <v>0.99736670066466437</v>
      </c>
      <c r="O131" s="4">
        <f>'T-TEST'!Q130</f>
        <v>0.27327930871904854</v>
      </c>
      <c r="Q131" s="1" t="str">
        <f t="shared" si="12"/>
        <v>N</v>
      </c>
      <c r="R131" s="1" t="str">
        <f t="shared" si="13"/>
        <v>N</v>
      </c>
      <c r="S131" s="24"/>
      <c r="T131" s="8">
        <f>'%D'!AF130</f>
        <v>-1.8459999999999965</v>
      </c>
      <c r="U131" s="8">
        <f>'%D'!AG130</f>
        <v>0.64645623724012713</v>
      </c>
      <c r="V131" s="8">
        <f>'%D'!AH130</f>
        <v>-3.1849999999999952</v>
      </c>
      <c r="W131" s="8">
        <f>'%D'!AI130</f>
        <v>0.53001226400905155</v>
      </c>
      <c r="X131" s="8"/>
      <c r="Y131" s="8">
        <f>'# D'!AM130</f>
        <v>-0.31399999999999917</v>
      </c>
      <c r="Z131" s="8">
        <f>'# D'!AN130</f>
        <v>0.11016200191838668</v>
      </c>
      <c r="AA131" s="8">
        <f>'# D'!AO130</f>
        <v>-0.54150000000000098</v>
      </c>
      <c r="AB131" s="8">
        <f>'# D'!AP130</f>
        <v>9.0600772623637041E-2</v>
      </c>
      <c r="AD131" s="4">
        <f>'T-TEST'!T130</f>
        <v>2.3634018434191544E-2</v>
      </c>
      <c r="AE131" s="4">
        <f>'T-TEST'!U130</f>
        <v>6.5059915131496996E-4</v>
      </c>
      <c r="AG131" s="1" t="str">
        <f t="shared" si="14"/>
        <v>N</v>
      </c>
      <c r="AH131" s="1" t="str">
        <f t="shared" si="15"/>
        <v>N</v>
      </c>
      <c r="AI131" s="24"/>
      <c r="AJ131" s="8">
        <f>'%D'!AK130</f>
        <v>-2.1209999999999951</v>
      </c>
      <c r="AK131" s="8">
        <f>'%D'!AL130</f>
        <v>2.0354262452862297</v>
      </c>
      <c r="AL131" s="8">
        <f>'%D'!AM130</f>
        <v>-0.31200000000000472</v>
      </c>
      <c r="AM131" s="8">
        <f>'%D'!AN130</f>
        <v>1.4883564761172019</v>
      </c>
      <c r="AO131" s="8">
        <f>'# D'!AT130</f>
        <v>-0.36033333333333406</v>
      </c>
      <c r="AP131" s="8">
        <f>'# D'!AU130</f>
        <v>0.34614062652819805</v>
      </c>
      <c r="AQ131" s="8">
        <f>'# D'!AV130</f>
        <v>-5.2999999999999936E-2</v>
      </c>
      <c r="AR131" s="8">
        <f>'# D'!AW130</f>
        <v>0.2538424708357529</v>
      </c>
      <c r="AT131" s="4">
        <f>'T-TEST'!X130</f>
        <v>0.163258228742617</v>
      </c>
      <c r="AU131" s="4">
        <f>'T-TEST'!Y130</f>
        <v>0.60526355324899994</v>
      </c>
      <c r="AW131" s="1" t="str">
        <f>IF(AND(ABS(AJ131)&gt;10,ABS(AO131)&gt;=0.45,ABS(AT131)&lt;=0.01),"B", IF(AND(ABS(AJ131)&gt;4.5, ABS(AJ131)&lt;10,ABS(AO131)&gt;=0.45,ABS(AT131)&lt;=0.01),"S","N"))</f>
        <v>N</v>
      </c>
      <c r="AX131" s="1" t="str">
        <f>IF(AND(ABS(AL131)&gt;10,ABS(AQ131)&gt;=0.45,ABS(AU131)&lt;=0.01),"B", IF(AND(ABS(AL131)&gt;4.5, ABS(AL131)&lt;10,ABS(AQ131)&gt;=0.45,ABS(AU131)&lt;=0.01),"S","N"))</f>
        <v>N</v>
      </c>
      <c r="AY131" s="24"/>
      <c r="BB131" s="54"/>
      <c r="BC131" s="54"/>
      <c r="BD131" s="54"/>
      <c r="BE131" s="54"/>
      <c r="BF131" s="54"/>
      <c r="BG131" s="54"/>
      <c r="BH131" s="54"/>
      <c r="BI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CB131" s="50"/>
      <c r="CC131" s="50"/>
      <c r="CD131" s="50"/>
      <c r="CE131" s="50"/>
      <c r="CF131" s="50"/>
      <c r="CJ131" s="54"/>
      <c r="CK131" s="54"/>
      <c r="CL131" s="54"/>
      <c r="CM131" s="54"/>
      <c r="CN131" s="54"/>
      <c r="CO131" s="54"/>
      <c r="CP131" s="54"/>
      <c r="CQ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J131" s="50"/>
      <c r="DK131" s="50"/>
      <c r="DL131" s="50"/>
      <c r="DM131" s="50"/>
      <c r="DN131" s="50"/>
    </row>
    <row r="132" spans="1:118" ht="18.75" customHeight="1" x14ac:dyDescent="0.25">
      <c r="A132" s="2">
        <f>'Raw Data'!B131</f>
        <v>827</v>
      </c>
      <c r="B132" s="2">
        <f>'Raw Data'!C131</f>
        <v>838</v>
      </c>
      <c r="C132" s="2" t="str">
        <f>'Raw Data'!D131</f>
        <v>TIGIIFKHGDDL</v>
      </c>
      <c r="D132" s="8">
        <f>'%D'!AA131</f>
        <v>-0.61099999999999977</v>
      </c>
      <c r="E132" s="8">
        <f>'%D'!AB131</f>
        <v>1.1188163388152748</v>
      </c>
      <c r="F132" s="8">
        <f>'%D'!AC131</f>
        <v>-0.42149999999999821</v>
      </c>
      <c r="G132" s="8">
        <f>'%D'!AD131</f>
        <v>1.4515310881961849</v>
      </c>
      <c r="I132" s="8">
        <f>'# D'!AF131</f>
        <v>-6.1000000000000054E-2</v>
      </c>
      <c r="J132" s="8">
        <f>'# D'!AG131</f>
        <v>0.11212344387623169</v>
      </c>
      <c r="K132" s="8">
        <f>'# D'!AH131</f>
        <v>-4.2000000000000259E-2</v>
      </c>
      <c r="L132" s="8">
        <f>'# D'!AI131</f>
        <v>0.14560219778561034</v>
      </c>
      <c r="N132" s="4">
        <f>'T-TEST'!P131</f>
        <v>0.40093872514006273</v>
      </c>
      <c r="O132" s="4">
        <f>'T-TEST'!Q131</f>
        <v>0.96553751389280962</v>
      </c>
      <c r="Q132" s="1" t="str">
        <f t="shared" ref="Q132:Q163" si="16">IF(AND(ABS(D132)&gt;10,ABS(I132)&gt;=0.45,ABS(N132)&lt;=0.01),"B", IF(AND(ABS(D132)&gt;4.5, ABS(D132)&lt;10,ABS(I132)&gt;=0.45,ABS(N132)&lt;=0.01),"S","N"))</f>
        <v>N</v>
      </c>
      <c r="R132" s="1" t="str">
        <f t="shared" ref="R132:R163" si="17">IF(AND(ABS(F132)&gt;10,ABS(K132)&gt;=0.45,ABS(O132)&lt;=0.01),"B", IF(AND(ABS(F132)&gt;4.5, ABS(F132)&lt;10,ABS(K132)&gt;=0.45,ABS(O132)&lt;=0.01),"S","N"))</f>
        <v>N</v>
      </c>
      <c r="S132" s="24"/>
      <c r="T132" s="8">
        <f>'%D'!AF131</f>
        <v>-3.3626666666666676</v>
      </c>
      <c r="U132" s="8">
        <f>'%D'!AG131</f>
        <v>2.1750770867565361</v>
      </c>
      <c r="V132" s="8">
        <f>'%D'!AH131</f>
        <v>-3.8004999999999995</v>
      </c>
      <c r="W132" s="8">
        <f>'%D'!AI131</f>
        <v>3.3565366823557823</v>
      </c>
      <c r="X132" s="8"/>
      <c r="Y132" s="8">
        <f>'# D'!AM131</f>
        <v>-0.33599999999999997</v>
      </c>
      <c r="Z132" s="8">
        <f>'# D'!AN131</f>
        <v>0.21749406122160395</v>
      </c>
      <c r="AA132" s="8">
        <f>'# D'!AO131</f>
        <v>-0.37950000000000017</v>
      </c>
      <c r="AB132" s="8">
        <f>'# D'!AP131</f>
        <v>0.33589953855282423</v>
      </c>
      <c r="AD132" s="4">
        <f>'T-TEST'!T131</f>
        <v>9.2163479267582032E-2</v>
      </c>
      <c r="AE132" s="4">
        <f>'T-TEST'!U131</f>
        <v>8.2072742359823009E-2</v>
      </c>
      <c r="AG132" s="1" t="str">
        <f t="shared" ref="AG132:AG163" si="18">IF(AND(ABS(T132)&gt;10,ABS(Y132)&gt;=0.45,ABS(AD132)&lt;=0.01),"B", IF(AND(ABS(T132)&gt;4.5, ABS(T132)&lt;10,ABS(Y132)&gt;=0.45,ABS(AD132)&lt;=0.01),"S","N"))</f>
        <v>N</v>
      </c>
      <c r="AH132" s="1" t="str">
        <f t="shared" ref="AH132:AH163" si="19">IF(AND(ABS(V132)&gt;10,ABS(AA132)&gt;=0.45,ABS(AE132)&lt;=0.01),"B", IF(AND(ABS(V132)&gt;4.5, ABS(V132)&lt;10,ABS(AA132)&gt;=0.45,ABS(AE132)&lt;=0.01),"S","N"))</f>
        <v>N</v>
      </c>
      <c r="AI132" s="24"/>
      <c r="AJ132" s="8">
        <f>'%D'!AK131</f>
        <v>-2.0116666666666676</v>
      </c>
      <c r="AK132" s="8">
        <f>'%D'!AL131</f>
        <v>1.0848130407279164</v>
      </c>
      <c r="AL132" s="8">
        <f>'%D'!AM131</f>
        <v>-1.4079999999999977</v>
      </c>
      <c r="AM132" s="8">
        <f>'%D'!AN131</f>
        <v>1.1112915908977268</v>
      </c>
      <c r="AO132" s="8">
        <f>'# D'!AT131</f>
        <v>-0.20100000000000007</v>
      </c>
      <c r="AP132" s="8">
        <f>'# D'!AU131</f>
        <v>0.10876886809499527</v>
      </c>
      <c r="AQ132" s="8">
        <f>'# D'!AV131</f>
        <v>-0.14049999999999985</v>
      </c>
      <c r="AR132" s="8">
        <f>'# D'!AW131</f>
        <v>0.11137549102024198</v>
      </c>
      <c r="AT132" s="4">
        <f>'T-TEST'!X131</f>
        <v>3.5838297422142056E-2</v>
      </c>
      <c r="AU132" s="4">
        <f>'T-TEST'!Y131</f>
        <v>0.14315476618791892</v>
      </c>
      <c r="AW132" s="1" t="str">
        <f>IF(AND(ABS(AJ132)&gt;10,ABS(AO132)&gt;=0.45,ABS(AT132)&lt;=0.01),"B", IF(AND(ABS(AJ132)&gt;4.5, ABS(AJ132)&lt;10,ABS(AO132)&gt;=0.45,ABS(AT132)&lt;=0.01),"S","N"))</f>
        <v>N</v>
      </c>
      <c r="AX132" s="1" t="str">
        <f>IF(AND(ABS(AL132)&gt;10,ABS(AQ132)&gt;=0.45,ABS(AU132)&lt;=0.01),"B", IF(AND(ABS(AL132)&gt;4.5, ABS(AL132)&lt;10,ABS(AQ132)&gt;=0.45,ABS(AU132)&lt;=0.01),"S","N"))</f>
        <v>N</v>
      </c>
      <c r="AY132" s="24"/>
      <c r="BB132" s="54"/>
      <c r="BC132" s="54"/>
      <c r="BD132" s="54"/>
      <c r="BE132" s="54"/>
      <c r="BF132" s="54"/>
      <c r="BG132" s="54"/>
      <c r="BH132" s="54"/>
      <c r="BI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CB132" s="50"/>
      <c r="CC132" s="50"/>
      <c r="CD132" s="50"/>
      <c r="CE132" s="50"/>
      <c r="CF132" s="50"/>
      <c r="CJ132" s="54"/>
      <c r="CK132" s="54"/>
      <c r="CL132" s="54"/>
      <c r="CM132" s="54"/>
      <c r="CN132" s="54"/>
      <c r="CO132" s="54"/>
      <c r="CP132" s="54"/>
      <c r="CQ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J132" s="50"/>
      <c r="DK132" s="50"/>
      <c r="DL132" s="50"/>
      <c r="DM132" s="50"/>
      <c r="DN132" s="50"/>
    </row>
    <row r="133" spans="1:118" ht="18.75" customHeight="1" x14ac:dyDescent="0.25">
      <c r="A133" s="2">
        <f>'Raw Data'!B132</f>
        <v>827</v>
      </c>
      <c r="B133" s="2">
        <f>'Raw Data'!C132</f>
        <v>838</v>
      </c>
      <c r="C133" s="2" t="str">
        <f>'Raw Data'!D132</f>
        <v>TIGIIFKHGDDL</v>
      </c>
      <c r="D133" s="8">
        <f>'%D'!AA132</f>
        <v>-0.29666666666666774</v>
      </c>
      <c r="E133" s="8">
        <f>'%D'!AB132</f>
        <v>0.87410087137202508</v>
      </c>
      <c r="F133" s="8">
        <f>'%D'!AC132</f>
        <v>-2.0065000000000026</v>
      </c>
      <c r="G133" s="8">
        <f>'%D'!AD132</f>
        <v>2.5148094361203595</v>
      </c>
      <c r="I133" s="8">
        <f>'# D'!AF132</f>
        <v>-2.9333333333333322E-2</v>
      </c>
      <c r="J133" s="8">
        <f>'# D'!AG132</f>
        <v>8.7529042799138007E-2</v>
      </c>
      <c r="K133" s="8">
        <f>'# D'!AH132</f>
        <v>-0.2004999999999999</v>
      </c>
      <c r="L133" s="8">
        <f>'# D'!AI132</f>
        <v>0.25122599387802214</v>
      </c>
      <c r="N133" s="4">
        <f>'T-TEST'!P132</f>
        <v>0.59538878951648155</v>
      </c>
      <c r="O133" s="4">
        <f>'T-TEST'!Q132</f>
        <v>0.38171307315242398</v>
      </c>
      <c r="Q133" s="1" t="str">
        <f t="shared" si="16"/>
        <v>N</v>
      </c>
      <c r="R133" s="1" t="str">
        <f t="shared" si="17"/>
        <v>N</v>
      </c>
      <c r="S133" s="24"/>
      <c r="T133" s="8">
        <f>'%D'!AF132</f>
        <v>-0.70366666666666777</v>
      </c>
      <c r="U133" s="8">
        <f>'%D'!AG132</f>
        <v>1.3206552666511071</v>
      </c>
      <c r="V133" s="8">
        <f>'%D'!AH132</f>
        <v>-2.5594999999999999</v>
      </c>
      <c r="W133" s="8">
        <f>'%D'!AI132</f>
        <v>2.1895164991385667</v>
      </c>
      <c r="X133" s="8"/>
      <c r="Y133" s="8">
        <f>'# D'!AM132</f>
        <v>-7.0333333333333248E-2</v>
      </c>
      <c r="Z133" s="8">
        <f>'# D'!AN132</f>
        <v>0.13198611038034816</v>
      </c>
      <c r="AA133" s="8">
        <f>'# D'!AO132</f>
        <v>-0.25599999999999978</v>
      </c>
      <c r="AB133" s="8">
        <f>'# D'!AP132</f>
        <v>0.21891550881561611</v>
      </c>
      <c r="AD133" s="4">
        <f>'T-TEST'!T132</f>
        <v>0.41704318010105507</v>
      </c>
      <c r="AE133" s="4">
        <f>'T-TEST'!U132</f>
        <v>6.5652072781362827E-2</v>
      </c>
      <c r="AG133" s="1" t="str">
        <f t="shared" si="18"/>
        <v>N</v>
      </c>
      <c r="AH133" s="1" t="str">
        <f t="shared" si="19"/>
        <v>N</v>
      </c>
      <c r="AI133" s="24"/>
      <c r="AJ133" s="8">
        <f>'%D'!AK132</f>
        <v>-0.44766666666666488</v>
      </c>
      <c r="AK133" s="8">
        <f>'%D'!AL132</f>
        <v>0.76073473256670288</v>
      </c>
      <c r="AL133" s="8">
        <f>'%D'!AM132</f>
        <v>1.1705000000000005</v>
      </c>
      <c r="AM133" s="8">
        <f>'%D'!AN132</f>
        <v>2.1744393530287289</v>
      </c>
      <c r="AO133" s="8">
        <f>'# D'!AT132</f>
        <v>-4.5000000000000151E-2</v>
      </c>
      <c r="AP133" s="8">
        <f>'# D'!AU132</f>
        <v>7.6393717019137108E-2</v>
      </c>
      <c r="AQ133" s="8">
        <f>'# D'!AV132</f>
        <v>0.11750000000000016</v>
      </c>
      <c r="AR133" s="8">
        <f>'# D'!AW132</f>
        <v>0.21727977356394679</v>
      </c>
      <c r="AT133" s="4">
        <f>'T-TEST'!X132</f>
        <v>0.36565159788680962</v>
      </c>
      <c r="AU133" s="4">
        <f>'T-TEST'!Y132</f>
        <v>0.49353443671450559</v>
      </c>
      <c r="AW133" s="1" t="str">
        <f>IF(AND(ABS(AJ133)&gt;10,ABS(AO133)&gt;=0.45,ABS(AT133)&lt;=0.01),"B", IF(AND(ABS(AJ133)&gt;4.5, ABS(AJ133)&lt;10,ABS(AO133)&gt;=0.45,ABS(AT133)&lt;=0.01),"S","N"))</f>
        <v>N</v>
      </c>
      <c r="AX133" s="1" t="str">
        <f>IF(AND(ABS(AL133)&gt;10,ABS(AQ133)&gt;=0.45,ABS(AU133)&lt;=0.01),"B", IF(AND(ABS(AL133)&gt;4.5, ABS(AL133)&lt;10,ABS(AQ133)&gt;=0.45,ABS(AU133)&lt;=0.01),"S","N"))</f>
        <v>N</v>
      </c>
      <c r="AY133" s="24"/>
      <c r="BB133" s="54"/>
      <c r="BC133" s="54"/>
      <c r="BD133" s="54"/>
      <c r="BE133" s="54"/>
      <c r="BF133" s="54"/>
      <c r="BG133" s="54"/>
      <c r="BH133" s="54"/>
      <c r="BI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CB133" s="50"/>
      <c r="CC133" s="50"/>
      <c r="CD133" s="50"/>
      <c r="CE133" s="50"/>
      <c r="CF133" s="50"/>
      <c r="CJ133" s="54"/>
      <c r="CK133" s="54"/>
      <c r="CL133" s="54"/>
      <c r="CM133" s="54"/>
      <c r="CN133" s="54"/>
      <c r="CO133" s="54"/>
      <c r="CP133" s="54"/>
      <c r="CQ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J133" s="50"/>
      <c r="DK133" s="50"/>
      <c r="DL133" s="50"/>
      <c r="DM133" s="50"/>
      <c r="DN133" s="50"/>
    </row>
    <row r="134" spans="1:118" ht="18.75" customHeight="1" x14ac:dyDescent="0.25">
      <c r="A134" s="2">
        <f>'Raw Data'!B133</f>
        <v>828</v>
      </c>
      <c r="B134" s="2">
        <f>'Raw Data'!C133</f>
        <v>836</v>
      </c>
      <c r="C134" s="2" t="str">
        <f>'Raw Data'!D133</f>
        <v>IGIIFKHGD</v>
      </c>
      <c r="D134" s="8">
        <f>'%D'!AA133</f>
        <v>0.48533333333333339</v>
      </c>
      <c r="E134" s="8">
        <f>'%D'!AB133</f>
        <v>0.55015028249863973</v>
      </c>
      <c r="F134" s="8">
        <f>'%D'!AC133</f>
        <v>5.7500000000000107E-2</v>
      </c>
      <c r="G134" s="8">
        <f>'%D'!AD133</f>
        <v>0.85578180630345346</v>
      </c>
      <c r="I134" s="8">
        <f>'# D'!AF133</f>
        <v>3.3666666666666664E-2</v>
      </c>
      <c r="J134" s="8">
        <f>'# D'!AG133</f>
        <v>3.8540022487452391E-2</v>
      </c>
      <c r="K134" s="8">
        <f>'# D'!AH133</f>
        <v>4.0000000000000036E-3</v>
      </c>
      <c r="L134" s="8">
        <f>'# D'!AI133</f>
        <v>5.9841457201509012E-2</v>
      </c>
      <c r="N134" s="4">
        <f>'T-TEST'!P133</f>
        <v>0.22561468209157445</v>
      </c>
      <c r="O134" s="4">
        <f>'T-TEST'!Q133</f>
        <v>0.80904390672724136</v>
      </c>
      <c r="Q134" s="1" t="str">
        <f t="shared" si="16"/>
        <v>N</v>
      </c>
      <c r="R134" s="1" t="str">
        <f t="shared" si="17"/>
        <v>N</v>
      </c>
      <c r="S134" s="24"/>
      <c r="T134" s="8">
        <f>'%D'!AF133</f>
        <v>-8.1333333333333258E-2</v>
      </c>
      <c r="U134" s="8">
        <f>'%D'!AG133</f>
        <v>0.74315117349477844</v>
      </c>
      <c r="V134" s="8">
        <f>'%D'!AH133</f>
        <v>-0.21849999999999969</v>
      </c>
      <c r="W134" s="8">
        <f>'%D'!AI133</f>
        <v>0.74072025758716886</v>
      </c>
      <c r="X134" s="8"/>
      <c r="Y134" s="8">
        <f>'# D'!AM133</f>
        <v>-5.6666666666666671E-3</v>
      </c>
      <c r="Z134" s="8">
        <f>'# D'!AN133</f>
        <v>5.191017883485536E-2</v>
      </c>
      <c r="AA134" s="8">
        <f>'# D'!AO133</f>
        <v>-1.5000000000000013E-2</v>
      </c>
      <c r="AB134" s="8">
        <f>'# D'!AP133</f>
        <v>5.189412298131682E-2</v>
      </c>
      <c r="AD134" s="4">
        <f>'T-TEST'!T133</f>
        <v>0.86404457714285887</v>
      </c>
      <c r="AE134" s="4">
        <f>'T-TEST'!U133</f>
        <v>0.77811245628596759</v>
      </c>
      <c r="AG134" s="1" t="str">
        <f t="shared" si="18"/>
        <v>N</v>
      </c>
      <c r="AH134" s="1" t="str">
        <f t="shared" si="19"/>
        <v>N</v>
      </c>
      <c r="AI134" s="24"/>
      <c r="AJ134" s="8">
        <f>'%D'!AK133</f>
        <v>-1.1293333333333333</v>
      </c>
      <c r="AK134" s="8">
        <f>'%D'!AL133</f>
        <v>0.72192681992936958</v>
      </c>
      <c r="AL134" s="8">
        <f>'%D'!AM133</f>
        <v>0.21600000000000019</v>
      </c>
      <c r="AM134" s="8">
        <f>'%D'!AN133</f>
        <v>0.51734901178991333</v>
      </c>
      <c r="AO134" s="8">
        <f>'# D'!AT133</f>
        <v>-7.9000000000000015E-2</v>
      </c>
      <c r="AP134" s="8">
        <f>'# D'!AU133</f>
        <v>5.0695167422546289E-2</v>
      </c>
      <c r="AQ134" s="8">
        <f>'# D'!AV133</f>
        <v>1.4999999999999958E-2</v>
      </c>
      <c r="AR134" s="8">
        <f>'# D'!AW133</f>
        <v>3.5846896657869831E-2</v>
      </c>
      <c r="AT134" s="4">
        <f>'T-TEST'!X133</f>
        <v>5.4754103261121803E-2</v>
      </c>
      <c r="AU134" s="4">
        <f>'T-TEST'!Y133</f>
        <v>0.25768820500919537</v>
      </c>
      <c r="AW134" s="1" t="str">
        <f>IF(AND(ABS(AJ134)&gt;10,ABS(AO134)&gt;=0.45,ABS(AT134)&lt;=0.01),"B", IF(AND(ABS(AJ134)&gt;4.5, ABS(AJ134)&lt;10,ABS(AO134)&gt;=0.45,ABS(AT134)&lt;=0.01),"S","N"))</f>
        <v>N</v>
      </c>
      <c r="AX134" s="1" t="str">
        <f>IF(AND(ABS(AL134)&gt;10,ABS(AQ134)&gt;=0.45,ABS(AU134)&lt;=0.01),"B", IF(AND(ABS(AL134)&gt;4.5, ABS(AL134)&lt;10,ABS(AQ134)&gt;=0.45,ABS(AU134)&lt;=0.01),"S","N"))</f>
        <v>N</v>
      </c>
      <c r="AY134" s="24"/>
      <c r="BB134" s="54"/>
      <c r="BC134" s="54"/>
      <c r="BD134" s="54"/>
      <c r="BE134" s="54"/>
      <c r="BF134" s="54"/>
      <c r="BG134" s="54"/>
      <c r="BH134" s="54"/>
      <c r="BI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CB134" s="50"/>
      <c r="CC134" s="50"/>
      <c r="CD134" s="50"/>
      <c r="CE134" s="50"/>
      <c r="CF134" s="50"/>
      <c r="CJ134" s="54"/>
      <c r="CK134" s="54"/>
      <c r="CL134" s="54"/>
      <c r="CM134" s="54"/>
      <c r="CN134" s="54"/>
      <c r="CO134" s="54"/>
      <c r="CP134" s="54"/>
      <c r="CQ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J134" s="50"/>
      <c r="DK134" s="50"/>
      <c r="DL134" s="50"/>
      <c r="DM134" s="50"/>
      <c r="DN134" s="50"/>
    </row>
    <row r="135" spans="1:118" ht="18.75" customHeight="1" x14ac:dyDescent="0.25">
      <c r="A135" s="2">
        <f>'Raw Data'!B134</f>
        <v>837</v>
      </c>
      <c r="B135" s="2">
        <f>'Raw Data'!C134</f>
        <v>843</v>
      </c>
      <c r="C135" s="2" t="str">
        <f>'Raw Data'!D134</f>
        <v>DLRQDML</v>
      </c>
      <c r="D135" s="8">
        <f>'%D'!AA134</f>
        <v>-3.6796666666666678</v>
      </c>
      <c r="E135" s="8">
        <f>'%D'!AB134</f>
        <v>0.92350708353175803</v>
      </c>
      <c r="F135" s="8">
        <f>'%D'!AC134</f>
        <v>-2.4699999999999989</v>
      </c>
      <c r="G135" s="8">
        <f>'%D'!AD134</f>
        <v>1.8205872678891275</v>
      </c>
      <c r="I135" s="8">
        <f>'# D'!AF134</f>
        <v>-0.184</v>
      </c>
      <c r="J135" s="8">
        <f>'# D'!AG134</f>
        <v>4.6028976380826335E-2</v>
      </c>
      <c r="K135" s="8">
        <f>'# D'!AH134</f>
        <v>-0.12349999999999994</v>
      </c>
      <c r="L135" s="8">
        <f>'# D'!AI134</f>
        <v>9.1118055290924593E-2</v>
      </c>
      <c r="N135" s="4">
        <f>'T-TEST'!P134</f>
        <v>5.9433742243177644E-3</v>
      </c>
      <c r="O135" s="4">
        <f>'T-TEST'!Q134</f>
        <v>5.715601541237178E-2</v>
      </c>
      <c r="Q135" s="1" t="str">
        <f t="shared" si="16"/>
        <v>N</v>
      </c>
      <c r="R135" s="1" t="str">
        <f t="shared" si="17"/>
        <v>N</v>
      </c>
      <c r="S135" s="24"/>
      <c r="T135" s="8">
        <f>'%D'!AF134</f>
        <v>-2.8219999999999974</v>
      </c>
      <c r="U135" s="8">
        <f>'%D'!AG134</f>
        <v>1.7509816294486644</v>
      </c>
      <c r="V135" s="8">
        <f>'%D'!AH134</f>
        <v>-2.3640000000000008</v>
      </c>
      <c r="W135" s="8">
        <f>'%D'!AI134</f>
        <v>1.0214284115883987</v>
      </c>
      <c r="X135" s="8"/>
      <c r="Y135" s="8">
        <f>'# D'!AM134</f>
        <v>-0.14133333333333326</v>
      </c>
      <c r="Z135" s="8">
        <f>'# D'!AN134</f>
        <v>8.7317428577194572E-2</v>
      </c>
      <c r="AA135" s="8">
        <f>'# D'!AO134</f>
        <v>-0.11799999999999988</v>
      </c>
      <c r="AB135" s="8">
        <f>'# D'!AP134</f>
        <v>5.1088159097779029E-2</v>
      </c>
      <c r="AD135" s="4">
        <f>'T-TEST'!T134</f>
        <v>6.6866276416394921E-2</v>
      </c>
      <c r="AE135" s="4">
        <f>'T-TEST'!U134</f>
        <v>1.4164087823378538E-2</v>
      </c>
      <c r="AG135" s="1" t="str">
        <f t="shared" si="18"/>
        <v>N</v>
      </c>
      <c r="AH135" s="1" t="str">
        <f t="shared" si="19"/>
        <v>N</v>
      </c>
      <c r="AI135" s="24"/>
      <c r="AJ135" s="8">
        <f>'%D'!AK134</f>
        <v>0.45600000000000129</v>
      </c>
      <c r="AK135" s="8">
        <f>'%D'!AL134</f>
        <v>2.1968076838904103</v>
      </c>
      <c r="AL135" s="8">
        <f>'%D'!AM134</f>
        <v>-1.4750000000000014</v>
      </c>
      <c r="AM135" s="8">
        <f>'%D'!AN134</f>
        <v>2.6327187468470692</v>
      </c>
      <c r="AO135" s="8">
        <f>'# D'!AT134</f>
        <v>2.2666666666666613E-2</v>
      </c>
      <c r="AP135" s="8">
        <f>'# D'!AU134</f>
        <v>0.10951864377051612</v>
      </c>
      <c r="AQ135" s="8">
        <f>'# D'!AV134</f>
        <v>-7.3500000000000121E-2</v>
      </c>
      <c r="AR135" s="8">
        <f>'# D'!AW134</f>
        <v>0.13119641763401921</v>
      </c>
      <c r="AT135" s="4">
        <f>'T-TEST'!X134</f>
        <v>0.75202043307783883</v>
      </c>
      <c r="AU135" s="4">
        <f>'T-TEST'!Y134</f>
        <v>0.27843593827503771</v>
      </c>
      <c r="AW135" s="1" t="str">
        <f>IF(AND(ABS(AJ135)&gt;10,ABS(AO135)&gt;=0.45,ABS(AT135)&lt;=0.01),"B", IF(AND(ABS(AJ135)&gt;4.5, ABS(AJ135)&lt;10,ABS(AO135)&gt;=0.45,ABS(AT135)&lt;=0.01),"S","N"))</f>
        <v>N</v>
      </c>
      <c r="AX135" s="1" t="str">
        <f>IF(AND(ABS(AL135)&gt;10,ABS(AQ135)&gt;=0.45,ABS(AU135)&lt;=0.01),"B", IF(AND(ABS(AL135)&gt;4.5, ABS(AL135)&lt;10,ABS(AQ135)&gt;=0.45,ABS(AU135)&lt;=0.01),"S","N"))</f>
        <v>N</v>
      </c>
      <c r="AY135" s="24"/>
      <c r="BB135" s="54"/>
      <c r="BC135" s="54"/>
      <c r="BD135" s="54"/>
      <c r="BE135" s="54"/>
      <c r="BF135" s="54"/>
      <c r="BG135" s="54"/>
      <c r="BH135" s="54"/>
      <c r="BI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CB135" s="50"/>
      <c r="CC135" s="50"/>
      <c r="CD135" s="50"/>
      <c r="CE135" s="50"/>
      <c r="CF135" s="50"/>
      <c r="CJ135" s="54"/>
      <c r="CK135" s="54"/>
      <c r="CL135" s="54"/>
      <c r="CM135" s="54"/>
      <c r="CN135" s="54"/>
      <c r="CO135" s="54"/>
      <c r="CP135" s="54"/>
      <c r="CQ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J135" s="50"/>
      <c r="DK135" s="50"/>
      <c r="DL135" s="50"/>
      <c r="DM135" s="50"/>
      <c r="DN135" s="50"/>
    </row>
    <row r="136" spans="1:118" ht="18.75" customHeight="1" x14ac:dyDescent="0.25">
      <c r="A136" s="2">
        <f>'Raw Data'!B135</f>
        <v>844</v>
      </c>
      <c r="B136" s="2">
        <f>'Raw Data'!C135</f>
        <v>848</v>
      </c>
      <c r="C136" s="2" t="str">
        <f>'Raw Data'!D135</f>
        <v>ILQIL</v>
      </c>
      <c r="D136" s="8">
        <f>'%D'!AA135</f>
        <v>5.6333333333333346E-2</v>
      </c>
      <c r="E136" s="8">
        <f>'%D'!AB135</f>
        <v>0.69091919450347683</v>
      </c>
      <c r="F136" s="8">
        <f>'%D'!AC135</f>
        <v>0.63000000000000012</v>
      </c>
      <c r="G136" s="8">
        <f>'%D'!AD135</f>
        <v>0.73403678381944826</v>
      </c>
      <c r="H136" s="26"/>
      <c r="I136" s="8">
        <f>'# D'!AF135</f>
        <v>1.666666666666667E-3</v>
      </c>
      <c r="J136" s="8">
        <f>'# D'!AG135</f>
        <v>2.1181753153756339E-2</v>
      </c>
      <c r="K136" s="8">
        <f>'# D'!AH135</f>
        <v>1.8499999999999999E-2</v>
      </c>
      <c r="L136" s="8">
        <f>'# D'!AI135</f>
        <v>2.1965882636488788E-2</v>
      </c>
      <c r="M136" s="26"/>
      <c r="N136" s="4">
        <f>'T-TEST'!P135</f>
        <v>0.90119742547306703</v>
      </c>
      <c r="O136" s="4">
        <f>'T-TEST'!Q135</f>
        <v>0.31678935089550242</v>
      </c>
      <c r="Q136" s="1" t="str">
        <f t="shared" si="16"/>
        <v>N</v>
      </c>
      <c r="R136" s="1" t="str">
        <f t="shared" si="17"/>
        <v>N</v>
      </c>
      <c r="S136" s="24"/>
      <c r="T136" s="8">
        <f>'%D'!AF135</f>
        <v>-0.29833333333333323</v>
      </c>
      <c r="U136" s="8">
        <f>'%D'!AG135</f>
        <v>0.87009578016829092</v>
      </c>
      <c r="V136" s="8">
        <f>'%D'!AH135</f>
        <v>0.80650000000000011</v>
      </c>
      <c r="W136" s="8">
        <f>'%D'!AI135</f>
        <v>0.76515259915914768</v>
      </c>
      <c r="X136" s="8"/>
      <c r="Y136" s="8">
        <f>'# D'!AM135</f>
        <v>-8.9999999999999976E-3</v>
      </c>
      <c r="Z136" s="8">
        <f>'# D'!AN135</f>
        <v>2.6223399220289247E-2</v>
      </c>
      <c r="AA136" s="8">
        <f>'# D'!AO135</f>
        <v>2.4E-2</v>
      </c>
      <c r="AB136" s="8">
        <f>'# D'!AP135</f>
        <v>2.2825424421026648E-2</v>
      </c>
      <c r="AC136" s="26"/>
      <c r="AD136" s="4">
        <f>'T-TEST'!T135</f>
        <v>0.58458269121047857</v>
      </c>
      <c r="AE136" s="4">
        <f>'T-TEST'!U135</f>
        <v>0.18082827542954458</v>
      </c>
      <c r="AF136" s="26"/>
      <c r="AG136" s="1" t="str">
        <f t="shared" si="18"/>
        <v>N</v>
      </c>
      <c r="AH136" s="1" t="str">
        <f t="shared" si="19"/>
        <v>N</v>
      </c>
      <c r="AI136" s="24"/>
      <c r="AJ136" s="8">
        <f>'%D'!AK135</f>
        <v>-0.22133333333333338</v>
      </c>
      <c r="AK136" s="8">
        <f>'%D'!AL135</f>
        <v>0.51056961653954025</v>
      </c>
      <c r="AL136" s="8">
        <f>'%D'!AM135</f>
        <v>-0.4355</v>
      </c>
      <c r="AM136" s="8">
        <f>'%D'!AN135</f>
        <v>0.1360606482418778</v>
      </c>
      <c r="AN136" s="26"/>
      <c r="AO136" s="8">
        <f>'# D'!AT135</f>
        <v>-6.6666666666666645E-3</v>
      </c>
      <c r="AP136" s="8">
        <f>'# D'!AU135</f>
        <v>1.5609825965290786E-2</v>
      </c>
      <c r="AQ136" s="8">
        <f>'# D'!AV135</f>
        <v>-1.2500000000000001E-2</v>
      </c>
      <c r="AR136" s="8">
        <f>'# D'!AW135</f>
        <v>3.8078865529319575E-3</v>
      </c>
      <c r="AS136" s="26"/>
      <c r="AT136" s="4">
        <f>'T-TEST'!X135</f>
        <v>0.50841825894567683</v>
      </c>
      <c r="AU136" s="4">
        <f>'T-TEST'!Y135</f>
        <v>7.3882721615991433E-3</v>
      </c>
      <c r="AV136" s="26"/>
      <c r="AW136" s="1" t="str">
        <f>IF(AND(ABS(AJ136)&gt;10,ABS(AO136)&gt;=0.45,ABS(AT136)&lt;=0.01),"B", IF(AND(ABS(AJ136)&gt;4.5, ABS(AJ136)&lt;10,ABS(AO136)&gt;=0.45,ABS(AT136)&lt;=0.01),"S","N"))</f>
        <v>N</v>
      </c>
      <c r="AX136" s="1" t="str">
        <f>IF(AND(ABS(AL136)&gt;10,ABS(AQ136)&gt;=0.45,ABS(AU136)&lt;=0.01),"B", IF(AND(ABS(AL136)&gt;4.5, ABS(AL136)&lt;10,ABS(AQ136)&gt;=0.45,ABS(AU136)&lt;=0.01),"S","N"))</f>
        <v>N</v>
      </c>
      <c r="AY136" s="24"/>
      <c r="BB136" s="54"/>
      <c r="BC136" s="54"/>
      <c r="BD136" s="54"/>
      <c r="BE136" s="54"/>
      <c r="BF136" s="54"/>
      <c r="BG136" s="54"/>
      <c r="BH136" s="54"/>
      <c r="BI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CB136" s="50"/>
      <c r="CC136" s="50"/>
      <c r="CD136" s="50"/>
      <c r="CE136" s="50"/>
      <c r="CF136" s="50"/>
      <c r="CJ136" s="54"/>
      <c r="CK136" s="54"/>
      <c r="CL136" s="54"/>
      <c r="CM136" s="54"/>
      <c r="CN136" s="54"/>
      <c r="CO136" s="54"/>
      <c r="CP136" s="54"/>
      <c r="CQ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J136" s="50"/>
      <c r="DK136" s="50"/>
      <c r="DL136" s="50"/>
      <c r="DM136" s="50"/>
      <c r="DN136" s="50"/>
    </row>
    <row r="137" spans="1:118" ht="18.75" customHeight="1" x14ac:dyDescent="0.25">
      <c r="A137" s="2">
        <f>'Raw Data'!B136</f>
        <v>854</v>
      </c>
      <c r="B137" s="2">
        <f>'Raw Data'!C136</f>
        <v>860</v>
      </c>
      <c r="C137" s="2" t="str">
        <f>'Raw Data'!D136</f>
        <v>IWETESL</v>
      </c>
      <c r="D137" s="8">
        <f>'%D'!AA136</f>
        <v>2.7373333333333312</v>
      </c>
      <c r="E137" s="8">
        <f>'%D'!AB136</f>
        <v>1.5051203717089614</v>
      </c>
      <c r="F137" s="8">
        <f>'%D'!AC136</f>
        <v>1.0140000000000029</v>
      </c>
      <c r="G137" s="8">
        <f>'%D'!AD136</f>
        <v>1.4577420896715583</v>
      </c>
      <c r="H137" s="26"/>
      <c r="I137" s="8">
        <f>'# D'!AF136</f>
        <v>0.13666666666666666</v>
      </c>
      <c r="J137" s="8">
        <f>'# D'!AG136</f>
        <v>7.5361351721777117E-2</v>
      </c>
      <c r="K137" s="8">
        <f>'# D'!AH136</f>
        <v>5.0499999999999989E-2</v>
      </c>
      <c r="L137" s="8">
        <f>'# D'!AI136</f>
        <v>7.254309064273462E-2</v>
      </c>
      <c r="M137" s="26"/>
      <c r="N137" s="4">
        <f>'T-TEST'!P136</f>
        <v>5.1363139246721458E-2</v>
      </c>
      <c r="O137" s="4">
        <f>'T-TEST'!Q136</f>
        <v>0.40795884140189337</v>
      </c>
      <c r="Q137" s="1" t="str">
        <f t="shared" si="16"/>
        <v>N</v>
      </c>
      <c r="R137" s="1" t="str">
        <f t="shared" si="17"/>
        <v>N</v>
      </c>
      <c r="S137" s="24"/>
      <c r="T137" s="8">
        <f>'%D'!AF136</f>
        <v>1.7349999999999985</v>
      </c>
      <c r="U137" s="8">
        <f>'%D'!AG136</f>
        <v>1.3456060592412147</v>
      </c>
      <c r="V137" s="8">
        <f>'%D'!AH136</f>
        <v>-1.9954999999999998</v>
      </c>
      <c r="W137" s="8">
        <f>'%D'!AI136</f>
        <v>0.45073551002777684</v>
      </c>
      <c r="X137" s="8"/>
      <c r="Y137" s="8">
        <f>'# D'!AM136</f>
        <v>8.6666666666666614E-2</v>
      </c>
      <c r="Z137" s="8">
        <f>'# D'!AN136</f>
        <v>6.7500617281128536E-2</v>
      </c>
      <c r="AA137" s="8">
        <f>'# D'!AO136</f>
        <v>-0.10049999999999981</v>
      </c>
      <c r="AB137" s="8">
        <f>'# D'!AP136</f>
        <v>2.2594247055390055E-2</v>
      </c>
      <c r="AC137" s="26"/>
      <c r="AD137" s="4">
        <f>'T-TEST'!T136</f>
        <v>0.1512786515640766</v>
      </c>
      <c r="AE137" s="4">
        <f>'T-TEST'!U136</f>
        <v>5.8458594378796389E-3</v>
      </c>
      <c r="AF137" s="26"/>
      <c r="AG137" s="1" t="str">
        <f t="shared" si="18"/>
        <v>N</v>
      </c>
      <c r="AH137" s="1" t="str">
        <f t="shared" si="19"/>
        <v>N</v>
      </c>
      <c r="AI137" s="24"/>
      <c r="AJ137" s="8">
        <f>'%D'!AK136</f>
        <v>-0.5026666666666646</v>
      </c>
      <c r="AK137" s="8">
        <f>'%D'!AL136</f>
        <v>1.1822365809487259</v>
      </c>
      <c r="AL137" s="8">
        <f>'%D'!AM136</f>
        <v>-0.54700000000000415</v>
      </c>
      <c r="AM137" s="8">
        <f>'%D'!AN136</f>
        <v>2.1617497542500135</v>
      </c>
      <c r="AN137" s="26"/>
      <c r="AO137" s="8">
        <f>'# D'!AT136</f>
        <v>-2.5000000000000022E-2</v>
      </c>
      <c r="AP137" s="8">
        <f>'# D'!AU136</f>
        <v>5.9098787353605416E-2</v>
      </c>
      <c r="AQ137" s="8">
        <f>'# D'!AV136</f>
        <v>-2.7499999999999858E-2</v>
      </c>
      <c r="AR137" s="8">
        <f>'# D'!AW136</f>
        <v>0.10764060572107539</v>
      </c>
      <c r="AS137" s="26"/>
      <c r="AT137" s="4">
        <f>'T-TEST'!X136</f>
        <v>0.50791304367144707</v>
      </c>
      <c r="AU137" s="4">
        <f>'T-TEST'!Y136</f>
        <v>0.87759461758676494</v>
      </c>
      <c r="AV137" s="26"/>
      <c r="AW137" s="1" t="str">
        <f>IF(AND(ABS(AJ137)&gt;10,ABS(AO137)&gt;=0.45,ABS(AT137)&lt;=0.01),"B", IF(AND(ABS(AJ137)&gt;4.5, ABS(AJ137)&lt;10,ABS(AO137)&gt;=0.45,ABS(AT137)&lt;=0.01),"S","N"))</f>
        <v>N</v>
      </c>
      <c r="AX137" s="1" t="str">
        <f>IF(AND(ABS(AL137)&gt;10,ABS(AQ137)&gt;=0.45,ABS(AU137)&lt;=0.01),"B", IF(AND(ABS(AL137)&gt;4.5, ABS(AL137)&lt;10,ABS(AQ137)&gt;=0.45,ABS(AU137)&lt;=0.01),"S","N"))</f>
        <v>N</v>
      </c>
      <c r="AY137" s="24"/>
      <c r="BB137" s="54"/>
      <c r="BC137" s="54"/>
      <c r="BD137" s="54"/>
      <c r="BE137" s="54"/>
      <c r="BF137" s="54"/>
      <c r="BG137" s="54"/>
      <c r="BH137" s="54"/>
      <c r="BI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CB137" s="50"/>
      <c r="CC137" s="50"/>
      <c r="CD137" s="50"/>
      <c r="CE137" s="50"/>
      <c r="CF137" s="50"/>
      <c r="CJ137" s="54"/>
      <c r="CK137" s="54"/>
      <c r="CL137" s="54"/>
      <c r="CM137" s="54"/>
      <c r="CN137" s="54"/>
      <c r="CO137" s="54"/>
      <c r="CP137" s="54"/>
      <c r="CQ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J137" s="50"/>
      <c r="DK137" s="50"/>
      <c r="DL137" s="50"/>
      <c r="DM137" s="50"/>
      <c r="DN137" s="50"/>
    </row>
    <row r="138" spans="1:118" ht="18.75" customHeight="1" x14ac:dyDescent="0.25">
      <c r="A138" s="2">
        <f>'Raw Data'!B137</f>
        <v>861</v>
      </c>
      <c r="B138" s="2">
        <f>'Raw Data'!C137</f>
        <v>865</v>
      </c>
      <c r="C138" s="2" t="str">
        <f>'Raw Data'!D137</f>
        <v>DLCLL</v>
      </c>
      <c r="D138" s="8">
        <f>'%D'!AA137</f>
        <v>0.8486666666666669</v>
      </c>
      <c r="E138" s="8">
        <f>'%D'!AB137</f>
        <v>0.55303465834731758</v>
      </c>
      <c r="F138" s="8">
        <f>'%D'!AC137</f>
        <v>-1.145500000000002</v>
      </c>
      <c r="G138" s="8">
        <f>'%D'!AD137</f>
        <v>1.2282501780989072</v>
      </c>
      <c r="H138" s="26"/>
      <c r="I138" s="8">
        <f>'# D'!AF137</f>
        <v>2.5333333333333333E-2</v>
      </c>
      <c r="J138" s="8">
        <f>'# D'!AG137</f>
        <v>1.6165807537309486E-2</v>
      </c>
      <c r="K138" s="8">
        <f>'# D'!AH137</f>
        <v>-3.4499999999999975E-2</v>
      </c>
      <c r="L138" s="8">
        <f>'# D'!AI137</f>
        <v>3.7316216314090614E-2</v>
      </c>
      <c r="M138" s="26"/>
      <c r="N138" s="4">
        <f>'T-TEST'!P137</f>
        <v>6.4925913800322768E-2</v>
      </c>
      <c r="O138" s="4">
        <f>'T-TEST'!Q137</f>
        <v>7.8703067662662482E-2</v>
      </c>
      <c r="Q138" s="1" t="str">
        <f t="shared" si="16"/>
        <v>N</v>
      </c>
      <c r="R138" s="1" t="str">
        <f t="shared" si="17"/>
        <v>N</v>
      </c>
      <c r="S138" s="24"/>
      <c r="T138" s="8">
        <f>'%D'!AF137</f>
        <v>-5.2666666666666639E-2</v>
      </c>
      <c r="U138" s="8">
        <f>'%D'!AG137</f>
        <v>0.59840398840025444</v>
      </c>
      <c r="V138" s="8">
        <f>'%D'!AH137</f>
        <v>-3.593</v>
      </c>
      <c r="W138" s="8">
        <f>'%D'!AI137</f>
        <v>1.314960455679181</v>
      </c>
      <c r="X138" s="8"/>
      <c r="Y138" s="8">
        <f>'# D'!AM137</f>
        <v>-1.6666666666666635E-3</v>
      </c>
      <c r="Z138" s="8">
        <f>'# D'!AN137</f>
        <v>1.7473789896108243E-2</v>
      </c>
      <c r="AA138" s="8">
        <f>'# D'!AO137</f>
        <v>-0.10799999999999987</v>
      </c>
      <c r="AB138" s="8">
        <f>'# D'!AP137</f>
        <v>3.9812058474788803E-2</v>
      </c>
      <c r="AC138" s="26"/>
      <c r="AD138" s="4">
        <f>'T-TEST'!T137</f>
        <v>0.87722631478373003</v>
      </c>
      <c r="AE138" s="4">
        <f>'T-TEST'!U137</f>
        <v>4.8206164222857435E-3</v>
      </c>
      <c r="AF138" s="26"/>
      <c r="AG138" s="1" t="str">
        <f t="shared" si="18"/>
        <v>N</v>
      </c>
      <c r="AH138" s="1" t="str">
        <f t="shared" si="19"/>
        <v>N</v>
      </c>
      <c r="AI138" s="24"/>
      <c r="AJ138" s="8">
        <f>'%D'!AK137</f>
        <v>-1.1460000000000004</v>
      </c>
      <c r="AK138" s="8">
        <f>'%D'!AL137</f>
        <v>0.86434695965605646</v>
      </c>
      <c r="AL138" s="8">
        <f>'%D'!AM137</f>
        <v>0.31150000000000233</v>
      </c>
      <c r="AM138" s="8">
        <f>'%D'!AN137</f>
        <v>1.0881463596410175</v>
      </c>
      <c r="AN138" s="26"/>
      <c r="AO138" s="8">
        <f>'# D'!AT137</f>
        <v>-3.4333333333333341E-2</v>
      </c>
      <c r="AP138" s="8">
        <f>'# D'!AU137</f>
        <v>2.5948667274704681E-2</v>
      </c>
      <c r="AQ138" s="8">
        <f>'# D'!AV137</f>
        <v>9.5000000000000639E-3</v>
      </c>
      <c r="AR138" s="8">
        <f>'# D'!AW137</f>
        <v>3.238054971738439E-2</v>
      </c>
      <c r="AS138" s="26"/>
      <c r="AT138" s="4">
        <f>'T-TEST'!X137</f>
        <v>0.12437546363138748</v>
      </c>
      <c r="AU138" s="4">
        <f>'T-TEST'!Y137</f>
        <v>0.27328564764506402</v>
      </c>
      <c r="AV138" s="26"/>
      <c r="AW138" s="1" t="str">
        <f>IF(AND(ABS(AJ138)&gt;10,ABS(AO138)&gt;=0.45,ABS(AT138)&lt;=0.01),"B", IF(AND(ABS(AJ138)&gt;4.5, ABS(AJ138)&lt;10,ABS(AO138)&gt;=0.45,ABS(AT138)&lt;=0.01),"S","N"))</f>
        <v>N</v>
      </c>
      <c r="AX138" s="1" t="str">
        <f>IF(AND(ABS(AL138)&gt;10,ABS(AQ138)&gt;=0.45,ABS(AU138)&lt;=0.01),"B", IF(AND(ABS(AL138)&gt;4.5, ABS(AL138)&lt;10,ABS(AQ138)&gt;=0.45,ABS(AU138)&lt;=0.01),"S","N"))</f>
        <v>N</v>
      </c>
      <c r="AY138" s="24"/>
      <c r="BB138" s="54"/>
      <c r="BC138" s="54"/>
      <c r="BD138" s="54"/>
      <c r="BE138" s="54"/>
      <c r="BF138" s="54"/>
      <c r="BG138" s="54"/>
      <c r="BH138" s="54"/>
      <c r="BI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CB138" s="50"/>
      <c r="CC138" s="50"/>
      <c r="CD138" s="50"/>
      <c r="CE138" s="50"/>
      <c r="CF138" s="50"/>
      <c r="CJ138" s="54"/>
      <c r="CK138" s="54"/>
      <c r="CL138" s="54"/>
      <c r="CM138" s="54"/>
      <c r="CN138" s="54"/>
      <c r="CO138" s="54"/>
      <c r="CP138" s="54"/>
      <c r="CQ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J138" s="50"/>
      <c r="DK138" s="50"/>
      <c r="DL138" s="50"/>
      <c r="DM138" s="50"/>
      <c r="DN138" s="50"/>
    </row>
    <row r="139" spans="1:118" ht="18.75" customHeight="1" x14ac:dyDescent="0.25">
      <c r="A139" s="2">
        <f>'Raw Data'!B138</f>
        <v>863</v>
      </c>
      <c r="B139" s="2">
        <f>'Raw Data'!C138</f>
        <v>871</v>
      </c>
      <c r="C139" s="2" t="str">
        <f>'Raw Data'!D138</f>
        <v>CLLPYGCIS</v>
      </c>
      <c r="D139" s="8">
        <f>'%D'!AA138</f>
        <v>0.39700000000000113</v>
      </c>
      <c r="E139" s="8">
        <f>'%D'!AB138</f>
        <v>2.0178995680327274</v>
      </c>
      <c r="F139" s="8">
        <f>'%D'!AC138</f>
        <v>-0.40549999999999997</v>
      </c>
      <c r="G139" s="8">
        <f>'%D'!AD138</f>
        <v>2.5213985206626894</v>
      </c>
      <c r="H139" s="26"/>
      <c r="I139" s="8">
        <f>'# D'!AF138</f>
        <v>2.3333333333333317E-2</v>
      </c>
      <c r="J139" s="8">
        <f>'# D'!AG138</f>
        <v>0.121030299236734</v>
      </c>
      <c r="K139" s="8">
        <f>'# D'!AH138</f>
        <v>-2.4499999999999966E-2</v>
      </c>
      <c r="L139" s="8">
        <f>'# D'!AI138</f>
        <v>0.15084594790712805</v>
      </c>
      <c r="M139" s="26"/>
      <c r="N139" s="4">
        <f>'T-TEST'!P138</f>
        <v>0.76052376111279751</v>
      </c>
      <c r="O139" s="4">
        <f>'T-TEST'!Q138</f>
        <v>0.61335059240241874</v>
      </c>
      <c r="Q139" s="1" t="str">
        <f t="shared" si="16"/>
        <v>N</v>
      </c>
      <c r="R139" s="1" t="str">
        <f t="shared" si="17"/>
        <v>N</v>
      </c>
      <c r="S139" s="24"/>
      <c r="T139" s="8">
        <f>'%D'!AF138</f>
        <v>-1.588333333333332</v>
      </c>
      <c r="U139" s="8">
        <f>'%D'!AG138</f>
        <v>1.1685857549476875</v>
      </c>
      <c r="V139" s="8">
        <f>'%D'!AH138</f>
        <v>-0.18049999999999855</v>
      </c>
      <c r="W139" s="8">
        <f>'%D'!AI138</f>
        <v>2.3119797793233396</v>
      </c>
      <c r="X139" s="8"/>
      <c r="Y139" s="8">
        <f>'# D'!AM138</f>
        <v>-9.5333333333333381E-2</v>
      </c>
      <c r="Z139" s="8">
        <f>'# D'!AN138</f>
        <v>6.9954747277555671E-2</v>
      </c>
      <c r="AA139" s="8">
        <f>'# D'!AO138</f>
        <v>-1.0499999999999954E-2</v>
      </c>
      <c r="AB139" s="8">
        <f>'# D'!AP138</f>
        <v>0.13839978323682448</v>
      </c>
      <c r="AC139" s="26"/>
      <c r="AD139" s="4">
        <f>'T-TEST'!T138</f>
        <v>8.1611319569572988E-2</v>
      </c>
      <c r="AE139" s="4">
        <f>'T-TEST'!U138</f>
        <v>0.51588400395896139</v>
      </c>
      <c r="AF139" s="26"/>
      <c r="AG139" s="1" t="str">
        <f t="shared" si="18"/>
        <v>N</v>
      </c>
      <c r="AH139" s="1" t="str">
        <f t="shared" si="19"/>
        <v>N</v>
      </c>
      <c r="AI139" s="24"/>
      <c r="AJ139" s="8">
        <f>'%D'!AK138</f>
        <v>-1.7293333333333347</v>
      </c>
      <c r="AK139" s="8">
        <f>'%D'!AL138</f>
        <v>2.4859643333456489</v>
      </c>
      <c r="AL139" s="8">
        <f>'%D'!AM138</f>
        <v>0.76650000000000063</v>
      </c>
      <c r="AM139" s="8">
        <f>'%D'!AN138</f>
        <v>1.1541969069443914</v>
      </c>
      <c r="AN139" s="26"/>
      <c r="AO139" s="8">
        <f>'# D'!AT138</f>
        <v>-0.10333333333333333</v>
      </c>
      <c r="AP139" s="8">
        <f>'# D'!AU138</f>
        <v>0.14906821704620118</v>
      </c>
      <c r="AQ139" s="8">
        <f>'# D'!AV138</f>
        <v>4.6000000000000041E-2</v>
      </c>
      <c r="AR139" s="8">
        <f>'# D'!AW138</f>
        <v>6.8883960397178062E-2</v>
      </c>
      <c r="AS139" s="26"/>
      <c r="AT139" s="4">
        <f>'T-TEST'!X138</f>
        <v>0.29624291650871787</v>
      </c>
      <c r="AU139" s="4">
        <f>'T-TEST'!Y138</f>
        <v>0.43490827020370137</v>
      </c>
      <c r="AV139" s="26"/>
      <c r="AW139" s="1" t="str">
        <f>IF(AND(ABS(AJ139)&gt;10,ABS(AO139)&gt;=0.45,ABS(AT139)&lt;=0.01),"B", IF(AND(ABS(AJ139)&gt;4.5, ABS(AJ139)&lt;10,ABS(AO139)&gt;=0.45,ABS(AT139)&lt;=0.01),"S","N"))</f>
        <v>N</v>
      </c>
      <c r="AX139" s="1" t="str">
        <f>IF(AND(ABS(AL139)&gt;10,ABS(AQ139)&gt;=0.45,ABS(AU139)&lt;=0.01),"B", IF(AND(ABS(AL139)&gt;4.5, ABS(AL139)&lt;10,ABS(AQ139)&gt;=0.45,ABS(AU139)&lt;=0.01),"S","N"))</f>
        <v>N</v>
      </c>
      <c r="AY139" s="24"/>
      <c r="BB139" s="54"/>
      <c r="BC139" s="54"/>
      <c r="BD139" s="54"/>
      <c r="BE139" s="54"/>
      <c r="BF139" s="54"/>
      <c r="BG139" s="54"/>
      <c r="BH139" s="54"/>
      <c r="BI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CB139" s="50"/>
      <c r="CC139" s="50"/>
      <c r="CD139" s="50"/>
      <c r="CE139" s="50"/>
      <c r="CF139" s="50"/>
      <c r="CJ139" s="54"/>
      <c r="CK139" s="54"/>
      <c r="CL139" s="54"/>
      <c r="CM139" s="54"/>
      <c r="CN139" s="54"/>
      <c r="CO139" s="54"/>
      <c r="CP139" s="54"/>
      <c r="CQ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J139" s="50"/>
      <c r="DK139" s="50"/>
      <c r="DL139" s="50"/>
      <c r="DM139" s="50"/>
      <c r="DN139" s="50"/>
    </row>
    <row r="140" spans="1:118" ht="18.75" customHeight="1" x14ac:dyDescent="0.25">
      <c r="A140" s="2">
        <f>'Raw Data'!B139</f>
        <v>866</v>
      </c>
      <c r="B140" s="2">
        <f>'Raw Data'!C139</f>
        <v>871</v>
      </c>
      <c r="C140" s="2" t="str">
        <f>'Raw Data'!D139</f>
        <v>PYGCIS</v>
      </c>
      <c r="D140" s="8">
        <f>'%D'!AA139</f>
        <v>0.62800000000000011</v>
      </c>
      <c r="E140" s="8">
        <f>'%D'!AB139</f>
        <v>0.99669286476159547</v>
      </c>
      <c r="F140" s="8">
        <f>'%D'!AC139</f>
        <v>0.83900000000000219</v>
      </c>
      <c r="G140" s="8">
        <f>'%D'!AD139</f>
        <v>1.4848952825031119</v>
      </c>
      <c r="H140" s="26"/>
      <c r="I140" s="8">
        <f>'# D'!AF139</f>
        <v>2.4999999999999967E-2</v>
      </c>
      <c r="J140" s="8">
        <f>'# D'!AG139</f>
        <v>3.9983329859663581E-2</v>
      </c>
      <c r="K140" s="8">
        <f>'# D'!AH139</f>
        <v>3.400000000000003E-2</v>
      </c>
      <c r="L140" s="8">
        <f>'# D'!AI139</f>
        <v>5.9076221950967768E-2</v>
      </c>
      <c r="M140" s="26"/>
      <c r="N140" s="4">
        <f>'T-TEST'!P139</f>
        <v>0.34575643478716866</v>
      </c>
      <c r="O140" s="4">
        <f>'T-TEST'!Q139</f>
        <v>0.30224541969767876</v>
      </c>
      <c r="Q140" s="1" t="str">
        <f t="shared" si="16"/>
        <v>N</v>
      </c>
      <c r="R140" s="1" t="str">
        <f t="shared" si="17"/>
        <v>N</v>
      </c>
      <c r="S140" s="24"/>
      <c r="T140" s="8">
        <f>'%D'!AF139</f>
        <v>-1.2183333333333337</v>
      </c>
      <c r="U140" s="8">
        <f>'%D'!AG139</f>
        <v>0.79839296924092029</v>
      </c>
      <c r="V140" s="8">
        <f>'%D'!AH139</f>
        <v>-3.504999999999999</v>
      </c>
      <c r="W140" s="8">
        <f>'%D'!AI139</f>
        <v>1.6726870597933139</v>
      </c>
      <c r="X140" s="8"/>
      <c r="Y140" s="8">
        <f>'# D'!AM139</f>
        <v>-4.8666666666666636E-2</v>
      </c>
      <c r="Z140" s="8">
        <f>'# D'!AN139</f>
        <v>3.2041639575194472E-2</v>
      </c>
      <c r="AA140" s="8">
        <f>'# D'!AO139</f>
        <v>-0.1399999999999999</v>
      </c>
      <c r="AB140" s="8">
        <f>'# D'!AP139</f>
        <v>6.7186308128963299E-2</v>
      </c>
      <c r="AC140" s="26"/>
      <c r="AD140" s="4">
        <f>'T-TEST'!T139</f>
        <v>5.8270895228866387E-2</v>
      </c>
      <c r="AE140" s="4">
        <f>'T-TEST'!U139</f>
        <v>7.2732609403900351E-3</v>
      </c>
      <c r="AF140" s="26"/>
      <c r="AG140" s="1" t="str">
        <f t="shared" si="18"/>
        <v>N</v>
      </c>
      <c r="AH140" s="1" t="str">
        <f t="shared" si="19"/>
        <v>N</v>
      </c>
      <c r="AI140" s="24"/>
      <c r="AJ140" s="8">
        <f>'%D'!AK139</f>
        <v>-2.6689999999999996</v>
      </c>
      <c r="AK140" s="8">
        <f>'%D'!AL139</f>
        <v>1.0941780781329311</v>
      </c>
      <c r="AL140" s="8">
        <f>'%D'!AM139</f>
        <v>-3.2930000000000028</v>
      </c>
      <c r="AM140" s="8">
        <f>'%D'!AN139</f>
        <v>1.1188717531513599</v>
      </c>
      <c r="AN140" s="26"/>
      <c r="AO140" s="8">
        <f>'# D'!AT139</f>
        <v>-0.10666666666666663</v>
      </c>
      <c r="AP140" s="8">
        <f>'# D'!AU139</f>
        <v>4.3859624561396596E-2</v>
      </c>
      <c r="AQ140" s="8">
        <f>'# D'!AV139</f>
        <v>-0.13200000000000001</v>
      </c>
      <c r="AR140" s="8">
        <f>'# D'!AW139</f>
        <v>4.4271887242357352E-2</v>
      </c>
      <c r="AS140" s="26"/>
      <c r="AT140" s="4">
        <f>'T-TEST'!X139</f>
        <v>1.3868553748268722E-2</v>
      </c>
      <c r="AU140" s="4">
        <f>'T-TEST'!Y139</f>
        <v>7.6935811615565343E-3</v>
      </c>
      <c r="AV140" s="26"/>
      <c r="AW140" s="1" t="str">
        <f>IF(AND(ABS(AJ140)&gt;10,ABS(AO140)&gt;=0.45,ABS(AT140)&lt;=0.01),"B", IF(AND(ABS(AJ140)&gt;4.5, ABS(AJ140)&lt;10,ABS(AO140)&gt;=0.45,ABS(AT140)&lt;=0.01),"S","N"))</f>
        <v>N</v>
      </c>
      <c r="AX140" s="1" t="str">
        <f>IF(AND(ABS(AL140)&gt;10,ABS(AQ140)&gt;=0.45,ABS(AU140)&lt;=0.01),"B", IF(AND(ABS(AL140)&gt;4.5, ABS(AL140)&lt;10,ABS(AQ140)&gt;=0.45,ABS(AU140)&lt;=0.01),"S","N"))</f>
        <v>N</v>
      </c>
      <c r="AY140" s="24"/>
      <c r="BB140" s="54"/>
      <c r="BC140" s="54"/>
      <c r="BD140" s="54"/>
      <c r="BE140" s="54"/>
      <c r="BF140" s="54"/>
      <c r="BG140" s="54"/>
      <c r="BH140" s="54"/>
      <c r="BI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CB140" s="50"/>
      <c r="CC140" s="50"/>
      <c r="CD140" s="50"/>
      <c r="CE140" s="50"/>
      <c r="CF140" s="50"/>
      <c r="CJ140" s="54"/>
      <c r="CK140" s="54"/>
      <c r="CL140" s="54"/>
      <c r="CM140" s="54"/>
      <c r="CN140" s="54"/>
      <c r="CO140" s="54"/>
      <c r="CP140" s="54"/>
      <c r="CQ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J140" s="50"/>
      <c r="DK140" s="50"/>
      <c r="DL140" s="50"/>
      <c r="DM140" s="50"/>
      <c r="DN140" s="50"/>
    </row>
    <row r="141" spans="1:118" ht="18.75" customHeight="1" x14ac:dyDescent="0.25">
      <c r="A141" s="2">
        <f>'Raw Data'!B140</f>
        <v>876</v>
      </c>
      <c r="B141" s="2">
        <f>'Raw Data'!C140</f>
        <v>880</v>
      </c>
      <c r="C141" s="2" t="str">
        <f>'Raw Data'!D140</f>
        <v>IGMIE</v>
      </c>
      <c r="D141" s="8">
        <f>'%D'!AA140</f>
        <v>-0.19866666666666677</v>
      </c>
      <c r="E141" s="8">
        <f>'%D'!AB140</f>
        <v>0.60568528681706224</v>
      </c>
      <c r="F141" s="8">
        <f>'%D'!AC140</f>
        <v>0.63900000000000001</v>
      </c>
      <c r="G141" s="8">
        <f>'%D'!AD140</f>
        <v>1.1102454683537326</v>
      </c>
      <c r="H141" s="38"/>
      <c r="I141" s="8">
        <f>'# D'!AF140</f>
        <v>-6.0000000000000019E-3</v>
      </c>
      <c r="J141" s="8">
        <f>'# D'!AG140</f>
        <v>1.8402898322456347E-2</v>
      </c>
      <c r="K141" s="8">
        <f>'# D'!AH140</f>
        <v>1.8999999999999989E-2</v>
      </c>
      <c r="L141" s="8">
        <f>'# D'!AI140</f>
        <v>3.3734255586866019E-2</v>
      </c>
      <c r="M141" s="38"/>
      <c r="N141" s="4">
        <f>'T-TEST'!P140</f>
        <v>0.62847709900743876</v>
      </c>
      <c r="O141" s="4">
        <f>'T-TEST'!Q140</f>
        <v>0.14395783376662227</v>
      </c>
      <c r="P141" s="38"/>
      <c r="Q141" s="1" t="str">
        <f t="shared" si="16"/>
        <v>N</v>
      </c>
      <c r="R141" s="1" t="str">
        <f t="shared" si="17"/>
        <v>N</v>
      </c>
      <c r="S141" s="24"/>
      <c r="T141" s="8">
        <f>'%D'!AF140</f>
        <v>-1.7536666666666667</v>
      </c>
      <c r="U141" s="8">
        <f>'%D'!AG140</f>
        <v>1.1566402494581736</v>
      </c>
      <c r="V141" s="8">
        <f>'%D'!AH140</f>
        <v>-0.81349999999999989</v>
      </c>
      <c r="W141" s="8">
        <f>'%D'!AI140</f>
        <v>0.92870689671176621</v>
      </c>
      <c r="X141" s="8"/>
      <c r="Y141" s="8">
        <f>'# D'!AM140</f>
        <v>-5.2666666666666653E-2</v>
      </c>
      <c r="Z141" s="8">
        <f>'# D'!AN140</f>
        <v>3.4737107920301415E-2</v>
      </c>
      <c r="AA141" s="8">
        <f>'# D'!AO140</f>
        <v>-2.4500000000000008E-2</v>
      </c>
      <c r="AB141" s="8">
        <f>'# D'!AP140</f>
        <v>2.8293108701590238E-2</v>
      </c>
      <c r="AC141" s="38"/>
      <c r="AD141" s="4">
        <f>'T-TEST'!T140</f>
        <v>7.0201387059170922E-2</v>
      </c>
      <c r="AE141" s="4">
        <f>'T-TEST'!U140</f>
        <v>0.31626018813727103</v>
      </c>
      <c r="AF141" s="38"/>
      <c r="AG141" s="1" t="str">
        <f t="shared" si="18"/>
        <v>N</v>
      </c>
      <c r="AH141" s="1" t="str">
        <f t="shared" si="19"/>
        <v>N</v>
      </c>
      <c r="AI141" s="24"/>
      <c r="AJ141" s="8">
        <f>'%D'!AK140</f>
        <v>-1.2963333333333329</v>
      </c>
      <c r="AK141" s="8">
        <f>'%D'!AL140</f>
        <v>0.29625270744191784</v>
      </c>
      <c r="AL141" s="8">
        <f>'%D'!AM140</f>
        <v>-1.4849999999999997</v>
      </c>
      <c r="AM141" s="8">
        <f>'%D'!AN140</f>
        <v>0.77799293055914209</v>
      </c>
      <c r="AN141" s="38"/>
      <c r="AO141" s="8">
        <f>'# D'!AT140</f>
        <v>-3.9E-2</v>
      </c>
      <c r="AP141" s="8">
        <f>'# D'!AU140</f>
        <v>9.092121131323903E-3</v>
      </c>
      <c r="AQ141" s="8">
        <f>'# D'!AV140</f>
        <v>-4.4499999999999984E-2</v>
      </c>
      <c r="AR141" s="8">
        <f>'# D'!AW140</f>
        <v>2.363260459619302E-2</v>
      </c>
      <c r="AS141" s="38"/>
      <c r="AT141" s="4">
        <f>'T-TEST'!X140</f>
        <v>1.5056882541321778E-2</v>
      </c>
      <c r="AU141" s="4">
        <f>'T-TEST'!Y140</f>
        <v>1.0352805028993743E-2</v>
      </c>
      <c r="AV141" s="38"/>
      <c r="AW141" s="1" t="str">
        <f>IF(AND(ABS(AJ141)&gt;10,ABS(AO141)&gt;=0.45,ABS(AT141)&lt;=0.01),"B", IF(AND(ABS(AJ141)&gt;4.5, ABS(AJ141)&lt;10,ABS(AO141)&gt;=0.45,ABS(AT141)&lt;=0.01),"S","N"))</f>
        <v>N</v>
      </c>
      <c r="AX141" s="1" t="str">
        <f>IF(AND(ABS(AL141)&gt;10,ABS(AQ141)&gt;=0.45,ABS(AU141)&lt;=0.01),"B", IF(AND(ABS(AL141)&gt;4.5, ABS(AL141)&lt;10,ABS(AQ141)&gt;=0.45,ABS(AU141)&lt;=0.01),"S","N"))</f>
        <v>N</v>
      </c>
      <c r="AY141" s="24"/>
      <c r="BB141" s="54"/>
      <c r="BC141" s="54"/>
      <c r="BD141" s="54"/>
      <c r="BE141" s="54"/>
      <c r="BF141" s="54"/>
      <c r="BG141" s="54"/>
      <c r="BH141" s="54"/>
      <c r="BI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CB141" s="50"/>
      <c r="CC141" s="50"/>
      <c r="CD141" s="50"/>
      <c r="CE141" s="50"/>
      <c r="CF141" s="50"/>
      <c r="CJ141" s="54"/>
      <c r="CK141" s="54"/>
      <c r="CL141" s="54"/>
      <c r="CM141" s="54"/>
      <c r="CN141" s="54"/>
      <c r="CO141" s="54"/>
      <c r="CP141" s="54"/>
      <c r="CQ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J141" s="50"/>
      <c r="DK141" s="50"/>
      <c r="DL141" s="50"/>
      <c r="DM141" s="50"/>
      <c r="DN141" s="50"/>
    </row>
    <row r="142" spans="1:118" ht="18.75" customHeight="1" x14ac:dyDescent="0.25">
      <c r="A142" s="2">
        <f>'Raw Data'!B141</f>
        <v>881</v>
      </c>
      <c r="B142" s="2">
        <f>'Raw Data'!C141</f>
        <v>890</v>
      </c>
      <c r="C142" s="2" t="str">
        <f>'Raw Data'!D141</f>
        <v>IVKDATTIAK</v>
      </c>
      <c r="D142" s="8">
        <f>'%D'!AA141</f>
        <v>0.22299999999999898</v>
      </c>
      <c r="E142" s="8">
        <f>'%D'!AB141</f>
        <v>1.3517517030381965</v>
      </c>
      <c r="F142" s="8">
        <f>'%D'!AC141</f>
        <v>-1.5240000000000009</v>
      </c>
      <c r="G142" s="8">
        <f>'%D'!AD141</f>
        <v>1.107849267725532</v>
      </c>
      <c r="H142" s="38"/>
      <c r="I142" s="8">
        <f>'# D'!AF141</f>
        <v>1.8000000000000016E-2</v>
      </c>
      <c r="J142" s="8">
        <f>'# D'!AG141</f>
        <v>0.10823123393919151</v>
      </c>
      <c r="K142" s="8">
        <f>'# D'!AH141</f>
        <v>-0.12199999999999989</v>
      </c>
      <c r="L142" s="8">
        <f>'# D'!AI141</f>
        <v>8.8639720216164924E-2</v>
      </c>
      <c r="M142" s="38"/>
      <c r="N142" s="4">
        <f>'T-TEST'!P141</f>
        <v>0.7885648561884312</v>
      </c>
      <c r="O142" s="4">
        <f>'T-TEST'!Q141</f>
        <v>4.7887584495529927E-2</v>
      </c>
      <c r="P142" s="38"/>
      <c r="Q142" s="1" t="str">
        <f t="shared" si="16"/>
        <v>N</v>
      </c>
      <c r="R142" s="1" t="str">
        <f t="shared" si="17"/>
        <v>N</v>
      </c>
      <c r="S142" s="24"/>
      <c r="T142" s="8">
        <f>'%D'!AF141</f>
        <v>0.17033333333333189</v>
      </c>
      <c r="U142" s="8">
        <f>'%D'!AG141</f>
        <v>1.3228708679736401</v>
      </c>
      <c r="V142" s="8">
        <f>'%D'!AH141</f>
        <v>-0.39900000000000091</v>
      </c>
      <c r="W142" s="8">
        <f>'%D'!AI141</f>
        <v>1.0696261028976426</v>
      </c>
      <c r="X142" s="8"/>
      <c r="Y142" s="8">
        <f>'# D'!AM141</f>
        <v>1.4000000000000012E-2</v>
      </c>
      <c r="Z142" s="8">
        <f>'# D'!AN141</f>
        <v>0.10559356040971439</v>
      </c>
      <c r="AA142" s="8">
        <f>'# D'!AO141</f>
        <v>-3.1500000000000306E-2</v>
      </c>
      <c r="AB142" s="8">
        <f>'# D'!AP141</f>
        <v>8.5349282363708007E-2</v>
      </c>
      <c r="AC142" s="38"/>
      <c r="AD142" s="4">
        <f>'T-TEST'!T141</f>
        <v>0.83078941881148105</v>
      </c>
      <c r="AE142" s="4">
        <f>'T-TEST'!U141</f>
        <v>0.25921570654595716</v>
      </c>
      <c r="AF142" s="38"/>
      <c r="AG142" s="1" t="str">
        <f t="shared" si="18"/>
        <v>N</v>
      </c>
      <c r="AH142" s="1" t="str">
        <f t="shared" si="19"/>
        <v>N</v>
      </c>
      <c r="AI142" s="24"/>
      <c r="AJ142" s="8">
        <f>'%D'!AK141</f>
        <v>-2.521333333333331</v>
      </c>
      <c r="AK142" s="8">
        <f>'%D'!AL141</f>
        <v>1.1801723038042649</v>
      </c>
      <c r="AL142" s="8">
        <f>'%D'!AM141</f>
        <v>-0.85699999999999932</v>
      </c>
      <c r="AM142" s="8">
        <f>'%D'!AN141</f>
        <v>1.5324653340287981</v>
      </c>
      <c r="AN142" s="38"/>
      <c r="AO142" s="8">
        <f>'# D'!AT141</f>
        <v>-0.20166666666666666</v>
      </c>
      <c r="AP142" s="8">
        <f>'# D'!AU141</f>
        <v>9.4548047749984446E-2</v>
      </c>
      <c r="AQ142" s="8">
        <f>'# D'!AV141</f>
        <v>-6.8500000000000227E-2</v>
      </c>
      <c r="AR142" s="8">
        <f>'# D'!AW141</f>
        <v>0.12262340722716857</v>
      </c>
      <c r="AS142" s="38"/>
      <c r="AT142" s="4">
        <f>'T-TEST'!X141</f>
        <v>2.0989410309890717E-2</v>
      </c>
      <c r="AU142" s="4">
        <f>'T-TEST'!Y141</f>
        <v>0.65738660701289497</v>
      </c>
      <c r="AV142" s="38"/>
      <c r="AW142" s="1" t="str">
        <f>IF(AND(ABS(AJ142)&gt;10,ABS(AO142)&gt;=0.45,ABS(AT142)&lt;=0.01),"B", IF(AND(ABS(AJ142)&gt;4.5, ABS(AJ142)&lt;10,ABS(AO142)&gt;=0.45,ABS(AT142)&lt;=0.01),"S","N"))</f>
        <v>N</v>
      </c>
      <c r="AX142" s="1" t="str">
        <f>IF(AND(ABS(AL142)&gt;10,ABS(AQ142)&gt;=0.45,ABS(AU142)&lt;=0.01),"B", IF(AND(ABS(AL142)&gt;4.5, ABS(AL142)&lt;10,ABS(AQ142)&gt;=0.45,ABS(AU142)&lt;=0.01),"S","N"))</f>
        <v>N</v>
      </c>
      <c r="AY142" s="24"/>
      <c r="BB142" s="54"/>
      <c r="BC142" s="54"/>
      <c r="BD142" s="54"/>
      <c r="BE142" s="54"/>
      <c r="BF142" s="54"/>
      <c r="BG142" s="54"/>
      <c r="BH142" s="54"/>
      <c r="BI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CB142" s="50"/>
      <c r="CC142" s="50"/>
      <c r="CD142" s="50"/>
      <c r="CE142" s="50"/>
      <c r="CF142" s="50"/>
      <c r="CJ142" s="54"/>
      <c r="CK142" s="54"/>
      <c r="CL142" s="54"/>
      <c r="CM142" s="54"/>
      <c r="CN142" s="54"/>
      <c r="CO142" s="54"/>
      <c r="CP142" s="54"/>
      <c r="CQ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J142" s="50"/>
      <c r="DK142" s="50"/>
      <c r="DL142" s="50"/>
      <c r="DM142" s="50"/>
      <c r="DN142" s="50"/>
    </row>
    <row r="143" spans="1:118" ht="18.75" customHeight="1" x14ac:dyDescent="0.25">
      <c r="A143" s="2">
        <f>'Raw Data'!B142</f>
        <v>891</v>
      </c>
      <c r="B143" s="2">
        <f>'Raw Data'!C142</f>
        <v>904</v>
      </c>
      <c r="C143" s="2" t="str">
        <f>'Raw Data'!D142</f>
        <v>IQQSTVGNTGAFKD</v>
      </c>
      <c r="D143" s="8">
        <f>'%D'!AA142</f>
        <v>-0.20133333333332359</v>
      </c>
      <c r="E143" s="8">
        <f>'%D'!AB142</f>
        <v>3.9254120378205721</v>
      </c>
      <c r="F143" s="8">
        <f>'%D'!AC142</f>
        <v>-0.67949999999999022</v>
      </c>
      <c r="G143" s="8">
        <f>'%D'!AD142</f>
        <v>3.8144717196487448</v>
      </c>
      <c r="H143" s="38"/>
      <c r="I143" s="8">
        <f>'# D'!AF142</f>
        <v>-2.4333333333333762E-2</v>
      </c>
      <c r="J143" s="8">
        <f>'# D'!AG142</f>
        <v>0.47092709980774489</v>
      </c>
      <c r="K143" s="8">
        <f>'# D'!AH142</f>
        <v>-8.1500000000000128E-2</v>
      </c>
      <c r="L143" s="8">
        <f>'# D'!AI142</f>
        <v>0.45760517916649518</v>
      </c>
      <c r="M143" s="38"/>
      <c r="N143" s="4">
        <f>'T-TEST'!P142</f>
        <v>0.93319018008638754</v>
      </c>
      <c r="O143" s="4">
        <f>'T-TEST'!Q142</f>
        <v>0.8070302025483187</v>
      </c>
      <c r="P143" s="38"/>
      <c r="Q143" s="1" t="str">
        <f t="shared" si="16"/>
        <v>N</v>
      </c>
      <c r="R143" s="1" t="str">
        <f t="shared" si="17"/>
        <v>N</v>
      </c>
      <c r="S143" s="24"/>
      <c r="T143" s="8">
        <f>'%D'!AF142</f>
        <v>-2.423333333333332</v>
      </c>
      <c r="U143" s="8">
        <f>'%D'!AG142</f>
        <v>5.4158028644575547</v>
      </c>
      <c r="V143" s="8">
        <f>'%D'!AH142</f>
        <v>-8.5090000000000003</v>
      </c>
      <c r="W143" s="8">
        <f>'%D'!AI142</f>
        <v>3.3273167868419158</v>
      </c>
      <c r="X143" s="8"/>
      <c r="Y143" s="8">
        <f>'# D'!AM142</f>
        <v>-0.29066666666666485</v>
      </c>
      <c r="Z143" s="8">
        <f>'# D'!AN142</f>
        <v>0.64962168477763538</v>
      </c>
      <c r="AA143" s="8">
        <f>'# D'!AO142</f>
        <v>-1.0215000000000014</v>
      </c>
      <c r="AB143" s="8">
        <f>'# D'!AP142</f>
        <v>0.39918729939716258</v>
      </c>
      <c r="AC143" s="38"/>
      <c r="AD143" s="4">
        <f>'T-TEST'!T142</f>
        <v>0.49544915486282171</v>
      </c>
      <c r="AE143" s="4">
        <f>'T-TEST'!U142</f>
        <v>2.0160838411157823E-2</v>
      </c>
      <c r="AF143" s="38"/>
      <c r="AG143" s="1" t="str">
        <f t="shared" si="18"/>
        <v>N</v>
      </c>
      <c r="AH143" s="1" t="str">
        <f t="shared" si="19"/>
        <v>N</v>
      </c>
      <c r="AI143" s="24"/>
      <c r="AJ143" s="8">
        <f>'%D'!AK142</f>
        <v>-6.6820000000000022</v>
      </c>
      <c r="AK143" s="8">
        <f>'%D'!AL142</f>
        <v>3.2214946324131395</v>
      </c>
      <c r="AL143" s="8">
        <f>'%D'!AM142</f>
        <v>-6.7075000000000102</v>
      </c>
      <c r="AM143" s="8">
        <f>'%D'!AN142</f>
        <v>2.6711021133607038</v>
      </c>
      <c r="AN143" s="38"/>
      <c r="AO143" s="8">
        <f>'# D'!AT142</f>
        <v>-0.80166666666666497</v>
      </c>
      <c r="AP143" s="8">
        <f>'# D'!AU142</f>
        <v>0.38655573121263326</v>
      </c>
      <c r="AQ143" s="8">
        <f>'# D'!AV142</f>
        <v>-0.80549999999999855</v>
      </c>
      <c r="AR143" s="8">
        <f>'# D'!AW142</f>
        <v>0.32065012084825484</v>
      </c>
      <c r="AS143" s="38"/>
      <c r="AT143" s="4">
        <f>'T-TEST'!X142</f>
        <v>5.2500566093736774E-2</v>
      </c>
      <c r="AU143" s="4">
        <f>'T-TEST'!Y142</f>
        <v>1.345319184643058E-2</v>
      </c>
      <c r="AV143" s="38"/>
      <c r="AW143" s="1" t="str">
        <f>IF(AND(ABS(AJ143)&gt;10,ABS(AO143)&gt;=0.45,ABS(AT143)&lt;=0.01),"B", IF(AND(ABS(AJ143)&gt;4.5, ABS(AJ143)&lt;10,ABS(AO143)&gt;=0.45,ABS(AT143)&lt;=0.01),"S","N"))</f>
        <v>N</v>
      </c>
      <c r="AX143" s="1" t="str">
        <f>IF(AND(ABS(AL143)&gt;10,ABS(AQ143)&gt;=0.45,ABS(AU143)&lt;=0.01),"B", IF(AND(ABS(AL143)&gt;4.5, ABS(AL143)&lt;10,ABS(AQ143)&gt;=0.45,ABS(AU143)&lt;=0.01),"S","N"))</f>
        <v>N</v>
      </c>
      <c r="AY143" s="24"/>
      <c r="BB143" s="54"/>
      <c r="BC143" s="54"/>
      <c r="BD143" s="54"/>
      <c r="BE143" s="54"/>
      <c r="BF143" s="54"/>
      <c r="BG143" s="54"/>
      <c r="BH143" s="54"/>
      <c r="BI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CB143" s="50"/>
      <c r="CC143" s="50"/>
      <c r="CD143" s="50"/>
      <c r="CE143" s="50"/>
      <c r="CF143" s="50"/>
      <c r="CJ143" s="54"/>
      <c r="CK143" s="54"/>
      <c r="CL143" s="54"/>
      <c r="CM143" s="54"/>
      <c r="CN143" s="54"/>
      <c r="CO143" s="54"/>
      <c r="CP143" s="54"/>
      <c r="CQ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J143" s="50"/>
      <c r="DK143" s="50"/>
      <c r="DL143" s="50"/>
      <c r="DM143" s="50"/>
      <c r="DN143" s="50"/>
    </row>
    <row r="144" spans="1:118" ht="18.75" customHeight="1" x14ac:dyDescent="0.25">
      <c r="A144" s="2">
        <f>'Raw Data'!B143</f>
        <v>891</v>
      </c>
      <c r="B144" s="2">
        <f>'Raw Data'!C143</f>
        <v>907</v>
      </c>
      <c r="C144" s="2" t="str">
        <f>'Raw Data'!D143</f>
        <v>IQQSTVGNTGAFKDEVL</v>
      </c>
      <c r="D144" s="8">
        <f>'%D'!AA143</f>
        <v>-0.19266666666666765</v>
      </c>
      <c r="E144" s="8">
        <f>'%D'!AB143</f>
        <v>3.000442689559879</v>
      </c>
      <c r="F144" s="8">
        <f>'%D'!AC143</f>
        <v>0.63649999999999807</v>
      </c>
      <c r="G144" s="8">
        <f>'%D'!AD143</f>
        <v>0.96880054706838536</v>
      </c>
      <c r="H144" s="38"/>
      <c r="I144" s="8">
        <f>'# D'!AF143</f>
        <v>-2.8333333333332433E-2</v>
      </c>
      <c r="J144" s="8">
        <f>'# D'!AG143</f>
        <v>0.45014701302278259</v>
      </c>
      <c r="K144" s="8">
        <f>'# D'!AH143</f>
        <v>9.5500000000001251E-2</v>
      </c>
      <c r="L144" s="8">
        <f>'# D'!AI143</f>
        <v>0.14551460407807879</v>
      </c>
      <c r="M144" s="38"/>
      <c r="N144" s="4">
        <f>'T-TEST'!P143</f>
        <v>0.91977720435576282</v>
      </c>
      <c r="O144" s="4">
        <f>'T-TEST'!Q143</f>
        <v>0.20416184439550436</v>
      </c>
      <c r="P144" s="38"/>
      <c r="Q144" s="1" t="str">
        <f t="shared" si="16"/>
        <v>N</v>
      </c>
      <c r="R144" s="1" t="str">
        <f t="shared" si="17"/>
        <v>N</v>
      </c>
      <c r="S144" s="24"/>
      <c r="T144" s="8">
        <f>'%D'!AF143</f>
        <v>-3.3063333333333347</v>
      </c>
      <c r="U144" s="8">
        <f>'%D'!AG143</f>
        <v>1.6863076034144331</v>
      </c>
      <c r="V144" s="8">
        <f>'%D'!AH143</f>
        <v>-2.5680000000000049</v>
      </c>
      <c r="W144" s="8">
        <f>'%D'!AI143</f>
        <v>0.23984161440417207</v>
      </c>
      <c r="X144" s="8"/>
      <c r="Y144" s="8">
        <f>'# D'!AM143</f>
        <v>-0.49566666666666581</v>
      </c>
      <c r="Z144" s="8">
        <f>'# D'!AN143</f>
        <v>0.25277526250274818</v>
      </c>
      <c r="AA144" s="8">
        <f>'# D'!AO143</f>
        <v>-0.38499999999999801</v>
      </c>
      <c r="AB144" s="8">
        <f>'# D'!AP143</f>
        <v>3.6249137920783915E-2</v>
      </c>
      <c r="AC144" s="38"/>
      <c r="AD144" s="4">
        <f>'T-TEST'!T143</f>
        <v>3.935449373390211E-2</v>
      </c>
      <c r="AE144" s="4">
        <f>'T-TEST'!U143</f>
        <v>4.9085427971674574E-4</v>
      </c>
      <c r="AF144" s="38"/>
      <c r="AG144" s="1" t="str">
        <f t="shared" si="18"/>
        <v>N</v>
      </c>
      <c r="AH144" s="1" t="str">
        <f t="shared" si="19"/>
        <v>N</v>
      </c>
      <c r="AI144" s="24"/>
      <c r="AJ144" s="8">
        <f>'%D'!AK143</f>
        <v>-3.3963333333333381</v>
      </c>
      <c r="AK144" s="8">
        <f>'%D'!AL143</f>
        <v>2.7530492791327439</v>
      </c>
      <c r="AL144" s="8">
        <f>'%D'!AM143</f>
        <v>-0.16850000000000875</v>
      </c>
      <c r="AM144" s="8">
        <f>'%D'!AN143</f>
        <v>1.40402795556214</v>
      </c>
      <c r="AN144" s="38"/>
      <c r="AO144" s="8">
        <f>'# D'!AT143</f>
        <v>-0.50966666666666782</v>
      </c>
      <c r="AP144" s="8">
        <f>'# D'!AU143</f>
        <v>0.41306940498339162</v>
      </c>
      <c r="AQ144" s="8">
        <f>'# D'!AV143</f>
        <v>-2.5000000000002132E-2</v>
      </c>
      <c r="AR144" s="8">
        <f>'# D'!AW143</f>
        <v>0.2110852908186644</v>
      </c>
      <c r="AS144" s="38"/>
      <c r="AT144" s="4">
        <f>'T-TEST'!X143</f>
        <v>0.14350951783656118</v>
      </c>
      <c r="AU144" s="4">
        <f>'T-TEST'!Y143</f>
        <v>0.82858225127289675</v>
      </c>
      <c r="AV144" s="38"/>
      <c r="AW144" s="1" t="str">
        <f>IF(AND(ABS(AJ144)&gt;10,ABS(AO144)&gt;=0.45,ABS(AT144)&lt;=0.01),"B", IF(AND(ABS(AJ144)&gt;4.5, ABS(AJ144)&lt;10,ABS(AO144)&gt;=0.45,ABS(AT144)&lt;=0.01),"S","N"))</f>
        <v>N</v>
      </c>
      <c r="AX144" s="1" t="str">
        <f>IF(AND(ABS(AL144)&gt;10,ABS(AQ144)&gt;=0.45,ABS(AU144)&lt;=0.01),"B", IF(AND(ABS(AL144)&gt;4.5, ABS(AL144)&lt;10,ABS(AQ144)&gt;=0.45,ABS(AU144)&lt;=0.01),"S","N"))</f>
        <v>N</v>
      </c>
      <c r="AY144" s="24"/>
      <c r="BB144" s="54"/>
      <c r="BC144" s="54"/>
      <c r="BD144" s="54"/>
      <c r="BE144" s="54"/>
      <c r="BF144" s="54"/>
      <c r="BG144" s="54"/>
      <c r="BH144" s="54"/>
      <c r="BI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CB144" s="50"/>
      <c r="CC144" s="50"/>
      <c r="CD144" s="50"/>
      <c r="CE144" s="50"/>
      <c r="CF144" s="50"/>
      <c r="CJ144" s="54"/>
      <c r="CK144" s="54"/>
      <c r="CL144" s="54"/>
      <c r="CM144" s="54"/>
      <c r="CN144" s="54"/>
      <c r="CO144" s="54"/>
      <c r="CP144" s="54"/>
      <c r="CQ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J144" s="50"/>
      <c r="DK144" s="50"/>
      <c r="DL144" s="50"/>
      <c r="DM144" s="50"/>
      <c r="DN144" s="50"/>
    </row>
    <row r="145" spans="1:118" ht="18.75" customHeight="1" x14ac:dyDescent="0.25">
      <c r="A145" s="2">
        <f>'Raw Data'!B144</f>
        <v>908</v>
      </c>
      <c r="B145" s="2">
        <f>'Raw Data'!C144</f>
        <v>912</v>
      </c>
      <c r="C145" s="2" t="str">
        <f>'Raw Data'!D144</f>
        <v>NHWLK</v>
      </c>
      <c r="D145" s="8">
        <f>'%D'!AA144</f>
        <v>-0.43233333333333346</v>
      </c>
      <c r="E145" s="8">
        <f>'%D'!AB144</f>
        <v>1.2591150331350456</v>
      </c>
      <c r="F145" s="8">
        <f>'%D'!AC144</f>
        <v>-3.7499999999999645E-2</v>
      </c>
      <c r="G145" s="8">
        <f>'%D'!AD144</f>
        <v>1.2467166879447815</v>
      </c>
      <c r="H145" s="38"/>
      <c r="I145" s="8">
        <f>'# D'!AF144</f>
        <v>-1.2999999999999991E-2</v>
      </c>
      <c r="J145" s="8">
        <f>'# D'!AG144</f>
        <v>3.7973675092095052E-2</v>
      </c>
      <c r="K145" s="8">
        <f>'# D'!AH144</f>
        <v>-5.0000000000000044E-4</v>
      </c>
      <c r="L145" s="8">
        <f>'# D'!AI144</f>
        <v>3.7583240945932309E-2</v>
      </c>
      <c r="M145" s="38"/>
      <c r="N145" s="4">
        <f>'T-TEST'!P144</f>
        <v>0.59202538789620185</v>
      </c>
      <c r="O145" s="4">
        <f>'T-TEST'!Q144</f>
        <v>0.71616158110881223</v>
      </c>
      <c r="P145" s="38"/>
      <c r="Q145" s="1" t="str">
        <f t="shared" si="16"/>
        <v>N</v>
      </c>
      <c r="R145" s="1" t="str">
        <f t="shared" si="17"/>
        <v>N</v>
      </c>
      <c r="S145" s="24"/>
      <c r="T145" s="8">
        <f>'%D'!AF144</f>
        <v>-1.8703333333333336</v>
      </c>
      <c r="U145" s="8">
        <f>'%D'!AG144</f>
        <v>3.0175060342386497</v>
      </c>
      <c r="V145" s="8">
        <f>'%D'!AH144</f>
        <v>-0.14749999999999996</v>
      </c>
      <c r="W145" s="8">
        <f>'%D'!AI144</f>
        <v>0.8195379795958232</v>
      </c>
      <c r="X145" s="8"/>
      <c r="Y145" s="8">
        <f>'# D'!AM144</f>
        <v>-5.6000000000000001E-2</v>
      </c>
      <c r="Z145" s="8">
        <f>'# D'!AN144</f>
        <v>9.0443352436760091E-2</v>
      </c>
      <c r="AA145" s="8">
        <f>'# D'!AO144</f>
        <v>-4.0000000000000036E-3</v>
      </c>
      <c r="AB145" s="8">
        <f>'# D'!AP144</f>
        <v>2.4596747752497611E-2</v>
      </c>
      <c r="AC145" s="38"/>
      <c r="AD145" s="4">
        <f>'T-TEST'!T144</f>
        <v>0.38732109220850475</v>
      </c>
      <c r="AE145" s="4">
        <f>'T-TEST'!U144</f>
        <v>0.56550705286617275</v>
      </c>
      <c r="AF145" s="38"/>
      <c r="AG145" s="1" t="str">
        <f t="shared" si="18"/>
        <v>N</v>
      </c>
      <c r="AH145" s="1" t="str">
        <f t="shared" si="19"/>
        <v>N</v>
      </c>
      <c r="AI145" s="24"/>
      <c r="AJ145" s="8">
        <f>'%D'!AK144</f>
        <v>5.3999999999999826E-2</v>
      </c>
      <c r="AK145" s="8">
        <f>'%D'!AL144</f>
        <v>2.4843714832260217</v>
      </c>
      <c r="AL145" s="8">
        <f>'%D'!AM144</f>
        <v>0.39299999999999979</v>
      </c>
      <c r="AM145" s="8">
        <f>'%D'!AN144</f>
        <v>1.4778731339326807</v>
      </c>
      <c r="AN145" s="38"/>
      <c r="AO145" s="8">
        <f>'# D'!AT144</f>
        <v>1.3333333333333253E-3</v>
      </c>
      <c r="AP145" s="8">
        <f>'# D'!AU144</f>
        <v>7.4694935125035999E-2</v>
      </c>
      <c r="AQ145" s="8">
        <f>'# D'!AV144</f>
        <v>1.1499999999999996E-2</v>
      </c>
      <c r="AR145" s="8">
        <f>'# D'!AW144</f>
        <v>4.4322680424360675E-2</v>
      </c>
      <c r="AS145" s="38"/>
      <c r="AT145" s="4">
        <f>'T-TEST'!X144</f>
        <v>0.97734064793106301</v>
      </c>
      <c r="AU145" s="4">
        <f>'T-TEST'!Y144</f>
        <v>0.53538546633608619</v>
      </c>
      <c r="AV145" s="38"/>
      <c r="AW145" s="1" t="str">
        <f>IF(AND(ABS(AJ145)&gt;10,ABS(AO145)&gt;=0.45,ABS(AT145)&lt;=0.01),"B", IF(AND(ABS(AJ145)&gt;4.5, ABS(AJ145)&lt;10,ABS(AO145)&gt;=0.45,ABS(AT145)&lt;=0.01),"S","N"))</f>
        <v>N</v>
      </c>
      <c r="AX145" s="1" t="str">
        <f>IF(AND(ABS(AL145)&gt;10,ABS(AQ145)&gt;=0.45,ABS(AU145)&lt;=0.01),"B", IF(AND(ABS(AL145)&gt;4.5, ABS(AL145)&lt;10,ABS(AQ145)&gt;=0.45,ABS(AU145)&lt;=0.01),"S","N"))</f>
        <v>N</v>
      </c>
      <c r="AY145" s="24"/>
      <c r="BB145" s="54"/>
      <c r="BC145" s="54"/>
      <c r="BD145" s="54"/>
      <c r="BE145" s="54"/>
      <c r="BF145" s="54"/>
      <c r="BG145" s="54"/>
      <c r="BH145" s="54"/>
      <c r="BI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CB145" s="50"/>
      <c r="CC145" s="50"/>
      <c r="CD145" s="50"/>
      <c r="CE145" s="50"/>
      <c r="CF145" s="50"/>
      <c r="CJ145" s="54"/>
      <c r="CK145" s="54"/>
      <c r="CL145" s="54"/>
      <c r="CM145" s="54"/>
      <c r="CN145" s="54"/>
      <c r="CO145" s="54"/>
      <c r="CP145" s="54"/>
      <c r="CQ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J145" s="50"/>
      <c r="DK145" s="50"/>
      <c r="DL145" s="50"/>
      <c r="DM145" s="50"/>
      <c r="DN145" s="50"/>
    </row>
    <row r="146" spans="1:118" ht="18.75" customHeight="1" x14ac:dyDescent="0.25">
      <c r="A146" s="2">
        <f>'Raw Data'!B145</f>
        <v>913</v>
      </c>
      <c r="B146" s="2">
        <f>'Raw Data'!C145</f>
        <v>920</v>
      </c>
      <c r="C146" s="2" t="str">
        <f>'Raw Data'!D145</f>
        <v>EKSPTEEK</v>
      </c>
      <c r="D146" s="8">
        <f>'%D'!AA145</f>
        <v>0.33866666666666134</v>
      </c>
      <c r="E146" s="8">
        <f>'%D'!AB145</f>
        <v>3.8075156379630704</v>
      </c>
      <c r="F146" s="8">
        <f>'%D'!AC145</f>
        <v>2.704500000000003</v>
      </c>
      <c r="G146" s="8">
        <f>'%D'!AD145</f>
        <v>4.7745138495976747</v>
      </c>
      <c r="H146" s="38"/>
      <c r="I146" s="8">
        <f>'# D'!AF145</f>
        <v>1.7000000000000348E-2</v>
      </c>
      <c r="J146" s="8">
        <f>'# D'!AG145</f>
        <v>0.18996490904023994</v>
      </c>
      <c r="K146" s="8">
        <f>'# D'!AH145</f>
        <v>0.13500000000000023</v>
      </c>
      <c r="L146" s="8">
        <f>'# D'!AI145</f>
        <v>0.23860008382228207</v>
      </c>
      <c r="M146" s="38"/>
      <c r="N146" s="4">
        <f>'T-TEST'!P145</f>
        <v>0.88938403592172111</v>
      </c>
      <c r="O146" s="4">
        <f>'T-TEST'!Q145</f>
        <v>0.51592270534675866</v>
      </c>
      <c r="P146" s="38"/>
      <c r="Q146" s="1" t="str">
        <f t="shared" si="16"/>
        <v>N</v>
      </c>
      <c r="R146" s="1" t="str">
        <f t="shared" si="17"/>
        <v>N</v>
      </c>
      <c r="S146" s="24"/>
      <c r="T146" s="8">
        <f>'%D'!AF145</f>
        <v>0.27499999999999147</v>
      </c>
      <c r="U146" s="8">
        <f>'%D'!AG145</f>
        <v>1.17126498567432</v>
      </c>
      <c r="V146" s="8">
        <f>'%D'!AH145</f>
        <v>-4.0810000000000031</v>
      </c>
      <c r="W146" s="8">
        <f>'%D'!AI145</f>
        <v>0.74177152816753211</v>
      </c>
      <c r="X146" s="8"/>
      <c r="Y146" s="8">
        <f>'# D'!AM145</f>
        <v>1.4000000000000234E-2</v>
      </c>
      <c r="Z146" s="8">
        <f>'# D'!AN145</f>
        <v>5.8486465670842744E-2</v>
      </c>
      <c r="AA146" s="8">
        <f>'# D'!AO145</f>
        <v>-0.20400000000000018</v>
      </c>
      <c r="AB146" s="8">
        <f>'# D'!AP145</f>
        <v>3.6769552621700508E-2</v>
      </c>
      <c r="AC146" s="38"/>
      <c r="AD146" s="4">
        <f>'T-TEST'!T145</f>
        <v>0.70416824244897103</v>
      </c>
      <c r="AE146" s="4">
        <f>'T-TEST'!U145</f>
        <v>2.3668049672683792E-3</v>
      </c>
      <c r="AF146" s="38"/>
      <c r="AG146" s="1" t="str">
        <f t="shared" si="18"/>
        <v>N</v>
      </c>
      <c r="AH146" s="1" t="str">
        <f t="shared" si="19"/>
        <v>N</v>
      </c>
      <c r="AI146" s="24"/>
      <c r="AJ146" s="8">
        <f>'%D'!AK145</f>
        <v>-3.9666666666666686</v>
      </c>
      <c r="AK146" s="8">
        <f>'%D'!AL145</f>
        <v>4.0001549136668855</v>
      </c>
      <c r="AL146" s="8">
        <f>'%D'!AM145</f>
        <v>-7.4324999999999974</v>
      </c>
      <c r="AM146" s="8">
        <f>'%D'!AN145</f>
        <v>5.2813205261563132</v>
      </c>
      <c r="AN146" s="38"/>
      <c r="AO146" s="8">
        <f>'# D'!AT145</f>
        <v>-0.19833333333333325</v>
      </c>
      <c r="AP146" s="8">
        <f>'# D'!AU145</f>
        <v>0.1996054441475314</v>
      </c>
      <c r="AQ146" s="8">
        <f>'# D'!AV145</f>
        <v>-0.37150000000000016</v>
      </c>
      <c r="AR146" s="8">
        <f>'# D'!AW145</f>
        <v>0.26405018462405966</v>
      </c>
      <c r="AS146" s="38"/>
      <c r="AT146" s="4">
        <f>'T-TEST'!X145</f>
        <v>0.19296439278411059</v>
      </c>
      <c r="AU146" s="4">
        <f>'T-TEST'!Y145</f>
        <v>0.10543093075392573</v>
      </c>
      <c r="AV146" s="38"/>
      <c r="AW146" s="1" t="str">
        <f>IF(AND(ABS(AJ146)&gt;10,ABS(AO146)&gt;=0.45,ABS(AT146)&lt;=0.01),"B", IF(AND(ABS(AJ146)&gt;4.5, ABS(AJ146)&lt;10,ABS(AO146)&gt;=0.45,ABS(AT146)&lt;=0.01),"S","N"))</f>
        <v>N</v>
      </c>
      <c r="AX146" s="1" t="str">
        <f>IF(AND(ABS(AL146)&gt;10,ABS(AQ146)&gt;=0.45,ABS(AU146)&lt;=0.01),"B", IF(AND(ABS(AL146)&gt;4.5, ABS(AL146)&lt;10,ABS(AQ146)&gt;=0.45,ABS(AU146)&lt;=0.01),"S","N"))</f>
        <v>N</v>
      </c>
      <c r="AY146" s="24"/>
      <c r="BB146" s="54"/>
      <c r="BC146" s="54"/>
      <c r="BD146" s="54"/>
      <c r="BE146" s="54"/>
      <c r="BF146" s="54"/>
      <c r="BG146" s="54"/>
      <c r="BH146" s="54"/>
      <c r="BI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CB146" s="50"/>
      <c r="CC146" s="50"/>
      <c r="CD146" s="50"/>
      <c r="CE146" s="50"/>
      <c r="CF146" s="50"/>
      <c r="CJ146" s="54"/>
      <c r="CK146" s="54"/>
      <c r="CL146" s="54"/>
      <c r="CM146" s="54"/>
      <c r="CN146" s="54"/>
      <c r="CO146" s="54"/>
      <c r="CP146" s="54"/>
      <c r="CQ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J146" s="50"/>
      <c r="DK146" s="50"/>
      <c r="DL146" s="50"/>
      <c r="DM146" s="50"/>
      <c r="DN146" s="50"/>
    </row>
    <row r="147" spans="1:118" ht="18.75" customHeight="1" x14ac:dyDescent="0.25">
      <c r="A147" s="2">
        <f>'Raw Data'!B146</f>
        <v>925</v>
      </c>
      <c r="B147" s="2">
        <f>'Raw Data'!C146</f>
        <v>930</v>
      </c>
      <c r="C147" s="2" t="str">
        <f>'Raw Data'!D146</f>
        <v>VERFVY</v>
      </c>
      <c r="D147" s="8">
        <f>'%D'!AA146</f>
        <v>0.5303333333333331</v>
      </c>
      <c r="E147" s="8">
        <f>'%D'!AB146</f>
        <v>1.0262902448462941</v>
      </c>
      <c r="F147" s="8">
        <f>'%D'!AC146</f>
        <v>0.3660000000000001</v>
      </c>
      <c r="G147" s="8">
        <f>'%D'!AD146</f>
        <v>0.45069390943300064</v>
      </c>
      <c r="H147" s="38"/>
      <c r="I147" s="8">
        <f>'# D'!AF146</f>
        <v>2.1333333333333322E-2</v>
      </c>
      <c r="J147" s="8">
        <f>'# D'!AG146</f>
        <v>4.0636600907720311E-2</v>
      </c>
      <c r="K147" s="8">
        <f>'# D'!AH146</f>
        <v>1.4999999999999986E-2</v>
      </c>
      <c r="L147" s="8">
        <f>'# D'!AI146</f>
        <v>1.8027756377319962E-2</v>
      </c>
      <c r="M147" s="38"/>
      <c r="N147" s="4">
        <f>'T-TEST'!P146</f>
        <v>0.4360630955807912</v>
      </c>
      <c r="O147" s="4">
        <f>'T-TEST'!Q146</f>
        <v>6.9638246516557895E-2</v>
      </c>
      <c r="P147" s="38"/>
      <c r="Q147" s="1" t="str">
        <f t="shared" si="16"/>
        <v>N</v>
      </c>
      <c r="R147" s="1" t="str">
        <f t="shared" si="17"/>
        <v>N</v>
      </c>
      <c r="S147" s="24"/>
      <c r="T147" s="8">
        <f>'%D'!AF146</f>
        <v>-0.47300000000000009</v>
      </c>
      <c r="U147" s="8">
        <f>'%D'!AG146</f>
        <v>0.96446444551713029</v>
      </c>
      <c r="V147" s="8">
        <f>'%D'!AH146</f>
        <v>-1.1784999999999997</v>
      </c>
      <c r="W147" s="8">
        <f>'%D'!AI146</f>
        <v>0.66886059833122613</v>
      </c>
      <c r="X147" s="8"/>
      <c r="Y147" s="8">
        <f>'# D'!AM146</f>
        <v>-1.9000000000000017E-2</v>
      </c>
      <c r="Z147" s="8">
        <f>'# D'!AN146</f>
        <v>3.8544346753663736E-2</v>
      </c>
      <c r="AA147" s="8">
        <f>'# D'!AO146</f>
        <v>-4.7000000000000014E-2</v>
      </c>
      <c r="AB147" s="8">
        <f>'# D'!AP146</f>
        <v>2.6925824035672483E-2</v>
      </c>
      <c r="AC147" s="38"/>
      <c r="AD147" s="4">
        <f>'T-TEST'!T146</f>
        <v>0.45944744287675687</v>
      </c>
      <c r="AE147" s="4">
        <f>'T-TEST'!U146</f>
        <v>5.2349082524460279E-2</v>
      </c>
      <c r="AF147" s="38"/>
      <c r="AG147" s="1" t="str">
        <f t="shared" si="18"/>
        <v>N</v>
      </c>
      <c r="AH147" s="1" t="str">
        <f t="shared" si="19"/>
        <v>N</v>
      </c>
      <c r="AI147" s="24"/>
      <c r="AJ147" s="8">
        <f>'%D'!AK146</f>
        <v>-1.0243333333333327</v>
      </c>
      <c r="AK147" s="8">
        <f>'%D'!AL146</f>
        <v>0.95903423644136176</v>
      </c>
      <c r="AL147" s="8">
        <f>'%D'!AM146</f>
        <v>-0.25749999999999984</v>
      </c>
      <c r="AM147" s="8">
        <f>'%D'!AN146</f>
        <v>0.30661131746887843</v>
      </c>
      <c r="AN147" s="38"/>
      <c r="AO147" s="8">
        <f>'# D'!AT146</f>
        <v>-4.1000000000000016E-2</v>
      </c>
      <c r="AP147" s="8">
        <f>'# D'!AU146</f>
        <v>3.8078865529319543E-2</v>
      </c>
      <c r="AQ147" s="8">
        <f>'# D'!AV146</f>
        <v>-9.999999999999995E-3</v>
      </c>
      <c r="AR147" s="8">
        <f>'# D'!AW146</f>
        <v>1.2206555615733654E-2</v>
      </c>
      <c r="AS147" s="38"/>
      <c r="AT147" s="4">
        <f>'T-TEST'!X146</f>
        <v>0.19254369624980255</v>
      </c>
      <c r="AU147" s="4">
        <f>'T-TEST'!Y146</f>
        <v>0.15781613503683792</v>
      </c>
      <c r="AV147" s="38"/>
      <c r="AW147" s="1" t="str">
        <f>IF(AND(ABS(AJ147)&gt;10,ABS(AO147)&gt;=0.45,ABS(AT147)&lt;=0.01),"B", IF(AND(ABS(AJ147)&gt;4.5, ABS(AJ147)&lt;10,ABS(AO147)&gt;=0.45,ABS(AT147)&lt;=0.01),"S","N"))</f>
        <v>N</v>
      </c>
      <c r="AX147" s="1" t="str">
        <f>IF(AND(ABS(AL147)&gt;10,ABS(AQ147)&gt;=0.45,ABS(AU147)&lt;=0.01),"B", IF(AND(ABS(AL147)&gt;4.5, ABS(AL147)&lt;10,ABS(AQ147)&gt;=0.45,ABS(AU147)&lt;=0.01),"S","N"))</f>
        <v>N</v>
      </c>
      <c r="AY147" s="24"/>
      <c r="BB147" s="54"/>
      <c r="BC147" s="54"/>
      <c r="BD147" s="54"/>
      <c r="BE147" s="54"/>
      <c r="BF147" s="54"/>
      <c r="BG147" s="54"/>
      <c r="BH147" s="54"/>
      <c r="BI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CB147" s="50"/>
      <c r="CC147" s="50"/>
      <c r="CD147" s="50"/>
      <c r="CE147" s="50"/>
      <c r="CF147" s="50"/>
      <c r="CJ147" s="54"/>
      <c r="CK147" s="54"/>
      <c r="CL147" s="54"/>
      <c r="CM147" s="54"/>
      <c r="CN147" s="54"/>
      <c r="CO147" s="54"/>
      <c r="CP147" s="54"/>
      <c r="CQ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J147" s="50"/>
      <c r="DK147" s="50"/>
      <c r="DL147" s="50"/>
      <c r="DM147" s="50"/>
      <c r="DN147" s="50"/>
    </row>
    <row r="148" spans="1:118" ht="18.75" customHeight="1" x14ac:dyDescent="0.25">
      <c r="A148" s="2">
        <f>'Raw Data'!B147</f>
        <v>939</v>
      </c>
      <c r="B148" s="2">
        <f>'Raw Data'!C147</f>
        <v>945</v>
      </c>
      <c r="C148" s="2" t="str">
        <f>'Raw Data'!D147</f>
        <v>TFVLGIG</v>
      </c>
      <c r="D148" s="8">
        <f>'%D'!AA147</f>
        <v>-2.2969999999999993</v>
      </c>
      <c r="E148" s="8">
        <f>'%D'!AB147</f>
        <v>1.6743195632853389</v>
      </c>
      <c r="F148" s="8">
        <f>'%D'!AC147</f>
        <v>-3.2614999999999981</v>
      </c>
      <c r="G148" s="8">
        <f>'%D'!AD147</f>
        <v>4.818441293613529</v>
      </c>
      <c r="H148" s="38"/>
      <c r="I148" s="8">
        <f>'# D'!AF147</f>
        <v>-0.11533333333333333</v>
      </c>
      <c r="J148" s="8">
        <f>'# D'!AG147</f>
        <v>8.3936483922864888E-2</v>
      </c>
      <c r="K148" s="8">
        <f>'# D'!AH147</f>
        <v>-0.16299999999999992</v>
      </c>
      <c r="L148" s="8">
        <f>'# D'!AI147</f>
        <v>0.241205306740959</v>
      </c>
      <c r="M148" s="38"/>
      <c r="N148" s="4">
        <f>'T-TEST'!P147</f>
        <v>0.10919675008138136</v>
      </c>
      <c r="O148" s="4">
        <f>'T-TEST'!Q147</f>
        <v>0.19917830816166135</v>
      </c>
      <c r="P148" s="38"/>
      <c r="Q148" s="1" t="str">
        <f t="shared" si="16"/>
        <v>N</v>
      </c>
      <c r="R148" s="1" t="str">
        <f t="shared" si="17"/>
        <v>N</v>
      </c>
      <c r="S148" s="24"/>
      <c r="T148" s="8">
        <f>'%D'!AF147</f>
        <v>-0.40033333333333321</v>
      </c>
      <c r="U148" s="8">
        <f>'%D'!AG147</f>
        <v>0.67221226806220291</v>
      </c>
      <c r="V148" s="8">
        <f>'%D'!AH147</f>
        <v>-2.3975000000000009</v>
      </c>
      <c r="W148" s="8">
        <f>'%D'!AI147</f>
        <v>0.89467116864242346</v>
      </c>
      <c r="X148" s="8"/>
      <c r="Y148" s="8">
        <f>'# D'!AM147</f>
        <v>-2.066666666666668E-2</v>
      </c>
      <c r="Z148" s="8">
        <f>'# D'!AN147</f>
        <v>3.3521137609971823E-2</v>
      </c>
      <c r="AA148" s="8">
        <f>'# D'!AO147</f>
        <v>-0.12</v>
      </c>
      <c r="AB148" s="8">
        <f>'# D'!AP147</f>
        <v>4.5011109739707643E-2</v>
      </c>
      <c r="AC148" s="38"/>
      <c r="AD148" s="4">
        <f>'T-TEST'!T147</f>
        <v>0.37846993633866616</v>
      </c>
      <c r="AE148" s="4">
        <f>'T-TEST'!U147</f>
        <v>7.8090410514990048E-3</v>
      </c>
      <c r="AF148" s="38"/>
      <c r="AG148" s="1" t="str">
        <f t="shared" si="18"/>
        <v>N</v>
      </c>
      <c r="AH148" s="1" t="str">
        <f t="shared" si="19"/>
        <v>N</v>
      </c>
      <c r="AI148" s="24"/>
      <c r="AJ148" s="8">
        <f>'%D'!AK147</f>
        <v>-0.80533333333333346</v>
      </c>
      <c r="AK148" s="8">
        <f>'%D'!AL147</f>
        <v>2.2934169558397688</v>
      </c>
      <c r="AL148" s="8">
        <f>'%D'!AM147</f>
        <v>-1.1170000000000009</v>
      </c>
      <c r="AM148" s="8">
        <f>'%D'!AN147</f>
        <v>4.9929439211751632</v>
      </c>
      <c r="AN148" s="38"/>
      <c r="AO148" s="8">
        <f>'# D'!AT147</f>
        <v>-4.0333333333333332E-2</v>
      </c>
      <c r="AP148" s="8">
        <f>'# D'!AU147</f>
        <v>0.11467054257015345</v>
      </c>
      <c r="AQ148" s="8">
        <f>'# D'!AV147</f>
        <v>-5.5500000000000105E-2</v>
      </c>
      <c r="AR148" s="8">
        <f>'# D'!AW147</f>
        <v>0.24985295675656935</v>
      </c>
      <c r="AS148" s="38"/>
      <c r="AT148" s="4">
        <f>'T-TEST'!X147</f>
        <v>0.5754881746642706</v>
      </c>
      <c r="AU148" s="4">
        <f>'T-TEST'!Y147</f>
        <v>0.89059026486443749</v>
      </c>
      <c r="AV148" s="38"/>
      <c r="AW148" s="1" t="str">
        <f>IF(AND(ABS(AJ148)&gt;10,ABS(AO148)&gt;=0.45,ABS(AT148)&lt;=0.01),"B", IF(AND(ABS(AJ148)&gt;4.5, ABS(AJ148)&lt;10,ABS(AO148)&gt;=0.45,ABS(AT148)&lt;=0.01),"S","N"))</f>
        <v>N</v>
      </c>
      <c r="AX148" s="1" t="str">
        <f>IF(AND(ABS(AL148)&gt;10,ABS(AQ148)&gt;=0.45,ABS(AU148)&lt;=0.01),"B", IF(AND(ABS(AL148)&gt;4.5, ABS(AL148)&lt;10,ABS(AQ148)&gt;=0.45,ABS(AU148)&lt;=0.01),"S","N"))</f>
        <v>N</v>
      </c>
      <c r="AY148" s="24"/>
    </row>
    <row r="149" spans="1:118" ht="18.75" customHeight="1" x14ac:dyDescent="0.25">
      <c r="A149" s="2">
        <f>'Raw Data'!B148</f>
        <v>939</v>
      </c>
      <c r="B149" s="2">
        <f>'Raw Data'!C148</f>
        <v>950</v>
      </c>
      <c r="C149" s="2" t="str">
        <f>'Raw Data'!D148</f>
        <v>TFVLGIGDRHND</v>
      </c>
      <c r="D149" s="8">
        <f>'%D'!AA148</f>
        <v>0.34966666666666701</v>
      </c>
      <c r="E149" s="8">
        <f>'%D'!AB148</f>
        <v>0.70268153051957594</v>
      </c>
      <c r="F149" s="8">
        <f>'%D'!AC148</f>
        <v>0.65800000000000125</v>
      </c>
      <c r="G149" s="8">
        <f>'%D'!AD148</f>
        <v>2.1891811254439304</v>
      </c>
      <c r="H149" s="38"/>
      <c r="I149" s="8">
        <f>'# D'!AF148</f>
        <v>3.4999999999999976E-2</v>
      </c>
      <c r="J149" s="8">
        <f>'# D'!AG148</f>
        <v>7.054549359574061E-2</v>
      </c>
      <c r="K149" s="8">
        <f>'# D'!AH148</f>
        <v>6.5999999999999948E-2</v>
      </c>
      <c r="L149" s="8">
        <f>'# D'!AI148</f>
        <v>0.2183437656540716</v>
      </c>
      <c r="M149" s="38"/>
      <c r="N149" s="4">
        <f>'T-TEST'!P148</f>
        <v>0.47023857293975246</v>
      </c>
      <c r="O149" s="4">
        <f>'T-TEST'!Q148</f>
        <v>0.38354679646619333</v>
      </c>
      <c r="P149" s="38"/>
      <c r="Q149" s="1" t="str">
        <f t="shared" si="16"/>
        <v>N</v>
      </c>
      <c r="R149" s="1" t="str">
        <f t="shared" si="17"/>
        <v>N</v>
      </c>
      <c r="S149" s="24"/>
      <c r="T149" s="8">
        <f>'%D'!AF148</f>
        <v>-2.8216666666666659</v>
      </c>
      <c r="U149" s="8">
        <f>'%D'!AG148</f>
        <v>1.9516967831436671</v>
      </c>
      <c r="V149" s="8">
        <f>'%D'!AH148</f>
        <v>-2.7910000000000004</v>
      </c>
      <c r="W149" s="8">
        <f>'%D'!AI148</f>
        <v>3.0930040413811168</v>
      </c>
      <c r="X149" s="8"/>
      <c r="Y149" s="8">
        <f>'# D'!AM148</f>
        <v>-0.28200000000000003</v>
      </c>
      <c r="Z149" s="8">
        <f>'# D'!AN148</f>
        <v>0.19547037286163527</v>
      </c>
      <c r="AA149" s="8">
        <f>'# D'!AO148</f>
        <v>-0.27900000000000003</v>
      </c>
      <c r="AB149" s="8">
        <f>'# D'!AP148</f>
        <v>0.30900161811874072</v>
      </c>
      <c r="AC149" s="38"/>
      <c r="AD149" s="4">
        <f>'T-TEST'!T148</f>
        <v>0.12744839139127301</v>
      </c>
      <c r="AE149" s="4">
        <f>'T-TEST'!U148</f>
        <v>0.12762002024370181</v>
      </c>
      <c r="AF149" s="38"/>
      <c r="AG149" s="1" t="str">
        <f t="shared" si="18"/>
        <v>N</v>
      </c>
      <c r="AH149" s="1" t="str">
        <f t="shared" si="19"/>
        <v>N</v>
      </c>
      <c r="AI149" s="24"/>
      <c r="AJ149" s="8">
        <f>'%D'!AK148</f>
        <v>-0.13833333333333342</v>
      </c>
      <c r="AK149" s="8">
        <f>'%D'!AL148</f>
        <v>0.87682077226002597</v>
      </c>
      <c r="AL149" s="8">
        <f>'%D'!AM148</f>
        <v>1.8734999999999999</v>
      </c>
      <c r="AM149" s="8">
        <f>'%D'!AN148</f>
        <v>0.26446644399620894</v>
      </c>
      <c r="AN149" s="38"/>
      <c r="AO149" s="8">
        <f>'# D'!AT148</f>
        <v>-1.366666666666666E-2</v>
      </c>
      <c r="AP149" s="8">
        <f>'# D'!AU148</f>
        <v>8.8075724994650731E-2</v>
      </c>
      <c r="AQ149" s="8">
        <f>'# D'!AV148</f>
        <v>0.18700000000000006</v>
      </c>
      <c r="AR149" s="8">
        <f>'# D'!AW148</f>
        <v>2.6305892875931835E-2</v>
      </c>
      <c r="AS149" s="38"/>
      <c r="AT149" s="4">
        <f>'T-TEST'!X148</f>
        <v>0.80187182140763957</v>
      </c>
      <c r="AU149" s="4">
        <f>'T-TEST'!Y148</f>
        <v>2.0119445992787015E-4</v>
      </c>
      <c r="AV149" s="38"/>
      <c r="AW149" s="1" t="str">
        <f>IF(AND(ABS(AJ149)&gt;10,ABS(AO149)&gt;=0.45,ABS(AT149)&lt;=0.01),"B", IF(AND(ABS(AJ149)&gt;4.5, ABS(AJ149)&lt;10,ABS(AO149)&gt;=0.45,ABS(AT149)&lt;=0.01),"S","N"))</f>
        <v>N</v>
      </c>
      <c r="AX149" s="1" t="str">
        <f>IF(AND(ABS(AL149)&gt;10,ABS(AQ149)&gt;=0.45,ABS(AU149)&lt;=0.01),"B", IF(AND(ABS(AL149)&gt;4.5, ABS(AL149)&lt;10,ABS(AQ149)&gt;=0.45,ABS(AU149)&lt;=0.01),"S","N"))</f>
        <v>N</v>
      </c>
      <c r="AY149" s="24"/>
    </row>
    <row r="150" spans="1:118" ht="18.75" customHeight="1" x14ac:dyDescent="0.25">
      <c r="A150" s="2">
        <f>'Raw Data'!B149</f>
        <v>940</v>
      </c>
      <c r="B150" s="2">
        <f>'Raw Data'!C149</f>
        <v>945</v>
      </c>
      <c r="C150" s="2" t="str">
        <f>'Raw Data'!D149</f>
        <v>FVLGIG</v>
      </c>
      <c r="D150" s="8">
        <f>'%D'!AA149</f>
        <v>-0.62700000000000022</v>
      </c>
      <c r="E150" s="8">
        <f>'%D'!AB149</f>
        <v>1.1672150615889081</v>
      </c>
      <c r="F150" s="8">
        <f>'%D'!AC149</f>
        <v>-1.2115000000000009</v>
      </c>
      <c r="G150" s="8">
        <f>'%D'!AD149</f>
        <v>1.8592704214287923</v>
      </c>
      <c r="H150" s="38"/>
      <c r="I150" s="8">
        <f>'# D'!AF149</f>
        <v>-2.4999999999999981E-2</v>
      </c>
      <c r="J150" s="8">
        <f>'# D'!AG149</f>
        <v>4.6968074263269571E-2</v>
      </c>
      <c r="K150" s="8">
        <f>'# D'!AH149</f>
        <v>-4.8499999999999988E-2</v>
      </c>
      <c r="L150" s="8">
        <f>'# D'!AI149</f>
        <v>7.4138384120508008E-2</v>
      </c>
      <c r="M150" s="38"/>
      <c r="N150" s="4">
        <f>'T-TEST'!P149</f>
        <v>0.45067910608873923</v>
      </c>
      <c r="O150" s="4">
        <f>'T-TEST'!Q149</f>
        <v>0.11770529316494055</v>
      </c>
      <c r="P150" s="38"/>
      <c r="Q150" s="1" t="str">
        <f t="shared" si="16"/>
        <v>N</v>
      </c>
      <c r="R150" s="1" t="str">
        <f t="shared" si="17"/>
        <v>N</v>
      </c>
      <c r="S150" s="24"/>
      <c r="T150" s="8">
        <f>'%D'!AF149</f>
        <v>-1.1003333333333334</v>
      </c>
      <c r="U150" s="8">
        <f>'%D'!AG149</f>
        <v>0.71629416675925106</v>
      </c>
      <c r="V150" s="8">
        <f>'%D'!AH149</f>
        <v>-3.2850000000000001</v>
      </c>
      <c r="W150" s="8">
        <f>'%D'!AI149</f>
        <v>2.8390112715521378</v>
      </c>
      <c r="X150" s="8"/>
      <c r="Y150" s="8">
        <f>'# D'!AM149</f>
        <v>-4.3999999999999997E-2</v>
      </c>
      <c r="Z150" s="8">
        <f>'# D'!AN149</f>
        <v>2.8284271247461853E-2</v>
      </c>
      <c r="AA150" s="8">
        <f>'# D'!AO149</f>
        <v>-0.13149999999999995</v>
      </c>
      <c r="AB150" s="8">
        <f>'# D'!AP149</f>
        <v>0.11346585389446553</v>
      </c>
      <c r="AC150" s="38"/>
      <c r="AD150" s="4">
        <f>'T-TEST'!T149</f>
        <v>0.10222613866747723</v>
      </c>
      <c r="AE150" s="4">
        <f>'T-TEST'!U149</f>
        <v>0.13369393699172713</v>
      </c>
      <c r="AF150" s="38"/>
      <c r="AG150" s="1" t="str">
        <f t="shared" si="18"/>
        <v>N</v>
      </c>
      <c r="AH150" s="1" t="str">
        <f t="shared" si="19"/>
        <v>N</v>
      </c>
      <c r="AI150" s="24"/>
      <c r="AJ150" s="8">
        <f>'%D'!AK149</f>
        <v>-0.11866666666666648</v>
      </c>
      <c r="AK150" s="8">
        <f>'%D'!AL149</f>
        <v>1.3496274794673275</v>
      </c>
      <c r="AL150" s="8">
        <f>'%D'!AM149</f>
        <v>-1.2139999999999986</v>
      </c>
      <c r="AM150" s="8">
        <f>'%D'!AN149</f>
        <v>1.6547005771437924</v>
      </c>
      <c r="AN150" s="38"/>
      <c r="AO150" s="8">
        <f>'# D'!AT149</f>
        <v>-4.6666666666666662E-3</v>
      </c>
      <c r="AP150" s="8">
        <f>'# D'!AU149</f>
        <v>5.429855737801273E-2</v>
      </c>
      <c r="AQ150" s="8">
        <f>'# D'!AV149</f>
        <v>-4.8499999999999988E-2</v>
      </c>
      <c r="AR150" s="8">
        <f>'# D'!AW149</f>
        <v>6.597347952018294E-2</v>
      </c>
      <c r="AS150" s="38"/>
      <c r="AT150" s="4">
        <f>'T-TEST'!X149</f>
        <v>0.89034448120814713</v>
      </c>
      <c r="AU150" s="4">
        <f>'T-TEST'!Y149</f>
        <v>0.43704976954038477</v>
      </c>
      <c r="AV150" s="38"/>
      <c r="AW150" s="1" t="str">
        <f>IF(AND(ABS(AJ150)&gt;10,ABS(AO150)&gt;=0.45,ABS(AT150)&lt;=0.01),"B", IF(AND(ABS(AJ150)&gt;4.5, ABS(AJ150)&lt;10,ABS(AO150)&gt;=0.45,ABS(AT150)&lt;=0.01),"S","N"))</f>
        <v>N</v>
      </c>
      <c r="AX150" s="1" t="str">
        <f>IF(AND(ABS(AL150)&gt;10,ABS(AQ150)&gt;=0.45,ABS(AU150)&lt;=0.01),"B", IF(AND(ABS(AL150)&gt;4.5, ABS(AL150)&lt;10,ABS(AQ150)&gt;=0.45,ABS(AU150)&lt;=0.01),"S","N"))</f>
        <v>N</v>
      </c>
      <c r="AY150" s="24"/>
    </row>
    <row r="151" spans="1:118" ht="18.75" customHeight="1" x14ac:dyDescent="0.25">
      <c r="A151" s="2">
        <f>'Raw Data'!B150</f>
        <v>954</v>
      </c>
      <c r="B151" s="2">
        <f>'Raw Data'!C150</f>
        <v>960</v>
      </c>
      <c r="C151" s="2" t="str">
        <f>'Raw Data'!D150</f>
        <v>ITETGNL</v>
      </c>
      <c r="D151" s="8">
        <f>'%D'!AA150</f>
        <v>-0.68633333333333191</v>
      </c>
      <c r="E151" s="8">
        <f>'%D'!AB150</f>
        <v>1.9106248541598383</v>
      </c>
      <c r="F151" s="8">
        <f>'%D'!AC150</f>
        <v>-0.2690000000000019</v>
      </c>
      <c r="G151" s="8">
        <f>'%D'!AD150</f>
        <v>1.9190375191746514</v>
      </c>
      <c r="H151" s="38"/>
      <c r="I151" s="8">
        <f>'# D'!AF150</f>
        <v>-3.4999999999999976E-2</v>
      </c>
      <c r="J151" s="8">
        <f>'# D'!AG150</f>
        <v>9.5544056155611637E-2</v>
      </c>
      <c r="K151" s="8">
        <f>'# D'!AH150</f>
        <v>-1.3500000000000068E-2</v>
      </c>
      <c r="L151" s="8">
        <f>'# D'!AI150</f>
        <v>9.5700052246589645E-2</v>
      </c>
      <c r="M151" s="38"/>
      <c r="N151" s="4">
        <f>'T-TEST'!P150</f>
        <v>0.5780460116843783</v>
      </c>
      <c r="O151" s="4">
        <f>'T-TEST'!Q150</f>
        <v>0.47539105970217066</v>
      </c>
      <c r="P151" s="38"/>
      <c r="Q151" s="1" t="str">
        <f t="shared" si="16"/>
        <v>N</v>
      </c>
      <c r="R151" s="1" t="str">
        <f t="shared" si="17"/>
        <v>N</v>
      </c>
      <c r="S151" s="24"/>
      <c r="T151" s="8">
        <f>'%D'!AF150</f>
        <v>-1.2983333333333338</v>
      </c>
      <c r="U151" s="8">
        <f>'%D'!AG150</f>
        <v>0.85070519766446373</v>
      </c>
      <c r="V151" s="8">
        <f>'%D'!AH150</f>
        <v>-3.7094999999999985</v>
      </c>
      <c r="W151" s="8">
        <f>'%D'!AI150</f>
        <v>0.35762620150095431</v>
      </c>
      <c r="X151" s="8"/>
      <c r="Y151" s="8">
        <f>'# D'!AM150</f>
        <v>-6.5333333333333299E-2</v>
      </c>
      <c r="Z151" s="8">
        <f>'# D'!AN150</f>
        <v>4.2457822208241729E-2</v>
      </c>
      <c r="AA151" s="8">
        <f>'# D'!AO150</f>
        <v>-0.1855</v>
      </c>
      <c r="AB151" s="8">
        <f>'# D'!AP150</f>
        <v>1.850675552332182E-2</v>
      </c>
      <c r="AC151" s="38"/>
      <c r="AD151" s="4">
        <f>'T-TEST'!T150</f>
        <v>5.9617420142665085E-2</v>
      </c>
      <c r="AE151" s="4">
        <f>'T-TEST'!U150</f>
        <v>2.6005586452354997E-5</v>
      </c>
      <c r="AF151" s="38"/>
      <c r="AG151" s="1" t="str">
        <f t="shared" si="18"/>
        <v>N</v>
      </c>
      <c r="AH151" s="1" t="str">
        <f t="shared" si="19"/>
        <v>N</v>
      </c>
      <c r="AI151" s="24"/>
      <c r="AJ151" s="8">
        <f>'%D'!AK150</f>
        <v>-1.4006666666666678</v>
      </c>
      <c r="AK151" s="8">
        <f>'%D'!AL150</f>
        <v>1.8222220867208536</v>
      </c>
      <c r="AL151" s="8">
        <f>'%D'!AM150</f>
        <v>-2.1734999999999971</v>
      </c>
      <c r="AM151" s="8">
        <f>'%D'!AN150</f>
        <v>1.9751274642412324</v>
      </c>
      <c r="AN151" s="38"/>
      <c r="AO151" s="8">
        <f>'# D'!AT150</f>
        <v>-6.9999999999999951E-2</v>
      </c>
      <c r="AP151" s="8">
        <f>'# D'!AU150</f>
        <v>9.1107994526642241E-2</v>
      </c>
      <c r="AQ151" s="8">
        <f>'# D'!AV150</f>
        <v>-0.10850000000000004</v>
      </c>
      <c r="AR151" s="8">
        <f>'# D'!AW150</f>
        <v>9.8298016256687451E-2</v>
      </c>
      <c r="AS151" s="38"/>
      <c r="AT151" s="4">
        <f>'T-TEST'!X150</f>
        <v>0.30697815479091167</v>
      </c>
      <c r="AU151" s="4">
        <f>'T-TEST'!Y150</f>
        <v>0.20965294748035501</v>
      </c>
      <c r="AV151" s="38"/>
      <c r="AW151" s="1" t="str">
        <f>IF(AND(ABS(AJ151)&gt;10,ABS(AO151)&gt;=0.45,ABS(AT151)&lt;=0.01),"B", IF(AND(ABS(AJ151)&gt;4.5, ABS(AJ151)&lt;10,ABS(AO151)&gt;=0.45,ABS(AT151)&lt;=0.01),"S","N"))</f>
        <v>N</v>
      </c>
      <c r="AX151" s="1" t="str">
        <f>IF(AND(ABS(AL151)&gt;10,ABS(AQ151)&gt;=0.45,ABS(AU151)&lt;=0.01),"B", IF(AND(ABS(AL151)&gt;4.5, ABS(AL151)&lt;10,ABS(AQ151)&gt;=0.45,ABS(AU151)&lt;=0.01),"S","N"))</f>
        <v>N</v>
      </c>
      <c r="AY151" s="24"/>
    </row>
    <row r="152" spans="1:118" ht="18.75" customHeight="1" x14ac:dyDescent="0.25">
      <c r="A152" s="2">
        <f>'Raw Data'!B151</f>
        <v>976</v>
      </c>
      <c r="B152" s="2">
        <f>'Raw Data'!C151</f>
        <v>992</v>
      </c>
      <c r="C152" s="2" t="str">
        <f>'Raw Data'!D151</f>
        <v>LGINKERVPFVLTPDFL</v>
      </c>
      <c r="D152" s="8">
        <f>'%D'!AA151</f>
        <v>0.5693333333333328</v>
      </c>
      <c r="E152" s="8">
        <f>'%D'!AB151</f>
        <v>0.95608385266844176</v>
      </c>
      <c r="F152" s="8">
        <f>'%D'!AC151</f>
        <v>0.12999999999999901</v>
      </c>
      <c r="G152" s="8">
        <f>'%D'!AD151</f>
        <v>0.7684594979567887</v>
      </c>
      <c r="H152" s="38"/>
      <c r="I152" s="8">
        <f>'# D'!AF151</f>
        <v>7.4333333333333584E-2</v>
      </c>
      <c r="J152" s="8">
        <f>'# D'!AG151</f>
        <v>0.12414239136303661</v>
      </c>
      <c r="K152" s="8">
        <f>'# D'!AH151</f>
        <v>1.7000000000000348E-2</v>
      </c>
      <c r="L152" s="8">
        <f>'# D'!AI151</f>
        <v>9.9297532698451152E-2</v>
      </c>
      <c r="M152" s="38"/>
      <c r="N152" s="4">
        <f>'T-TEST'!P151</f>
        <v>0.35826406016936052</v>
      </c>
      <c r="O152" s="4">
        <f>'T-TEST'!Q151</f>
        <v>0.37975540958325232</v>
      </c>
      <c r="P152" s="38"/>
      <c r="Q152" s="1" t="str">
        <f t="shared" si="16"/>
        <v>N</v>
      </c>
      <c r="R152" s="1" t="str">
        <f t="shared" si="17"/>
        <v>N</v>
      </c>
      <c r="S152" s="24"/>
      <c r="T152" s="8">
        <f>'%D'!AF151</f>
        <v>-1.6826666666666661</v>
      </c>
      <c r="U152" s="8">
        <f>'%D'!AG151</f>
        <v>1.0548608123033727</v>
      </c>
      <c r="V152" s="8">
        <f>'%D'!AH151</f>
        <v>-2.6149999999999984</v>
      </c>
      <c r="W152" s="8">
        <f>'%D'!AI151</f>
        <v>0.80937630308775443</v>
      </c>
      <c r="X152" s="8"/>
      <c r="Y152" s="8">
        <f>'# D'!AM151</f>
        <v>-0.21866666666666701</v>
      </c>
      <c r="Z152" s="8">
        <f>'# D'!AN151</f>
        <v>0.13692820503217493</v>
      </c>
      <c r="AA152" s="8">
        <f>'# D'!AO151</f>
        <v>-0.33999999999999986</v>
      </c>
      <c r="AB152" s="8">
        <f>'# D'!AP151</f>
        <v>0.10478549517943792</v>
      </c>
      <c r="AC152" s="38"/>
      <c r="AD152" s="4">
        <f>'T-TEST'!T151</f>
        <v>5.2274489854707076E-2</v>
      </c>
      <c r="AE152" s="4">
        <f>'T-TEST'!U151</f>
        <v>4.7680959596611552E-3</v>
      </c>
      <c r="AF152" s="38"/>
      <c r="AG152" s="1" t="str">
        <f t="shared" si="18"/>
        <v>N</v>
      </c>
      <c r="AH152" s="1" t="str">
        <f t="shared" si="19"/>
        <v>N</v>
      </c>
      <c r="AI152" s="24"/>
      <c r="AJ152" s="8">
        <f>'%D'!AK151</f>
        <v>-1.2593333333333305</v>
      </c>
      <c r="AK152" s="8">
        <f>'%D'!AL151</f>
        <v>0.96887168053015693</v>
      </c>
      <c r="AL152" s="8">
        <f>'%D'!AM151</f>
        <v>-0.77499999999999858</v>
      </c>
      <c r="AM152" s="8">
        <f>'%D'!AN151</f>
        <v>0.41152642685494811</v>
      </c>
      <c r="AN152" s="38"/>
      <c r="AO152" s="8">
        <f>'# D'!AT151</f>
        <v>-0.16400000000000015</v>
      </c>
      <c r="AP152" s="8">
        <f>'# D'!AU151</f>
        <v>0.12612692020342051</v>
      </c>
      <c r="AQ152" s="8">
        <f>'# D'!AV151</f>
        <v>-0.10050000000000026</v>
      </c>
      <c r="AR152" s="8">
        <f>'# D'!AW151</f>
        <v>5.3352600686377004E-2</v>
      </c>
      <c r="AS152" s="38"/>
      <c r="AT152" s="4">
        <f>'T-TEST'!X151</f>
        <v>8.7515950363387635E-2</v>
      </c>
      <c r="AU152" s="4">
        <f>'T-TEST'!Y151</f>
        <v>1.845729629188245E-2</v>
      </c>
      <c r="AV152" s="38"/>
      <c r="AW152" s="1" t="str">
        <f>IF(AND(ABS(AJ152)&gt;10,ABS(AO152)&gt;=0.45,ABS(AT152)&lt;=0.01),"B", IF(AND(ABS(AJ152)&gt;4.5, ABS(AJ152)&lt;10,ABS(AO152)&gt;=0.45,ABS(AT152)&lt;=0.01),"S","N"))</f>
        <v>N</v>
      </c>
      <c r="AX152" s="1" t="str">
        <f>IF(AND(ABS(AL152)&gt;10,ABS(AQ152)&gt;=0.45,ABS(AU152)&lt;=0.01),"B", IF(AND(ABS(AL152)&gt;4.5, ABS(AL152)&lt;10,ABS(AQ152)&gt;=0.45,ABS(AU152)&lt;=0.01),"S","N"))</f>
        <v>N</v>
      </c>
      <c r="AY152" s="24"/>
    </row>
    <row r="153" spans="1:118" ht="18.75" customHeight="1" x14ac:dyDescent="0.25">
      <c r="A153" s="2">
        <f>'Raw Data'!B152</f>
        <v>976</v>
      </c>
      <c r="B153" s="2">
        <f>'Raw Data'!C152</f>
        <v>992</v>
      </c>
      <c r="C153" s="2" t="str">
        <f>'Raw Data'!D152</f>
        <v>LGINKERVPFVLTPDFL</v>
      </c>
      <c r="D153" s="8">
        <f>'%D'!AA152</f>
        <v>0.87166666666666615</v>
      </c>
      <c r="E153" s="8">
        <f>'%D'!AB152</f>
        <v>1.2831676949383257</v>
      </c>
      <c r="F153" s="8">
        <f>'%D'!AC152</f>
        <v>0.4009999999999998</v>
      </c>
      <c r="G153" s="8">
        <f>'%D'!AD152</f>
        <v>0.53220015031940815</v>
      </c>
      <c r="H153" s="38"/>
      <c r="I153" s="8">
        <f>'# D'!AF152</f>
        <v>0.11366666666666658</v>
      </c>
      <c r="J153" s="8">
        <f>'# D'!AG152</f>
        <v>0.16654228692237102</v>
      </c>
      <c r="K153" s="8">
        <f>'# D'!AH152</f>
        <v>5.2500000000000213E-2</v>
      </c>
      <c r="L153" s="8">
        <f>'# D'!AI152</f>
        <v>6.9300072150034545E-2</v>
      </c>
      <c r="M153" s="38"/>
      <c r="N153" s="4">
        <f>'T-TEST'!P152</f>
        <v>0.30972584840583411</v>
      </c>
      <c r="O153" s="4">
        <f>'T-TEST'!Q152</f>
        <v>0.17429354209210532</v>
      </c>
      <c r="P153" s="38"/>
      <c r="Q153" s="1" t="str">
        <f t="shared" si="16"/>
        <v>N</v>
      </c>
      <c r="R153" s="1" t="str">
        <f t="shared" si="17"/>
        <v>N</v>
      </c>
      <c r="S153" s="24"/>
      <c r="T153" s="8">
        <f>'%D'!AF152</f>
        <v>-2.0680000000000014</v>
      </c>
      <c r="U153" s="8">
        <f>'%D'!AG152</f>
        <v>1.1959004975331358</v>
      </c>
      <c r="V153" s="8">
        <f>'%D'!AH152</f>
        <v>-2.7965000000000018</v>
      </c>
      <c r="W153" s="8">
        <f>'%D'!AI152</f>
        <v>1.0120051877337399</v>
      </c>
      <c r="X153" s="8"/>
      <c r="Y153" s="8">
        <f>'# D'!AM152</f>
        <v>-0.26866666666666683</v>
      </c>
      <c r="Z153" s="8">
        <f>'# D'!AN152</f>
        <v>0.15504945447609095</v>
      </c>
      <c r="AA153" s="8">
        <f>'# D'!AO152</f>
        <v>-0.36299999999999999</v>
      </c>
      <c r="AB153" s="8">
        <f>'# D'!AP152</f>
        <v>0.13170041761513121</v>
      </c>
      <c r="AC153" s="38"/>
      <c r="AD153" s="4">
        <f>'T-TEST'!T152</f>
        <v>4.292655928223682E-2</v>
      </c>
      <c r="AE153" s="4">
        <f>'T-TEST'!U152</f>
        <v>1.1052271531067482E-2</v>
      </c>
      <c r="AF153" s="38"/>
      <c r="AG153" s="1" t="str">
        <f t="shared" si="18"/>
        <v>N</v>
      </c>
      <c r="AH153" s="1" t="str">
        <f t="shared" si="19"/>
        <v>N</v>
      </c>
      <c r="AI153" s="24"/>
      <c r="AJ153" s="8">
        <f>'%D'!AK152</f>
        <v>-1.868666666666666</v>
      </c>
      <c r="AK153" s="8">
        <f>'%D'!AL152</f>
        <v>1.1951566145628507</v>
      </c>
      <c r="AL153" s="8">
        <f>'%D'!AM152</f>
        <v>-0.85000000000000142</v>
      </c>
      <c r="AM153" s="8">
        <f>'%D'!AN152</f>
        <v>0.18258422713914749</v>
      </c>
      <c r="AN153" s="38"/>
      <c r="AO153" s="8">
        <f>'# D'!AT152</f>
        <v>-0.24299999999999988</v>
      </c>
      <c r="AP153" s="8">
        <f>'# D'!AU152</f>
        <v>0.15518268803789495</v>
      </c>
      <c r="AQ153" s="8">
        <f>'# D'!AV152</f>
        <v>-0.11050000000000004</v>
      </c>
      <c r="AR153" s="8">
        <f>'# D'!AW152</f>
        <v>2.4052026941611418E-2</v>
      </c>
      <c r="AS153" s="38"/>
      <c r="AT153" s="4">
        <f>'T-TEST'!X152</f>
        <v>7.1037363854170144E-2</v>
      </c>
      <c r="AU153" s="4">
        <f>'T-TEST'!Y152</f>
        <v>3.7758583504183428E-3</v>
      </c>
      <c r="AV153" s="38"/>
      <c r="AW153" s="1" t="str">
        <f>IF(AND(ABS(AJ153)&gt;10,ABS(AO153)&gt;=0.45,ABS(AT153)&lt;=0.01),"B", IF(AND(ABS(AJ153)&gt;4.5, ABS(AJ153)&lt;10,ABS(AO153)&gt;=0.45,ABS(AT153)&lt;=0.01),"S","N"))</f>
        <v>N</v>
      </c>
      <c r="AX153" s="1" t="str">
        <f>IF(AND(ABS(AL153)&gt;10,ABS(AQ153)&gt;=0.45,ABS(AU153)&lt;=0.01),"B", IF(AND(ABS(AL153)&gt;4.5, ABS(AL153)&lt;10,ABS(AQ153)&gt;=0.45,ABS(AU153)&lt;=0.01),"S","N"))</f>
        <v>N</v>
      </c>
      <c r="AY153" s="24"/>
    </row>
    <row r="154" spans="1:118" ht="18.75" customHeight="1" x14ac:dyDescent="0.25">
      <c r="A154" s="2">
        <f>'Raw Data'!B153</f>
        <v>980</v>
      </c>
      <c r="B154" s="2">
        <f>'Raw Data'!C153</f>
        <v>992</v>
      </c>
      <c r="C154" s="2" t="str">
        <f>'Raw Data'!D153</f>
        <v>KERVPFVLTPDFL</v>
      </c>
      <c r="D154" s="8">
        <f>'%D'!AA153</f>
        <v>0.10599999999999898</v>
      </c>
      <c r="E154" s="8">
        <f>'%D'!AB153</f>
        <v>0.76070931811478892</v>
      </c>
      <c r="F154" s="8">
        <f>'%D'!AC153</f>
        <v>0.40849999999999831</v>
      </c>
      <c r="G154" s="8">
        <f>'%D'!AD153</f>
        <v>0.48174941619061629</v>
      </c>
      <c r="H154" s="38"/>
      <c r="I154" s="8">
        <f>'# D'!AF153</f>
        <v>9.6666666666668233E-3</v>
      </c>
      <c r="J154" s="8">
        <f>'# D'!AG153</f>
        <v>6.8493308675616857E-2</v>
      </c>
      <c r="K154" s="8">
        <f>'# D'!AH153</f>
        <v>3.6499999999999755E-2</v>
      </c>
      <c r="L154" s="8">
        <f>'# D'!AI153</f>
        <v>4.3525854385640828E-2</v>
      </c>
      <c r="M154" s="38"/>
      <c r="N154" s="4">
        <f>'T-TEST'!P153</f>
        <v>0.82500940705832737</v>
      </c>
      <c r="O154" s="4">
        <f>'T-TEST'!Q153</f>
        <v>0.14602307966637854</v>
      </c>
      <c r="P154" s="38"/>
      <c r="Q154" s="1" t="str">
        <f t="shared" si="16"/>
        <v>N</v>
      </c>
      <c r="R154" s="1" t="str">
        <f t="shared" si="17"/>
        <v>N</v>
      </c>
      <c r="S154" s="24"/>
      <c r="T154" s="8">
        <f>'%D'!AF153</f>
        <v>-1.8276666666666674</v>
      </c>
      <c r="U154" s="8">
        <f>'%D'!AG153</f>
        <v>0.30094074721335656</v>
      </c>
      <c r="V154" s="8">
        <f>'%D'!AH153</f>
        <v>-2.0134999999999987</v>
      </c>
      <c r="W154" s="8">
        <f>'%D'!AI153</f>
        <v>0.35993680000800182</v>
      </c>
      <c r="X154" s="8"/>
      <c r="Y154" s="8">
        <f>'# D'!AM153</f>
        <v>-0.16433333333333322</v>
      </c>
      <c r="Z154" s="8">
        <f>'# D'!AN153</f>
        <v>2.6764404221527774E-2</v>
      </c>
      <c r="AA154" s="8">
        <f>'# D'!AO153</f>
        <v>-0.18150000000000022</v>
      </c>
      <c r="AB154" s="8">
        <f>'# D'!AP153</f>
        <v>3.2596012026013352E-2</v>
      </c>
      <c r="AC154" s="38"/>
      <c r="AD154" s="4">
        <f>'T-TEST'!T153</f>
        <v>2.7225345240153623E-3</v>
      </c>
      <c r="AE154" s="4">
        <f>'T-TEST'!U153</f>
        <v>5.5687656895621251E-3</v>
      </c>
      <c r="AF154" s="38"/>
      <c r="AG154" s="1" t="str">
        <f t="shared" si="18"/>
        <v>N</v>
      </c>
      <c r="AH154" s="1" t="str">
        <f t="shared" si="19"/>
        <v>N</v>
      </c>
      <c r="AI154" s="24"/>
      <c r="AJ154" s="8">
        <f>'%D'!AK153</f>
        <v>-0.95099999999999962</v>
      </c>
      <c r="AK154" s="8">
        <f>'%D'!AL153</f>
        <v>1.0013673984440812</v>
      </c>
      <c r="AL154" s="8">
        <f>'%D'!AM153</f>
        <v>-1.4759999999999991</v>
      </c>
      <c r="AM154" s="8">
        <f>'%D'!AN153</f>
        <v>0.45028435460273253</v>
      </c>
      <c r="AN154" s="38"/>
      <c r="AO154" s="8">
        <f>'# D'!AT153</f>
        <v>-8.5666666666666891E-2</v>
      </c>
      <c r="AP154" s="8">
        <f>'# D'!AU153</f>
        <v>9.0157269997118539E-2</v>
      </c>
      <c r="AQ154" s="8">
        <f>'# D'!AV153</f>
        <v>-0.13249999999999984</v>
      </c>
      <c r="AR154" s="8">
        <f>'# D'!AW153</f>
        <v>4.0527768258318976E-2</v>
      </c>
      <c r="AS154" s="38"/>
      <c r="AT154" s="4">
        <f>'T-TEST'!X153</f>
        <v>0.17515667345400324</v>
      </c>
      <c r="AU154" s="4">
        <f>'T-TEST'!Y153</f>
        <v>3.4454859042014909E-3</v>
      </c>
      <c r="AV154" s="38"/>
      <c r="AW154" s="1" t="str">
        <f>IF(AND(ABS(AJ154)&gt;10,ABS(AO154)&gt;=0.45,ABS(AT154)&lt;=0.01),"B", IF(AND(ABS(AJ154)&gt;4.5, ABS(AJ154)&lt;10,ABS(AO154)&gt;=0.45,ABS(AT154)&lt;=0.01),"S","N"))</f>
        <v>N</v>
      </c>
      <c r="AX154" s="1" t="str">
        <f>IF(AND(ABS(AL154)&gt;10,ABS(AQ154)&gt;=0.45,ABS(AU154)&lt;=0.01),"B", IF(AND(ABS(AL154)&gt;4.5, ABS(AL154)&lt;10,ABS(AQ154)&gt;=0.45,ABS(AU154)&lt;=0.01),"S","N"))</f>
        <v>N</v>
      </c>
      <c r="AY154" s="24"/>
    </row>
    <row r="155" spans="1:118" ht="18.75" customHeight="1" x14ac:dyDescent="0.25">
      <c r="A155" s="2">
        <f>'Raw Data'!B154</f>
        <v>980</v>
      </c>
      <c r="B155" s="2">
        <f>'Raw Data'!C154</f>
        <v>992</v>
      </c>
      <c r="C155" s="2" t="str">
        <f>'Raw Data'!D154</f>
        <v>KERVPFVLTPDFL</v>
      </c>
      <c r="D155" s="8">
        <f>'%D'!AA154</f>
        <v>-1.0333333333332639E-2</v>
      </c>
      <c r="E155" s="8">
        <f>'%D'!AB154</f>
        <v>0.77303190964754676</v>
      </c>
      <c r="F155" s="8">
        <f>'%D'!AC154</f>
        <v>-0.49299999999999855</v>
      </c>
      <c r="G155" s="8">
        <f>'%D'!AD154</f>
        <v>0.75965518493590223</v>
      </c>
      <c r="H155" s="38"/>
      <c r="I155" s="8">
        <f>'# D'!AF154</f>
        <v>-1.0000000000001119E-3</v>
      </c>
      <c r="J155" s="8">
        <f>'# D'!AG154</f>
        <v>6.9423819159325051E-2</v>
      </c>
      <c r="K155" s="8">
        <f>'# D'!AH154</f>
        <v>-4.4500000000000206E-2</v>
      </c>
      <c r="L155" s="8">
        <f>'# D'!AI154</f>
        <v>6.8603935747156647E-2</v>
      </c>
      <c r="M155" s="38"/>
      <c r="N155" s="4">
        <f>'T-TEST'!P154</f>
        <v>0.98152165006120162</v>
      </c>
      <c r="O155" s="4">
        <f>'T-TEST'!Q154</f>
        <v>0.20298389214008367</v>
      </c>
      <c r="P155" s="38"/>
      <c r="Q155" s="1" t="str">
        <f t="shared" si="16"/>
        <v>N</v>
      </c>
      <c r="R155" s="1" t="str">
        <f t="shared" si="17"/>
        <v>N</v>
      </c>
      <c r="S155" s="24"/>
      <c r="T155" s="8">
        <f>'%D'!AF154</f>
        <v>-1.953666666666666</v>
      </c>
      <c r="U155" s="8">
        <f>'%D'!AG154</f>
        <v>0.67408654241622901</v>
      </c>
      <c r="V155" s="8">
        <f>'%D'!AH154</f>
        <v>-2.3455000000000013</v>
      </c>
      <c r="W155" s="8">
        <f>'%D'!AI154</f>
        <v>0.52994197795607689</v>
      </c>
      <c r="X155" s="8"/>
      <c r="Y155" s="8">
        <f>'# D'!AM154</f>
        <v>-0.17566666666666675</v>
      </c>
      <c r="Z155" s="8">
        <f>'# D'!AN154</f>
        <v>6.0343461396685984E-2</v>
      </c>
      <c r="AA155" s="8">
        <f>'# D'!AO154</f>
        <v>-0.2110000000000003</v>
      </c>
      <c r="AB155" s="8">
        <f>'# D'!AP154</f>
        <v>4.8104053883222656E-2</v>
      </c>
      <c r="AC155" s="38"/>
      <c r="AD155" s="4">
        <f>'T-TEST'!T154</f>
        <v>3.1694290245602746E-2</v>
      </c>
      <c r="AE155" s="4">
        <f>'T-TEST'!U154</f>
        <v>1.2628270149564552E-2</v>
      </c>
      <c r="AF155" s="38"/>
      <c r="AG155" s="1" t="str">
        <f t="shared" si="18"/>
        <v>N</v>
      </c>
      <c r="AH155" s="1" t="str">
        <f t="shared" si="19"/>
        <v>N</v>
      </c>
      <c r="AI155" s="24"/>
      <c r="AJ155" s="8">
        <f>'%D'!AK154</f>
        <v>-1.097999999999999</v>
      </c>
      <c r="AK155" s="8">
        <f>'%D'!AL154</f>
        <v>0.53870307220211755</v>
      </c>
      <c r="AL155" s="8">
        <f>'%D'!AM154</f>
        <v>-0.69600000000000151</v>
      </c>
      <c r="AM155" s="8">
        <f>'%D'!AN154</f>
        <v>0.84192398706771654</v>
      </c>
      <c r="AN155" s="38"/>
      <c r="AO155" s="8">
        <f>'# D'!AT154</f>
        <v>-9.8666666666666569E-2</v>
      </c>
      <c r="AP155" s="8">
        <f>'# D'!AU154</f>
        <v>4.8665525100766528E-2</v>
      </c>
      <c r="AQ155" s="8">
        <f>'# D'!AV154</f>
        <v>-6.25E-2</v>
      </c>
      <c r="AR155" s="8">
        <f>'# D'!AW154</f>
        <v>7.5911132253444799E-2</v>
      </c>
      <c r="AS155" s="38"/>
      <c r="AT155" s="4">
        <f>'T-TEST'!X154</f>
        <v>2.5146497789626264E-2</v>
      </c>
      <c r="AU155" s="4">
        <f>'T-TEST'!Y154</f>
        <v>0.36259758120124785</v>
      </c>
      <c r="AV155" s="38"/>
      <c r="AW155" s="1" t="str">
        <f>IF(AND(ABS(AJ155)&gt;10,ABS(AO155)&gt;=0.45,ABS(AT155)&lt;=0.01),"B", IF(AND(ABS(AJ155)&gt;4.5, ABS(AJ155)&lt;10,ABS(AO155)&gt;=0.45,ABS(AT155)&lt;=0.01),"S","N"))</f>
        <v>N</v>
      </c>
      <c r="AX155" s="1" t="str">
        <f>IF(AND(ABS(AL155)&gt;10,ABS(AQ155)&gt;=0.45,ABS(AU155)&lt;=0.01),"B", IF(AND(ABS(AL155)&gt;4.5, ABS(AL155)&lt;10,ABS(AQ155)&gt;=0.45,ABS(AU155)&lt;=0.01),"S","N"))</f>
        <v>N</v>
      </c>
      <c r="AY155" s="24"/>
    </row>
    <row r="156" spans="1:118" ht="18.75" customHeight="1" x14ac:dyDescent="0.25">
      <c r="A156" s="2">
        <f>'Raw Data'!B155</f>
        <v>981</v>
      </c>
      <c r="B156" s="2">
        <f>'Raw Data'!C155</f>
        <v>992</v>
      </c>
      <c r="C156" s="2" t="str">
        <f>'Raw Data'!D155</f>
        <v>ERVPFVLTPDFL</v>
      </c>
      <c r="D156" s="8">
        <f>'%D'!AA155</f>
        <v>-0.39733333333333354</v>
      </c>
      <c r="E156" s="8">
        <f>'%D'!AB155</f>
        <v>0.31965867212804749</v>
      </c>
      <c r="F156" s="8">
        <f>'%D'!AC155</f>
        <v>-1.1395</v>
      </c>
      <c r="G156" s="8">
        <f>'%D'!AD155</f>
        <v>0.71318055217455256</v>
      </c>
      <c r="H156" s="38"/>
      <c r="I156" s="8">
        <f>'# D'!AF155</f>
        <v>-3.1666666666666732E-2</v>
      </c>
      <c r="J156" s="8">
        <f>'# D'!AG155</f>
        <v>2.5897232799406731E-2</v>
      </c>
      <c r="K156" s="8">
        <f>'# D'!AH155</f>
        <v>-9.1500000000000026E-2</v>
      </c>
      <c r="L156" s="8">
        <f>'# D'!AI155</f>
        <v>5.7118298293979367E-2</v>
      </c>
      <c r="M156" s="38"/>
      <c r="N156" s="4">
        <f>'T-TEST'!P155</f>
        <v>0.10521855942385326</v>
      </c>
      <c r="O156" s="4">
        <f>'T-TEST'!Q155</f>
        <v>4.2025733457244203E-2</v>
      </c>
      <c r="P156" s="38"/>
      <c r="Q156" s="1" t="str">
        <f t="shared" si="16"/>
        <v>N</v>
      </c>
      <c r="R156" s="1" t="str">
        <f t="shared" si="17"/>
        <v>N</v>
      </c>
      <c r="S156" s="24"/>
      <c r="T156" s="8">
        <f>'%D'!AF155</f>
        <v>-1.6616666666666666</v>
      </c>
      <c r="U156" s="8">
        <f>'%D'!AG155</f>
        <v>0.32263188517772606</v>
      </c>
      <c r="V156" s="8">
        <f>'%D'!AH155</f>
        <v>-2.5910000000000011</v>
      </c>
      <c r="W156" s="8">
        <f>'%D'!AI155</f>
        <v>1.1323802364930253</v>
      </c>
      <c r="X156" s="8"/>
      <c r="Y156" s="8">
        <f>'# D'!AM155</f>
        <v>-0.13266666666666671</v>
      </c>
      <c r="Z156" s="8">
        <f>'# D'!AN155</f>
        <v>2.5974346318370898E-2</v>
      </c>
      <c r="AA156" s="8">
        <f>'# D'!AO155</f>
        <v>-0.20750000000000002</v>
      </c>
      <c r="AB156" s="8">
        <f>'# D'!AP155</f>
        <v>9.0622844801959368E-2</v>
      </c>
      <c r="AC156" s="38"/>
      <c r="AD156" s="4">
        <f>'T-TEST'!T155</f>
        <v>1.146182740246772E-3</v>
      </c>
      <c r="AE156" s="4">
        <f>'T-TEST'!U155</f>
        <v>1.963200100964959E-2</v>
      </c>
      <c r="AF156" s="38"/>
      <c r="AG156" s="1" t="str">
        <f t="shared" si="18"/>
        <v>N</v>
      </c>
      <c r="AH156" s="1" t="str">
        <f t="shared" si="19"/>
        <v>N</v>
      </c>
      <c r="AI156" s="24"/>
      <c r="AJ156" s="8">
        <f>'%D'!AK155</f>
        <v>-0.69166666666666732</v>
      </c>
      <c r="AK156" s="8">
        <f>'%D'!AL155</f>
        <v>0.44219867329817553</v>
      </c>
      <c r="AL156" s="8">
        <f>'%D'!AM155</f>
        <v>-1.8689999999999998</v>
      </c>
      <c r="AM156" s="8">
        <f>'%D'!AN155</f>
        <v>1.792049664490357</v>
      </c>
      <c r="AN156" s="38"/>
      <c r="AO156" s="8">
        <f>'# D'!AT155</f>
        <v>-5.5666666666666698E-2</v>
      </c>
      <c r="AP156" s="8">
        <f>'# D'!AU155</f>
        <v>3.5655761572757551E-2</v>
      </c>
      <c r="AQ156" s="8">
        <f>'# D'!AV155</f>
        <v>-0.14900000000000013</v>
      </c>
      <c r="AR156" s="8">
        <f>'# D'!AW155</f>
        <v>0.14312232530251889</v>
      </c>
      <c r="AS156" s="38"/>
      <c r="AT156" s="4">
        <f>'T-TEST'!X155</f>
        <v>6.1052154791982637E-2</v>
      </c>
      <c r="AU156" s="4">
        <f>'T-TEST'!Y155</f>
        <v>0.1118901324127239</v>
      </c>
      <c r="AV156" s="38"/>
      <c r="AW156" s="1" t="str">
        <f>IF(AND(ABS(AJ156)&gt;10,ABS(AO156)&gt;=0.45,ABS(AT156)&lt;=0.01),"B", IF(AND(ABS(AJ156)&gt;4.5, ABS(AJ156)&lt;10,ABS(AO156)&gt;=0.45,ABS(AT156)&lt;=0.01),"S","N"))</f>
        <v>N</v>
      </c>
      <c r="AX156" s="1" t="str">
        <f>IF(AND(ABS(AL156)&gt;10,ABS(AQ156)&gt;=0.45,ABS(AU156)&lt;=0.01),"B", IF(AND(ABS(AL156)&gt;4.5, ABS(AL156)&lt;10,ABS(AQ156)&gt;=0.45,ABS(AU156)&lt;=0.01),"S","N"))</f>
        <v>N</v>
      </c>
      <c r="AY156" s="24"/>
    </row>
    <row r="157" spans="1:118" ht="18.75" customHeight="1" x14ac:dyDescent="0.25">
      <c r="A157" s="2">
        <f>'Raw Data'!B156</f>
        <v>983</v>
      </c>
      <c r="B157" s="2">
        <f>'Raw Data'!C156</f>
        <v>992</v>
      </c>
      <c r="C157" s="2" t="str">
        <f>'Raw Data'!D156</f>
        <v>VPFVLTPDFL</v>
      </c>
      <c r="D157" s="8">
        <f>'%D'!AA156</f>
        <v>-0.70499999999999996</v>
      </c>
      <c r="E157" s="8">
        <f>'%D'!AB156</f>
        <v>0.58020915768942027</v>
      </c>
      <c r="F157" s="8">
        <f>'%D'!AC156</f>
        <v>1.4295</v>
      </c>
      <c r="G157" s="8">
        <f>'%D'!AD156</f>
        <v>0.76939879126497146</v>
      </c>
      <c r="H157" s="38"/>
      <c r="I157" s="8">
        <f>'# D'!AF156</f>
        <v>-4.9000000000000002E-2</v>
      </c>
      <c r="J157" s="8">
        <f>'# D'!AG156</f>
        <v>4.0307154038292832E-2</v>
      </c>
      <c r="K157" s="8">
        <f>'# D'!AH156</f>
        <v>9.9999999999999992E-2</v>
      </c>
      <c r="L157" s="8">
        <f>'# D'!AI156</f>
        <v>5.4037024344425165E-2</v>
      </c>
      <c r="M157" s="38"/>
      <c r="N157" s="4">
        <f>'T-TEST'!P156</f>
        <v>0.16609076740621465</v>
      </c>
      <c r="O157" s="4">
        <f>'T-TEST'!Q156</f>
        <v>4.667997341477885E-2</v>
      </c>
      <c r="P157" s="38"/>
      <c r="Q157" s="1" t="str">
        <f t="shared" si="16"/>
        <v>N</v>
      </c>
      <c r="R157" s="1" t="str">
        <f t="shared" si="17"/>
        <v>N</v>
      </c>
      <c r="S157" s="24"/>
      <c r="T157" s="8">
        <f>'%D'!AF156</f>
        <v>-2.1483333333333334</v>
      </c>
      <c r="U157" s="8">
        <f>'%D'!AG156</f>
        <v>1.5960039682490352</v>
      </c>
      <c r="V157" s="8">
        <f>'%D'!AH156</f>
        <v>-1.3179999999999996</v>
      </c>
      <c r="W157" s="8">
        <f>'%D'!AI156</f>
        <v>0.77110959013618741</v>
      </c>
      <c r="X157" s="8"/>
      <c r="Y157" s="8">
        <f>'# D'!AM156</f>
        <v>-0.15033333333333335</v>
      </c>
      <c r="Z157" s="8">
        <f>'# D'!AN156</f>
        <v>0.11143907154434955</v>
      </c>
      <c r="AA157" s="8">
        <f>'# D'!AO156</f>
        <v>-9.2500000000000013E-2</v>
      </c>
      <c r="AB157" s="8">
        <f>'# D'!AP156</f>
        <v>5.4115616969595742E-2</v>
      </c>
      <c r="AC157" s="38"/>
      <c r="AD157" s="4">
        <f>'T-TEST'!T156</f>
        <v>0.1440034694971612</v>
      </c>
      <c r="AE157" s="4">
        <f>'T-TEST'!U156</f>
        <v>8.8604607402282209E-2</v>
      </c>
      <c r="AF157" s="38"/>
      <c r="AG157" s="1" t="str">
        <f t="shared" si="18"/>
        <v>N</v>
      </c>
      <c r="AH157" s="1" t="str">
        <f t="shared" si="19"/>
        <v>N</v>
      </c>
      <c r="AI157" s="24"/>
      <c r="AJ157" s="8">
        <f>'%D'!AK156</f>
        <v>0.63100000000000001</v>
      </c>
      <c r="AK157" s="8">
        <f>'%D'!AL156</f>
        <v>0.59538195023586882</v>
      </c>
      <c r="AL157" s="8">
        <f>'%D'!AM156</f>
        <v>-4.3999999999999997E-2</v>
      </c>
      <c r="AM157" s="8">
        <f>'%D'!AN156</f>
        <v>0.17993609976877903</v>
      </c>
      <c r="AN157" s="38"/>
      <c r="AO157" s="8">
        <f>'# D'!AT156</f>
        <v>4.3666666666666673E-2</v>
      </c>
      <c r="AP157" s="8">
        <f>'# D'!AU156</f>
        <v>4.1432676315520167E-2</v>
      </c>
      <c r="AQ157" s="8">
        <f>'# D'!AV156</f>
        <v>-3.0000000000000009E-3</v>
      </c>
      <c r="AR157" s="8">
        <f>'# D'!AW156</f>
        <v>1.2649110640673518E-2</v>
      </c>
      <c r="AS157" s="38"/>
      <c r="AT157" s="4">
        <f>'T-TEST'!X156</f>
        <v>0.19323948678498867</v>
      </c>
      <c r="AU157" s="4">
        <f>'T-TEST'!Y156</f>
        <v>0.87768126344830866</v>
      </c>
      <c r="AV157" s="38"/>
      <c r="AW157" s="1" t="str">
        <f>IF(AND(ABS(AJ157)&gt;10,ABS(AO157)&gt;=0.45,ABS(AT157)&lt;=0.01),"B", IF(AND(ABS(AJ157)&gt;4.5, ABS(AJ157)&lt;10,ABS(AO157)&gt;=0.45,ABS(AT157)&lt;=0.01),"S","N"))</f>
        <v>N</v>
      </c>
      <c r="AX157" s="1" t="str">
        <f>IF(AND(ABS(AL157)&gt;10,ABS(AQ157)&gt;=0.45,ABS(AU157)&lt;=0.01),"B", IF(AND(ABS(AL157)&gt;4.5, ABS(AL157)&lt;10,ABS(AQ157)&gt;=0.45,ABS(AU157)&lt;=0.01),"S","N"))</f>
        <v>N</v>
      </c>
      <c r="AY157" s="24"/>
    </row>
    <row r="158" spans="1:118" ht="18.75" customHeight="1" x14ac:dyDescent="0.25">
      <c r="A158" s="2">
        <f>'Raw Data'!B157</f>
        <v>988</v>
      </c>
      <c r="B158" s="2">
        <f>'Raw Data'!C157</f>
        <v>992</v>
      </c>
      <c r="C158" s="2" t="str">
        <f>'Raw Data'!D157</f>
        <v>TPDFL</v>
      </c>
      <c r="D158" s="8">
        <f>'%D'!AA157</f>
        <v>-9.8999999999999977E-2</v>
      </c>
      <c r="E158" s="8">
        <f>'%D'!AB157</f>
        <v>0.38739471688017135</v>
      </c>
      <c r="F158" s="8">
        <f>'%D'!AC157</f>
        <v>0.29700000000000015</v>
      </c>
      <c r="G158" s="8">
        <f>'%D'!AD157</f>
        <v>1.5927341272164672</v>
      </c>
      <c r="H158" s="38"/>
      <c r="I158" s="8">
        <f>'# D'!AF157</f>
        <v>-3.0000000000000027E-3</v>
      </c>
      <c r="J158" s="8">
        <f>'# D'!AG157</f>
        <v>1.1944315244779321E-2</v>
      </c>
      <c r="K158" s="8">
        <f>'# D'!AH157</f>
        <v>8.5000000000000075E-3</v>
      </c>
      <c r="L158" s="8">
        <f>'# D'!AI157</f>
        <v>4.7754580932094857E-2</v>
      </c>
      <c r="M158" s="38"/>
      <c r="N158" s="4">
        <f>'T-TEST'!P157</f>
        <v>0.68598655091961191</v>
      </c>
      <c r="O158" s="4">
        <f>'T-TEST'!Q157</f>
        <v>0.7864580062630766</v>
      </c>
      <c r="P158" s="38"/>
      <c r="Q158" s="1" t="str">
        <f t="shared" si="16"/>
        <v>N</v>
      </c>
      <c r="R158" s="1" t="str">
        <f t="shared" si="17"/>
        <v>N</v>
      </c>
      <c r="S158" s="24"/>
      <c r="T158" s="8">
        <f>'%D'!AF157</f>
        <v>-0.19199999999999995</v>
      </c>
      <c r="U158" s="8">
        <f>'%D'!AG157</f>
        <v>1.1718961842529689</v>
      </c>
      <c r="V158" s="8">
        <f>'%D'!AH157</f>
        <v>-1.9495000000000005</v>
      </c>
      <c r="W158" s="8">
        <f>'%D'!AI157</f>
        <v>0.78714960458606642</v>
      </c>
      <c r="X158" s="8"/>
      <c r="Y158" s="8">
        <f>'# D'!AM157</f>
        <v>-5.666666666666674E-3</v>
      </c>
      <c r="Z158" s="8">
        <f>'# D'!AN157</f>
        <v>3.5080858978460992E-2</v>
      </c>
      <c r="AA158" s="8">
        <f>'# D'!AO157</f>
        <v>-5.8499999999999996E-2</v>
      </c>
      <c r="AB158" s="8">
        <f>'# D'!AP157</f>
        <v>2.3505318547086283E-2</v>
      </c>
      <c r="AC158" s="38"/>
      <c r="AD158" s="4">
        <f>'T-TEST'!T157</f>
        <v>0.803315227724267</v>
      </c>
      <c r="AE158" s="4">
        <f>'T-TEST'!U157</f>
        <v>1.4397673688380521E-2</v>
      </c>
      <c r="AF158" s="38"/>
      <c r="AG158" s="1" t="str">
        <f t="shared" si="18"/>
        <v>N</v>
      </c>
      <c r="AH158" s="1" t="str">
        <f t="shared" si="19"/>
        <v>N</v>
      </c>
      <c r="AI158" s="24"/>
      <c r="AJ158" s="8">
        <f>'%D'!AK157</f>
        <v>-1.0533333333333335</v>
      </c>
      <c r="AK158" s="8">
        <f>'%D'!AL157</f>
        <v>0.6613370295595653</v>
      </c>
      <c r="AL158" s="8">
        <f>'%D'!AM157</f>
        <v>-1.7529999999999997</v>
      </c>
      <c r="AM158" s="8">
        <f>'%D'!AN157</f>
        <v>1.5130697274084894</v>
      </c>
      <c r="AN158" s="38"/>
      <c r="AO158" s="8">
        <f>'# D'!AT157</f>
        <v>-3.1333333333333338E-2</v>
      </c>
      <c r="AP158" s="8">
        <f>'# D'!AU157</f>
        <v>2.0182500670960824E-2</v>
      </c>
      <c r="AQ158" s="8">
        <f>'# D'!AV157</f>
        <v>-5.2500000000000019E-2</v>
      </c>
      <c r="AR158" s="8">
        <f>'# D'!AW157</f>
        <v>4.5436769251345321E-2</v>
      </c>
      <c r="AS158" s="38"/>
      <c r="AT158" s="4">
        <f>'T-TEST'!X157</f>
        <v>8.0231495854073076E-2</v>
      </c>
      <c r="AU158" s="4">
        <f>'T-TEST'!Y157</f>
        <v>0.18373957145128789</v>
      </c>
      <c r="AV158" s="38"/>
      <c r="AW158" s="1" t="str">
        <f>IF(AND(ABS(AJ158)&gt;10,ABS(AO158)&gt;=0.45,ABS(AT158)&lt;=0.01),"B", IF(AND(ABS(AJ158)&gt;4.5, ABS(AJ158)&lt;10,ABS(AO158)&gt;=0.45,ABS(AT158)&lt;=0.01),"S","N"))</f>
        <v>N</v>
      </c>
      <c r="AX158" s="1" t="str">
        <f>IF(AND(ABS(AL158)&gt;10,ABS(AQ158)&gt;=0.45,ABS(AU158)&lt;=0.01),"B", IF(AND(ABS(AL158)&gt;4.5, ABS(AL158)&lt;10,ABS(AQ158)&gt;=0.45,ABS(AU158)&lt;=0.01),"S","N"))</f>
        <v>N</v>
      </c>
      <c r="AY158" s="24"/>
    </row>
    <row r="159" spans="1:118" ht="18.75" customHeight="1" x14ac:dyDescent="0.25">
      <c r="A159" s="2">
        <f>'Raw Data'!B158</f>
        <v>993</v>
      </c>
      <c r="B159" s="2">
        <f>'Raw Data'!C158</f>
        <v>1000</v>
      </c>
      <c r="C159" s="2" t="str">
        <f>'Raw Data'!D158</f>
        <v>FVMGTSGK</v>
      </c>
      <c r="D159" s="8">
        <f>'%D'!AA158</f>
        <v>-0.89399999999999125</v>
      </c>
      <c r="E159" s="8">
        <f>'%D'!AB158</f>
        <v>4.3506192279567122</v>
      </c>
      <c r="F159" s="8">
        <f>'%D'!AC158</f>
        <v>-0.13400000000000034</v>
      </c>
      <c r="G159" s="8">
        <f>'%D'!AD158</f>
        <v>4.039701597890617</v>
      </c>
      <c r="H159" s="38"/>
      <c r="I159" s="8">
        <f>'# D'!AF158</f>
        <v>-5.4333333333333567E-2</v>
      </c>
      <c r="J159" s="8">
        <f>'# D'!AG158</f>
        <v>0.26112576791015235</v>
      </c>
      <c r="K159" s="8">
        <f>'# D'!AH158</f>
        <v>-8.0000000000000071E-3</v>
      </c>
      <c r="L159" s="8">
        <f>'# D'!AI158</f>
        <v>0.24183051916579931</v>
      </c>
      <c r="M159" s="38"/>
      <c r="N159" s="4">
        <f>'T-TEST'!P158</f>
        <v>0.73772247533771795</v>
      </c>
      <c r="O159" s="4">
        <f>'T-TEST'!Q158</f>
        <v>0.62607226028427765</v>
      </c>
      <c r="P159" s="38"/>
      <c r="Q159" s="1" t="str">
        <f t="shared" si="16"/>
        <v>N</v>
      </c>
      <c r="R159" s="1" t="str">
        <f t="shared" si="17"/>
        <v>N</v>
      </c>
      <c r="S159" s="24"/>
      <c r="T159" s="8">
        <f>'%D'!AF158</f>
        <v>-0.83566666666666123</v>
      </c>
      <c r="U159" s="8">
        <f>'%D'!AG158</f>
        <v>5.2352051854090034</v>
      </c>
      <c r="V159" s="8">
        <f>'%D'!AH158</f>
        <v>-6.8460000000000036</v>
      </c>
      <c r="W159" s="8">
        <f>'%D'!AI158</f>
        <v>5.1662365412358247E-2</v>
      </c>
      <c r="X159" s="8"/>
      <c r="Y159" s="8">
        <f>'# D'!AM158</f>
        <v>-5.066666666666686E-2</v>
      </c>
      <c r="Z159" s="8">
        <f>'# D'!AN158</f>
        <v>0.31399893842708038</v>
      </c>
      <c r="AA159" s="8">
        <f>'# D'!AO158</f>
        <v>-0.41099999999999959</v>
      </c>
      <c r="AB159" s="8">
        <f>'# D'!AP158</f>
        <v>2.8284271247461927E-3</v>
      </c>
      <c r="AC159" s="38"/>
      <c r="AD159" s="4">
        <f>'T-TEST'!T158</f>
        <v>0.79660588360329732</v>
      </c>
      <c r="AE159" s="4">
        <f>'T-TEST'!U158</f>
        <v>1.0558372955021954E-5</v>
      </c>
      <c r="AF159" s="38"/>
      <c r="AG159" s="1" t="str">
        <f t="shared" si="18"/>
        <v>N</v>
      </c>
      <c r="AH159" s="1" t="str">
        <f t="shared" si="19"/>
        <v>N</v>
      </c>
      <c r="AI159" s="24"/>
      <c r="AJ159" s="8">
        <f>'%D'!AK158</f>
        <v>-4.2323333333333366</v>
      </c>
      <c r="AK159" s="8">
        <f>'%D'!AL158</f>
        <v>3.4573502377784431</v>
      </c>
      <c r="AL159" s="8">
        <f>'%D'!AM158</f>
        <v>-6.6890000000000001</v>
      </c>
      <c r="AM159" s="8">
        <f>'%D'!AN158</f>
        <v>4.7767349727612087</v>
      </c>
      <c r="AN159" s="38"/>
      <c r="AO159" s="8">
        <f>'# D'!AT158</f>
        <v>-0.25366666666666626</v>
      </c>
      <c r="AP159" s="8">
        <f>'# D'!AU158</f>
        <v>0.20747690634542135</v>
      </c>
      <c r="AQ159" s="8">
        <f>'# D'!AV158</f>
        <v>-0.40149999999999952</v>
      </c>
      <c r="AR159" s="8">
        <f>'# D'!AW158</f>
        <v>0.286402688534867</v>
      </c>
      <c r="AS159" s="38"/>
      <c r="AT159" s="4">
        <f>'T-TEST'!X158</f>
        <v>0.16273035518209109</v>
      </c>
      <c r="AU159" s="4">
        <f>'T-TEST'!Y158</f>
        <v>9.649132943880441E-2</v>
      </c>
      <c r="AV159" s="38"/>
      <c r="AW159" s="1" t="str">
        <f>IF(AND(ABS(AJ159)&gt;10,ABS(AO159)&gt;=0.45,ABS(AT159)&lt;=0.01),"B", IF(AND(ABS(AJ159)&gt;4.5, ABS(AJ159)&lt;10,ABS(AO159)&gt;=0.45,ABS(AT159)&lt;=0.01),"S","N"))</f>
        <v>N</v>
      </c>
      <c r="AX159" s="1" t="str">
        <f>IF(AND(ABS(AL159)&gt;10,ABS(AQ159)&gt;=0.45,ABS(AU159)&lt;=0.01),"B", IF(AND(ABS(AL159)&gt;4.5, ABS(AL159)&lt;10,ABS(AQ159)&gt;=0.45,ABS(AU159)&lt;=0.01),"S","N"))</f>
        <v>N</v>
      </c>
      <c r="AY159" s="24"/>
    </row>
    <row r="160" spans="1:118" ht="18.75" customHeight="1" x14ac:dyDescent="0.25">
      <c r="A160" s="2">
        <f>'Raw Data'!B159</f>
        <v>993</v>
      </c>
      <c r="B160" s="2">
        <f>'Raw Data'!C159</f>
        <v>1008</v>
      </c>
      <c r="C160" s="2" t="str">
        <f>'Raw Data'!D159</f>
        <v>FVMGTSGKKTSPHFQK</v>
      </c>
      <c r="D160" s="8">
        <f>'%D'!AA159</f>
        <v>-8.8333333333331154E-2</v>
      </c>
      <c r="E160" s="8">
        <f>'%D'!AB159</f>
        <v>1.4951978687339904</v>
      </c>
      <c r="F160" s="8">
        <f>'%D'!AC159</f>
        <v>1.0999999999999233E-2</v>
      </c>
      <c r="G160" s="8">
        <f>'%D'!AD159</f>
        <v>0.88516269690944371</v>
      </c>
      <c r="H160" s="38"/>
      <c r="I160" s="8">
        <f>'# D'!AF159</f>
        <v>-1.1666666666666714E-2</v>
      </c>
      <c r="J160" s="8">
        <f>'# D'!AG159</f>
        <v>0.19452677622031028</v>
      </c>
      <c r="K160" s="8">
        <f>'# D'!AH159</f>
        <v>1.5000000000000568E-3</v>
      </c>
      <c r="L160" s="8">
        <f>'# D'!AI159</f>
        <v>0.11574325034316274</v>
      </c>
      <c r="M160" s="38"/>
      <c r="N160" s="4">
        <f>'T-TEST'!P159</f>
        <v>0.92267644792180847</v>
      </c>
      <c r="O160" s="4">
        <f>'T-TEST'!Q159</f>
        <v>0.81457604033930453</v>
      </c>
      <c r="P160" s="38"/>
      <c r="Q160" s="1" t="str">
        <f t="shared" si="16"/>
        <v>N</v>
      </c>
      <c r="R160" s="1" t="str">
        <f t="shared" si="17"/>
        <v>N</v>
      </c>
      <c r="S160" s="24"/>
      <c r="T160" s="8">
        <f>'%D'!AF159</f>
        <v>-1.5283333333333324</v>
      </c>
      <c r="U160" s="8">
        <f>'%D'!AG159</f>
        <v>1.4797887236584373</v>
      </c>
      <c r="V160" s="8">
        <f>'%D'!AH159</f>
        <v>-1.4989999999999988</v>
      </c>
      <c r="W160" s="8">
        <f>'%D'!AI159</f>
        <v>1.1340357137233363</v>
      </c>
      <c r="X160" s="8"/>
      <c r="Y160" s="8">
        <f>'# D'!AM159</f>
        <v>-0.19899999999999984</v>
      </c>
      <c r="Z160" s="8">
        <f>'# D'!AN159</f>
        <v>0.19230617948122913</v>
      </c>
      <c r="AA160" s="8">
        <f>'# D'!AO159</f>
        <v>-0.19500000000000028</v>
      </c>
      <c r="AB160" s="8">
        <f>'# D'!AP159</f>
        <v>0.14800337833982025</v>
      </c>
      <c r="AC160" s="38"/>
      <c r="AD160" s="4">
        <f>'T-TEST'!T159</f>
        <v>0.15506441425328271</v>
      </c>
      <c r="AE160" s="4">
        <f>'T-TEST'!U159</f>
        <v>0.10510103862034641</v>
      </c>
      <c r="AF160" s="38"/>
      <c r="AG160" s="1" t="str">
        <f t="shared" si="18"/>
        <v>N</v>
      </c>
      <c r="AH160" s="1" t="str">
        <f t="shared" si="19"/>
        <v>N</v>
      </c>
      <c r="AI160" s="24"/>
      <c r="AJ160" s="8">
        <f>'%D'!AK159</f>
        <v>-1.8760000000000012</v>
      </c>
      <c r="AK160" s="8">
        <f>'%D'!AL159</f>
        <v>1.2058974527988147</v>
      </c>
      <c r="AL160" s="8">
        <f>'%D'!AM159</f>
        <v>-1.1535000000000011</v>
      </c>
      <c r="AM160" s="8">
        <f>'%D'!AN159</f>
        <v>1.1201778876589203</v>
      </c>
      <c r="AN160" s="38"/>
      <c r="AO160" s="8">
        <f>'# D'!AT159</f>
        <v>-0.24400000000000022</v>
      </c>
      <c r="AP160" s="8">
        <f>'# D'!AU159</f>
        <v>0.1570307825449094</v>
      </c>
      <c r="AQ160" s="8">
        <f>'# D'!AV159</f>
        <v>-0.15000000000000036</v>
      </c>
      <c r="AR160" s="8">
        <f>'# D'!AW159</f>
        <v>0.14632156368765364</v>
      </c>
      <c r="AS160" s="38"/>
      <c r="AT160" s="4">
        <f>'T-TEST'!X159</f>
        <v>5.4976028023969024E-2</v>
      </c>
      <c r="AU160" s="4">
        <f>'T-TEST'!Y159</f>
        <v>0.23881451741735127</v>
      </c>
      <c r="AV160" s="38"/>
      <c r="AW160" s="1" t="str">
        <f>IF(AND(ABS(AJ160)&gt;10,ABS(AO160)&gt;=0.45,ABS(AT160)&lt;=0.01),"B", IF(AND(ABS(AJ160)&gt;4.5, ABS(AJ160)&lt;10,ABS(AO160)&gt;=0.45,ABS(AT160)&lt;=0.01),"S","N"))</f>
        <v>N</v>
      </c>
      <c r="AX160" s="1" t="str">
        <f>IF(AND(ABS(AL160)&gt;10,ABS(AQ160)&gt;=0.45,ABS(AU160)&lt;=0.01),"B", IF(AND(ABS(AL160)&gt;4.5, ABS(AL160)&lt;10,ABS(AQ160)&gt;=0.45,ABS(AU160)&lt;=0.01),"S","N"))</f>
        <v>N</v>
      </c>
      <c r="AY160" s="24"/>
    </row>
    <row r="161" spans="1:51" ht="18.75" customHeight="1" x14ac:dyDescent="0.25">
      <c r="A161" s="2">
        <f>'Raw Data'!B160</f>
        <v>996</v>
      </c>
      <c r="B161" s="2">
        <f>'Raw Data'!C160</f>
        <v>1008</v>
      </c>
      <c r="C161" s="2" t="str">
        <f>'Raw Data'!D160</f>
        <v>GTSGKKTSPHFQK</v>
      </c>
      <c r="D161" s="8">
        <f>'%D'!AA160</f>
        <v>0.21766666666666623</v>
      </c>
      <c r="E161" s="8">
        <f>'%D'!AB160</f>
        <v>2.0155657601113735</v>
      </c>
      <c r="F161" s="8">
        <f>'%D'!AC160</f>
        <v>-0.60249999999999915</v>
      </c>
      <c r="G161" s="8">
        <f>'%D'!AD160</f>
        <v>2.3328228608276271</v>
      </c>
      <c r="H161" s="38"/>
      <c r="I161" s="8">
        <f>'# D'!AF160</f>
        <v>2.1666666666666945E-2</v>
      </c>
      <c r="J161" s="8">
        <f>'# D'!AG160</f>
        <v>0.20126268075991305</v>
      </c>
      <c r="K161" s="8">
        <f>'# D'!AH160</f>
        <v>-5.9999999999999609E-2</v>
      </c>
      <c r="L161" s="8">
        <f>'# D'!AI160</f>
        <v>0.23354871012274944</v>
      </c>
      <c r="M161" s="38"/>
      <c r="N161" s="4">
        <f>'T-TEST'!P160</f>
        <v>0.86669065339214502</v>
      </c>
      <c r="O161" s="4">
        <f>'T-TEST'!Q160</f>
        <v>0.64602475833229978</v>
      </c>
      <c r="P161" s="38"/>
      <c r="Q161" s="1" t="str">
        <f t="shared" si="16"/>
        <v>N</v>
      </c>
      <c r="R161" s="1" t="str">
        <f t="shared" si="17"/>
        <v>N</v>
      </c>
      <c r="S161" s="24"/>
      <c r="T161" s="8">
        <f>'%D'!AF160</f>
        <v>0.6180000000000021</v>
      </c>
      <c r="U161" s="8">
        <f>'%D'!AG160</f>
        <v>1.2969013069620978</v>
      </c>
      <c r="V161" s="8">
        <f>'%D'!AH160</f>
        <v>-4.520500000000002</v>
      </c>
      <c r="W161" s="8">
        <f>'%D'!AI160</f>
        <v>2.0071882074185265</v>
      </c>
      <c r="X161" s="8"/>
      <c r="Y161" s="8">
        <f>'# D'!AM160</f>
        <v>6.1666666666666536E-2</v>
      </c>
      <c r="Z161" s="8">
        <f>'# D'!AN160</f>
        <v>0.12951319109135828</v>
      </c>
      <c r="AA161" s="8">
        <f>'# D'!AO160</f>
        <v>-0.45199999999999996</v>
      </c>
      <c r="AB161" s="8">
        <f>'# D'!AP160</f>
        <v>0.20096019506359966</v>
      </c>
      <c r="AC161" s="38"/>
      <c r="AD161" s="4">
        <f>'T-TEST'!T160</f>
        <v>0.46905892174890462</v>
      </c>
      <c r="AE161" s="4">
        <f>'T-TEST'!U160</f>
        <v>2.4631910913092577E-2</v>
      </c>
      <c r="AF161" s="38"/>
      <c r="AG161" s="1" t="str">
        <f t="shared" si="18"/>
        <v>N</v>
      </c>
      <c r="AH161" s="1" t="str">
        <f t="shared" si="19"/>
        <v>N</v>
      </c>
      <c r="AI161" s="24"/>
      <c r="AJ161" s="8">
        <f>'%D'!AK160</f>
        <v>-2.9036666666666626</v>
      </c>
      <c r="AK161" s="8">
        <f>'%D'!AL160</f>
        <v>2.4779593082480873</v>
      </c>
      <c r="AL161" s="8">
        <f>'%D'!AM160</f>
        <v>-4.1144999999999996</v>
      </c>
      <c r="AM161" s="8">
        <f>'%D'!AN160</f>
        <v>1.7919794920701513</v>
      </c>
      <c r="AN161" s="38"/>
      <c r="AO161" s="8">
        <f>'# D'!AT160</f>
        <v>-0.29033333333333378</v>
      </c>
      <c r="AP161" s="8">
        <f>'# D'!AU160</f>
        <v>0.24757490449020347</v>
      </c>
      <c r="AQ161" s="8">
        <f>'# D'!AV160</f>
        <v>-0.41199999999999992</v>
      </c>
      <c r="AR161" s="8">
        <f>'# D'!AW160</f>
        <v>0.17923448328934918</v>
      </c>
      <c r="AS161" s="38"/>
      <c r="AT161" s="4">
        <f>'T-TEST'!X160</f>
        <v>0.11488090454153661</v>
      </c>
      <c r="AU161" s="4">
        <f>'T-TEST'!Y160</f>
        <v>2.0675742115365266E-2</v>
      </c>
      <c r="AV161" s="38"/>
      <c r="AW161" s="1" t="str">
        <f>IF(AND(ABS(AJ161)&gt;10,ABS(AO161)&gt;=0.45,ABS(AT161)&lt;=0.01),"B", IF(AND(ABS(AJ161)&gt;4.5, ABS(AJ161)&lt;10,ABS(AO161)&gt;=0.45,ABS(AT161)&lt;=0.01),"S","N"))</f>
        <v>N</v>
      </c>
      <c r="AX161" s="1" t="str">
        <f>IF(AND(ABS(AL161)&gt;10,ABS(AQ161)&gt;=0.45,ABS(AU161)&lt;=0.01),"B", IF(AND(ABS(AL161)&gt;4.5, ABS(AL161)&lt;10,ABS(AQ161)&gt;=0.45,ABS(AU161)&lt;=0.01),"S","N"))</f>
        <v>N</v>
      </c>
      <c r="AY161" s="24"/>
    </row>
    <row r="162" spans="1:51" ht="18.75" customHeight="1" x14ac:dyDescent="0.25">
      <c r="A162" s="2">
        <f>'Raw Data'!B161</f>
        <v>1009</v>
      </c>
      <c r="B162" s="2">
        <f>'Raw Data'!C161</f>
        <v>1013</v>
      </c>
      <c r="C162" s="2" t="str">
        <f>'Raw Data'!D161</f>
        <v>FQDIC</v>
      </c>
      <c r="D162" s="8">
        <f>'%D'!AA161</f>
        <v>-0.51466666666666683</v>
      </c>
      <c r="E162" s="8">
        <f>'%D'!AB161</f>
        <v>0.47212004123245294</v>
      </c>
      <c r="F162" s="8">
        <f>'%D'!AC161</f>
        <v>-0.52449999999999997</v>
      </c>
      <c r="G162" s="8">
        <f>'%D'!AD161</f>
        <v>0.59395664824968497</v>
      </c>
      <c r="H162" s="38"/>
      <c r="I162" s="8">
        <f>'# D'!AF161</f>
        <v>-1.5333333333333331E-2</v>
      </c>
      <c r="J162" s="8">
        <f>'# D'!AG161</f>
        <v>1.40118997046558E-2</v>
      </c>
      <c r="K162" s="8">
        <f>'# D'!AH161</f>
        <v>-1.6E-2</v>
      </c>
      <c r="L162" s="8">
        <f>'# D'!AI161</f>
        <v>1.7720045146669337E-2</v>
      </c>
      <c r="M162" s="38"/>
      <c r="N162" s="4">
        <f>'T-TEST'!P161</f>
        <v>0.13131241746681005</v>
      </c>
      <c r="O162" s="4">
        <f>'T-TEST'!Q161</f>
        <v>0.12204714862399636</v>
      </c>
      <c r="P162" s="38"/>
      <c r="Q162" s="1" t="str">
        <f t="shared" si="16"/>
        <v>N</v>
      </c>
      <c r="R162" s="1" t="str">
        <f t="shared" si="17"/>
        <v>N</v>
      </c>
      <c r="S162" s="24"/>
      <c r="T162" s="8">
        <f>'%D'!AF161</f>
        <v>-0.54133333333333367</v>
      </c>
      <c r="U162" s="8">
        <f>'%D'!AG161</f>
        <v>0.87479407100566597</v>
      </c>
      <c r="V162" s="8">
        <f>'%D'!AH161</f>
        <v>-0.97</v>
      </c>
      <c r="W162" s="8">
        <f>'%D'!AI161</f>
        <v>0.79153142704506652</v>
      </c>
      <c r="X162" s="8"/>
      <c r="Y162" s="8">
        <f>'# D'!AM161</f>
        <v>-1.6E-2</v>
      </c>
      <c r="Z162" s="8">
        <f>'# D'!AN161</f>
        <v>2.6127890589687227E-2</v>
      </c>
      <c r="AA162" s="8">
        <f>'# D'!AO161</f>
        <v>-2.8999999999999998E-2</v>
      </c>
      <c r="AB162" s="8">
        <f>'# D'!AP161</f>
        <v>2.4166091947189147E-2</v>
      </c>
      <c r="AC162" s="38"/>
      <c r="AD162" s="4">
        <f>'T-TEST'!T161</f>
        <v>0.37421052826101808</v>
      </c>
      <c r="AE162" s="4">
        <f>'T-TEST'!U161</f>
        <v>0.16928848335510635</v>
      </c>
      <c r="AF162" s="38"/>
      <c r="AG162" s="1" t="str">
        <f t="shared" si="18"/>
        <v>N</v>
      </c>
      <c r="AH162" s="1" t="str">
        <f t="shared" si="19"/>
        <v>N</v>
      </c>
      <c r="AI162" s="24"/>
      <c r="AJ162" s="8">
        <f>'%D'!AK161</f>
        <v>-0.84566666666666657</v>
      </c>
      <c r="AK162" s="8">
        <f>'%D'!AL161</f>
        <v>0.33861531762950858</v>
      </c>
      <c r="AL162" s="8">
        <f>'%D'!AM161</f>
        <v>-1.7690000000000001</v>
      </c>
      <c r="AM162" s="8">
        <f>'%D'!AN161</f>
        <v>0.54675131458461113</v>
      </c>
      <c r="AN162" s="38"/>
      <c r="AO162" s="8">
        <f>'# D'!AT161</f>
        <v>-2.5666666666666664E-2</v>
      </c>
      <c r="AP162" s="8">
        <f>'# D'!AU161</f>
        <v>1.0165300454651268E-2</v>
      </c>
      <c r="AQ162" s="8">
        <f>'# D'!AV161</f>
        <v>-5.2999999999999992E-2</v>
      </c>
      <c r="AR162" s="8">
        <f>'# D'!AW161</f>
        <v>1.6124515496597085E-2</v>
      </c>
      <c r="AS162" s="38"/>
      <c r="AT162" s="4">
        <f>'T-TEST'!X161</f>
        <v>3.1112265782872572E-2</v>
      </c>
      <c r="AU162" s="4">
        <f>'T-TEST'!Y161</f>
        <v>1.5323717956430548E-2</v>
      </c>
      <c r="AV162" s="38"/>
      <c r="AW162" s="1" t="str">
        <f>IF(AND(ABS(AJ162)&gt;10,ABS(AO162)&gt;=0.45,ABS(AT162)&lt;=0.01),"B", IF(AND(ABS(AJ162)&gt;4.5, ABS(AJ162)&lt;10,ABS(AO162)&gt;=0.45,ABS(AT162)&lt;=0.01),"S","N"))</f>
        <v>N</v>
      </c>
      <c r="AX162" s="1" t="str">
        <f>IF(AND(ABS(AL162)&gt;10,ABS(AQ162)&gt;=0.45,ABS(AU162)&lt;=0.01),"B", IF(AND(ABS(AL162)&gt;4.5, ABS(AL162)&lt;10,ABS(AQ162)&gt;=0.45,ABS(AU162)&lt;=0.01),"S","N"))</f>
        <v>N</v>
      </c>
      <c r="AY162" s="24"/>
    </row>
    <row r="163" spans="1:51" ht="18.75" customHeight="1" x14ac:dyDescent="0.25">
      <c r="A163" s="2">
        <f>'Raw Data'!B162</f>
        <v>1018</v>
      </c>
      <c r="B163" s="2">
        <f>'Raw Data'!C162</f>
        <v>1025</v>
      </c>
      <c r="C163" s="2" t="str">
        <f>'Raw Data'!D162</f>
        <v>LALRHHTN</v>
      </c>
      <c r="D163" s="8">
        <f>'%D'!AA162</f>
        <v>0.33633333333333404</v>
      </c>
      <c r="E163" s="8">
        <f>'%D'!AB162</f>
        <v>0.38700732120551234</v>
      </c>
      <c r="F163" s="8">
        <f>'%D'!AC162</f>
        <v>0.41699999999999982</v>
      </c>
      <c r="G163" s="8">
        <f>'%D'!AD162</f>
        <v>0.55315549350973592</v>
      </c>
      <c r="H163" s="38"/>
      <c r="I163" s="8">
        <f>'# D'!AF162</f>
        <v>2.0333333333333314E-2</v>
      </c>
      <c r="J163" s="8">
        <f>'# D'!AG162</f>
        <v>2.3079572497485015E-2</v>
      </c>
      <c r="K163" s="8">
        <f>'# D'!AH162</f>
        <v>2.4999999999999967E-2</v>
      </c>
      <c r="L163" s="8">
        <f>'# D'!AI162</f>
        <v>3.3999999999999996E-2</v>
      </c>
      <c r="M163" s="38"/>
      <c r="N163" s="4">
        <f>'T-TEST'!P162</f>
        <v>0.20895008237606161</v>
      </c>
      <c r="O163" s="4">
        <f>'T-TEST'!Q162</f>
        <v>0.32777417503910905</v>
      </c>
      <c r="P163" s="38"/>
      <c r="Q163" s="1" t="str">
        <f t="shared" si="16"/>
        <v>N</v>
      </c>
      <c r="R163" s="1" t="str">
        <f t="shared" si="17"/>
        <v>N</v>
      </c>
      <c r="S163" s="24"/>
      <c r="T163" s="8">
        <f>'%D'!AF162</f>
        <v>-0.41466666666666629</v>
      </c>
      <c r="U163" s="8">
        <f>'%D'!AG162</f>
        <v>0.54062802985663516</v>
      </c>
      <c r="V163" s="8">
        <f>'%D'!AH162</f>
        <v>-0.28500000000000014</v>
      </c>
      <c r="W163" s="8">
        <f>'%D'!AI162</f>
        <v>0.42189216631741305</v>
      </c>
      <c r="X163" s="8"/>
      <c r="Y163" s="8">
        <f>'# D'!AM162</f>
        <v>-2.5000000000000078E-2</v>
      </c>
      <c r="Z163" s="8">
        <f>'# D'!AN162</f>
        <v>3.2290349435499563E-2</v>
      </c>
      <c r="AA163" s="8">
        <f>'# D'!AO162</f>
        <v>-1.7500000000000016E-2</v>
      </c>
      <c r="AB163" s="8">
        <f>'# D'!AP162</f>
        <v>2.5347583711273141E-2</v>
      </c>
      <c r="AC163" s="38"/>
      <c r="AD163" s="4">
        <f>'T-TEST'!T162</f>
        <v>0.25787730981758672</v>
      </c>
      <c r="AE163" s="4">
        <f>'T-TEST'!U162</f>
        <v>0.48372172135222535</v>
      </c>
      <c r="AF163" s="38"/>
      <c r="AG163" s="1" t="str">
        <f t="shared" si="18"/>
        <v>N</v>
      </c>
      <c r="AH163" s="1" t="str">
        <f t="shared" si="19"/>
        <v>N</v>
      </c>
      <c r="AI163" s="24"/>
      <c r="AJ163" s="8">
        <f>'%D'!AK162</f>
        <v>-0.6763333333333339</v>
      </c>
      <c r="AK163" s="8">
        <f>'%D'!AL162</f>
        <v>0.5063770005308954</v>
      </c>
      <c r="AL163" s="8">
        <f>'%D'!AM162</f>
        <v>-0.51399999999999935</v>
      </c>
      <c r="AM163" s="8">
        <f>'%D'!AN162</f>
        <v>0.55435818745644927</v>
      </c>
      <c r="AN163" s="38"/>
      <c r="AO163" s="8">
        <f>'# D'!AT162</f>
        <v>-4.0999999999999981E-2</v>
      </c>
      <c r="AP163" s="8">
        <f>'# D'!AU162</f>
        <v>3.0276503540974904E-2</v>
      </c>
      <c r="AQ163" s="8">
        <f>'# D'!AV162</f>
        <v>-3.0999999999999972E-2</v>
      </c>
      <c r="AR163" s="8">
        <f>'# D'!AW162</f>
        <v>3.3999999999999996E-2</v>
      </c>
      <c r="AS163" s="38"/>
      <c r="AT163" s="4">
        <f>'T-TEST'!X162</f>
        <v>0.10297470841526893</v>
      </c>
      <c r="AU163" s="4">
        <f>'T-TEST'!Y162</f>
        <v>0.30276220954518168</v>
      </c>
      <c r="AV163" s="38"/>
      <c r="AW163" s="1" t="str">
        <f>IF(AND(ABS(AJ163)&gt;10,ABS(AO163)&gt;=0.45,ABS(AT163)&lt;=0.01),"B", IF(AND(ABS(AJ163)&gt;4.5, ABS(AJ163)&lt;10,ABS(AO163)&gt;=0.45,ABS(AT163)&lt;=0.01),"S","N"))</f>
        <v>N</v>
      </c>
      <c r="AX163" s="1" t="str">
        <f>IF(AND(ABS(AL163)&gt;10,ABS(AQ163)&gt;=0.45,ABS(AU163)&lt;=0.01),"B", IF(AND(ABS(AL163)&gt;4.5, ABS(AL163)&lt;10,ABS(AQ163)&gt;=0.45,ABS(AU163)&lt;=0.01),"S","N"))</f>
        <v>N</v>
      </c>
      <c r="AY163" s="24"/>
    </row>
    <row r="164" spans="1:51" ht="18.75" customHeight="1" x14ac:dyDescent="0.25">
      <c r="A164" s="2">
        <f>'Raw Data'!B163</f>
        <v>1031</v>
      </c>
      <c r="B164" s="2">
        <f>'Raw Data'!C163</f>
        <v>1035</v>
      </c>
      <c r="C164" s="2" t="str">
        <f>'Raw Data'!D163</f>
        <v>FSMML</v>
      </c>
      <c r="D164" s="8">
        <f>'%D'!AA163</f>
        <v>0.20833333333333337</v>
      </c>
      <c r="E164" s="8">
        <f>'%D'!AB163</f>
        <v>0.42234504061647665</v>
      </c>
      <c r="F164" s="8">
        <f>'%D'!AC163</f>
        <v>1.0019999999999998</v>
      </c>
      <c r="G164" s="8">
        <f>'%D'!AD163</f>
        <v>0.25251732613822619</v>
      </c>
      <c r="H164" s="38"/>
      <c r="I164" s="8">
        <f>'# D'!AF163</f>
        <v>5.6666666666666671E-3</v>
      </c>
      <c r="J164" s="8">
        <f>'# D'!AG163</f>
        <v>1.2543258481484514E-2</v>
      </c>
      <c r="K164" s="8">
        <f>'# D'!AH163</f>
        <v>3.0499999999999992E-2</v>
      </c>
      <c r="L164" s="8">
        <f>'# D'!AI163</f>
        <v>7.7781745930520368E-3</v>
      </c>
      <c r="M164" s="38"/>
      <c r="N164" s="4">
        <f>'T-TEST'!P163</f>
        <v>0.4965742808733018</v>
      </c>
      <c r="O164" s="4">
        <f>'T-TEST'!Q163</f>
        <v>1.2617157202456526E-2</v>
      </c>
      <c r="P164" s="38"/>
      <c r="Q164" s="1" t="str">
        <f t="shared" ref="Q164:Q176" si="20">IF(AND(ABS(D164)&gt;10,ABS(I164)&gt;=0.45,ABS(N164)&lt;=0.01),"B", IF(AND(ABS(D164)&gt;4.5, ABS(D164)&lt;10,ABS(I164)&gt;=0.45,ABS(N164)&lt;=0.01),"S","N"))</f>
        <v>N</v>
      </c>
      <c r="R164" s="1" t="str">
        <f t="shared" ref="R164:R176" si="21">IF(AND(ABS(F164)&gt;10,ABS(K164)&gt;=0.45,ABS(O164)&lt;=0.01),"B", IF(AND(ABS(F164)&gt;4.5, ABS(F164)&lt;10,ABS(K164)&gt;=0.45,ABS(O164)&lt;=0.01),"S","N"))</f>
        <v>N</v>
      </c>
      <c r="S164" s="24"/>
      <c r="T164" s="8">
        <f>'%D'!AF163</f>
        <v>-0.33700000000000008</v>
      </c>
      <c r="U164" s="8">
        <f>'%D'!AG163</f>
        <v>0.5174173041817085</v>
      </c>
      <c r="V164" s="8">
        <f>'%D'!AH163</f>
        <v>-0.39900000000000002</v>
      </c>
      <c r="W164" s="8">
        <f>'%D'!AI163</f>
        <v>0.11119802156513399</v>
      </c>
      <c r="X164" s="8"/>
      <c r="Y164" s="8">
        <f>'# D'!AM163</f>
        <v>-1.0666666666666668E-2</v>
      </c>
      <c r="Z164" s="8">
        <f>'# D'!AN163</f>
        <v>1.5545631755148009E-2</v>
      </c>
      <c r="AA164" s="8">
        <f>'# D'!AO163</f>
        <v>-1.150000000000001E-2</v>
      </c>
      <c r="AB164" s="8">
        <f>'# D'!AP163</f>
        <v>3.5355339059327407E-3</v>
      </c>
      <c r="AC164" s="38"/>
      <c r="AD164" s="4">
        <f>'T-TEST'!T163</f>
        <v>0.33731585657620816</v>
      </c>
      <c r="AE164" s="4">
        <f>'T-TEST'!U163</f>
        <v>2.3554883684234557E-2</v>
      </c>
      <c r="AF164" s="38"/>
      <c r="AG164" s="1" t="str">
        <f t="shared" ref="AG164:AG176" si="22">IF(AND(ABS(T164)&gt;10,ABS(Y164)&gt;=0.45,ABS(AD164)&lt;=0.01),"B", IF(AND(ABS(T164)&gt;4.5, ABS(T164)&lt;10,ABS(Y164)&gt;=0.45,ABS(AD164)&lt;=0.01),"S","N"))</f>
        <v>N</v>
      </c>
      <c r="AH164" s="1" t="str">
        <f t="shared" ref="AH164:AH176" si="23">IF(AND(ABS(V164)&gt;10,ABS(AA164)&gt;=0.45,ABS(AE164)&lt;=0.01),"B", IF(AND(ABS(V164)&gt;4.5, ABS(V164)&lt;10,ABS(AA164)&gt;=0.45,ABS(AE164)&lt;=0.01),"S","N"))</f>
        <v>N</v>
      </c>
      <c r="AI164" s="24"/>
      <c r="AJ164" s="8">
        <f>'%D'!AK163</f>
        <v>9.7666666666666679E-2</v>
      </c>
      <c r="AK164" s="8">
        <f>'%D'!AL163</f>
        <v>0.43627094028061669</v>
      </c>
      <c r="AL164" s="8">
        <f>'%D'!AM163</f>
        <v>0.68150000000000022</v>
      </c>
      <c r="AM164" s="8">
        <f>'%D'!AN163</f>
        <v>0.33432693579787948</v>
      </c>
      <c r="AN164" s="38"/>
      <c r="AO164" s="8">
        <f>'# D'!AT163</f>
        <v>3.333333333333334E-3</v>
      </c>
      <c r="AP164" s="8">
        <f>'# D'!AU163</f>
        <v>1.2897028081435391E-2</v>
      </c>
      <c r="AQ164" s="8">
        <f>'# D'!AV163</f>
        <v>0.02</v>
      </c>
      <c r="AR164" s="8">
        <f>'# D'!AW163</f>
        <v>1.0049875621120899E-2</v>
      </c>
      <c r="AS164" s="38"/>
      <c r="AT164" s="4">
        <f>'T-TEST'!X163</f>
        <v>0.6852894946807544</v>
      </c>
      <c r="AU164" s="4">
        <f>'T-TEST'!Y163</f>
        <v>1.5423146542189585E-2</v>
      </c>
      <c r="AV164" s="38"/>
      <c r="AW164" s="1" t="str">
        <f>IF(AND(ABS(AJ164)&gt;10,ABS(AO164)&gt;=0.45,ABS(AT164)&lt;=0.01),"B", IF(AND(ABS(AJ164)&gt;4.5, ABS(AJ164)&lt;10,ABS(AO164)&gt;=0.45,ABS(AT164)&lt;=0.01),"S","N"))</f>
        <v>N</v>
      </c>
      <c r="AX164" s="1" t="str">
        <f>IF(AND(ABS(AL164)&gt;10,ABS(AQ164)&gt;=0.45,ABS(AU164)&lt;=0.01),"B", IF(AND(ABS(AL164)&gt;4.5, ABS(AL164)&lt;10,ABS(AQ164)&gt;=0.45,ABS(AU164)&lt;=0.01),"S","N"))</f>
        <v>N</v>
      </c>
      <c r="AY164" s="24"/>
    </row>
    <row r="165" spans="1:51" ht="18.75" customHeight="1" x14ac:dyDescent="0.25">
      <c r="A165" s="2">
        <f>'Raw Data'!B164</f>
        <v>1034</v>
      </c>
      <c r="B165" s="2">
        <f>'Raw Data'!C164</f>
        <v>1042</v>
      </c>
      <c r="C165" s="2" t="str">
        <f>'Raw Data'!D164</f>
        <v>MLMTGMPQL</v>
      </c>
      <c r="D165" s="8">
        <f>'%D'!AA164</f>
        <v>0.10766666666665969</v>
      </c>
      <c r="E165" s="8">
        <f>'%D'!AB164</f>
        <v>2.1913248656159277</v>
      </c>
      <c r="F165" s="8">
        <f>'%D'!AC164</f>
        <v>-1.9320000000000022</v>
      </c>
      <c r="G165" s="8">
        <f>'%D'!AD164</f>
        <v>1.9506557871649255</v>
      </c>
      <c r="H165" s="38"/>
      <c r="I165" s="8">
        <f>'# D'!AF164</f>
        <v>6.0000000000002274E-3</v>
      </c>
      <c r="J165" s="8">
        <f>'# D'!AG164</f>
        <v>0.1317383770964255</v>
      </c>
      <c r="K165" s="8">
        <f>'# D'!AH164</f>
        <v>-0.11599999999999966</v>
      </c>
      <c r="L165" s="8">
        <f>'# D'!AI164</f>
        <v>0.11759251676871275</v>
      </c>
      <c r="M165" s="38"/>
      <c r="N165" s="4">
        <f>'T-TEST'!P164</f>
        <v>0.94135415586254445</v>
      </c>
      <c r="O165" s="4">
        <f>'T-TEST'!Q164</f>
        <v>0.11900016557281384</v>
      </c>
      <c r="P165" s="38"/>
      <c r="Q165" s="1" t="str">
        <f t="shared" si="20"/>
        <v>N</v>
      </c>
      <c r="R165" s="1" t="str">
        <f t="shared" si="21"/>
        <v>N</v>
      </c>
      <c r="S165" s="24"/>
      <c r="T165" s="8">
        <f>'%D'!AF164</f>
        <v>-6.5916666666666828</v>
      </c>
      <c r="U165" s="8">
        <f>'%D'!AG164</f>
        <v>1.2945753486504128</v>
      </c>
      <c r="V165" s="8">
        <f>'%D'!AH164</f>
        <v>-6.9069999999999965</v>
      </c>
      <c r="W165" s="8">
        <f>'%D'!AI164</f>
        <v>0.43908996800199973</v>
      </c>
      <c r="X165" s="8"/>
      <c r="Y165" s="8">
        <f>'# D'!AM164</f>
        <v>-0.39566666666666617</v>
      </c>
      <c r="Z165" s="8">
        <f>'# D'!AN164</f>
        <v>7.7860987235799456E-2</v>
      </c>
      <c r="AA165" s="8">
        <f>'# D'!AO164</f>
        <v>-0.4139999999999997</v>
      </c>
      <c r="AB165" s="8">
        <f>'# D'!AP164</f>
        <v>2.6419689627245575E-2</v>
      </c>
      <c r="AC165" s="38"/>
      <c r="AD165" s="4">
        <f>'T-TEST'!T164</f>
        <v>7.9989893944143568E-3</v>
      </c>
      <c r="AE165" s="4">
        <f>'T-TEST'!U164</f>
        <v>3.6637498140343778E-4</v>
      </c>
      <c r="AF165" s="38"/>
      <c r="AG165" s="1" t="str">
        <f t="shared" si="22"/>
        <v>N</v>
      </c>
      <c r="AH165" s="1" t="str">
        <f t="shared" si="23"/>
        <v>N</v>
      </c>
      <c r="AI165" s="24"/>
      <c r="AJ165" s="8">
        <f>'%D'!AK164</f>
        <v>-2.911666666666676</v>
      </c>
      <c r="AK165" s="8">
        <f>'%D'!AL164</f>
        <v>2.0559687902948975</v>
      </c>
      <c r="AL165" s="8">
        <f>'%D'!AM164</f>
        <v>-1.6229999999999905</v>
      </c>
      <c r="AM165" s="8">
        <f>'%D'!AN164</f>
        <v>2.0384332218642869</v>
      </c>
      <c r="AN165" s="38"/>
      <c r="AO165" s="8">
        <f>'# D'!AT164</f>
        <v>-0.17433333333333323</v>
      </c>
      <c r="AP165" s="8">
        <f>'# D'!AU164</f>
        <v>0.12334234201333039</v>
      </c>
      <c r="AQ165" s="8">
        <f>'# D'!AV164</f>
        <v>-9.7500000000000142E-2</v>
      </c>
      <c r="AR165" s="8">
        <f>'# D'!AW164</f>
        <v>0.12279454385272985</v>
      </c>
      <c r="AS165" s="38"/>
      <c r="AT165" s="4">
        <f>'T-TEST'!X164</f>
        <v>8.9280177293209556E-2</v>
      </c>
      <c r="AU165" s="4">
        <f>'T-TEST'!Y164</f>
        <v>0.38509615675867037</v>
      </c>
      <c r="AV165" s="38"/>
      <c r="AW165" s="1" t="str">
        <f>IF(AND(ABS(AJ165)&gt;10,ABS(AO165)&gt;=0.45,ABS(AT165)&lt;=0.01),"B", IF(AND(ABS(AJ165)&gt;4.5, ABS(AJ165)&lt;10,ABS(AO165)&gt;=0.45,ABS(AT165)&lt;=0.01),"S","N"))</f>
        <v>N</v>
      </c>
      <c r="AX165" s="1" t="str">
        <f>IF(AND(ABS(AL165)&gt;10,ABS(AQ165)&gt;=0.45,ABS(AU165)&lt;=0.01),"B", IF(AND(ABS(AL165)&gt;4.5, ABS(AL165)&lt;10,ABS(AQ165)&gt;=0.45,ABS(AU165)&lt;=0.01),"S","N"))</f>
        <v>N</v>
      </c>
      <c r="AY165" s="24"/>
    </row>
    <row r="166" spans="1:51" ht="18.75" customHeight="1" x14ac:dyDescent="0.25">
      <c r="A166" s="2">
        <f>'Raw Data'!B165</f>
        <v>1035</v>
      </c>
      <c r="B166" s="2">
        <f>'Raw Data'!C165</f>
        <v>1042</v>
      </c>
      <c r="C166" s="2" t="str">
        <f>'Raw Data'!D165</f>
        <v>LMTGMPQL</v>
      </c>
      <c r="D166" s="8">
        <f>'%D'!AA165</f>
        <v>4.6896666666666675</v>
      </c>
      <c r="E166" s="8">
        <f>'%D'!AB165</f>
        <v>2.5676920246270454</v>
      </c>
      <c r="F166" s="8">
        <f>'%D'!AC165</f>
        <v>2.0759999999999934</v>
      </c>
      <c r="G166" s="8">
        <f>'%D'!AD165</f>
        <v>3.0910354252256655</v>
      </c>
      <c r="H166" s="38"/>
      <c r="I166" s="8">
        <f>'# D'!AF165</f>
        <v>0.23433333333333328</v>
      </c>
      <c r="J166" s="8">
        <f>'# D'!AG165</f>
        <v>0.12858201014657267</v>
      </c>
      <c r="K166" s="8">
        <f>'# D'!AH165</f>
        <v>0.10350000000000037</v>
      </c>
      <c r="L166" s="8">
        <f>'# D'!AI165</f>
        <v>0.15414441280824931</v>
      </c>
      <c r="M166" s="38"/>
      <c r="N166" s="4">
        <f>'T-TEST'!P165</f>
        <v>4.4174375560425236E-2</v>
      </c>
      <c r="O166" s="4">
        <f>'T-TEST'!Q165</f>
        <v>0.41250094636581752</v>
      </c>
      <c r="P166" s="38"/>
      <c r="Q166" s="1" t="str">
        <f t="shared" si="20"/>
        <v>N</v>
      </c>
      <c r="R166" s="1" t="str">
        <f t="shared" si="21"/>
        <v>N</v>
      </c>
      <c r="S166" s="24"/>
      <c r="T166" s="8">
        <f>'%D'!AF165</f>
        <v>-2.6146666666666647</v>
      </c>
      <c r="U166" s="8">
        <f>'%D'!AG165</f>
        <v>1.883741578171843</v>
      </c>
      <c r="V166" s="8">
        <f>'%D'!AH165</f>
        <v>-8.6580000000000155</v>
      </c>
      <c r="W166" s="8">
        <f>'%D'!AI165</f>
        <v>0.54607874889982821</v>
      </c>
      <c r="X166" s="8"/>
      <c r="Y166" s="8">
        <f>'# D'!AM165</f>
        <v>-0.13100000000000023</v>
      </c>
      <c r="Z166" s="8">
        <f>'# D'!AN165</f>
        <v>9.436100889668346E-2</v>
      </c>
      <c r="AA166" s="8">
        <f>'# D'!AO165</f>
        <v>-0.43299999999999983</v>
      </c>
      <c r="AB166" s="8">
        <f>'# D'!AP165</f>
        <v>2.6832815729997503E-2</v>
      </c>
      <c r="AC166" s="38"/>
      <c r="AD166" s="4">
        <f>'T-TEST'!T165</f>
        <v>7.4027796009775215E-2</v>
      </c>
      <c r="AE166" s="4">
        <f>'T-TEST'!U165</f>
        <v>2.5325310668299674E-4</v>
      </c>
      <c r="AF166" s="38"/>
      <c r="AG166" s="1" t="str">
        <f t="shared" si="22"/>
        <v>N</v>
      </c>
      <c r="AH166" s="1" t="str">
        <f t="shared" si="23"/>
        <v>N</v>
      </c>
      <c r="AI166" s="24"/>
      <c r="AJ166" s="8">
        <f>'%D'!AK165</f>
        <v>-4.4946666666666601</v>
      </c>
      <c r="AK166" s="8">
        <f>'%D'!AL165</f>
        <v>2.2011318300668252</v>
      </c>
      <c r="AL166" s="8">
        <f>'%D'!AM165</f>
        <v>-7.4120000000000061</v>
      </c>
      <c r="AM166" s="8">
        <f>'%D'!AN165</f>
        <v>3.0778047371462671</v>
      </c>
      <c r="AN166" s="38"/>
      <c r="AO166" s="8">
        <f>'# D'!AT165</f>
        <v>-0.2243333333333335</v>
      </c>
      <c r="AP166" s="8">
        <f>'# D'!AU165</f>
        <v>0.11009692699314243</v>
      </c>
      <c r="AQ166" s="8">
        <f>'# D'!AV165</f>
        <v>-0.37049999999999983</v>
      </c>
      <c r="AR166" s="8">
        <f>'# D'!AW165</f>
        <v>0.15350081433008739</v>
      </c>
      <c r="AS166" s="38"/>
      <c r="AT166" s="4">
        <f>'T-TEST'!X165</f>
        <v>6.9196498437494064E-2</v>
      </c>
      <c r="AU166" s="4">
        <f>'T-TEST'!Y165</f>
        <v>4.1829488449660779E-2</v>
      </c>
      <c r="AV166" s="38"/>
      <c r="AW166" s="1" t="str">
        <f>IF(AND(ABS(AJ166)&gt;10,ABS(AO166)&gt;=0.45,ABS(AT166)&lt;=0.01),"B", IF(AND(ABS(AJ166)&gt;4.5, ABS(AJ166)&lt;10,ABS(AO166)&gt;=0.45,ABS(AT166)&lt;=0.01),"S","N"))</f>
        <v>N</v>
      </c>
      <c r="AX166" s="1" t="str">
        <f>IF(AND(ABS(AL166)&gt;10,ABS(AQ166)&gt;=0.45,ABS(AU166)&lt;=0.01),"B", IF(AND(ABS(AL166)&gt;4.5, ABS(AL166)&lt;10,ABS(AQ166)&gt;=0.45,ABS(AU166)&lt;=0.01),"S","N"))</f>
        <v>N</v>
      </c>
      <c r="AY166" s="24"/>
    </row>
    <row r="167" spans="1:51" ht="18.75" customHeight="1" x14ac:dyDescent="0.25">
      <c r="A167" s="2">
        <f>'Raw Data'!B166</f>
        <v>1036</v>
      </c>
      <c r="B167" s="2">
        <f>'Raw Data'!C166</f>
        <v>1042</v>
      </c>
      <c r="C167" s="2" t="str">
        <f>'Raw Data'!D166</f>
        <v>MTGMPQL</v>
      </c>
      <c r="D167" s="8">
        <f>'%D'!AA166</f>
        <v>3.8726666666666603</v>
      </c>
      <c r="E167" s="8">
        <f>'%D'!AB166</f>
        <v>3.9001627743809171</v>
      </c>
      <c r="F167" s="8">
        <f>'%D'!AC166</f>
        <v>0.22350000000000136</v>
      </c>
      <c r="G167" s="8">
        <f>'%D'!AD166</f>
        <v>2.0325030135279074</v>
      </c>
      <c r="H167" s="38"/>
      <c r="I167" s="8">
        <f>'# D'!AF166</f>
        <v>0.15466666666666695</v>
      </c>
      <c r="J167" s="8">
        <f>'# D'!AG166</f>
        <v>0.1561366922496652</v>
      </c>
      <c r="K167" s="8">
        <f>'# D'!AH166</f>
        <v>8.9999999999994529E-3</v>
      </c>
      <c r="L167" s="8">
        <f>'# D'!AI166</f>
        <v>8.0956778592036413E-2</v>
      </c>
      <c r="M167" s="38"/>
      <c r="N167" s="4">
        <f>'T-TEST'!P166</f>
        <v>0.16907401658331173</v>
      </c>
      <c r="O167" s="4">
        <f>'T-TEST'!Q166</f>
        <v>0.71980626558303151</v>
      </c>
      <c r="P167" s="38"/>
      <c r="Q167" s="1" t="str">
        <f t="shared" si="20"/>
        <v>N</v>
      </c>
      <c r="R167" s="1" t="str">
        <f t="shared" si="21"/>
        <v>N</v>
      </c>
      <c r="S167" s="24"/>
      <c r="T167" s="8">
        <f>'%D'!AF166</f>
        <v>-4.3480000000000132</v>
      </c>
      <c r="U167" s="8">
        <f>'%D'!AG166</f>
        <v>3.1342414818687216</v>
      </c>
      <c r="V167" s="8">
        <f>'%D'!AH166</f>
        <v>-10.484500000000011</v>
      </c>
      <c r="W167" s="8">
        <f>'%D'!AI166</f>
        <v>1.2116321636536418</v>
      </c>
      <c r="X167" s="8"/>
      <c r="Y167" s="8">
        <f>'# D'!AM166</f>
        <v>-0.17399999999999993</v>
      </c>
      <c r="Z167" s="8">
        <f>'# D'!AN166</f>
        <v>0.12541398114511268</v>
      </c>
      <c r="AA167" s="8">
        <f>'# D'!AO166</f>
        <v>-0.41950000000000021</v>
      </c>
      <c r="AB167" s="8">
        <f>'# D'!AP166</f>
        <v>4.8440685379131605E-2</v>
      </c>
      <c r="AC167" s="38"/>
      <c r="AD167" s="4">
        <f>'T-TEST'!T166</f>
        <v>7.4208683284109928E-2</v>
      </c>
      <c r="AE167" s="4">
        <f>'T-TEST'!U166</f>
        <v>1.1961711619314491E-4</v>
      </c>
      <c r="AF167" s="38"/>
      <c r="AG167" s="1" t="str">
        <f t="shared" si="22"/>
        <v>N</v>
      </c>
      <c r="AH167" s="1" t="str">
        <f t="shared" si="23"/>
        <v>N</v>
      </c>
      <c r="AI167" s="24"/>
      <c r="AJ167" s="8">
        <f>'%D'!AK166</f>
        <v>-6.0516666666666623</v>
      </c>
      <c r="AK167" s="8">
        <f>'%D'!AL166</f>
        <v>3.3292584259361222</v>
      </c>
      <c r="AL167" s="8">
        <f>'%D'!AM166</f>
        <v>-8.4265000000000043</v>
      </c>
      <c r="AM167" s="8">
        <f>'%D'!AN166</f>
        <v>2.8120882809755505</v>
      </c>
      <c r="AN167" s="38"/>
      <c r="AO167" s="8">
        <f>'# D'!AT166</f>
        <v>-0.2416666666666667</v>
      </c>
      <c r="AP167" s="8">
        <f>'# D'!AU166</f>
        <v>0.13320535524770258</v>
      </c>
      <c r="AQ167" s="8">
        <f>'# D'!AV166</f>
        <v>-0.33699999999999974</v>
      </c>
      <c r="AR167" s="8">
        <f>'# D'!AW166</f>
        <v>0.1120714058089753</v>
      </c>
      <c r="AS167" s="38"/>
      <c r="AT167" s="4">
        <f>'T-TEST'!X166</f>
        <v>7.0468558416264176E-2</v>
      </c>
      <c r="AU167" s="4">
        <f>'T-TEST'!Y166</f>
        <v>4.8391095241463958E-3</v>
      </c>
      <c r="AV167" s="38"/>
      <c r="AW167" s="1" t="str">
        <f>IF(AND(ABS(AJ167)&gt;10,ABS(AO167)&gt;=0.45,ABS(AT167)&lt;=0.01),"B", IF(AND(ABS(AJ167)&gt;4.5, ABS(AJ167)&lt;10,ABS(AO167)&gt;=0.45,ABS(AT167)&lt;=0.01),"S","N"))</f>
        <v>N</v>
      </c>
      <c r="AX167" s="1" t="str">
        <f>IF(AND(ABS(AL167)&gt;10,ABS(AQ167)&gt;=0.45,ABS(AU167)&lt;=0.01),"B", IF(AND(ABS(AL167)&gt;4.5, ABS(AL167)&lt;10,ABS(AQ167)&gt;=0.45,ABS(AU167)&lt;=0.01),"S","N"))</f>
        <v>N</v>
      </c>
      <c r="AY167" s="24"/>
    </row>
    <row r="168" spans="1:51" ht="18.75" customHeight="1" x14ac:dyDescent="0.25">
      <c r="A168" s="2">
        <f>'Raw Data'!B167</f>
        <v>1053</v>
      </c>
      <c r="B168" s="2">
        <f>'Raw Data'!C167</f>
        <v>1063</v>
      </c>
      <c r="C168" s="2" t="str">
        <f>'Raw Data'!D167</f>
        <v>DALTVGKNEED</v>
      </c>
      <c r="D168" s="8">
        <f>'%D'!AA167</f>
        <v>1.1743333333333368</v>
      </c>
      <c r="E168" s="8">
        <f>'%D'!AB167</f>
        <v>1.366441485513862</v>
      </c>
      <c r="F168" s="8">
        <f>'%D'!AC167</f>
        <v>2.3599999999999994</v>
      </c>
      <c r="G168" s="8">
        <f>'%D'!AD167</f>
        <v>1.1601659364073751</v>
      </c>
      <c r="H168" s="38"/>
      <c r="I168" s="8">
        <f>'# D'!AF167</f>
        <v>0.10566666666666658</v>
      </c>
      <c r="J168" s="8">
        <f>'# D'!AG167</f>
        <v>0.12339097751996836</v>
      </c>
      <c r="K168" s="8">
        <f>'# D'!AH167</f>
        <v>0.21300000000000008</v>
      </c>
      <c r="L168" s="8">
        <f>'# D'!AI167</f>
        <v>0.10465658125507443</v>
      </c>
      <c r="M168" s="38"/>
      <c r="N168" s="4">
        <f>'T-TEST'!P167</f>
        <v>0.26867206818277661</v>
      </c>
      <c r="O168" s="4">
        <f>'T-TEST'!Q167</f>
        <v>3.0203395221321459E-2</v>
      </c>
      <c r="P168" s="38"/>
      <c r="Q168" s="1" t="str">
        <f t="shared" si="20"/>
        <v>N</v>
      </c>
      <c r="R168" s="1" t="str">
        <f t="shared" si="21"/>
        <v>N</v>
      </c>
      <c r="S168" s="24"/>
      <c r="T168" s="8">
        <f>'%D'!AF167</f>
        <v>3.5666666666664071E-2</v>
      </c>
      <c r="U168" s="8">
        <f>'%D'!AG167</f>
        <v>1.5203148796658301</v>
      </c>
      <c r="V168" s="8">
        <f>'%D'!AH167</f>
        <v>-1.2419999999999973</v>
      </c>
      <c r="W168" s="8">
        <f>'%D'!AI167</f>
        <v>0.87541133188918707</v>
      </c>
      <c r="X168" s="8"/>
      <c r="Y168" s="8">
        <f>'# D'!AM167</f>
        <v>3.3333333333329662E-3</v>
      </c>
      <c r="Z168" s="8">
        <f>'# D'!AN167</f>
        <v>0.13731593740956172</v>
      </c>
      <c r="AA168" s="8">
        <f>'# D'!AO167</f>
        <v>-0.11149999999999993</v>
      </c>
      <c r="AB168" s="8">
        <f>'# D'!AP167</f>
        <v>7.8832100060825361E-2</v>
      </c>
      <c r="AC168" s="38"/>
      <c r="AD168" s="4">
        <f>'T-TEST'!T167</f>
        <v>0.96907209215446899</v>
      </c>
      <c r="AE168" s="4">
        <f>'T-TEST'!U167</f>
        <v>4.0699218044340235E-2</v>
      </c>
      <c r="AF168" s="38"/>
      <c r="AG168" s="1" t="str">
        <f t="shared" si="22"/>
        <v>N</v>
      </c>
      <c r="AH168" s="1" t="str">
        <f t="shared" si="23"/>
        <v>N</v>
      </c>
      <c r="AI168" s="24"/>
      <c r="AJ168" s="8">
        <f>'%D'!AK167</f>
        <v>-2.2263333333333364</v>
      </c>
      <c r="AK168" s="8">
        <f>'%D'!AL167</f>
        <v>0.88560732457073543</v>
      </c>
      <c r="AL168" s="8">
        <f>'%D'!AM167</f>
        <v>-3.2539999999999978</v>
      </c>
      <c r="AM168" s="8">
        <f>'%D'!AN167</f>
        <v>1.1718724333305246</v>
      </c>
      <c r="AN168" s="38"/>
      <c r="AO168" s="8">
        <f>'# D'!AT167</f>
        <v>-0.20033333333333347</v>
      </c>
      <c r="AP168" s="8">
        <f>'# D'!AU167</f>
        <v>7.9707799701994805E-2</v>
      </c>
      <c r="AQ168" s="8">
        <f>'# D'!AV167</f>
        <v>-0.29299999999999971</v>
      </c>
      <c r="AR168" s="8">
        <f>'# D'!AW167</f>
        <v>0.10555093557141025</v>
      </c>
      <c r="AS168" s="38"/>
      <c r="AT168" s="4">
        <f>'T-TEST'!X167</f>
        <v>3.6652451635146896E-2</v>
      </c>
      <c r="AU168" s="4">
        <f>'T-TEST'!Y167</f>
        <v>1.2855419285598113E-2</v>
      </c>
      <c r="AV168" s="38"/>
      <c r="AW168" s="1" t="str">
        <f>IF(AND(ABS(AJ168)&gt;10,ABS(AO168)&gt;=0.45,ABS(AT168)&lt;=0.01),"B", IF(AND(ABS(AJ168)&gt;4.5, ABS(AJ168)&lt;10,ABS(AO168)&gt;=0.45,ABS(AT168)&lt;=0.01),"S","N"))</f>
        <v>N</v>
      </c>
      <c r="AX168" s="1" t="str">
        <f>IF(AND(ABS(AL168)&gt;10,ABS(AQ168)&gt;=0.45,ABS(AU168)&lt;=0.01),"B", IF(AND(ABS(AL168)&gt;4.5, ABS(AL168)&lt;10,ABS(AQ168)&gt;=0.45,ABS(AU168)&lt;=0.01),"S","N"))</f>
        <v>N</v>
      </c>
      <c r="AY168" s="24"/>
    </row>
    <row r="169" spans="1:51" ht="18.75" customHeight="1" x14ac:dyDescent="0.25">
      <c r="A169" s="2">
        <f>'Raw Data'!B168</f>
        <v>1053</v>
      </c>
      <c r="B169" s="2">
        <f>'Raw Data'!C168</f>
        <v>1066</v>
      </c>
      <c r="C169" s="2" t="str">
        <f>'Raw Data'!D168</f>
        <v>DALTVGKNEEDAKK</v>
      </c>
      <c r="D169" s="8">
        <f>'%D'!AA168</f>
        <v>1.2713333333333345</v>
      </c>
      <c r="E169" s="8">
        <f>'%D'!AB168</f>
        <v>1.4290204103977435</v>
      </c>
      <c r="F169" s="8">
        <f>'%D'!AC168</f>
        <v>0.50950000000000273</v>
      </c>
      <c r="G169" s="8">
        <f>'%D'!AD168</f>
        <v>2.4696851013843837</v>
      </c>
      <c r="H169" s="38"/>
      <c r="I169" s="8">
        <f>'# D'!AF168</f>
        <v>0.15266666666666673</v>
      </c>
      <c r="J169" s="8">
        <f>'# D'!AG168</f>
        <v>0.171357326465294</v>
      </c>
      <c r="K169" s="8">
        <f>'# D'!AH168</f>
        <v>6.150000000000011E-2</v>
      </c>
      <c r="L169" s="8">
        <f>'# D'!AI168</f>
        <v>0.29649367615515854</v>
      </c>
      <c r="M169" s="38"/>
      <c r="N169" s="4">
        <f>'T-TEST'!P168</f>
        <v>0.20682263028449738</v>
      </c>
      <c r="O169" s="4">
        <f>'T-TEST'!Q168</f>
        <v>0.32488990151526909</v>
      </c>
      <c r="P169" s="38"/>
      <c r="Q169" s="1" t="str">
        <f t="shared" si="20"/>
        <v>N</v>
      </c>
      <c r="R169" s="1" t="str">
        <f t="shared" si="21"/>
        <v>N</v>
      </c>
      <c r="S169" s="24"/>
      <c r="T169" s="8">
        <f>'%D'!AF168</f>
        <v>-1.966666666666665</v>
      </c>
      <c r="U169" s="8">
        <f>'%D'!AG168</f>
        <v>1.4880743709013111</v>
      </c>
      <c r="V169" s="8">
        <f>'%D'!AH168</f>
        <v>-2.7799999999999976</v>
      </c>
      <c r="W169" s="8">
        <f>'%D'!AI168</f>
        <v>2.3566894152603122</v>
      </c>
      <c r="X169" s="8"/>
      <c r="Y169" s="8">
        <f>'# D'!AM168</f>
        <v>-0.23599999999999977</v>
      </c>
      <c r="Z169" s="8">
        <f>'# D'!AN168</f>
        <v>0.17851330482627908</v>
      </c>
      <c r="AA169" s="8">
        <f>'# D'!AO168</f>
        <v>-0.33349999999999991</v>
      </c>
      <c r="AB169" s="8">
        <f>'# D'!AP168</f>
        <v>0.28286480869843106</v>
      </c>
      <c r="AC169" s="38"/>
      <c r="AD169" s="4">
        <f>'T-TEST'!T168</f>
        <v>8.8217307252796834E-2</v>
      </c>
      <c r="AE169" s="4">
        <f>'T-TEST'!U168</f>
        <v>0.15093928948427324</v>
      </c>
      <c r="AF169" s="38"/>
      <c r="AG169" s="1" t="str">
        <f t="shared" si="22"/>
        <v>N</v>
      </c>
      <c r="AH169" s="1" t="str">
        <f t="shared" si="23"/>
        <v>N</v>
      </c>
      <c r="AI169" s="24"/>
      <c r="AJ169" s="8">
        <f>'%D'!AK168</f>
        <v>-1.7680000000000007</v>
      </c>
      <c r="AK169" s="8">
        <f>'%D'!AL168</f>
        <v>1.1754650143666552</v>
      </c>
      <c r="AL169" s="8">
        <f>'%D'!AM168</f>
        <v>-2.8275000000000006</v>
      </c>
      <c r="AM169" s="8">
        <f>'%D'!AN168</f>
        <v>2.1594824611466508</v>
      </c>
      <c r="AN169" s="38"/>
      <c r="AO169" s="8">
        <f>'# D'!AT168</f>
        <v>-0.21233333333333348</v>
      </c>
      <c r="AP169" s="8">
        <f>'# D'!AU168</f>
        <v>0.14061531448127079</v>
      </c>
      <c r="AQ169" s="8">
        <f>'# D'!AV168</f>
        <v>-0.3400000000000003</v>
      </c>
      <c r="AR169" s="8">
        <f>'# D'!AW168</f>
        <v>0.25933183375744695</v>
      </c>
      <c r="AS169" s="38"/>
      <c r="AT169" s="4">
        <f>'T-TEST'!X168</f>
        <v>5.9254906381336403E-2</v>
      </c>
      <c r="AU169" s="4">
        <f>'T-TEST'!Y168</f>
        <v>6.5744113158073533E-2</v>
      </c>
      <c r="AV169" s="38"/>
      <c r="AW169" s="1" t="str">
        <f>IF(AND(ABS(AJ169)&gt;10,ABS(AO169)&gt;=0.45,ABS(AT169)&lt;=0.01),"B", IF(AND(ABS(AJ169)&gt;4.5, ABS(AJ169)&lt;10,ABS(AO169)&gt;=0.45,ABS(AT169)&lt;=0.01),"S","N"))</f>
        <v>N</v>
      </c>
      <c r="AX169" s="1" t="str">
        <f>IF(AND(ABS(AL169)&gt;10,ABS(AQ169)&gt;=0.45,ABS(AU169)&lt;=0.01),"B", IF(AND(ABS(AL169)&gt;4.5, ABS(AL169)&lt;10,ABS(AQ169)&gt;=0.45,ABS(AU169)&lt;=0.01),"S","N"))</f>
        <v>N</v>
      </c>
      <c r="AY169" s="24"/>
    </row>
    <row r="170" spans="1:51" ht="18.75" customHeight="1" x14ac:dyDescent="0.25">
      <c r="A170" s="2">
        <f>'Raw Data'!B169</f>
        <v>1055</v>
      </c>
      <c r="B170" s="2">
        <f>'Raw Data'!C169</f>
        <v>1063</v>
      </c>
      <c r="C170" s="2" t="str">
        <f>'Raw Data'!D169</f>
        <v>LTVGKNEED</v>
      </c>
      <c r="D170" s="8">
        <f>'%D'!AA169</f>
        <v>2.4166666666666714</v>
      </c>
      <c r="E170" s="8">
        <f>'%D'!AB169</f>
        <v>2.1458738701672697</v>
      </c>
      <c r="F170" s="8">
        <f>'%D'!AC169</f>
        <v>-0.23650000000000659</v>
      </c>
      <c r="G170" s="8">
        <f>'%D'!AD169</f>
        <v>1.6042033848611599</v>
      </c>
      <c r="H170" s="38"/>
      <c r="I170" s="8">
        <f>'# D'!AF169</f>
        <v>0.16933333333333334</v>
      </c>
      <c r="J170" s="8">
        <f>'# D'!AG169</f>
        <v>0.15024091764008016</v>
      </c>
      <c r="K170" s="8">
        <f>'# D'!AH169</f>
        <v>-1.6499999999999737E-2</v>
      </c>
      <c r="L170" s="8">
        <f>'# D'!AI169</f>
        <v>0.11218957170789091</v>
      </c>
      <c r="M170" s="38"/>
      <c r="N170" s="4">
        <f>'T-TEST'!P169</f>
        <v>0.13563273182047328</v>
      </c>
      <c r="O170" s="4">
        <f>'T-TEST'!Q169</f>
        <v>0.97286565854017204</v>
      </c>
      <c r="P170" s="38"/>
      <c r="Q170" s="1" t="str">
        <f t="shared" si="20"/>
        <v>N</v>
      </c>
      <c r="R170" s="1" t="str">
        <f t="shared" si="21"/>
        <v>N</v>
      </c>
      <c r="S170" s="24"/>
      <c r="T170" s="8">
        <f>'%D'!AF169</f>
        <v>-0.78366666666666163</v>
      </c>
      <c r="U170" s="8">
        <f>'%D'!AG169</f>
        <v>3.0662670029423951</v>
      </c>
      <c r="V170" s="8">
        <f>'%D'!AH169</f>
        <v>-3.765500000000003</v>
      </c>
      <c r="W170" s="8">
        <f>'%D'!AI169</f>
        <v>1.8892783013627201</v>
      </c>
      <c r="X170" s="8"/>
      <c r="Y170" s="8">
        <f>'# D'!AM169</f>
        <v>-5.500000000000016E-2</v>
      </c>
      <c r="Z170" s="8">
        <f>'# D'!AN169</f>
        <v>0.2145763267464518</v>
      </c>
      <c r="AA170" s="8">
        <f>'# D'!AO169</f>
        <v>-0.2629999999999999</v>
      </c>
      <c r="AB170" s="8">
        <f>'# D'!AP169</f>
        <v>0.13201893803541986</v>
      </c>
      <c r="AC170" s="38"/>
      <c r="AD170" s="4">
        <f>'T-TEST'!T169</f>
        <v>0.68197133302315671</v>
      </c>
      <c r="AE170" s="4">
        <f>'T-TEST'!U169</f>
        <v>2.908796950926406E-2</v>
      </c>
      <c r="AF170" s="38"/>
      <c r="AG170" s="1" t="str">
        <f t="shared" si="22"/>
        <v>N</v>
      </c>
      <c r="AH170" s="1" t="str">
        <f t="shared" si="23"/>
        <v>N</v>
      </c>
      <c r="AI170" s="24"/>
      <c r="AJ170" s="8">
        <f>'%D'!AK169</f>
        <v>-4.2199999999999989</v>
      </c>
      <c r="AK170" s="8">
        <f>'%D'!AL169</f>
        <v>1.6995368977067431</v>
      </c>
      <c r="AL170" s="8">
        <f>'%D'!AM169</f>
        <v>-2.2715000000000032</v>
      </c>
      <c r="AM170" s="8">
        <f>'%D'!AN169</f>
        <v>1.1183561597273013</v>
      </c>
      <c r="AN170" s="38"/>
      <c r="AO170" s="8">
        <f>'# D'!AT169</f>
        <v>-0.29566666666666697</v>
      </c>
      <c r="AP170" s="8">
        <f>'# D'!AU169</f>
        <v>0.11945989564145228</v>
      </c>
      <c r="AQ170" s="8">
        <f>'# D'!AV169</f>
        <v>-0.15850000000000009</v>
      </c>
      <c r="AR170" s="8">
        <f>'# D'!AW169</f>
        <v>7.8654306938653815E-2</v>
      </c>
      <c r="AS170" s="38"/>
      <c r="AT170" s="4">
        <f>'T-TEST'!X169</f>
        <v>1.3040956520747977E-2</v>
      </c>
      <c r="AU170" s="4">
        <f>'T-TEST'!Y169</f>
        <v>2.5932018885555005E-2</v>
      </c>
      <c r="AV170" s="38"/>
      <c r="AW170" s="1" t="str">
        <f>IF(AND(ABS(AJ170)&gt;10,ABS(AO170)&gt;=0.45,ABS(AT170)&lt;=0.01),"B", IF(AND(ABS(AJ170)&gt;4.5, ABS(AJ170)&lt;10,ABS(AO170)&gt;=0.45,ABS(AT170)&lt;=0.01),"S","N"))</f>
        <v>N</v>
      </c>
      <c r="AX170" s="1" t="str">
        <f>IF(AND(ABS(AL170)&gt;10,ABS(AQ170)&gt;=0.45,ABS(AU170)&lt;=0.01),"B", IF(AND(ABS(AL170)&gt;4.5, ABS(AL170)&lt;10,ABS(AQ170)&gt;=0.45,ABS(AU170)&lt;=0.01),"S","N"))</f>
        <v>N</v>
      </c>
      <c r="AY170" s="24"/>
    </row>
    <row r="171" spans="1:51" ht="18.75" customHeight="1" x14ac:dyDescent="0.25">
      <c r="A171" s="2">
        <f>'Raw Data'!B170</f>
        <v>1055</v>
      </c>
      <c r="B171" s="2">
        <f>'Raw Data'!C170</f>
        <v>1066</v>
      </c>
      <c r="C171" s="2" t="str">
        <f>'Raw Data'!D170</f>
        <v>LTVGKNEEDAKK</v>
      </c>
      <c r="D171" s="8">
        <f>'%D'!AA170</f>
        <v>1.0746666666666691</v>
      </c>
      <c r="E171" s="8">
        <f>'%D'!AB170</f>
        <v>1.0920712736203004</v>
      </c>
      <c r="F171" s="8">
        <f>'%D'!AC170</f>
        <v>2.3599999999999994</v>
      </c>
      <c r="G171" s="8">
        <f>'%D'!AD170</f>
        <v>1.292111837264871</v>
      </c>
      <c r="H171" s="38"/>
      <c r="I171" s="8">
        <f>'# D'!AF170</f>
        <v>0.1076666666666668</v>
      </c>
      <c r="J171" s="8">
        <f>'# D'!AG170</f>
        <v>0.10939530763855146</v>
      </c>
      <c r="K171" s="8">
        <f>'# D'!AH170</f>
        <v>0.23550000000000004</v>
      </c>
      <c r="L171" s="8">
        <f>'# D'!AI170</f>
        <v>0.12885068878356837</v>
      </c>
      <c r="M171" s="38"/>
      <c r="N171" s="4">
        <f>'T-TEST'!P170</f>
        <v>0.19760611726578772</v>
      </c>
      <c r="O171" s="4">
        <f>'T-TEST'!Q170</f>
        <v>6.3898426586183568E-2</v>
      </c>
      <c r="P171" s="38"/>
      <c r="Q171" s="1" t="str">
        <f t="shared" si="20"/>
        <v>N</v>
      </c>
      <c r="R171" s="1" t="str">
        <f t="shared" si="21"/>
        <v>N</v>
      </c>
      <c r="S171" s="24"/>
      <c r="T171" s="8">
        <f>'%D'!AF170</f>
        <v>-2.4120000000000026</v>
      </c>
      <c r="U171" s="8">
        <f>'%D'!AG170</f>
        <v>1.7979351119177422</v>
      </c>
      <c r="V171" s="8">
        <f>'%D'!AH170</f>
        <v>-3.5200000000000031</v>
      </c>
      <c r="W171" s="8">
        <f>'%D'!AI170</f>
        <v>1.2507010034376709</v>
      </c>
      <c r="X171" s="8"/>
      <c r="Y171" s="8">
        <f>'# D'!AM170</f>
        <v>-0.2410000000000001</v>
      </c>
      <c r="Z171" s="8">
        <f>'# D'!AN170</f>
        <v>0.18021098745637015</v>
      </c>
      <c r="AA171" s="8">
        <f>'# D'!AO170</f>
        <v>-0.35250000000000004</v>
      </c>
      <c r="AB171" s="8">
        <f>'# D'!AP170</f>
        <v>0.12470966281728146</v>
      </c>
      <c r="AC171" s="38"/>
      <c r="AD171" s="4">
        <f>'T-TEST'!T170</f>
        <v>0.13330507562587712</v>
      </c>
      <c r="AE171" s="4">
        <f>'T-TEST'!U170</f>
        <v>2.6285523277294484E-2</v>
      </c>
      <c r="AF171" s="38"/>
      <c r="AG171" s="1" t="str">
        <f t="shared" si="22"/>
        <v>N</v>
      </c>
      <c r="AH171" s="1" t="str">
        <f t="shared" si="23"/>
        <v>N</v>
      </c>
      <c r="AI171" s="24"/>
      <c r="AJ171" s="8">
        <f>'%D'!AK170</f>
        <v>-2.9830000000000005</v>
      </c>
      <c r="AK171" s="8">
        <f>'%D'!AL170</f>
        <v>1.112308710146003</v>
      </c>
      <c r="AL171" s="8">
        <f>'%D'!AM170</f>
        <v>-3.3680000000000021</v>
      </c>
      <c r="AM171" s="8">
        <f>'%D'!AN170</f>
        <v>2.10081531791826</v>
      </c>
      <c r="AN171" s="38"/>
      <c r="AO171" s="8">
        <f>'# D'!AT170</f>
        <v>-0.29833333333333334</v>
      </c>
      <c r="AP171" s="8">
        <f>'# D'!AU170</f>
        <v>0.11132684611838536</v>
      </c>
      <c r="AQ171" s="8">
        <f>'# D'!AV170</f>
        <v>-0.33650000000000002</v>
      </c>
      <c r="AR171" s="8">
        <f>'# D'!AW170</f>
        <v>0.20958649765669546</v>
      </c>
      <c r="AS171" s="38"/>
      <c r="AT171" s="4">
        <f>'T-TEST'!X170</f>
        <v>2.1432064875823404E-2</v>
      </c>
      <c r="AU171" s="4">
        <f>'T-TEST'!Y170</f>
        <v>5.8274982577714955E-2</v>
      </c>
      <c r="AV171" s="38"/>
      <c r="AW171" s="1" t="str">
        <f>IF(AND(ABS(AJ171)&gt;10,ABS(AO171)&gt;=0.45,ABS(AT171)&lt;=0.01),"B", IF(AND(ABS(AJ171)&gt;4.5, ABS(AJ171)&lt;10,ABS(AO171)&gt;=0.45,ABS(AT171)&lt;=0.01),"S","N"))</f>
        <v>N</v>
      </c>
      <c r="AX171" s="1" t="str">
        <f>IF(AND(ABS(AL171)&gt;10,ABS(AQ171)&gt;=0.45,ABS(AU171)&lt;=0.01),"B", IF(AND(ABS(AL171)&gt;4.5, ABS(AL171)&lt;10,ABS(AQ171)&gt;=0.45,ABS(AU171)&lt;=0.01),"S","N"))</f>
        <v>N</v>
      </c>
      <c r="AY171" s="24"/>
    </row>
    <row r="172" spans="1:51" ht="18.75" customHeight="1" x14ac:dyDescent="0.25">
      <c r="A172" s="2">
        <f>'Raw Data'!B171</f>
        <v>1056</v>
      </c>
      <c r="B172" s="2">
        <f>'Raw Data'!C171</f>
        <v>1066</v>
      </c>
      <c r="C172" s="2" t="str">
        <f>'Raw Data'!D171</f>
        <v>TVGKNEEDAKK</v>
      </c>
      <c r="D172" s="8">
        <f>'%D'!AA171</f>
        <v>1.0560000000000009</v>
      </c>
      <c r="E172" s="8">
        <f>'%D'!AB171</f>
        <v>1.3334177889918819</v>
      </c>
      <c r="F172" s="8">
        <f>'%D'!AC171</f>
        <v>0.49200000000000088</v>
      </c>
      <c r="G172" s="8">
        <f>'%D'!AD171</f>
        <v>0.60367292468686973</v>
      </c>
      <c r="H172" s="38"/>
      <c r="I172" s="8">
        <f>'# D'!AF171</f>
        <v>9.4999999999999751E-2</v>
      </c>
      <c r="J172" s="8">
        <f>'# D'!AG171</f>
        <v>0.12016655108639832</v>
      </c>
      <c r="K172" s="8">
        <f>'# D'!AH171</f>
        <v>4.4500000000000206E-2</v>
      </c>
      <c r="L172" s="8">
        <f>'# D'!AI171</f>
        <v>5.4392095013889835E-2</v>
      </c>
      <c r="M172" s="38"/>
      <c r="N172" s="4">
        <f>'T-TEST'!P171</f>
        <v>0.29110366765907159</v>
      </c>
      <c r="O172" s="4">
        <f>'T-TEST'!Q171</f>
        <v>0.15517530300079016</v>
      </c>
      <c r="P172" s="38"/>
      <c r="Q172" s="1" t="str">
        <f t="shared" si="20"/>
        <v>N</v>
      </c>
      <c r="R172" s="1" t="str">
        <f t="shared" si="21"/>
        <v>N</v>
      </c>
      <c r="S172" s="24"/>
      <c r="T172" s="8">
        <f>'%D'!AF171</f>
        <v>-1.2036666666666669</v>
      </c>
      <c r="U172" s="8">
        <f>'%D'!AG171</f>
        <v>0.38781481835192039</v>
      </c>
      <c r="V172" s="8">
        <f>'%D'!AH171</f>
        <v>-4.4834999999999994</v>
      </c>
      <c r="W172" s="8">
        <f>'%D'!AI171</f>
        <v>2.5968404841268158</v>
      </c>
      <c r="X172" s="8"/>
      <c r="Y172" s="8">
        <f>'# D'!AM171</f>
        <v>-0.10833333333333339</v>
      </c>
      <c r="Z172" s="8">
        <f>'# D'!AN171</f>
        <v>3.435597958628641E-2</v>
      </c>
      <c r="AA172" s="8">
        <f>'# D'!AO171</f>
        <v>-0.40299999999999958</v>
      </c>
      <c r="AB172" s="8">
        <f>'# D'!AP171</f>
        <v>0.23362362894193739</v>
      </c>
      <c r="AC172" s="38"/>
      <c r="AD172" s="4">
        <f>'T-TEST'!T171</f>
        <v>1.0089425189486486E-2</v>
      </c>
      <c r="AE172" s="4">
        <f>'T-TEST'!U171</f>
        <v>8.1432794400785727E-2</v>
      </c>
      <c r="AF172" s="38"/>
      <c r="AG172" s="1" t="str">
        <f t="shared" si="22"/>
        <v>N</v>
      </c>
      <c r="AH172" s="1" t="str">
        <f t="shared" si="23"/>
        <v>N</v>
      </c>
      <c r="AI172" s="24"/>
      <c r="AJ172" s="8">
        <f>'%D'!AK171</f>
        <v>-2.6126666666666694</v>
      </c>
      <c r="AK172" s="8">
        <f>'%D'!AL171</f>
        <v>1.7464868546122332</v>
      </c>
      <c r="AL172" s="8">
        <f>'%D'!AM171</f>
        <v>-3.5644999999999989</v>
      </c>
      <c r="AM172" s="8">
        <f>'%D'!AN171</f>
        <v>1.90973571469981</v>
      </c>
      <c r="AN172" s="38"/>
      <c r="AO172" s="8">
        <f>'# D'!AT171</f>
        <v>-0.23499999999999988</v>
      </c>
      <c r="AP172" s="8">
        <f>'# D'!AU171</f>
        <v>0.15752460125326462</v>
      </c>
      <c r="AQ172" s="8">
        <f>'# D'!AV171</f>
        <v>-0.32050000000000001</v>
      </c>
      <c r="AR172" s="8">
        <f>'# D'!AW171</f>
        <v>0.17176291800036467</v>
      </c>
      <c r="AS172" s="38"/>
      <c r="AT172" s="4">
        <f>'T-TEST'!X171</f>
        <v>6.1592339756467572E-2</v>
      </c>
      <c r="AU172" s="4">
        <f>'T-TEST'!Y171</f>
        <v>7.443603190792189E-2</v>
      </c>
      <c r="AV172" s="38"/>
      <c r="AW172" s="1" t="str">
        <f>IF(AND(ABS(AJ172)&gt;10,ABS(AO172)&gt;=0.45,ABS(AT172)&lt;=0.01),"B", IF(AND(ABS(AJ172)&gt;4.5, ABS(AJ172)&lt;10,ABS(AO172)&gt;=0.45,ABS(AT172)&lt;=0.01),"S","N"))</f>
        <v>N</v>
      </c>
      <c r="AX172" s="1" t="str">
        <f>IF(AND(ABS(AL172)&gt;10,ABS(AQ172)&gt;=0.45,ABS(AU172)&lt;=0.01),"B", IF(AND(ABS(AL172)&gt;4.5, ABS(AL172)&lt;10,ABS(AQ172)&gt;=0.45,ABS(AU172)&lt;=0.01),"S","N"))</f>
        <v>N</v>
      </c>
      <c r="AY172" s="24"/>
    </row>
    <row r="173" spans="1:51" ht="18.75" customHeight="1" x14ac:dyDescent="0.25">
      <c r="A173" s="2">
        <f>'Raw Data'!B172</f>
        <v>1067</v>
      </c>
      <c r="B173" s="2">
        <f>'Raw Data'!C172</f>
        <v>1073</v>
      </c>
      <c r="C173" s="2" t="str">
        <f>'Raw Data'!D172</f>
        <v>YFLDQIE</v>
      </c>
      <c r="D173" s="8">
        <f>'%D'!AA172</f>
        <v>2.666666666666706E-3</v>
      </c>
      <c r="E173" s="8">
        <f>'%D'!AB172</f>
        <v>0.54225947048745338</v>
      </c>
      <c r="F173" s="8">
        <f>'%D'!AC172</f>
        <v>0.81099999999999994</v>
      </c>
      <c r="G173" s="8">
        <f>'%D'!AD172</f>
        <v>0.51293761803946492</v>
      </c>
      <c r="H173" s="38"/>
      <c r="I173" s="8">
        <f>'# D'!AF172</f>
        <v>3.3333333333333132E-4</v>
      </c>
      <c r="J173" s="8">
        <f>'# D'!AG172</f>
        <v>2.711703031921699E-2</v>
      </c>
      <c r="K173" s="8">
        <f>'# D'!AH172</f>
        <v>4.0499999999999994E-2</v>
      </c>
      <c r="L173" s="8">
        <f>'# D'!AI172</f>
        <v>2.5544079548889626E-2</v>
      </c>
      <c r="M173" s="38"/>
      <c r="N173" s="4">
        <f>'T-TEST'!P172</f>
        <v>0.98420462104758766</v>
      </c>
      <c r="O173" s="4">
        <f>'T-TEST'!Q172</f>
        <v>9.9187620613425398E-2</v>
      </c>
      <c r="P173" s="38"/>
      <c r="Q173" s="1" t="str">
        <f t="shared" si="20"/>
        <v>N</v>
      </c>
      <c r="R173" s="1" t="str">
        <f t="shared" si="21"/>
        <v>N</v>
      </c>
      <c r="S173" s="24"/>
      <c r="T173" s="8">
        <f>'%D'!AF172</f>
        <v>-1.1486666666666667</v>
      </c>
      <c r="U173" s="8">
        <f>'%D'!AG172</f>
        <v>0.76468708197100654</v>
      </c>
      <c r="V173" s="8">
        <f>'%D'!AH172</f>
        <v>-0.8055000000000001</v>
      </c>
      <c r="W173" s="8">
        <f>'%D'!AI172</f>
        <v>0.51630078442706251</v>
      </c>
      <c r="X173" s="8"/>
      <c r="Y173" s="8">
        <f>'# D'!AM172</f>
        <v>-5.7333333333333333E-2</v>
      </c>
      <c r="Z173" s="8">
        <f>'# D'!AN172</f>
        <v>3.8008770917600937E-2</v>
      </c>
      <c r="AA173" s="8">
        <f>'# D'!AO172</f>
        <v>-4.0500000000000008E-2</v>
      </c>
      <c r="AB173" s="8">
        <f>'# D'!AP172</f>
        <v>2.5700194551792815E-2</v>
      </c>
      <c r="AC173" s="38"/>
      <c r="AD173" s="4">
        <f>'T-TEST'!T172</f>
        <v>8.9685818384401317E-2</v>
      </c>
      <c r="AE173" s="4">
        <f>'T-TEST'!U172</f>
        <v>6.0063153318004062E-2</v>
      </c>
      <c r="AF173" s="38"/>
      <c r="AG173" s="1" t="str">
        <f t="shared" si="22"/>
        <v>N</v>
      </c>
      <c r="AH173" s="1" t="str">
        <f t="shared" si="23"/>
        <v>N</v>
      </c>
      <c r="AI173" s="24"/>
      <c r="AJ173" s="8">
        <f>'%D'!AK172</f>
        <v>-0.2579999999999999</v>
      </c>
      <c r="AK173" s="8">
        <f>'%D'!AL172</f>
        <v>0.83541466749552973</v>
      </c>
      <c r="AL173" s="8">
        <f>'%D'!AM172</f>
        <v>-0.23749999999999993</v>
      </c>
      <c r="AM173" s="8">
        <f>'%D'!AN172</f>
        <v>0.13932874793092823</v>
      </c>
      <c r="AN173" s="38"/>
      <c r="AO173" s="8">
        <f>'# D'!AT172</f>
        <v>-1.2999999999999991E-2</v>
      </c>
      <c r="AP173" s="8">
        <f>'# D'!AU172</f>
        <v>4.1665333311999335E-2</v>
      </c>
      <c r="AQ173" s="8">
        <f>'# D'!AV172</f>
        <v>-1.1999999999999997E-2</v>
      </c>
      <c r="AR173" s="8">
        <f>'# D'!AW172</f>
        <v>6.7082039324993705E-3</v>
      </c>
      <c r="AS173" s="38"/>
      <c r="AT173" s="4">
        <f>'T-TEST'!X172</f>
        <v>0.62183871633193566</v>
      </c>
      <c r="AU173" s="4">
        <f>'T-TEST'!Y172</f>
        <v>5.5055278344788343E-2</v>
      </c>
      <c r="AV173" s="38"/>
      <c r="AW173" s="1" t="str">
        <f>IF(AND(ABS(AJ173)&gt;10,ABS(AO173)&gt;=0.45,ABS(AT173)&lt;=0.01),"B", IF(AND(ABS(AJ173)&gt;4.5, ABS(AJ173)&lt;10,ABS(AO173)&gt;=0.45,ABS(AT173)&lt;=0.01),"S","N"))</f>
        <v>N</v>
      </c>
      <c r="AX173" s="1" t="str">
        <f>IF(AND(ABS(AL173)&gt;10,ABS(AQ173)&gt;=0.45,ABS(AU173)&lt;=0.01),"B", IF(AND(ABS(AL173)&gt;4.5, ABS(AL173)&lt;10,ABS(AQ173)&gt;=0.45,ABS(AU173)&lt;=0.01),"S","N"))</f>
        <v>N</v>
      </c>
      <c r="AY173" s="24"/>
    </row>
    <row r="174" spans="1:51" ht="18.75" customHeight="1" x14ac:dyDescent="0.25">
      <c r="A174" s="2">
        <f>'Raw Data'!B173</f>
        <v>1077</v>
      </c>
      <c r="B174" s="2">
        <f>'Raw Data'!C173</f>
        <v>1084</v>
      </c>
      <c r="C174" s="2" t="str">
        <f>'Raw Data'!D173</f>
        <v>DKGWTVQF</v>
      </c>
      <c r="D174" s="8">
        <f>'%D'!AA173</f>
        <v>-1.4350000000000023</v>
      </c>
      <c r="E174" s="8">
        <f>'%D'!AB173</f>
        <v>2.8584028174256098</v>
      </c>
      <c r="F174" s="8">
        <f>'%D'!AC173</f>
        <v>-1.0525000000000091</v>
      </c>
      <c r="G174" s="8">
        <f>'%D'!AD173</f>
        <v>3.1572824548969383</v>
      </c>
      <c r="H174" s="38"/>
      <c r="I174" s="8">
        <f>'# D'!AF173</f>
        <v>-8.6666666666666448E-2</v>
      </c>
      <c r="J174" s="8">
        <f>'# D'!AG173</f>
        <v>0.17161390775031421</v>
      </c>
      <c r="K174" s="8">
        <f>'# D'!AH173</f>
        <v>-6.2999999999999723E-2</v>
      </c>
      <c r="L174" s="8">
        <f>'# D'!AI173</f>
        <v>0.18958902921846554</v>
      </c>
      <c r="M174" s="38"/>
      <c r="N174" s="4">
        <f>'T-TEST'!P173</f>
        <v>0.43196980277616498</v>
      </c>
      <c r="O174" s="4">
        <f>'T-TEST'!Q173</f>
        <v>0.34673237420430419</v>
      </c>
      <c r="P174" s="38"/>
      <c r="Q174" s="1" t="str">
        <f t="shared" si="20"/>
        <v>N</v>
      </c>
      <c r="R174" s="1" t="str">
        <f t="shared" si="21"/>
        <v>N</v>
      </c>
      <c r="S174" s="24"/>
      <c r="T174" s="8">
        <f>'%D'!AF173</f>
        <v>-2.25</v>
      </c>
      <c r="U174" s="8">
        <f>'%D'!AG173</f>
        <v>3.1801802883903707</v>
      </c>
      <c r="V174" s="8">
        <f>'%D'!AH173</f>
        <v>-16.413000000000011</v>
      </c>
      <c r="W174" s="8">
        <f>'%D'!AI173</f>
        <v>8.8874383260869934</v>
      </c>
      <c r="X174" s="8"/>
      <c r="Y174" s="8">
        <f>'# D'!AM173</f>
        <v>-0.13533333333333308</v>
      </c>
      <c r="Z174" s="8">
        <f>'# D'!AN173</f>
        <v>0.19082277991197308</v>
      </c>
      <c r="AA174" s="8">
        <f>'# D'!AO173</f>
        <v>-0.98399999999999999</v>
      </c>
      <c r="AB174" s="8">
        <f>'# D'!AP173</f>
        <v>0.53318852200699174</v>
      </c>
      <c r="AC174" s="38"/>
      <c r="AD174" s="4">
        <f>'T-TEST'!T173</f>
        <v>0.29226374566720392</v>
      </c>
      <c r="AE174" s="4">
        <f>'T-TEST'!U173</f>
        <v>7.5858564282512503E-2</v>
      </c>
      <c r="AF174" s="38"/>
      <c r="AG174" s="1" t="str">
        <f t="shared" si="22"/>
        <v>N</v>
      </c>
      <c r="AH174" s="1" t="str">
        <f t="shared" si="23"/>
        <v>N</v>
      </c>
      <c r="AI174" s="24"/>
      <c r="AJ174" s="8">
        <f>'%D'!AK173</f>
        <v>-1.0873333333333335</v>
      </c>
      <c r="AK174" s="8">
        <f>'%D'!AL173</f>
        <v>2.1802418826053818</v>
      </c>
      <c r="AL174" s="8">
        <f>'%D'!AM173</f>
        <v>-11.093500000000006</v>
      </c>
      <c r="AM174" s="8">
        <f>'%D'!AN173</f>
        <v>4.2368840555294938</v>
      </c>
      <c r="AN174" s="38"/>
      <c r="AO174" s="8">
        <f>'# D'!AT173</f>
        <v>-6.5000000000000391E-2</v>
      </c>
      <c r="AP174" s="8">
        <f>'# D'!AU173</f>
        <v>0.13075039834228683</v>
      </c>
      <c r="AQ174" s="8">
        <f>'# D'!AV173</f>
        <v>-0.66500000000000004</v>
      </c>
      <c r="AR174" s="8">
        <f>'# D'!AW173</f>
        <v>0.25438553417991405</v>
      </c>
      <c r="AS174" s="38"/>
      <c r="AT174" s="4">
        <f>'T-TEST'!X173</f>
        <v>0.4766962419210955</v>
      </c>
      <c r="AU174" s="4">
        <f>'T-TEST'!Y173</f>
        <v>8.6610983039862952E-3</v>
      </c>
      <c r="AV174" s="38"/>
      <c r="AW174" s="1" t="str">
        <f>IF(AND(ABS(AJ174)&gt;10,ABS(AO174)&gt;=0.45,ABS(AT174)&lt;=0.01),"B", IF(AND(ABS(AJ174)&gt;4.5, ABS(AJ174)&lt;10,ABS(AO174)&gt;=0.45,ABS(AT174)&lt;=0.01),"S","N"))</f>
        <v>N</v>
      </c>
      <c r="AX174" s="1" t="str">
        <f>IF(AND(ABS(AL174)&gt;10,ABS(AQ174)&gt;=0.45,ABS(AU174)&lt;=0.01),"B", IF(AND(ABS(AL174)&gt;4.5, ABS(AL174)&lt;10,ABS(AQ174)&gt;=0.45,ABS(AU174)&lt;=0.01),"S","N"))</f>
        <v>B</v>
      </c>
      <c r="AY174" s="24"/>
    </row>
    <row r="175" spans="1:51" ht="18.75" customHeight="1" x14ac:dyDescent="0.25">
      <c r="A175" s="2">
        <f>'Raw Data'!B174</f>
        <v>1079</v>
      </c>
      <c r="B175" s="2">
        <f>'Raw Data'!C174</f>
        <v>1084</v>
      </c>
      <c r="C175" s="2" t="str">
        <f>'Raw Data'!D174</f>
        <v>GWTVQF</v>
      </c>
      <c r="D175" s="8">
        <f>'%D'!AA174</f>
        <v>7.5913333333333384</v>
      </c>
      <c r="E175" s="8">
        <f>'%D'!AB174</f>
        <v>6.4468052294657259</v>
      </c>
      <c r="F175" s="8">
        <f>'%D'!AC174</f>
        <v>7.833500000000015</v>
      </c>
      <c r="G175" s="8">
        <f>'%D'!AD174</f>
        <v>7.5098768631715949</v>
      </c>
      <c r="H175" s="38"/>
      <c r="I175" s="8">
        <f>'# D'!AF174</f>
        <v>0.30333333333333323</v>
      </c>
      <c r="J175" s="8">
        <f>'# D'!AG174</f>
        <v>0.25783263305227033</v>
      </c>
      <c r="K175" s="8">
        <f>'# D'!AH174</f>
        <v>0.31349999999999989</v>
      </c>
      <c r="L175" s="8">
        <f>'# D'!AI174</f>
        <v>0.29997416555430234</v>
      </c>
      <c r="M175" s="38"/>
      <c r="N175" s="4">
        <f>'T-TEST'!P174</f>
        <v>0.11319900537511454</v>
      </c>
      <c r="O175" s="4">
        <f>'T-TEST'!Q174</f>
        <v>0.23560781274259321</v>
      </c>
      <c r="P175" s="38"/>
      <c r="Q175" s="1" t="str">
        <f t="shared" si="20"/>
        <v>N</v>
      </c>
      <c r="R175" s="1" t="str">
        <f t="shared" si="21"/>
        <v>N</v>
      </c>
      <c r="S175" s="24"/>
      <c r="T175" s="8">
        <f>'%D'!AF174</f>
        <v>1.8399999999999963</v>
      </c>
      <c r="U175" s="8">
        <f>'%D'!AG174</f>
        <v>5.0280184632384399</v>
      </c>
      <c r="V175" s="8">
        <f>'%D'!AH174</f>
        <v>-14.347999999999985</v>
      </c>
      <c r="W175" s="8">
        <f>'%D'!AI174</f>
        <v>8.6058800828270936</v>
      </c>
      <c r="X175" s="8"/>
      <c r="Y175" s="8">
        <f>'# D'!AM174</f>
        <v>7.3333333333333472E-2</v>
      </c>
      <c r="Z175" s="8">
        <f>'# D'!AN174</f>
        <v>0.20091208691033666</v>
      </c>
      <c r="AA175" s="8">
        <f>'# D'!AO174</f>
        <v>-0.57399999999999984</v>
      </c>
      <c r="AB175" s="8">
        <f>'# D'!AP174</f>
        <v>0.34368153863715156</v>
      </c>
      <c r="AC175" s="38"/>
      <c r="AD175" s="4">
        <f>'T-TEST'!T174</f>
        <v>0.5876522411848033</v>
      </c>
      <c r="AE175" s="4">
        <f>'T-TEST'!U174</f>
        <v>2.8836289150340776E-2</v>
      </c>
      <c r="AF175" s="38"/>
      <c r="AG175" s="1" t="str">
        <f t="shared" si="22"/>
        <v>N</v>
      </c>
      <c r="AH175" s="1" t="str">
        <f t="shared" si="23"/>
        <v>N</v>
      </c>
      <c r="AI175" s="24"/>
      <c r="AJ175" s="8">
        <f>'%D'!AK174</f>
        <v>-2.5396666666666761</v>
      </c>
      <c r="AK175" s="8">
        <f>'%D'!AL174</f>
        <v>4.4717631123901596</v>
      </c>
      <c r="AL175" s="8">
        <f>'%D'!AM174</f>
        <v>-9.1105000000000018</v>
      </c>
      <c r="AM175" s="8">
        <f>'%D'!AN174</f>
        <v>3.8047668128283498</v>
      </c>
      <c r="AN175" s="38"/>
      <c r="AO175" s="8">
        <f>'# D'!AT174</f>
        <v>-0.10133333333333328</v>
      </c>
      <c r="AP175" s="8">
        <f>'# D'!AU174</f>
        <v>0.17892363361687766</v>
      </c>
      <c r="AQ175" s="8">
        <f>'# D'!AV174</f>
        <v>-0.36450000000000005</v>
      </c>
      <c r="AR175" s="8">
        <f>'# D'!AW174</f>
        <v>0.15256637899616027</v>
      </c>
      <c r="AS175" s="38"/>
      <c r="AT175" s="4">
        <f>'T-TEST'!X174</f>
        <v>0.4085100963235816</v>
      </c>
      <c r="AU175" s="4">
        <f>'T-TEST'!Y174</f>
        <v>1.5870041318495148E-2</v>
      </c>
      <c r="AV175" s="38"/>
      <c r="AW175" s="1" t="str">
        <f>IF(AND(ABS(AJ175)&gt;10,ABS(AO175)&gt;=0.45,ABS(AT175)&lt;=0.01),"B", IF(AND(ABS(AJ175)&gt;4.5, ABS(AJ175)&lt;10,ABS(AO175)&gt;=0.45,ABS(AT175)&lt;=0.01),"S","N"))</f>
        <v>N</v>
      </c>
      <c r="AX175" s="1" t="str">
        <f>IF(AND(ABS(AL175)&gt;10,ABS(AQ175)&gt;=0.45,ABS(AU175)&lt;=0.01),"B", IF(AND(ABS(AL175)&gt;4.5, ABS(AL175)&lt;10,ABS(AQ175)&gt;=0.45,ABS(AU175)&lt;=0.01),"S","N"))</f>
        <v>N</v>
      </c>
      <c r="AY175" s="24"/>
    </row>
    <row r="176" spans="1:51" ht="18.75" customHeight="1" x14ac:dyDescent="0.25">
      <c r="A176" s="2">
        <f>'Raw Data'!B175</f>
        <v>1086</v>
      </c>
      <c r="B176" s="2">
        <f>'Raw Data'!C175</f>
        <v>1091</v>
      </c>
      <c r="C176" s="2" t="str">
        <f>'Raw Data'!D175</f>
        <v>WFLHLV</v>
      </c>
      <c r="D176" s="8">
        <f>'%D'!AA175</f>
        <v>-2.1993333333333283</v>
      </c>
      <c r="E176" s="8">
        <f>'%D'!AB175</f>
        <v>3.3183267872026505</v>
      </c>
      <c r="F176" s="8">
        <f>'%D'!AC175</f>
        <v>-0.96549999999999869</v>
      </c>
      <c r="G176" s="8">
        <f>'%D'!AD175</f>
        <v>2.671130191510708</v>
      </c>
      <c r="H176" s="38"/>
      <c r="I176" s="8">
        <f>'# D'!AF175</f>
        <v>-8.7666666666666782E-2</v>
      </c>
      <c r="J176" s="8">
        <f>'# D'!AG175</f>
        <v>0.13254936187448552</v>
      </c>
      <c r="K176" s="8">
        <f>'# D'!AH175</f>
        <v>-3.8499999999999535E-2</v>
      </c>
      <c r="L176" s="8">
        <f>'# D'!AI175</f>
        <v>0.10650117370245268</v>
      </c>
      <c r="M176" s="38"/>
      <c r="N176" s="4">
        <f>'T-TEST'!P175</f>
        <v>0.33346113018474993</v>
      </c>
      <c r="O176" s="4">
        <f>'T-TEST'!Q175</f>
        <v>0.85984829715366862</v>
      </c>
      <c r="P176" s="38"/>
      <c r="Q176" s="1" t="str">
        <f t="shared" si="20"/>
        <v>N</v>
      </c>
      <c r="R176" s="1" t="str">
        <f t="shared" si="21"/>
        <v>N</v>
      </c>
      <c r="S176" s="24"/>
      <c r="T176" s="8">
        <f>'%D'!AF175</f>
        <v>-3.1346666666666607</v>
      </c>
      <c r="U176" s="8">
        <f>'%D'!AG175</f>
        <v>2.9379923984471659</v>
      </c>
      <c r="V176" s="8">
        <f>'%D'!AH175</f>
        <v>-4.5569999999999951</v>
      </c>
      <c r="W176" s="8">
        <f>'%D'!AI175</f>
        <v>2.6551702393632004</v>
      </c>
      <c r="X176" s="8"/>
      <c r="Y176" s="8">
        <f>'# D'!AM175</f>
        <v>-0.125</v>
      </c>
      <c r="Z176" s="8">
        <f>'# D'!AN175</f>
        <v>0.11739250401963484</v>
      </c>
      <c r="AA176" s="8">
        <f>'# D'!AO175</f>
        <v>-0.18199999999999994</v>
      </c>
      <c r="AB176" s="8">
        <f>'# D'!AP175</f>
        <v>0.10589145385724008</v>
      </c>
      <c r="AC176" s="38"/>
      <c r="AD176" s="4">
        <f>'T-TEST'!T175</f>
        <v>0.20375084756355277</v>
      </c>
      <c r="AE176" s="4">
        <f>'T-TEST'!U175</f>
        <v>8.3203142513498959E-2</v>
      </c>
      <c r="AF176" s="38"/>
      <c r="AG176" s="1" t="str">
        <f t="shared" si="22"/>
        <v>N</v>
      </c>
      <c r="AH176" s="1" t="str">
        <f t="shared" si="23"/>
        <v>N</v>
      </c>
      <c r="AI176" s="24"/>
      <c r="AJ176" s="8">
        <f>'%D'!AK175</f>
        <v>0.14499999999999602</v>
      </c>
      <c r="AK176" s="8">
        <f>'%D'!AL175</f>
        <v>2.4764453692069748</v>
      </c>
      <c r="AL176" s="8">
        <f>'%D'!AM175</f>
        <v>-1.7385000000000019</v>
      </c>
      <c r="AM176" s="8">
        <f>'%D'!AN175</f>
        <v>0.601378832351118</v>
      </c>
      <c r="AN176" s="38"/>
      <c r="AO176" s="8">
        <f>'# D'!AT175</f>
        <v>5.3333333333334121E-3</v>
      </c>
      <c r="AP176" s="8">
        <f>'# D'!AU175</f>
        <v>9.882644720249055E-2</v>
      </c>
      <c r="AQ176" s="8">
        <f>'# D'!AV175</f>
        <v>-6.9500000000000561E-2</v>
      </c>
      <c r="AR176" s="8">
        <f>'# D'!AW175</f>
        <v>2.3547823678633093E-2</v>
      </c>
      <c r="AS176" s="38"/>
      <c r="AT176" s="4">
        <f>'T-TEST'!X175</f>
        <v>0.93018303491455512</v>
      </c>
      <c r="AU176" s="4">
        <f>'T-TEST'!Y175</f>
        <v>3.5951575903140237E-3</v>
      </c>
      <c r="AV176" s="38"/>
      <c r="AW176" s="1" t="str">
        <f>IF(AND(ABS(AJ176)&gt;10,ABS(AO176)&gt;=0.45,ABS(AT176)&lt;=0.01),"B", IF(AND(ABS(AJ176)&gt;4.5, ABS(AJ176)&lt;10,ABS(AO176)&gt;=0.45,ABS(AT176)&lt;=0.01),"S","N"))</f>
        <v>N</v>
      </c>
      <c r="AX176" s="1" t="str">
        <f>IF(AND(ABS(AL176)&gt;10,ABS(AQ176)&gt;=0.45,ABS(AU176)&lt;=0.01),"B", IF(AND(ABS(AL176)&gt;4.5, ABS(AL176)&lt;10,ABS(AQ176)&gt;=0.45,ABS(AU176)&lt;=0.01),"S","N"))</f>
        <v>N</v>
      </c>
      <c r="AY176" s="24"/>
    </row>
    <row r="177" spans="1:39" ht="18.75" customHeight="1" x14ac:dyDescent="0.25">
      <c r="A177" s="2"/>
      <c r="B177" s="2"/>
      <c r="C177" s="2"/>
      <c r="D177" s="8"/>
      <c r="E177" s="8"/>
      <c r="F177" s="8"/>
      <c r="G177" s="8"/>
      <c r="H177" s="38"/>
      <c r="I177" s="8"/>
      <c r="J177" s="8"/>
      <c r="K177" s="8"/>
      <c r="L177" s="8"/>
      <c r="M177" s="38"/>
      <c r="N177" s="48"/>
      <c r="O177" s="48"/>
      <c r="P177" s="38"/>
      <c r="Q177" s="1"/>
      <c r="R177" s="1"/>
      <c r="S177" s="24"/>
      <c r="AI177" s="24"/>
    </row>
    <row r="178" spans="1:39" ht="18.75" customHeight="1" x14ac:dyDescent="0.25">
      <c r="A178" s="2"/>
      <c r="B178" s="2"/>
      <c r="C178" s="2"/>
      <c r="D178" s="8"/>
      <c r="E178" s="8"/>
      <c r="F178" s="8"/>
      <c r="G178" s="8"/>
      <c r="H178" s="38"/>
      <c r="I178" s="8"/>
      <c r="J178" s="8"/>
      <c r="K178" s="8"/>
      <c r="L178" s="8"/>
      <c r="M178" s="38"/>
      <c r="N178" s="48"/>
      <c r="O178" s="48"/>
      <c r="P178" s="38"/>
      <c r="Q178" s="1"/>
      <c r="R178" s="1"/>
      <c r="S178" s="24"/>
      <c r="AI178" s="24"/>
    </row>
    <row r="179" spans="1:39" ht="18.75" customHeight="1" x14ac:dyDescent="0.25">
      <c r="A179" s="2"/>
      <c r="B179" s="2"/>
      <c r="C179" s="2"/>
      <c r="D179" s="8"/>
      <c r="E179" s="8"/>
      <c r="F179" s="8"/>
      <c r="G179" s="8"/>
      <c r="H179" s="38"/>
      <c r="I179" s="8"/>
      <c r="J179" s="8"/>
      <c r="K179" s="8"/>
      <c r="L179" s="8"/>
      <c r="M179" s="38"/>
      <c r="N179" s="48"/>
      <c r="O179" s="48"/>
      <c r="P179" s="38"/>
      <c r="Q179" s="1"/>
      <c r="R179" s="1"/>
      <c r="S179" s="24"/>
      <c r="AI179" s="24"/>
      <c r="AK179" s="62"/>
      <c r="AM179" s="62"/>
    </row>
    <row r="180" spans="1:39" ht="18.75" customHeight="1" x14ac:dyDescent="0.25">
      <c r="A180" s="2"/>
      <c r="B180" s="2"/>
      <c r="C180" s="2"/>
      <c r="D180" s="8"/>
      <c r="E180" s="8"/>
      <c r="F180" s="8"/>
      <c r="G180" s="8"/>
      <c r="H180" s="38"/>
      <c r="I180" s="8"/>
      <c r="J180" s="8"/>
      <c r="K180" s="8"/>
      <c r="L180" s="8"/>
      <c r="M180" s="38"/>
      <c r="N180" s="48"/>
      <c r="O180" s="48"/>
      <c r="P180" s="38"/>
      <c r="Q180" s="1"/>
      <c r="R180" s="1"/>
      <c r="S180" s="24"/>
      <c r="AI180" s="24"/>
    </row>
    <row r="181" spans="1:39" ht="18.75" customHeight="1" x14ac:dyDescent="0.25">
      <c r="A181" s="2"/>
      <c r="B181" s="2"/>
      <c r="C181" s="2"/>
      <c r="D181" s="8"/>
      <c r="E181" s="8"/>
      <c r="F181" s="8"/>
      <c r="G181" s="8"/>
      <c r="H181" s="38"/>
      <c r="I181" s="8"/>
      <c r="J181" s="8"/>
      <c r="K181" s="8"/>
      <c r="L181" s="8"/>
      <c r="M181" s="38"/>
      <c r="N181" s="48"/>
      <c r="O181" s="48"/>
      <c r="P181" s="38"/>
      <c r="Q181" s="1"/>
      <c r="R181" s="1"/>
      <c r="S181" s="24"/>
      <c r="AI181" s="24"/>
    </row>
    <row r="182" spans="1:39" ht="18.75" customHeight="1" x14ac:dyDescent="0.25">
      <c r="A182" s="2"/>
      <c r="B182" s="2"/>
      <c r="C182" s="2"/>
      <c r="D182" s="8"/>
      <c r="E182" s="8"/>
      <c r="F182" s="8"/>
      <c r="G182" s="8"/>
      <c r="H182" s="38"/>
      <c r="I182" s="8"/>
      <c r="J182" s="8"/>
      <c r="K182" s="8"/>
      <c r="L182" s="8"/>
      <c r="M182" s="38"/>
      <c r="N182" s="48"/>
      <c r="O182" s="48"/>
      <c r="P182" s="38"/>
      <c r="Q182" s="1"/>
      <c r="R182" s="1"/>
      <c r="S182" s="24"/>
      <c r="AI182" s="24"/>
    </row>
    <row r="183" spans="1:39" ht="18.75" customHeight="1" x14ac:dyDescent="0.25">
      <c r="A183" s="2"/>
      <c r="B183" s="2"/>
      <c r="C183" s="2"/>
      <c r="D183" s="8"/>
      <c r="E183" s="8"/>
      <c r="F183" s="8"/>
      <c r="G183" s="8"/>
      <c r="H183" s="38"/>
      <c r="I183" s="8"/>
      <c r="J183" s="8"/>
      <c r="K183" s="8"/>
      <c r="L183" s="8"/>
      <c r="M183" s="38"/>
      <c r="N183" s="48"/>
      <c r="O183" s="48"/>
      <c r="P183" s="38"/>
      <c r="Q183" s="1"/>
      <c r="R183" s="1"/>
      <c r="S183" s="24"/>
      <c r="AI183" s="24"/>
    </row>
    <row r="184" spans="1:39" ht="18.75" customHeight="1" x14ac:dyDescent="0.25">
      <c r="A184" s="2"/>
      <c r="B184" s="2"/>
      <c r="C184" s="2"/>
      <c r="D184" s="8"/>
      <c r="E184" s="8"/>
      <c r="F184" s="8"/>
      <c r="G184" s="8"/>
      <c r="H184" s="38"/>
      <c r="I184" s="8"/>
      <c r="J184" s="8"/>
      <c r="K184" s="8"/>
      <c r="L184" s="8"/>
      <c r="M184" s="38"/>
      <c r="N184" s="48"/>
      <c r="O184" s="48"/>
      <c r="P184" s="38"/>
      <c r="Q184" s="1"/>
      <c r="R184" s="1"/>
      <c r="S184" s="24"/>
      <c r="AI184" s="24"/>
    </row>
    <row r="185" spans="1:39" ht="18.75" customHeight="1" x14ac:dyDescent="0.25">
      <c r="A185" s="2"/>
      <c r="B185" s="2"/>
      <c r="C185" s="2"/>
      <c r="D185" s="8"/>
      <c r="E185" s="8"/>
      <c r="F185" s="8"/>
      <c r="G185" s="8"/>
      <c r="H185" s="38"/>
      <c r="I185" s="8"/>
      <c r="J185" s="8"/>
      <c r="K185" s="8"/>
      <c r="L185" s="8"/>
      <c r="M185" s="38"/>
      <c r="N185" s="48"/>
      <c r="O185" s="48"/>
      <c r="P185" s="38"/>
      <c r="Q185" s="1"/>
      <c r="R185" s="1"/>
      <c r="S185" s="24"/>
      <c r="AI185" s="24"/>
    </row>
    <row r="186" spans="1:39" ht="18.75" customHeight="1" x14ac:dyDescent="0.25">
      <c r="A186" s="2"/>
      <c r="B186" s="2"/>
      <c r="C186" s="2"/>
      <c r="D186" s="8"/>
      <c r="E186" s="8"/>
      <c r="F186" s="8"/>
      <c r="G186" s="8"/>
      <c r="H186" s="38"/>
      <c r="I186" s="8"/>
      <c r="J186" s="8"/>
      <c r="K186" s="8"/>
      <c r="L186" s="8"/>
      <c r="M186" s="38"/>
      <c r="N186" s="48"/>
      <c r="O186" s="48"/>
      <c r="P186" s="38"/>
      <c r="Q186" s="1"/>
      <c r="R186" s="1"/>
      <c r="S186" s="24"/>
      <c r="AI186" s="24"/>
    </row>
    <row r="187" spans="1:39" ht="18.75" customHeight="1" x14ac:dyDescent="0.25">
      <c r="A187" s="2"/>
      <c r="B187" s="2"/>
      <c r="C187" s="2"/>
      <c r="D187" s="8"/>
      <c r="E187" s="8"/>
      <c r="F187" s="8"/>
      <c r="G187" s="8"/>
      <c r="H187" s="38"/>
      <c r="I187" s="8"/>
      <c r="J187" s="8"/>
      <c r="K187" s="8"/>
      <c r="L187" s="8"/>
      <c r="M187" s="38"/>
      <c r="N187" s="48"/>
      <c r="O187" s="48"/>
      <c r="P187" s="38"/>
      <c r="Q187" s="1"/>
      <c r="R187" s="1"/>
      <c r="S187" s="24"/>
      <c r="AI187" s="24"/>
    </row>
    <row r="188" spans="1:39" ht="18.75" customHeight="1" x14ac:dyDescent="0.25">
      <c r="A188" s="2"/>
      <c r="B188" s="2"/>
      <c r="C188" s="2"/>
      <c r="D188" s="8"/>
      <c r="E188" s="8"/>
      <c r="F188" s="8"/>
      <c r="G188" s="8"/>
      <c r="H188" s="38"/>
      <c r="I188" s="8"/>
      <c r="J188" s="8"/>
      <c r="K188" s="8"/>
      <c r="L188" s="8"/>
      <c r="M188" s="38"/>
      <c r="N188" s="48"/>
      <c r="O188" s="48"/>
      <c r="P188" s="38"/>
      <c r="Q188" s="1"/>
      <c r="R188" s="1"/>
      <c r="S188" s="24"/>
      <c r="AI188" s="24"/>
    </row>
    <row r="189" spans="1:39" ht="18.75" customHeight="1" x14ac:dyDescent="0.25">
      <c r="A189" s="2"/>
      <c r="B189" s="2"/>
      <c r="C189" s="2"/>
      <c r="D189" s="8"/>
      <c r="E189" s="8"/>
      <c r="F189" s="8"/>
      <c r="G189" s="8"/>
      <c r="H189" s="38"/>
      <c r="I189" s="8"/>
      <c r="J189" s="8"/>
      <c r="K189" s="8"/>
      <c r="L189" s="8"/>
      <c r="M189" s="38"/>
      <c r="N189" s="48"/>
      <c r="O189" s="48"/>
      <c r="P189" s="38"/>
      <c r="Q189" s="1"/>
      <c r="R189" s="1"/>
      <c r="S189" s="24"/>
      <c r="AI189" s="24"/>
    </row>
    <row r="190" spans="1:39" ht="18.75" customHeight="1" x14ac:dyDescent="0.25">
      <c r="A190" s="2"/>
      <c r="B190" s="2"/>
      <c r="C190" s="2"/>
      <c r="D190" s="8"/>
      <c r="E190" s="8"/>
      <c r="F190" s="8"/>
      <c r="G190" s="8"/>
      <c r="H190" s="38"/>
      <c r="I190" s="8"/>
      <c r="J190" s="8"/>
      <c r="K190" s="8"/>
      <c r="L190" s="8"/>
      <c r="M190" s="38"/>
      <c r="N190" s="48"/>
      <c r="O190" s="48"/>
      <c r="P190" s="38"/>
      <c r="Q190" s="1"/>
      <c r="R190" s="1"/>
      <c r="S190" s="24"/>
      <c r="AI190" s="24"/>
    </row>
    <row r="191" spans="1:39" ht="18.75" customHeight="1" x14ac:dyDescent="0.25">
      <c r="A191" s="2"/>
      <c r="B191" s="2"/>
      <c r="C191" s="2"/>
      <c r="D191" s="8"/>
      <c r="E191" s="8"/>
      <c r="F191" s="8"/>
      <c r="G191" s="8"/>
      <c r="H191" s="38"/>
      <c r="I191" s="8"/>
      <c r="J191" s="8"/>
      <c r="K191" s="8"/>
      <c r="L191" s="8"/>
      <c r="M191" s="38"/>
      <c r="N191" s="48"/>
      <c r="O191" s="48"/>
      <c r="P191" s="38"/>
      <c r="Q191" s="1"/>
      <c r="R191" s="1"/>
      <c r="S191" s="24"/>
      <c r="AI191" s="24"/>
    </row>
    <row r="192" spans="1:39" ht="18.75" customHeight="1" x14ac:dyDescent="0.25">
      <c r="A192" s="2"/>
      <c r="B192" s="2"/>
      <c r="C192" s="2"/>
      <c r="D192" s="8"/>
      <c r="E192" s="8"/>
      <c r="F192" s="8"/>
      <c r="G192" s="8"/>
      <c r="H192" s="38"/>
      <c r="I192" s="8"/>
      <c r="J192" s="8"/>
      <c r="K192" s="8"/>
      <c r="L192" s="8"/>
      <c r="M192" s="38"/>
      <c r="N192" s="48"/>
      <c r="O192" s="48"/>
      <c r="P192" s="38"/>
      <c r="Q192" s="1"/>
      <c r="R192" s="1"/>
      <c r="S192" s="24"/>
      <c r="AI192" s="24"/>
    </row>
    <row r="193" spans="1:35" ht="18.75" customHeight="1" x14ac:dyDescent="0.25">
      <c r="A193" s="2"/>
      <c r="B193" s="2"/>
      <c r="C193" s="2"/>
      <c r="D193" s="8"/>
      <c r="E193" s="8"/>
      <c r="F193" s="8"/>
      <c r="G193" s="8"/>
      <c r="H193" s="38"/>
      <c r="I193" s="8"/>
      <c r="J193" s="8"/>
      <c r="K193" s="8"/>
      <c r="L193" s="8"/>
      <c r="M193" s="38"/>
      <c r="N193" s="48"/>
      <c r="O193" s="48"/>
      <c r="P193" s="38"/>
      <c r="Q193" s="1"/>
      <c r="R193" s="1"/>
      <c r="S193" s="24"/>
      <c r="AI193" s="24"/>
    </row>
    <row r="194" spans="1:35" ht="18.75" customHeight="1" x14ac:dyDescent="0.25">
      <c r="A194" s="2"/>
      <c r="B194" s="2"/>
      <c r="C194" s="2"/>
      <c r="D194" s="8"/>
      <c r="E194" s="8"/>
      <c r="F194" s="8"/>
      <c r="G194" s="8"/>
      <c r="H194" s="38"/>
      <c r="I194" s="8"/>
      <c r="J194" s="8"/>
      <c r="K194" s="8"/>
      <c r="L194" s="8"/>
      <c r="M194" s="38"/>
      <c r="N194" s="48"/>
      <c r="O194" s="48"/>
      <c r="P194" s="38"/>
      <c r="Q194" s="1"/>
      <c r="R194" s="1"/>
      <c r="S194" s="24"/>
      <c r="AI194" s="24"/>
    </row>
    <row r="195" spans="1:35" ht="18.75" customHeight="1" x14ac:dyDescent="0.25">
      <c r="A195" s="2"/>
      <c r="B195" s="2"/>
      <c r="C195" s="2"/>
      <c r="D195" s="8"/>
      <c r="E195" s="8"/>
      <c r="F195" s="8"/>
      <c r="G195" s="8"/>
      <c r="H195" s="38"/>
      <c r="I195" s="8"/>
      <c r="J195" s="8"/>
      <c r="K195" s="8"/>
      <c r="L195" s="8"/>
      <c r="M195" s="38"/>
      <c r="N195" s="48"/>
      <c r="O195" s="48"/>
      <c r="P195" s="38"/>
      <c r="Q195" s="1"/>
      <c r="R195" s="1"/>
      <c r="S195" s="24"/>
      <c r="AI195" s="24"/>
    </row>
    <row r="196" spans="1:35" ht="18.75" customHeight="1" x14ac:dyDescent="0.25">
      <c r="A196" s="2"/>
      <c r="B196" s="2"/>
      <c r="C196" s="2"/>
      <c r="D196" s="8"/>
      <c r="E196" s="8"/>
      <c r="F196" s="8"/>
      <c r="G196" s="8"/>
      <c r="H196" s="38"/>
      <c r="I196" s="8"/>
      <c r="J196" s="8"/>
      <c r="K196" s="8"/>
      <c r="L196" s="8"/>
      <c r="M196" s="38"/>
      <c r="N196" s="48"/>
      <c r="O196" s="48"/>
      <c r="P196" s="38"/>
      <c r="Q196" s="1"/>
      <c r="R196" s="1"/>
      <c r="S196" s="24"/>
      <c r="AI196" s="24"/>
    </row>
    <row r="197" spans="1:35" ht="18.75" customHeight="1" x14ac:dyDescent="0.25">
      <c r="A197" s="2"/>
      <c r="B197" s="2"/>
      <c r="C197" s="2"/>
      <c r="D197" s="8"/>
      <c r="E197" s="8"/>
      <c r="F197" s="8"/>
      <c r="G197" s="8"/>
      <c r="H197" s="38"/>
      <c r="I197" s="8"/>
      <c r="J197" s="8"/>
      <c r="K197" s="8"/>
      <c r="L197" s="8"/>
      <c r="M197" s="38"/>
      <c r="N197" s="48"/>
      <c r="O197" s="48"/>
      <c r="P197" s="38"/>
      <c r="Q197" s="1"/>
      <c r="R197" s="1"/>
      <c r="S197" s="24"/>
      <c r="AI197" s="24"/>
    </row>
    <row r="198" spans="1:35" ht="18.75" customHeight="1" x14ac:dyDescent="0.25">
      <c r="A198" s="2"/>
      <c r="B198" s="2"/>
      <c r="C198" s="2"/>
      <c r="D198" s="8"/>
      <c r="E198" s="8"/>
      <c r="F198" s="8"/>
      <c r="G198" s="8"/>
      <c r="H198" s="38"/>
      <c r="I198" s="8"/>
      <c r="J198" s="8"/>
      <c r="K198" s="8"/>
      <c r="L198" s="8"/>
      <c r="M198" s="38"/>
      <c r="N198" s="48"/>
      <c r="O198" s="48"/>
      <c r="P198" s="38"/>
      <c r="Q198" s="1"/>
      <c r="R198" s="1"/>
      <c r="S198" s="24"/>
      <c r="AI198" s="24"/>
    </row>
    <row r="199" spans="1:35" ht="18.75" customHeight="1" x14ac:dyDescent="0.25">
      <c r="A199" s="2"/>
      <c r="B199" s="2"/>
      <c r="C199" s="2"/>
      <c r="D199" s="8"/>
      <c r="E199" s="8"/>
      <c r="F199" s="8"/>
      <c r="G199" s="8"/>
      <c r="H199" s="38"/>
      <c r="I199" s="8"/>
      <c r="J199" s="8"/>
      <c r="K199" s="8"/>
      <c r="L199" s="8"/>
      <c r="M199" s="38"/>
      <c r="N199" s="48"/>
      <c r="O199" s="48"/>
      <c r="P199" s="38"/>
      <c r="Q199" s="1"/>
      <c r="R199" s="1"/>
      <c r="S199" s="24"/>
      <c r="AI199" s="24"/>
    </row>
    <row r="200" spans="1:35" ht="18.75" customHeight="1" x14ac:dyDescent="0.25">
      <c r="A200" s="2"/>
      <c r="B200" s="2"/>
      <c r="C200" s="2"/>
      <c r="D200" s="8"/>
      <c r="E200" s="8"/>
      <c r="F200" s="8"/>
      <c r="G200" s="8"/>
      <c r="H200" s="38"/>
      <c r="I200" s="8"/>
      <c r="J200" s="8"/>
      <c r="K200" s="8"/>
      <c r="L200" s="8"/>
      <c r="M200" s="38"/>
      <c r="N200" s="48"/>
      <c r="O200" s="48"/>
      <c r="P200" s="38"/>
      <c r="Q200" s="1"/>
      <c r="R200" s="1"/>
      <c r="S200" s="24"/>
      <c r="AI200" s="24"/>
    </row>
    <row r="201" spans="1:35" ht="18.75" customHeight="1" x14ac:dyDescent="0.25">
      <c r="A201" s="2"/>
      <c r="B201" s="2"/>
      <c r="C201" s="2"/>
      <c r="D201" s="8"/>
      <c r="E201" s="8"/>
      <c r="F201" s="8"/>
      <c r="G201" s="8"/>
      <c r="H201" s="38"/>
      <c r="I201" s="8"/>
      <c r="J201" s="8"/>
      <c r="K201" s="8"/>
      <c r="L201" s="8"/>
      <c r="M201" s="38"/>
      <c r="N201" s="48"/>
      <c r="O201" s="48"/>
      <c r="P201" s="38"/>
      <c r="Q201" s="1"/>
      <c r="R201" s="1"/>
      <c r="S201" s="24"/>
      <c r="AI201" s="24"/>
    </row>
    <row r="202" spans="1:35" ht="18.75" customHeight="1" x14ac:dyDescent="0.25">
      <c r="A202" s="2"/>
      <c r="B202" s="2"/>
      <c r="C202" s="2"/>
      <c r="D202" s="8"/>
      <c r="E202" s="8"/>
      <c r="F202" s="8"/>
      <c r="G202" s="8"/>
      <c r="H202" s="38"/>
      <c r="I202" s="8"/>
      <c r="J202" s="8"/>
      <c r="K202" s="8"/>
      <c r="L202" s="8"/>
      <c r="M202" s="38"/>
      <c r="N202" s="48"/>
      <c r="O202" s="48"/>
      <c r="P202" s="38"/>
      <c r="Q202" s="1"/>
      <c r="R202" s="1"/>
      <c r="S202" s="24"/>
      <c r="AI202" s="24"/>
    </row>
    <row r="203" spans="1:35" ht="18.75" customHeight="1" x14ac:dyDescent="0.25">
      <c r="A203" s="2"/>
      <c r="B203" s="2"/>
      <c r="C203" s="2"/>
      <c r="D203" s="8"/>
      <c r="E203" s="8"/>
      <c r="F203" s="8"/>
      <c r="G203" s="8"/>
      <c r="H203" s="38"/>
      <c r="I203" s="8"/>
      <c r="J203" s="8"/>
      <c r="K203" s="8"/>
      <c r="L203" s="8"/>
      <c r="M203" s="38"/>
      <c r="N203" s="48"/>
      <c r="O203" s="48"/>
      <c r="P203" s="38"/>
      <c r="Q203" s="1"/>
      <c r="R203" s="1"/>
      <c r="S203" s="24"/>
      <c r="AI203" s="24"/>
    </row>
    <row r="204" spans="1:35" ht="18.75" customHeight="1" x14ac:dyDescent="0.25">
      <c r="A204" s="2"/>
      <c r="B204" s="2"/>
      <c r="C204" s="2"/>
      <c r="D204" s="8"/>
      <c r="E204" s="8"/>
      <c r="F204" s="8"/>
      <c r="G204" s="8"/>
      <c r="H204" s="38"/>
      <c r="I204" s="8"/>
      <c r="J204" s="8"/>
      <c r="K204" s="8"/>
      <c r="L204" s="8"/>
      <c r="M204" s="38"/>
      <c r="N204" s="48"/>
      <c r="O204" s="48"/>
      <c r="P204" s="38"/>
      <c r="Q204" s="1"/>
      <c r="R204" s="1"/>
      <c r="S204" s="24"/>
      <c r="AI204" s="24"/>
    </row>
    <row r="205" spans="1:35" ht="18.75" customHeight="1" x14ac:dyDescent="0.25">
      <c r="A205" s="2"/>
      <c r="B205" s="2"/>
      <c r="C205" s="2"/>
      <c r="D205" s="8"/>
      <c r="E205" s="8"/>
      <c r="F205" s="8"/>
      <c r="G205" s="8"/>
      <c r="H205" s="38"/>
      <c r="I205" s="8"/>
      <c r="J205" s="8"/>
      <c r="K205" s="8"/>
      <c r="L205" s="8"/>
      <c r="M205" s="38"/>
      <c r="N205" s="48"/>
      <c r="O205" s="48"/>
      <c r="P205" s="38"/>
      <c r="Q205" s="1"/>
      <c r="R205" s="1"/>
      <c r="S205" s="24"/>
      <c r="AI205" s="24"/>
    </row>
    <row r="206" spans="1:35" ht="18.75" customHeight="1" x14ac:dyDescent="0.25">
      <c r="A206" s="2"/>
      <c r="B206" s="2"/>
      <c r="C206" s="2"/>
      <c r="D206" s="8"/>
      <c r="E206" s="8"/>
      <c r="F206" s="8"/>
      <c r="G206" s="8"/>
      <c r="H206" s="38"/>
      <c r="I206" s="8"/>
      <c r="J206" s="8"/>
      <c r="K206" s="8"/>
      <c r="L206" s="8"/>
      <c r="M206" s="38"/>
      <c r="N206" s="48"/>
      <c r="O206" s="48"/>
      <c r="P206" s="38"/>
      <c r="Q206" s="1"/>
      <c r="R206" s="1"/>
      <c r="S206" s="24"/>
      <c r="AI206" s="24"/>
    </row>
    <row r="207" spans="1:35" ht="18.75" customHeight="1" x14ac:dyDescent="0.25">
      <c r="A207" s="2"/>
      <c r="B207" s="2"/>
      <c r="C207" s="2"/>
      <c r="D207" s="8"/>
      <c r="E207" s="8"/>
      <c r="F207" s="8"/>
      <c r="G207" s="8"/>
      <c r="H207" s="38"/>
      <c r="I207" s="8"/>
      <c r="J207" s="8"/>
      <c r="K207" s="8"/>
      <c r="L207" s="8"/>
      <c r="M207" s="38"/>
      <c r="N207" s="48"/>
      <c r="O207" s="48"/>
      <c r="P207" s="38"/>
      <c r="Q207" s="1"/>
      <c r="R207" s="1"/>
      <c r="S207" s="24"/>
      <c r="AI207" s="24"/>
    </row>
    <row r="208" spans="1:35" ht="18.75" customHeight="1" x14ac:dyDescent="0.25">
      <c r="A208" s="2"/>
      <c r="B208" s="2"/>
      <c r="C208" s="2"/>
      <c r="D208" s="8"/>
      <c r="E208" s="8"/>
      <c r="F208" s="8"/>
      <c r="G208" s="8"/>
      <c r="H208" s="38"/>
      <c r="I208" s="8"/>
      <c r="J208" s="8"/>
      <c r="K208" s="8"/>
      <c r="L208" s="8"/>
      <c r="M208" s="38"/>
      <c r="N208" s="48"/>
      <c r="O208" s="48"/>
      <c r="P208" s="38"/>
      <c r="Q208" s="1"/>
      <c r="R208" s="1"/>
      <c r="S208" s="24"/>
      <c r="AI208" s="24"/>
    </row>
    <row r="209" spans="1:35" ht="18.75" customHeight="1" x14ac:dyDescent="0.25">
      <c r="A209" s="2"/>
      <c r="B209" s="2"/>
      <c r="C209" s="2"/>
      <c r="D209" s="8"/>
      <c r="E209" s="8"/>
      <c r="F209" s="8"/>
      <c r="G209" s="8"/>
      <c r="H209" s="38"/>
      <c r="I209" s="8"/>
      <c r="J209" s="8"/>
      <c r="K209" s="8"/>
      <c r="L209" s="8"/>
      <c r="M209" s="38"/>
      <c r="N209" s="48"/>
      <c r="O209" s="48"/>
      <c r="P209" s="38"/>
      <c r="Q209" s="1"/>
      <c r="R209" s="1"/>
      <c r="S209" s="24"/>
      <c r="AI209" s="24"/>
    </row>
    <row r="210" spans="1:35" ht="18.75" customHeight="1" x14ac:dyDescent="0.25">
      <c r="A210" s="2"/>
      <c r="B210" s="2"/>
      <c r="C210" s="2"/>
      <c r="D210" s="8"/>
      <c r="E210" s="8"/>
      <c r="F210" s="8"/>
      <c r="G210" s="8"/>
      <c r="H210" s="38"/>
      <c r="I210" s="8"/>
      <c r="J210" s="8"/>
      <c r="K210" s="8"/>
      <c r="L210" s="8"/>
      <c r="M210" s="38"/>
      <c r="N210" s="48"/>
      <c r="O210" s="48"/>
      <c r="P210" s="38"/>
      <c r="Q210" s="1"/>
      <c r="R210" s="1"/>
      <c r="S210" s="24"/>
      <c r="AI210" s="24"/>
    </row>
    <row r="211" spans="1:35" ht="18.75" customHeight="1" x14ac:dyDescent="0.25">
      <c r="A211" s="2"/>
      <c r="B211" s="2"/>
      <c r="C211" s="2"/>
      <c r="D211" s="8"/>
      <c r="E211" s="8"/>
      <c r="F211" s="8"/>
      <c r="G211" s="8"/>
      <c r="H211" s="38"/>
      <c r="I211" s="8"/>
      <c r="J211" s="8"/>
      <c r="K211" s="8"/>
      <c r="L211" s="8"/>
      <c r="M211" s="38"/>
      <c r="N211" s="48"/>
      <c r="O211" s="48"/>
      <c r="P211" s="38"/>
      <c r="Q211" s="1"/>
      <c r="R211" s="1"/>
      <c r="S211" s="24"/>
      <c r="AI211" s="24"/>
    </row>
    <row r="212" spans="1:35" ht="18.75" customHeight="1" x14ac:dyDescent="0.25">
      <c r="A212" s="2"/>
      <c r="B212" s="2"/>
      <c r="C212" s="2"/>
      <c r="D212" s="8"/>
      <c r="E212" s="8"/>
      <c r="F212" s="8"/>
      <c r="G212" s="8"/>
      <c r="H212" s="38"/>
      <c r="I212" s="8"/>
      <c r="J212" s="8"/>
      <c r="K212" s="8"/>
      <c r="L212" s="8"/>
      <c r="M212" s="38"/>
      <c r="N212" s="48"/>
      <c r="O212" s="48"/>
      <c r="P212" s="38"/>
      <c r="Q212" s="1"/>
      <c r="R212" s="1"/>
      <c r="S212" s="24"/>
      <c r="AI212" s="24"/>
    </row>
    <row r="213" spans="1:35" ht="18.75" customHeight="1" x14ac:dyDescent="0.25">
      <c r="A213" s="2"/>
      <c r="B213" s="2"/>
      <c r="C213" s="2"/>
      <c r="D213" s="8"/>
      <c r="E213" s="8"/>
      <c r="F213" s="8"/>
      <c r="G213" s="8"/>
      <c r="H213" s="38"/>
      <c r="I213" s="8"/>
      <c r="J213" s="8"/>
      <c r="K213" s="8"/>
      <c r="L213" s="8"/>
      <c r="M213" s="38"/>
      <c r="N213" s="48"/>
      <c r="O213" s="48"/>
      <c r="P213" s="38"/>
      <c r="Q213" s="1"/>
      <c r="R213" s="1"/>
      <c r="S213" s="24"/>
      <c r="AI213" s="24"/>
    </row>
    <row r="214" spans="1:35" ht="18.75" customHeight="1" x14ac:dyDescent="0.25">
      <c r="A214" s="2"/>
      <c r="B214" s="2"/>
      <c r="C214" s="2"/>
      <c r="D214" s="8"/>
      <c r="E214" s="8"/>
      <c r="F214" s="8"/>
      <c r="G214" s="8"/>
      <c r="H214" s="38"/>
      <c r="I214" s="8"/>
      <c r="J214" s="8"/>
      <c r="K214" s="8"/>
      <c r="L214" s="8"/>
      <c r="M214" s="38"/>
      <c r="N214" s="48"/>
      <c r="O214" s="48"/>
      <c r="P214" s="38"/>
      <c r="Q214" s="1"/>
      <c r="R214" s="1"/>
      <c r="S214" s="24"/>
      <c r="AI214" s="24"/>
    </row>
    <row r="215" spans="1:35" ht="18.75" customHeight="1" x14ac:dyDescent="0.25">
      <c r="A215" s="2"/>
      <c r="B215" s="2"/>
      <c r="C215" s="2"/>
      <c r="D215" s="8"/>
      <c r="E215" s="8"/>
      <c r="F215" s="8"/>
      <c r="G215" s="8"/>
      <c r="H215" s="38"/>
      <c r="I215" s="8"/>
      <c r="J215" s="8"/>
      <c r="K215" s="8"/>
      <c r="L215" s="8"/>
      <c r="M215" s="38"/>
      <c r="N215" s="48"/>
      <c r="O215" s="48"/>
      <c r="P215" s="38"/>
      <c r="Q215" s="1"/>
      <c r="R215" s="1"/>
      <c r="S215" s="24"/>
      <c r="AI215" s="24"/>
    </row>
    <row r="216" spans="1:35" ht="18.75" customHeight="1" x14ac:dyDescent="0.25">
      <c r="A216" s="2"/>
      <c r="B216" s="2"/>
      <c r="C216" s="2"/>
      <c r="D216" s="8"/>
      <c r="E216" s="8"/>
      <c r="F216" s="8"/>
      <c r="G216" s="8"/>
      <c r="H216" s="38"/>
      <c r="I216" s="8"/>
      <c r="J216" s="8"/>
      <c r="K216" s="8"/>
      <c r="L216" s="8"/>
      <c r="M216" s="38"/>
      <c r="N216" s="48"/>
      <c r="O216" s="48"/>
      <c r="P216" s="38"/>
      <c r="Q216" s="1"/>
      <c r="R216" s="1"/>
      <c r="S216" s="24"/>
      <c r="AI216" s="24"/>
    </row>
    <row r="217" spans="1:35" ht="18.75" customHeight="1" x14ac:dyDescent="0.25">
      <c r="A217" s="2"/>
      <c r="B217" s="2"/>
      <c r="C217" s="2"/>
      <c r="D217" s="8"/>
      <c r="E217" s="8"/>
      <c r="F217" s="8"/>
      <c r="G217" s="8"/>
      <c r="H217" s="38"/>
      <c r="I217" s="8"/>
      <c r="J217" s="8"/>
      <c r="K217" s="8"/>
      <c r="L217" s="8"/>
      <c r="M217" s="38"/>
      <c r="N217" s="48"/>
      <c r="O217" s="48"/>
      <c r="P217" s="38"/>
      <c r="Q217" s="1"/>
      <c r="R217" s="1"/>
      <c r="S217" s="24"/>
      <c r="AI217" s="24"/>
    </row>
    <row r="218" spans="1:35" ht="18.75" customHeight="1" x14ac:dyDescent="0.25">
      <c r="A218" s="2"/>
      <c r="B218" s="2"/>
      <c r="C218" s="2"/>
      <c r="D218" s="8"/>
      <c r="E218" s="8"/>
      <c r="F218" s="8"/>
      <c r="G218" s="8"/>
      <c r="H218" s="38"/>
      <c r="I218" s="8"/>
      <c r="J218" s="8"/>
      <c r="K218" s="8"/>
      <c r="L218" s="8"/>
      <c r="M218" s="38"/>
      <c r="N218" s="48"/>
      <c r="O218" s="48"/>
      <c r="P218" s="38"/>
      <c r="Q218" s="1"/>
      <c r="R218" s="1"/>
      <c r="S218" s="24"/>
      <c r="AI218" s="24"/>
    </row>
    <row r="219" spans="1:35" ht="18.75" customHeight="1" x14ac:dyDescent="0.25">
      <c r="A219" s="2"/>
      <c r="B219" s="2"/>
      <c r="C219" s="2"/>
      <c r="D219" s="8"/>
      <c r="E219" s="8"/>
      <c r="F219" s="8"/>
      <c r="G219" s="8"/>
      <c r="H219" s="38"/>
      <c r="I219" s="8"/>
      <c r="J219" s="8"/>
      <c r="K219" s="8"/>
      <c r="L219" s="8"/>
      <c r="M219" s="38"/>
      <c r="N219" s="48"/>
      <c r="O219" s="48"/>
      <c r="P219" s="38"/>
      <c r="Q219" s="1"/>
      <c r="R219" s="1"/>
      <c r="S219" s="24"/>
      <c r="AI219" s="24"/>
    </row>
    <row r="220" spans="1:35" ht="18.75" customHeight="1" x14ac:dyDescent="0.25">
      <c r="A220" s="2"/>
      <c r="B220" s="2"/>
      <c r="C220" s="2"/>
      <c r="D220" s="8"/>
      <c r="E220" s="8"/>
      <c r="F220" s="8"/>
      <c r="G220" s="8"/>
      <c r="H220" s="38"/>
      <c r="I220" s="8"/>
      <c r="J220" s="8"/>
      <c r="K220" s="8"/>
      <c r="L220" s="8"/>
      <c r="M220" s="38"/>
      <c r="N220" s="48"/>
      <c r="O220" s="48"/>
      <c r="P220" s="38"/>
      <c r="Q220" s="1"/>
      <c r="R220" s="1"/>
      <c r="S220" s="24"/>
      <c r="AI220" s="24"/>
    </row>
    <row r="221" spans="1:35" ht="18.75" customHeight="1" x14ac:dyDescent="0.25">
      <c r="A221" s="2"/>
      <c r="B221" s="2"/>
      <c r="C221" s="2"/>
      <c r="D221" s="8"/>
      <c r="E221" s="8"/>
      <c r="F221" s="8"/>
      <c r="G221" s="8"/>
      <c r="H221" s="38"/>
      <c r="I221" s="8"/>
      <c r="J221" s="8"/>
      <c r="K221" s="8"/>
      <c r="L221" s="8"/>
      <c r="M221" s="38"/>
      <c r="N221" s="48"/>
      <c r="O221" s="48"/>
      <c r="P221" s="38"/>
      <c r="Q221" s="1"/>
      <c r="R221" s="1"/>
      <c r="S221" s="24"/>
      <c r="AI221" s="24"/>
    </row>
    <row r="222" spans="1:35" ht="18.75" customHeight="1" x14ac:dyDescent="0.25">
      <c r="A222" s="2"/>
      <c r="B222" s="2"/>
      <c r="C222" s="2"/>
      <c r="D222" s="8"/>
      <c r="E222" s="8"/>
      <c r="F222" s="8"/>
      <c r="G222" s="8"/>
      <c r="H222" s="38"/>
      <c r="I222" s="8"/>
      <c r="J222" s="8"/>
      <c r="K222" s="8"/>
      <c r="L222" s="8"/>
      <c r="M222" s="38"/>
      <c r="N222" s="48"/>
      <c r="O222" s="48"/>
      <c r="P222" s="38"/>
      <c r="Q222" s="1"/>
      <c r="R222" s="1"/>
      <c r="S222" s="24"/>
      <c r="AI222" s="24"/>
    </row>
    <row r="223" spans="1:35" ht="18.75" customHeight="1" x14ac:dyDescent="0.25">
      <c r="A223" s="2"/>
      <c r="B223" s="2"/>
      <c r="C223" s="2"/>
      <c r="D223" s="8"/>
      <c r="E223" s="8"/>
      <c r="F223" s="8"/>
      <c r="G223" s="8"/>
      <c r="H223" s="38"/>
      <c r="I223" s="8"/>
      <c r="J223" s="8"/>
      <c r="K223" s="8"/>
      <c r="L223" s="8"/>
      <c r="M223" s="38"/>
      <c r="N223" s="48"/>
      <c r="O223" s="48"/>
      <c r="P223" s="38"/>
      <c r="Q223" s="1"/>
      <c r="R223" s="1"/>
      <c r="S223" s="24"/>
      <c r="AI223" s="24"/>
    </row>
    <row r="224" spans="1:35" ht="18.75" customHeight="1" x14ac:dyDescent="0.25">
      <c r="A224" s="2"/>
      <c r="B224" s="2"/>
      <c r="C224" s="2"/>
      <c r="D224" s="8"/>
      <c r="E224" s="8"/>
      <c r="F224" s="8"/>
      <c r="G224" s="8"/>
      <c r="H224" s="38"/>
      <c r="I224" s="8"/>
      <c r="J224" s="8"/>
      <c r="K224" s="8"/>
      <c r="L224" s="8"/>
      <c r="M224" s="38"/>
      <c r="N224" s="48"/>
      <c r="O224" s="48"/>
      <c r="P224" s="38"/>
      <c r="Q224" s="1"/>
      <c r="R224" s="1"/>
      <c r="S224" s="24"/>
      <c r="AI224" s="24"/>
    </row>
    <row r="225" spans="1:35" ht="18.75" customHeight="1" x14ac:dyDescent="0.25">
      <c r="A225" s="2"/>
      <c r="B225" s="2"/>
      <c r="C225" s="2"/>
      <c r="D225" s="8"/>
      <c r="E225" s="8"/>
      <c r="F225" s="8"/>
      <c r="G225" s="8"/>
      <c r="H225" s="38"/>
      <c r="I225" s="8"/>
      <c r="J225" s="8"/>
      <c r="K225" s="8"/>
      <c r="L225" s="8"/>
      <c r="M225" s="38"/>
      <c r="N225" s="48"/>
      <c r="O225" s="48"/>
      <c r="P225" s="38"/>
      <c r="Q225" s="1"/>
      <c r="R225" s="1"/>
      <c r="S225" s="24"/>
      <c r="AI225" s="24"/>
    </row>
    <row r="226" spans="1:35" ht="18.75" customHeight="1" x14ac:dyDescent="0.25">
      <c r="A226" s="2"/>
      <c r="B226" s="2"/>
      <c r="C226" s="2"/>
      <c r="D226" s="8"/>
      <c r="E226" s="8"/>
      <c r="F226" s="8"/>
      <c r="G226" s="8"/>
      <c r="H226" s="38"/>
      <c r="I226" s="8"/>
      <c r="J226" s="8"/>
      <c r="K226" s="8"/>
      <c r="L226" s="8"/>
      <c r="M226" s="38"/>
      <c r="N226" s="48"/>
      <c r="O226" s="48"/>
      <c r="P226" s="38"/>
      <c r="Q226" s="1"/>
      <c r="R226" s="1"/>
      <c r="S226" s="24"/>
      <c r="AI226" s="24"/>
    </row>
    <row r="227" spans="1:35" ht="18.75" customHeight="1" x14ac:dyDescent="0.25">
      <c r="A227" s="2"/>
      <c r="B227" s="2"/>
      <c r="C227" s="2"/>
      <c r="D227" s="8"/>
      <c r="E227" s="8"/>
      <c r="F227" s="8"/>
      <c r="G227" s="8"/>
      <c r="H227" s="38"/>
      <c r="I227" s="8"/>
      <c r="J227" s="8"/>
      <c r="K227" s="8"/>
      <c r="L227" s="8"/>
      <c r="M227" s="38"/>
      <c r="N227" s="48"/>
      <c r="O227" s="48"/>
      <c r="P227" s="38"/>
      <c r="Q227" s="1"/>
      <c r="R227" s="1"/>
      <c r="S227" s="24"/>
      <c r="AI227" s="24"/>
    </row>
    <row r="228" spans="1:35" ht="18.75" customHeight="1" x14ac:dyDescent="0.25">
      <c r="A228" s="2"/>
      <c r="B228" s="2"/>
      <c r="C228" s="2"/>
      <c r="D228" s="8"/>
      <c r="E228" s="8"/>
      <c r="F228" s="8"/>
      <c r="G228" s="8"/>
      <c r="H228" s="38"/>
      <c r="I228" s="8"/>
      <c r="J228" s="8"/>
      <c r="K228" s="8"/>
      <c r="L228" s="8"/>
      <c r="M228" s="38"/>
      <c r="N228" s="48"/>
      <c r="O228" s="48"/>
      <c r="P228" s="38"/>
      <c r="Q228" s="1"/>
      <c r="R228" s="1"/>
      <c r="S228" s="24"/>
      <c r="AI228" s="24"/>
    </row>
    <row r="229" spans="1:35" ht="18.75" customHeight="1" x14ac:dyDescent="0.25">
      <c r="A229" s="2"/>
      <c r="B229" s="2"/>
      <c r="C229" s="2"/>
      <c r="D229" s="8"/>
      <c r="E229" s="8"/>
      <c r="F229" s="8"/>
      <c r="G229" s="8"/>
      <c r="H229" s="38"/>
      <c r="I229" s="8"/>
      <c r="J229" s="8"/>
      <c r="K229" s="8"/>
      <c r="L229" s="8"/>
      <c r="M229" s="38"/>
      <c r="N229" s="48"/>
      <c r="O229" s="48"/>
      <c r="P229" s="38"/>
      <c r="Q229" s="1"/>
      <c r="R229" s="1"/>
      <c r="S229" s="24"/>
      <c r="AI229" s="24"/>
    </row>
    <row r="230" spans="1:35" ht="18.75" customHeight="1" x14ac:dyDescent="0.25">
      <c r="A230" s="2"/>
      <c r="B230" s="2"/>
      <c r="C230" s="2"/>
      <c r="D230" s="8"/>
      <c r="E230" s="8"/>
      <c r="F230" s="8"/>
      <c r="G230" s="8"/>
      <c r="H230" s="38"/>
      <c r="I230" s="8"/>
      <c r="J230" s="8"/>
      <c r="K230" s="8"/>
      <c r="L230" s="8"/>
      <c r="M230" s="38"/>
      <c r="N230" s="48"/>
      <c r="O230" s="48"/>
      <c r="P230" s="38"/>
      <c r="Q230" s="1"/>
      <c r="R230" s="1"/>
      <c r="S230" s="24"/>
      <c r="AI230" s="24"/>
    </row>
    <row r="231" spans="1:35" ht="18.75" customHeight="1" x14ac:dyDescent="0.25">
      <c r="A231" s="2"/>
      <c r="B231" s="2"/>
      <c r="C231" s="2"/>
      <c r="D231" s="8"/>
      <c r="E231" s="8"/>
      <c r="F231" s="8"/>
      <c r="G231" s="8"/>
      <c r="H231" s="38"/>
      <c r="I231" s="8"/>
      <c r="J231" s="8"/>
      <c r="K231" s="8"/>
      <c r="L231" s="8"/>
      <c r="M231" s="38"/>
      <c r="N231" s="48"/>
      <c r="O231" s="48"/>
      <c r="P231" s="38"/>
      <c r="Q231" s="1"/>
      <c r="R231" s="1"/>
      <c r="S231" s="24"/>
      <c r="AI231" s="24"/>
    </row>
    <row r="232" spans="1:35" ht="18.75" customHeight="1" x14ac:dyDescent="0.25">
      <c r="A232" s="2"/>
      <c r="B232" s="2"/>
      <c r="C232" s="2"/>
      <c r="D232" s="8"/>
      <c r="E232" s="8"/>
      <c r="F232" s="8"/>
      <c r="G232" s="8"/>
      <c r="H232" s="38"/>
      <c r="I232" s="8"/>
      <c r="J232" s="8"/>
      <c r="K232" s="8"/>
      <c r="L232" s="8"/>
      <c r="M232" s="38"/>
      <c r="N232" s="48"/>
      <c r="O232" s="48"/>
      <c r="P232" s="38"/>
      <c r="Q232" s="1"/>
      <c r="R232" s="1"/>
      <c r="S232" s="24"/>
      <c r="AI232" s="24"/>
    </row>
    <row r="233" spans="1:35" ht="18.75" customHeight="1" x14ac:dyDescent="0.25">
      <c r="A233" s="2"/>
      <c r="B233" s="2"/>
      <c r="C233" s="2"/>
      <c r="D233" s="8"/>
      <c r="E233" s="8"/>
      <c r="F233" s="8"/>
      <c r="G233" s="8"/>
      <c r="H233" s="38"/>
      <c r="I233" s="8"/>
      <c r="J233" s="8"/>
      <c r="K233" s="8"/>
      <c r="L233" s="8"/>
      <c r="M233" s="38"/>
      <c r="N233" s="48"/>
      <c r="O233" s="48"/>
      <c r="P233" s="38"/>
      <c r="Q233" s="1"/>
      <c r="R233" s="1"/>
      <c r="S233" s="24"/>
      <c r="AI233" s="24"/>
    </row>
    <row r="234" spans="1:35" ht="18.75" customHeight="1" x14ac:dyDescent="0.3">
      <c r="A234" s="16"/>
      <c r="B234" s="16"/>
      <c r="C234" s="16"/>
      <c r="N234" s="48"/>
      <c r="O234" s="48"/>
      <c r="S234" s="24"/>
      <c r="AI234" s="24"/>
    </row>
    <row r="235" spans="1:35" ht="18.75" customHeight="1" x14ac:dyDescent="0.3">
      <c r="A235" s="16"/>
      <c r="B235" s="16"/>
      <c r="C235" s="16"/>
      <c r="N235" s="48"/>
      <c r="O235" s="48"/>
      <c r="S235" s="24"/>
      <c r="AI235" s="24"/>
    </row>
    <row r="236" spans="1:35" ht="18.75" customHeight="1" x14ac:dyDescent="0.3">
      <c r="A236" s="16"/>
      <c r="B236" s="16"/>
      <c r="C236" s="16"/>
      <c r="N236" s="48"/>
      <c r="O236" s="48"/>
      <c r="S236" s="24"/>
      <c r="AI236" s="24"/>
    </row>
    <row r="237" spans="1:35" ht="18.75" customHeight="1" x14ac:dyDescent="0.3">
      <c r="A237" s="16"/>
      <c r="B237" s="16"/>
      <c r="C237" s="16"/>
      <c r="N237" s="48"/>
      <c r="O237" s="48"/>
      <c r="S237" s="24"/>
      <c r="AI237" s="24"/>
    </row>
    <row r="238" spans="1:35" ht="18.75" customHeight="1" x14ac:dyDescent="0.3">
      <c r="A238" s="16"/>
      <c r="B238" s="16"/>
      <c r="C238" s="16"/>
      <c r="N238" s="48"/>
      <c r="O238" s="48"/>
      <c r="S238" s="24"/>
      <c r="AI238" s="24"/>
    </row>
    <row r="239" spans="1:35" ht="18.75" customHeight="1" x14ac:dyDescent="0.3">
      <c r="A239" s="16"/>
      <c r="B239" s="16"/>
      <c r="C239" s="16"/>
      <c r="N239" s="48"/>
      <c r="O239" s="48"/>
      <c r="S239" s="24"/>
      <c r="AI239" s="24"/>
    </row>
    <row r="240" spans="1:35" ht="18.75" customHeight="1" x14ac:dyDescent="0.3">
      <c r="A240" s="16"/>
      <c r="B240" s="16"/>
      <c r="C240" s="16"/>
      <c r="S240" s="24"/>
      <c r="AI240" s="24"/>
    </row>
    <row r="241" spans="1:35" ht="18.75" customHeight="1" x14ac:dyDescent="0.3">
      <c r="A241" s="16"/>
      <c r="B241" s="16"/>
      <c r="C241" s="16"/>
      <c r="S241" s="24"/>
      <c r="AI241" s="24"/>
    </row>
    <row r="242" spans="1:35" ht="18.75" customHeight="1" x14ac:dyDescent="0.3">
      <c r="A242" s="16"/>
      <c r="B242" s="16"/>
      <c r="C242" s="16"/>
      <c r="S242" s="24"/>
      <c r="AI242" s="24"/>
    </row>
    <row r="243" spans="1:35" ht="18.75" customHeight="1" x14ac:dyDescent="0.3">
      <c r="A243" s="16"/>
      <c r="B243" s="16"/>
      <c r="C243" s="16"/>
      <c r="S243" s="24"/>
      <c r="AI243" s="24"/>
    </row>
    <row r="244" spans="1:35" ht="18.75" customHeight="1" x14ac:dyDescent="0.3">
      <c r="A244" s="16"/>
      <c r="B244" s="16"/>
      <c r="C244" s="16"/>
      <c r="S244" s="24"/>
      <c r="AI244" s="24"/>
    </row>
    <row r="245" spans="1:35" ht="18.75" customHeight="1" x14ac:dyDescent="0.3">
      <c r="A245" s="16"/>
      <c r="B245" s="16"/>
      <c r="C245" s="16"/>
      <c r="S245" s="24"/>
      <c r="AI245" s="24"/>
    </row>
    <row r="246" spans="1:35" ht="18.75" customHeight="1" x14ac:dyDescent="0.3">
      <c r="A246" s="16"/>
      <c r="B246" s="16"/>
      <c r="C246" s="16"/>
      <c r="S246" s="24"/>
      <c r="AI246" s="24"/>
    </row>
    <row r="247" spans="1:35" ht="18.75" customHeight="1" x14ac:dyDescent="0.3">
      <c r="A247" s="16"/>
      <c r="B247" s="16"/>
      <c r="C247" s="16"/>
      <c r="S247" s="24"/>
      <c r="AI247" s="24"/>
    </row>
    <row r="248" spans="1:35" ht="18.75" customHeight="1" x14ac:dyDescent="0.3">
      <c r="A248" s="16"/>
      <c r="B248" s="16"/>
      <c r="C248" s="16"/>
      <c r="S248" s="24"/>
      <c r="AI248" s="24"/>
    </row>
    <row r="249" spans="1:35" ht="18.75" customHeight="1" x14ac:dyDescent="0.3">
      <c r="A249" s="16"/>
      <c r="B249" s="16"/>
      <c r="C249" s="16"/>
      <c r="S249" s="24"/>
      <c r="AI249" s="24"/>
    </row>
    <row r="250" spans="1:35" ht="18.75" customHeight="1" x14ac:dyDescent="0.3">
      <c r="A250" s="16"/>
      <c r="B250" s="16"/>
      <c r="C250" s="16"/>
      <c r="S250" s="24"/>
      <c r="AI250" s="24"/>
    </row>
    <row r="251" spans="1:35" ht="18.75" customHeight="1" x14ac:dyDescent="0.3">
      <c r="A251" s="16"/>
      <c r="B251" s="16"/>
      <c r="C251" s="16"/>
      <c r="S251" s="24"/>
      <c r="AI251" s="24"/>
    </row>
    <row r="252" spans="1:35" ht="18.75" customHeight="1" x14ac:dyDescent="0.3">
      <c r="A252" s="16"/>
      <c r="B252" s="16"/>
      <c r="C252" s="16"/>
      <c r="S252" s="24"/>
      <c r="AI252" s="24"/>
    </row>
    <row r="253" spans="1:35" ht="18.75" customHeight="1" x14ac:dyDescent="0.3">
      <c r="A253" s="16"/>
      <c r="B253" s="16"/>
      <c r="C253" s="16"/>
      <c r="S253" s="24"/>
      <c r="AI253" s="24"/>
    </row>
    <row r="254" spans="1:35" ht="18.75" customHeight="1" x14ac:dyDescent="0.3">
      <c r="A254" s="16"/>
      <c r="B254" s="16"/>
      <c r="C254" s="16"/>
      <c r="S254" s="24"/>
      <c r="AI254" s="24"/>
    </row>
    <row r="255" spans="1:35" ht="18.75" customHeight="1" x14ac:dyDescent="0.3">
      <c r="A255" s="16"/>
      <c r="B255" s="16"/>
      <c r="C255" s="16"/>
      <c r="S255" s="24"/>
      <c r="AI255" s="24"/>
    </row>
    <row r="256" spans="1:35" ht="18.75" customHeight="1" x14ac:dyDescent="0.3">
      <c r="A256" s="16"/>
      <c r="B256" s="16"/>
      <c r="C256" s="16"/>
      <c r="S256" s="24"/>
      <c r="AI256" s="24"/>
    </row>
    <row r="257" spans="1:35" ht="18.75" customHeight="1" x14ac:dyDescent="0.3">
      <c r="A257" s="16"/>
      <c r="B257" s="16"/>
      <c r="C257" s="16"/>
      <c r="S257" s="24"/>
      <c r="AI257" s="24"/>
    </row>
    <row r="258" spans="1:35" ht="18.75" customHeight="1" x14ac:dyDescent="0.3">
      <c r="A258" s="16"/>
      <c r="B258" s="16"/>
      <c r="C258" s="16"/>
      <c r="S258" s="24"/>
      <c r="AI258" s="24"/>
    </row>
    <row r="259" spans="1:35" ht="18.75" customHeight="1" x14ac:dyDescent="0.3">
      <c r="A259" s="16"/>
      <c r="B259" s="16"/>
      <c r="C259" s="16"/>
      <c r="S259" s="24"/>
      <c r="AI259" s="24"/>
    </row>
    <row r="260" spans="1:35" ht="18.75" customHeight="1" x14ac:dyDescent="0.3">
      <c r="A260" s="16"/>
      <c r="B260" s="16"/>
      <c r="C260" s="16"/>
      <c r="S260" s="24"/>
      <c r="AI260" s="24"/>
    </row>
    <row r="261" spans="1:35" ht="18.75" customHeight="1" x14ac:dyDescent="0.3">
      <c r="A261" s="16"/>
      <c r="B261" s="16"/>
      <c r="C261" s="16"/>
      <c r="S261" s="24"/>
      <c r="AI261" s="24"/>
    </row>
    <row r="262" spans="1:35" ht="18.75" customHeight="1" x14ac:dyDescent="0.3">
      <c r="A262" s="16"/>
      <c r="B262" s="16"/>
      <c r="C262" s="16"/>
      <c r="S262" s="24"/>
      <c r="AI262" s="24"/>
    </row>
    <row r="263" spans="1:35" ht="18.75" customHeight="1" x14ac:dyDescent="0.3">
      <c r="A263" s="16"/>
      <c r="B263" s="16"/>
      <c r="C263" s="16"/>
      <c r="S263" s="24"/>
      <c r="AI263" s="24"/>
    </row>
    <row r="264" spans="1:35" ht="18.75" customHeight="1" x14ac:dyDescent="0.3">
      <c r="A264" s="16"/>
      <c r="B264" s="16"/>
      <c r="C264" s="16"/>
      <c r="S264" s="24"/>
      <c r="AI264" s="24"/>
    </row>
    <row r="265" spans="1:35" ht="18.75" customHeight="1" x14ac:dyDescent="0.3">
      <c r="A265" s="16"/>
      <c r="B265" s="16"/>
      <c r="C265" s="16"/>
      <c r="S265" s="24"/>
      <c r="AI265" s="24"/>
    </row>
    <row r="266" spans="1:35" ht="18.75" customHeight="1" x14ac:dyDescent="0.3">
      <c r="A266" s="16"/>
      <c r="B266" s="16"/>
      <c r="C266" s="16"/>
      <c r="S266" s="24"/>
      <c r="AI266" s="24"/>
    </row>
    <row r="267" spans="1:35" ht="18.75" customHeight="1" x14ac:dyDescent="0.3">
      <c r="A267" s="16"/>
      <c r="B267" s="16"/>
      <c r="C267" s="16"/>
      <c r="S267" s="24"/>
      <c r="AI267" s="24"/>
    </row>
    <row r="268" spans="1:35" ht="18.75" customHeight="1" x14ac:dyDescent="0.3">
      <c r="A268" s="16"/>
      <c r="B268" s="16"/>
      <c r="C268" s="16"/>
      <c r="S268" s="24"/>
      <c r="AI268" s="24"/>
    </row>
    <row r="269" spans="1:35" ht="18.75" customHeight="1" x14ac:dyDescent="0.3">
      <c r="A269" s="16"/>
      <c r="B269" s="16"/>
      <c r="C269" s="16"/>
      <c r="S269" s="24"/>
      <c r="AI269" s="24"/>
    </row>
    <row r="270" spans="1:35" ht="18.75" customHeight="1" x14ac:dyDescent="0.3">
      <c r="A270" s="16"/>
      <c r="B270" s="16"/>
      <c r="C270" s="16"/>
      <c r="S270" s="24"/>
      <c r="AI270" s="24"/>
    </row>
    <row r="271" spans="1:35" ht="18.75" customHeight="1" x14ac:dyDescent="0.3">
      <c r="A271" s="16"/>
      <c r="B271" s="16"/>
      <c r="C271" s="16"/>
      <c r="S271" s="24"/>
      <c r="AI271" s="24"/>
    </row>
    <row r="272" spans="1:35" ht="18.75" customHeight="1" x14ac:dyDescent="0.3">
      <c r="A272" s="16"/>
      <c r="B272" s="16"/>
      <c r="C272" s="16"/>
      <c r="S272" s="24"/>
      <c r="AI272" s="24"/>
    </row>
    <row r="273" spans="1:35" ht="18.75" customHeight="1" x14ac:dyDescent="0.3">
      <c r="A273" s="16"/>
      <c r="B273" s="16"/>
      <c r="C273" s="16"/>
      <c r="S273" s="24"/>
      <c r="AI273" s="24"/>
    </row>
    <row r="274" spans="1:35" ht="18.75" customHeight="1" x14ac:dyDescent="0.3">
      <c r="A274" s="16"/>
      <c r="B274" s="16"/>
      <c r="C274" s="16"/>
      <c r="S274" s="24"/>
      <c r="AI274" s="24"/>
    </row>
    <row r="275" spans="1:35" ht="18.75" customHeight="1" x14ac:dyDescent="0.3">
      <c r="A275" s="16"/>
      <c r="B275" s="16"/>
      <c r="C275" s="16"/>
      <c r="S275" s="24"/>
      <c r="AI275" s="24"/>
    </row>
    <row r="276" spans="1:35" ht="18.75" customHeight="1" x14ac:dyDescent="0.3">
      <c r="A276" s="16"/>
      <c r="B276" s="16"/>
      <c r="C276" s="16"/>
      <c r="S276" s="24"/>
      <c r="AI276" s="24"/>
    </row>
    <row r="277" spans="1:35" ht="18.75" customHeight="1" x14ac:dyDescent="0.3">
      <c r="A277" s="16"/>
      <c r="B277" s="16"/>
      <c r="C277" s="16"/>
      <c r="S277" s="24"/>
      <c r="AI277" s="24"/>
    </row>
    <row r="278" spans="1:35" ht="18.75" customHeight="1" x14ac:dyDescent="0.3">
      <c r="A278" s="16"/>
      <c r="B278" s="16"/>
      <c r="C278" s="16"/>
      <c r="S278" s="24"/>
      <c r="AI278" s="24"/>
    </row>
    <row r="279" spans="1:35" ht="18.75" customHeight="1" x14ac:dyDescent="0.3">
      <c r="A279" s="16"/>
      <c r="B279" s="16"/>
      <c r="C279" s="16"/>
      <c r="S279" s="24"/>
      <c r="AI279" s="24"/>
    </row>
    <row r="280" spans="1:35" ht="18.75" customHeight="1" x14ac:dyDescent="0.3">
      <c r="A280" s="16"/>
      <c r="B280" s="16"/>
      <c r="C280" s="16"/>
      <c r="S280" s="24"/>
      <c r="AI280" s="24"/>
    </row>
    <row r="281" spans="1:35" ht="18.75" customHeight="1" x14ac:dyDescent="0.3">
      <c r="A281" s="16"/>
      <c r="B281" s="16"/>
      <c r="C281" s="16"/>
      <c r="S281" s="24"/>
      <c r="AI281" s="24"/>
    </row>
    <row r="282" spans="1:35" ht="18.75" customHeight="1" x14ac:dyDescent="0.3">
      <c r="A282" s="16"/>
      <c r="B282" s="16"/>
      <c r="C282" s="16"/>
      <c r="S282" s="24"/>
      <c r="AI282" s="24"/>
    </row>
    <row r="283" spans="1:35" ht="18.75" customHeight="1" x14ac:dyDescent="0.3">
      <c r="A283" s="16"/>
      <c r="B283" s="16"/>
      <c r="C283" s="16"/>
      <c r="S283" s="24"/>
      <c r="AI283" s="24"/>
    </row>
    <row r="284" spans="1:35" ht="18.75" customHeight="1" x14ac:dyDescent="0.3">
      <c r="A284" s="16"/>
      <c r="B284" s="16"/>
      <c r="C284" s="16"/>
      <c r="S284" s="24"/>
      <c r="AI284" s="24"/>
    </row>
    <row r="285" spans="1:35" ht="18.75" customHeight="1" x14ac:dyDescent="0.3">
      <c r="A285" s="16"/>
      <c r="B285" s="16"/>
      <c r="C285" s="16"/>
      <c r="S285" s="24"/>
      <c r="AI285" s="24"/>
    </row>
    <row r="286" spans="1:35" ht="18.75" customHeight="1" x14ac:dyDescent="0.3">
      <c r="A286" s="16"/>
      <c r="B286" s="16"/>
      <c r="C286" s="16"/>
      <c r="S286" s="24"/>
      <c r="AI286" s="24"/>
    </row>
    <row r="287" spans="1:35" ht="18.75" customHeight="1" x14ac:dyDescent="0.3">
      <c r="A287" s="16"/>
      <c r="B287" s="16"/>
      <c r="C287" s="16"/>
      <c r="S287" s="24"/>
      <c r="AI287" s="24"/>
    </row>
    <row r="288" spans="1:35" ht="18.75" customHeight="1" x14ac:dyDescent="0.3">
      <c r="A288" s="16"/>
      <c r="B288" s="16"/>
      <c r="C288" s="16"/>
      <c r="S288" s="24"/>
      <c r="AI288" s="24"/>
    </row>
    <row r="289" spans="1:35" ht="18.75" customHeight="1" x14ac:dyDescent="0.3">
      <c r="A289" s="16"/>
      <c r="B289" s="16"/>
      <c r="C289" s="16"/>
      <c r="S289" s="24"/>
      <c r="AI289" s="24"/>
    </row>
    <row r="290" spans="1:35" ht="18.75" customHeight="1" x14ac:dyDescent="0.3">
      <c r="A290" s="16"/>
      <c r="B290" s="16"/>
      <c r="C290" s="16"/>
      <c r="S290" s="24"/>
      <c r="AI290" s="24"/>
    </row>
    <row r="291" spans="1:35" ht="18.75" customHeight="1" x14ac:dyDescent="0.3">
      <c r="A291" s="16"/>
      <c r="B291" s="16"/>
      <c r="C291" s="16"/>
      <c r="S291" s="24"/>
      <c r="AI291" s="24"/>
    </row>
    <row r="292" spans="1:35" ht="18.75" customHeight="1" x14ac:dyDescent="0.3">
      <c r="A292" s="16"/>
      <c r="B292" s="16"/>
      <c r="C292" s="16"/>
      <c r="S292" s="24"/>
      <c r="AI292" s="24"/>
    </row>
    <row r="293" spans="1:35" ht="18.75" customHeight="1" x14ac:dyDescent="0.3">
      <c r="A293" s="16"/>
      <c r="B293" s="16"/>
      <c r="C293" s="16"/>
      <c r="S293" s="24"/>
      <c r="AI293" s="24"/>
    </row>
    <row r="294" spans="1:35" ht="18.75" customHeight="1" x14ac:dyDescent="0.3">
      <c r="A294" s="16"/>
      <c r="B294" s="16"/>
      <c r="C294" s="16"/>
      <c r="S294" s="24"/>
      <c r="AI294" s="24"/>
    </row>
    <row r="295" spans="1:35" ht="18.75" customHeight="1" x14ac:dyDescent="0.3">
      <c r="A295" s="16"/>
      <c r="B295" s="16"/>
      <c r="C295" s="16"/>
      <c r="S295" s="24"/>
      <c r="AI295" s="24"/>
    </row>
    <row r="296" spans="1:35" ht="18.75" customHeight="1" x14ac:dyDescent="0.3">
      <c r="A296" s="16"/>
      <c r="B296" s="16"/>
      <c r="C296" s="16"/>
      <c r="S296" s="24"/>
      <c r="AI296" s="24"/>
    </row>
    <row r="297" spans="1:35" ht="18.75" customHeight="1" x14ac:dyDescent="0.3">
      <c r="A297" s="16"/>
      <c r="B297" s="16"/>
      <c r="C297" s="16"/>
      <c r="S297" s="24"/>
      <c r="AI297" s="24"/>
    </row>
    <row r="298" spans="1:35" ht="18.75" customHeight="1" x14ac:dyDescent="0.3">
      <c r="A298" s="16"/>
      <c r="B298" s="16"/>
      <c r="C298" s="16"/>
      <c r="S298" s="24"/>
      <c r="AI298" s="24"/>
    </row>
    <row r="299" spans="1:35" ht="18.75" customHeight="1" x14ac:dyDescent="0.3">
      <c r="A299" s="16"/>
      <c r="B299" s="16"/>
      <c r="C299" s="16"/>
      <c r="S299" s="24"/>
      <c r="AI299" s="24"/>
    </row>
    <row r="300" spans="1:35" ht="18.75" customHeight="1" x14ac:dyDescent="0.3">
      <c r="A300" s="16"/>
      <c r="B300" s="16"/>
      <c r="C300" s="16"/>
      <c r="S300" s="24"/>
      <c r="AI300" s="24"/>
    </row>
    <row r="301" spans="1:35" ht="18.75" customHeight="1" x14ac:dyDescent="0.3">
      <c r="A301" s="16"/>
      <c r="B301" s="16"/>
      <c r="C301" s="16"/>
      <c r="S301" s="24"/>
      <c r="AI301" s="24"/>
    </row>
    <row r="302" spans="1:35" ht="18.75" customHeight="1" x14ac:dyDescent="0.3">
      <c r="A302" s="16"/>
      <c r="B302" s="16"/>
      <c r="C302" s="16"/>
      <c r="S302" s="24"/>
      <c r="AI302" s="24"/>
    </row>
    <row r="303" spans="1:35" ht="18.75" customHeight="1" x14ac:dyDescent="0.3">
      <c r="A303" s="16"/>
      <c r="B303" s="16"/>
      <c r="C303" s="16"/>
      <c r="S303" s="24"/>
      <c r="AI303" s="24"/>
    </row>
    <row r="304" spans="1:35" ht="18.75" customHeight="1" x14ac:dyDescent="0.3">
      <c r="A304" s="16"/>
      <c r="B304" s="16"/>
      <c r="C304" s="16"/>
      <c r="S304" s="24"/>
      <c r="AI304" s="24"/>
    </row>
    <row r="305" spans="1:35" ht="18.75" customHeight="1" x14ac:dyDescent="0.3">
      <c r="A305" s="16"/>
      <c r="B305" s="16"/>
      <c r="C305" s="16"/>
      <c r="S305" s="24"/>
      <c r="AI305" s="24"/>
    </row>
    <row r="306" spans="1:35" ht="18.75" customHeight="1" x14ac:dyDescent="0.3">
      <c r="A306" s="16"/>
      <c r="B306" s="16"/>
      <c r="C306" s="16"/>
      <c r="S306" s="24"/>
      <c r="AI306" s="24"/>
    </row>
    <row r="307" spans="1:35" ht="18.75" customHeight="1" x14ac:dyDescent="0.3">
      <c r="A307" s="16"/>
      <c r="B307" s="16"/>
      <c r="C307" s="16"/>
      <c r="S307" s="24"/>
      <c r="AI307" s="24"/>
    </row>
    <row r="308" spans="1:35" ht="18.75" customHeight="1" x14ac:dyDescent="0.3">
      <c r="A308" s="16"/>
      <c r="B308" s="16"/>
      <c r="C308" s="16"/>
      <c r="S308" s="24"/>
      <c r="AI308" s="24"/>
    </row>
    <row r="309" spans="1:35" ht="18.75" customHeight="1" x14ac:dyDescent="0.3">
      <c r="A309" s="16"/>
      <c r="B309" s="16"/>
      <c r="C309" s="16"/>
      <c r="S309" s="24"/>
      <c r="AI309" s="24"/>
    </row>
    <row r="310" spans="1:35" ht="18.75" customHeight="1" x14ac:dyDescent="0.3">
      <c r="A310" s="16"/>
      <c r="B310" s="16"/>
      <c r="C310" s="16"/>
      <c r="S310" s="24"/>
      <c r="AI310" s="24"/>
    </row>
    <row r="311" spans="1:35" ht="18.75" customHeight="1" x14ac:dyDescent="0.3">
      <c r="A311" s="16"/>
      <c r="B311" s="16"/>
      <c r="C311" s="16"/>
      <c r="S311" s="24"/>
      <c r="AI311" s="24"/>
    </row>
    <row r="312" spans="1:35" ht="18.75" customHeight="1" x14ac:dyDescent="0.3">
      <c r="A312" s="16"/>
      <c r="B312" s="16"/>
      <c r="C312" s="16"/>
      <c r="S312" s="24"/>
      <c r="AI312" s="24"/>
    </row>
    <row r="313" spans="1:35" ht="18.75" customHeight="1" x14ac:dyDescent="0.3">
      <c r="A313" s="16"/>
      <c r="B313" s="16"/>
      <c r="C313" s="16"/>
      <c r="S313" s="24"/>
      <c r="AI313" s="24"/>
    </row>
    <row r="314" spans="1:35" ht="18.75" customHeight="1" x14ac:dyDescent="0.3">
      <c r="A314" s="16"/>
      <c r="B314" s="16"/>
      <c r="C314" s="16"/>
      <c r="S314" s="24"/>
      <c r="AI314" s="24"/>
    </row>
    <row r="315" spans="1:35" ht="18.75" customHeight="1" x14ac:dyDescent="0.3">
      <c r="A315" s="16"/>
      <c r="B315" s="16"/>
      <c r="C315" s="16"/>
      <c r="S315" s="24"/>
      <c r="AI315" s="24"/>
    </row>
    <row r="316" spans="1:35" ht="18.75" customHeight="1" x14ac:dyDescent="0.3">
      <c r="A316" s="16"/>
      <c r="B316" s="16"/>
      <c r="C316" s="16"/>
      <c r="S316" s="24"/>
      <c r="AI316" s="24"/>
    </row>
    <row r="317" spans="1:35" ht="18.75" customHeight="1" x14ac:dyDescent="0.3">
      <c r="A317" s="16"/>
      <c r="B317" s="16"/>
      <c r="C317" s="16"/>
      <c r="S317" s="24"/>
      <c r="AI317" s="24"/>
    </row>
    <row r="318" spans="1:35" ht="18.75" customHeight="1" x14ac:dyDescent="0.3">
      <c r="A318" s="16"/>
      <c r="B318" s="16"/>
      <c r="C318" s="16"/>
      <c r="S318" s="24"/>
      <c r="AI318" s="24"/>
    </row>
    <row r="319" spans="1:35" ht="18.75" customHeight="1" x14ac:dyDescent="0.3">
      <c r="A319" s="16"/>
      <c r="B319" s="16"/>
      <c r="C319" s="16"/>
      <c r="S319" s="24"/>
      <c r="AI319" s="24"/>
    </row>
    <row r="320" spans="1:35" ht="18.75" customHeight="1" x14ac:dyDescent="0.3">
      <c r="A320" s="16"/>
      <c r="B320" s="16"/>
      <c r="C320" s="16"/>
      <c r="S320" s="24"/>
      <c r="AI320" s="24"/>
    </row>
    <row r="321" spans="1:35" ht="18.75" customHeight="1" x14ac:dyDescent="0.3">
      <c r="A321" s="16"/>
      <c r="B321" s="16"/>
      <c r="C321" s="16"/>
      <c r="S321" s="24"/>
      <c r="AI321" s="24"/>
    </row>
    <row r="322" spans="1:35" ht="18.75" customHeight="1" x14ac:dyDescent="0.3">
      <c r="A322" s="16"/>
      <c r="B322" s="16"/>
      <c r="C322" s="16"/>
      <c r="S322" s="24"/>
      <c r="AI322" s="24"/>
    </row>
    <row r="323" spans="1:35" ht="18.75" customHeight="1" x14ac:dyDescent="0.3">
      <c r="A323" s="16"/>
      <c r="B323" s="16"/>
      <c r="C323" s="16"/>
      <c r="S323" s="24"/>
      <c r="AI323" s="24"/>
    </row>
    <row r="324" spans="1:35" ht="18.75" customHeight="1" x14ac:dyDescent="0.3">
      <c r="A324" s="16"/>
      <c r="B324" s="16"/>
      <c r="C324" s="16"/>
      <c r="S324" s="24"/>
      <c r="AI324" s="24"/>
    </row>
    <row r="325" spans="1:35" ht="18.75" customHeight="1" x14ac:dyDescent="0.3">
      <c r="A325" s="16"/>
      <c r="B325" s="16"/>
      <c r="C325" s="16"/>
      <c r="S325" s="24"/>
      <c r="AI325" s="24"/>
    </row>
    <row r="326" spans="1:35" ht="18.75" customHeight="1" x14ac:dyDescent="0.3">
      <c r="A326" s="16"/>
      <c r="B326" s="16"/>
      <c r="C326" s="16"/>
      <c r="S326" s="24"/>
      <c r="AI326" s="24"/>
    </row>
    <row r="327" spans="1:35" ht="18.75" customHeight="1" x14ac:dyDescent="0.3">
      <c r="A327" s="16"/>
      <c r="B327" s="16"/>
      <c r="C327" s="16"/>
      <c r="S327" s="24"/>
      <c r="AI327" s="24"/>
    </row>
    <row r="328" spans="1:35" ht="18.75" customHeight="1" x14ac:dyDescent="0.3">
      <c r="A328" s="16"/>
      <c r="B328" s="16"/>
      <c r="C328" s="16"/>
      <c r="S328" s="24"/>
      <c r="AI328" s="24"/>
    </row>
    <row r="329" spans="1:35" ht="18.75" customHeight="1" x14ac:dyDescent="0.3">
      <c r="A329" s="16"/>
      <c r="B329" s="16"/>
      <c r="C329" s="16"/>
      <c r="S329" s="24"/>
      <c r="AI329" s="24"/>
    </row>
    <row r="330" spans="1:35" ht="18.75" customHeight="1" x14ac:dyDescent="0.3">
      <c r="A330" s="16"/>
      <c r="B330" s="16"/>
      <c r="C330" s="16"/>
      <c r="S330" s="24"/>
      <c r="AI330" s="24"/>
    </row>
    <row r="331" spans="1:35" ht="18.75" customHeight="1" x14ac:dyDescent="0.3">
      <c r="A331" s="16"/>
      <c r="B331" s="16"/>
      <c r="C331" s="16"/>
      <c r="S331" s="24"/>
      <c r="AI331" s="24"/>
    </row>
    <row r="332" spans="1:35" ht="18.75" customHeight="1" x14ac:dyDescent="0.3">
      <c r="A332" s="16"/>
      <c r="B332" s="16"/>
      <c r="C332" s="16"/>
      <c r="S332" s="24"/>
      <c r="AI332" s="24"/>
    </row>
    <row r="333" spans="1:35" ht="18.75" customHeight="1" x14ac:dyDescent="0.3">
      <c r="A333" s="16"/>
      <c r="B333" s="16"/>
      <c r="C333" s="16"/>
      <c r="S333" s="24"/>
      <c r="AI333" s="24"/>
    </row>
    <row r="334" spans="1:35" ht="18.75" customHeight="1" x14ac:dyDescent="0.3">
      <c r="A334" s="16"/>
      <c r="B334" s="16"/>
      <c r="C334" s="16"/>
      <c r="S334" s="24"/>
      <c r="AI334" s="24"/>
    </row>
    <row r="335" spans="1:35" ht="18.75" customHeight="1" x14ac:dyDescent="0.3">
      <c r="A335" s="16"/>
      <c r="B335" s="16"/>
      <c r="C335" s="16"/>
      <c r="S335" s="24"/>
      <c r="AI335" s="24"/>
    </row>
    <row r="336" spans="1:35" ht="18.75" customHeight="1" x14ac:dyDescent="0.3">
      <c r="A336" s="16"/>
      <c r="B336" s="16"/>
      <c r="C336" s="16"/>
      <c r="S336" s="24"/>
      <c r="AI336" s="24"/>
    </row>
    <row r="337" spans="1:35" ht="18.75" customHeight="1" x14ac:dyDescent="0.3">
      <c r="A337" s="16"/>
      <c r="B337" s="16"/>
      <c r="C337" s="16"/>
      <c r="S337" s="24"/>
      <c r="AI337" s="24"/>
    </row>
    <row r="338" spans="1:35" ht="18.75" customHeight="1" x14ac:dyDescent="0.3">
      <c r="A338" s="16"/>
      <c r="B338" s="16"/>
      <c r="C338" s="16"/>
      <c r="S338" s="24"/>
      <c r="AI338" s="24"/>
    </row>
    <row r="339" spans="1:35" ht="18.75" customHeight="1" x14ac:dyDescent="0.3">
      <c r="A339" s="16"/>
      <c r="B339" s="16"/>
      <c r="C339" s="16"/>
      <c r="S339" s="24"/>
      <c r="AI339" s="24"/>
    </row>
    <row r="340" spans="1:35" ht="18.75" customHeight="1" x14ac:dyDescent="0.3">
      <c r="A340" s="16"/>
      <c r="B340" s="16"/>
      <c r="C340" s="16"/>
      <c r="S340" s="24"/>
      <c r="AI340" s="24"/>
    </row>
    <row r="341" spans="1:35" ht="18.75" customHeight="1" x14ac:dyDescent="0.3">
      <c r="A341" s="16"/>
      <c r="B341" s="16"/>
      <c r="C341" s="16"/>
      <c r="S341" s="24"/>
      <c r="AI341" s="24"/>
    </row>
    <row r="342" spans="1:35" ht="18.75" customHeight="1" x14ac:dyDescent="0.3">
      <c r="A342" s="16"/>
      <c r="B342" s="16"/>
      <c r="C342" s="16"/>
      <c r="S342" s="24"/>
      <c r="AI342" s="24"/>
    </row>
    <row r="343" spans="1:35" ht="18.75" customHeight="1" x14ac:dyDescent="0.3">
      <c r="A343" s="16"/>
      <c r="B343" s="16"/>
      <c r="C343" s="16"/>
      <c r="S343" s="24"/>
      <c r="AI343" s="24"/>
    </row>
    <row r="344" spans="1:35" ht="18.75" customHeight="1" x14ac:dyDescent="0.3">
      <c r="A344" s="16"/>
      <c r="B344" s="16"/>
      <c r="C344" s="16"/>
      <c r="S344" s="24"/>
      <c r="AI344" s="24"/>
    </row>
    <row r="345" spans="1:35" ht="18.75" customHeight="1" x14ac:dyDescent="0.3">
      <c r="A345" s="16"/>
      <c r="B345" s="16"/>
      <c r="C345" s="16"/>
      <c r="S345" s="24"/>
      <c r="AI345" s="24"/>
    </row>
    <row r="346" spans="1:35" ht="18.75" customHeight="1" x14ac:dyDescent="0.3">
      <c r="A346" s="16"/>
      <c r="B346" s="16"/>
      <c r="C346" s="16"/>
      <c r="S346" s="24"/>
      <c r="AI346" s="24"/>
    </row>
    <row r="347" spans="1:35" ht="18.75" customHeight="1" x14ac:dyDescent="0.3">
      <c r="A347" s="16"/>
      <c r="B347" s="16"/>
      <c r="C347" s="16"/>
      <c r="S347" s="24"/>
      <c r="AI347" s="24"/>
    </row>
    <row r="348" spans="1:35" ht="18.75" customHeight="1" x14ac:dyDescent="0.3">
      <c r="A348" s="16"/>
      <c r="B348" s="16"/>
      <c r="C348" s="16"/>
      <c r="S348" s="24"/>
      <c r="AI348" s="24"/>
    </row>
    <row r="349" spans="1:35" ht="18.75" customHeight="1" x14ac:dyDescent="0.3">
      <c r="A349" s="16"/>
      <c r="B349" s="16"/>
      <c r="C349" s="16"/>
      <c r="S349" s="24"/>
      <c r="AI349" s="24"/>
    </row>
    <row r="350" spans="1:35" ht="18.75" customHeight="1" x14ac:dyDescent="0.3">
      <c r="A350" s="16"/>
      <c r="B350" s="16"/>
      <c r="C350" s="16"/>
      <c r="S350" s="24"/>
      <c r="AI350" s="24"/>
    </row>
    <row r="351" spans="1:35" ht="18.75" customHeight="1" x14ac:dyDescent="0.3">
      <c r="A351" s="16"/>
      <c r="B351" s="16"/>
      <c r="C351" s="16"/>
      <c r="S351" s="24"/>
      <c r="AI351" s="24"/>
    </row>
    <row r="352" spans="1:35" ht="18.75" customHeight="1" x14ac:dyDescent="0.3">
      <c r="A352" s="16"/>
      <c r="B352" s="16"/>
      <c r="C352" s="16"/>
      <c r="S352" s="24"/>
      <c r="AI352" s="24"/>
    </row>
    <row r="353" spans="1:35" ht="18.75" customHeight="1" x14ac:dyDescent="0.3">
      <c r="A353" s="16"/>
      <c r="B353" s="16"/>
      <c r="C353" s="16"/>
      <c r="S353" s="24"/>
      <c r="AI353" s="24"/>
    </row>
    <row r="354" spans="1:35" ht="18.75" customHeight="1" x14ac:dyDescent="0.3">
      <c r="A354" s="16"/>
      <c r="B354" s="16"/>
      <c r="C354" s="16"/>
      <c r="S354" s="24"/>
      <c r="AI354" s="24"/>
    </row>
    <row r="355" spans="1:35" ht="18.75" customHeight="1" x14ac:dyDescent="0.3">
      <c r="A355" s="16"/>
      <c r="B355" s="16"/>
      <c r="C355" s="16"/>
      <c r="S355" s="24"/>
      <c r="AI355" s="24"/>
    </row>
    <row r="356" spans="1:35" ht="18.75" customHeight="1" x14ac:dyDescent="0.3">
      <c r="A356" s="16"/>
      <c r="B356" s="16"/>
      <c r="C356" s="16"/>
      <c r="S356" s="24"/>
      <c r="AI356" s="24"/>
    </row>
    <row r="357" spans="1:35" ht="18.75" customHeight="1" x14ac:dyDescent="0.3">
      <c r="A357" s="16"/>
      <c r="B357" s="16"/>
      <c r="C357" s="16"/>
      <c r="S357" s="24"/>
      <c r="AI357" s="24"/>
    </row>
    <row r="358" spans="1:35" ht="18.75" customHeight="1" x14ac:dyDescent="0.3">
      <c r="A358" s="16"/>
      <c r="B358" s="16"/>
      <c r="C358" s="16"/>
      <c r="S358" s="24"/>
      <c r="AI358" s="24"/>
    </row>
    <row r="359" spans="1:35" ht="18.75" customHeight="1" x14ac:dyDescent="0.3">
      <c r="A359" s="16"/>
      <c r="B359" s="16"/>
      <c r="C359" s="16"/>
      <c r="S359" s="24"/>
      <c r="AI359" s="24"/>
    </row>
    <row r="360" spans="1:35" ht="18.75" customHeight="1" x14ac:dyDescent="0.3">
      <c r="A360" s="16"/>
      <c r="B360" s="16"/>
      <c r="C360" s="16"/>
      <c r="S360" s="24"/>
      <c r="AI360" s="24"/>
    </row>
    <row r="361" spans="1:35" ht="18.75" customHeight="1" x14ac:dyDescent="0.3">
      <c r="A361" s="16"/>
      <c r="B361" s="16"/>
      <c r="C361" s="16"/>
      <c r="S361" s="24"/>
      <c r="AI361" s="24"/>
    </row>
    <row r="362" spans="1:35" ht="18.75" customHeight="1" x14ac:dyDescent="0.3">
      <c r="A362" s="16"/>
      <c r="B362" s="16"/>
      <c r="C362" s="16"/>
      <c r="S362" s="24"/>
      <c r="AI362" s="24"/>
    </row>
    <row r="363" spans="1:35" ht="18.75" customHeight="1" x14ac:dyDescent="0.3">
      <c r="A363" s="16"/>
      <c r="B363" s="16"/>
      <c r="C363" s="16"/>
      <c r="S363" s="24"/>
      <c r="AI363" s="24"/>
    </row>
    <row r="364" spans="1:35" ht="18.75" customHeight="1" x14ac:dyDescent="0.3">
      <c r="A364" s="16"/>
      <c r="B364" s="16"/>
      <c r="C364" s="16"/>
      <c r="S364" s="24"/>
      <c r="AI364" s="24"/>
    </row>
    <row r="365" spans="1:35" ht="18.75" customHeight="1" x14ac:dyDescent="0.3">
      <c r="A365" s="16"/>
      <c r="B365" s="16"/>
      <c r="C365" s="16"/>
      <c r="S365" s="24"/>
      <c r="AI365" s="24"/>
    </row>
    <row r="366" spans="1:35" ht="18.75" customHeight="1" x14ac:dyDescent="0.3">
      <c r="A366" s="16"/>
      <c r="B366" s="16"/>
      <c r="C366" s="16"/>
      <c r="S366" s="24"/>
      <c r="AI366" s="24"/>
    </row>
    <row r="367" spans="1:35" ht="18.75" customHeight="1" x14ac:dyDescent="0.3">
      <c r="A367" s="16"/>
      <c r="B367" s="16"/>
      <c r="C367" s="16"/>
      <c r="S367" s="24"/>
      <c r="AI367" s="24"/>
    </row>
    <row r="368" spans="1:35" ht="18.75" customHeight="1" x14ac:dyDescent="0.3">
      <c r="A368" s="16"/>
      <c r="B368" s="16"/>
      <c r="C368" s="16"/>
      <c r="S368" s="24"/>
      <c r="AI368" s="24"/>
    </row>
    <row r="369" spans="1:35" ht="18.75" customHeight="1" x14ac:dyDescent="0.3">
      <c r="A369" s="16"/>
      <c r="B369" s="16"/>
      <c r="C369" s="16"/>
      <c r="S369" s="24"/>
      <c r="AI369" s="24"/>
    </row>
    <row r="370" spans="1:35" ht="18.75" customHeight="1" x14ac:dyDescent="0.3">
      <c r="A370" s="16"/>
      <c r="B370" s="16"/>
      <c r="C370" s="16"/>
      <c r="S370" s="24"/>
      <c r="AI370" s="24"/>
    </row>
    <row r="371" spans="1:35" ht="18.75" customHeight="1" x14ac:dyDescent="0.3">
      <c r="A371" s="16"/>
      <c r="B371" s="16"/>
      <c r="C371" s="16"/>
      <c r="S371" s="24"/>
      <c r="AI371" s="24"/>
    </row>
    <row r="372" spans="1:35" ht="18.75" customHeight="1" x14ac:dyDescent="0.3">
      <c r="A372" s="16"/>
      <c r="B372" s="16"/>
      <c r="C372" s="16"/>
      <c r="S372" s="24"/>
      <c r="AI372" s="24"/>
    </row>
    <row r="373" spans="1:35" ht="18.75" customHeight="1" x14ac:dyDescent="0.3">
      <c r="A373" s="16"/>
      <c r="B373" s="16"/>
      <c r="C373" s="16"/>
      <c r="S373" s="24"/>
      <c r="AI373" s="24"/>
    </row>
    <row r="374" spans="1:35" ht="18.75" customHeight="1" x14ac:dyDescent="0.3">
      <c r="A374" s="16"/>
      <c r="B374" s="16"/>
      <c r="C374" s="16"/>
      <c r="S374" s="24"/>
      <c r="AI374" s="24"/>
    </row>
    <row r="375" spans="1:35" ht="18.75" customHeight="1" x14ac:dyDescent="0.3">
      <c r="A375" s="16"/>
      <c r="B375" s="16"/>
      <c r="C375" s="16"/>
      <c r="S375" s="24"/>
      <c r="AI375" s="24"/>
    </row>
    <row r="376" spans="1:35" ht="18.75" customHeight="1" x14ac:dyDescent="0.3">
      <c r="A376" s="16"/>
      <c r="B376" s="16"/>
      <c r="C376" s="16"/>
      <c r="S376" s="24"/>
      <c r="AI376" s="24"/>
    </row>
    <row r="377" spans="1:35" ht="18.75" customHeight="1" x14ac:dyDescent="0.3">
      <c r="A377" s="16"/>
      <c r="B377" s="16"/>
      <c r="C377" s="16"/>
      <c r="S377" s="24"/>
      <c r="AI377" s="24"/>
    </row>
    <row r="378" spans="1:35" ht="18.75" customHeight="1" x14ac:dyDescent="0.3">
      <c r="A378" s="16"/>
      <c r="B378" s="16"/>
      <c r="C378" s="16"/>
      <c r="S378" s="24"/>
      <c r="AI378" s="24"/>
    </row>
    <row r="379" spans="1:35" ht="18.75" customHeight="1" x14ac:dyDescent="0.3">
      <c r="A379" s="16"/>
      <c r="B379" s="16"/>
      <c r="C379" s="16"/>
      <c r="S379" s="24"/>
      <c r="AI379" s="24"/>
    </row>
    <row r="380" spans="1:35" ht="18.75" customHeight="1" x14ac:dyDescent="0.3">
      <c r="A380" s="16"/>
      <c r="B380" s="16"/>
      <c r="C380" s="16"/>
      <c r="S380" s="24"/>
      <c r="AI380" s="24"/>
    </row>
    <row r="381" spans="1:35" ht="18.75" customHeight="1" x14ac:dyDescent="0.3">
      <c r="A381" s="16"/>
      <c r="B381" s="16"/>
      <c r="C381" s="16"/>
      <c r="S381" s="24"/>
      <c r="AI381" s="24"/>
    </row>
    <row r="382" spans="1:35" ht="18.75" customHeight="1" x14ac:dyDescent="0.3">
      <c r="A382" s="16"/>
      <c r="B382" s="16"/>
      <c r="C382" s="16"/>
      <c r="S382" s="24"/>
      <c r="AI382" s="24"/>
    </row>
    <row r="383" spans="1:35" ht="18.75" customHeight="1" x14ac:dyDescent="0.3">
      <c r="A383" s="16"/>
      <c r="B383" s="16"/>
      <c r="C383" s="16"/>
      <c r="S383" s="24"/>
      <c r="AI383" s="24"/>
    </row>
    <row r="384" spans="1:35" ht="18.75" customHeight="1" x14ac:dyDescent="0.3">
      <c r="A384" s="16"/>
      <c r="B384" s="16"/>
      <c r="C384" s="16"/>
      <c r="S384" s="24"/>
      <c r="AI384" s="24"/>
    </row>
    <row r="385" spans="1:35" ht="18.75" customHeight="1" x14ac:dyDescent="0.3">
      <c r="A385" s="16"/>
      <c r="B385" s="16"/>
      <c r="C385" s="16"/>
      <c r="S385" s="24"/>
      <c r="AI385" s="24"/>
    </row>
    <row r="386" spans="1:35" ht="18.75" customHeight="1" x14ac:dyDescent="0.3">
      <c r="A386" s="16"/>
      <c r="B386" s="16"/>
      <c r="C386" s="16"/>
      <c r="S386" s="24"/>
      <c r="AI386" s="24"/>
    </row>
    <row r="387" spans="1:35" ht="18.75" customHeight="1" x14ac:dyDescent="0.3">
      <c r="A387" s="16"/>
      <c r="B387" s="16"/>
      <c r="C387" s="16"/>
      <c r="S387" s="24"/>
      <c r="AI387" s="24"/>
    </row>
    <row r="388" spans="1:35" ht="18.75" customHeight="1" x14ac:dyDescent="0.3">
      <c r="A388" s="16"/>
      <c r="B388" s="16"/>
      <c r="C388" s="16"/>
      <c r="S388" s="24"/>
      <c r="AI388" s="24"/>
    </row>
    <row r="389" spans="1:35" ht="18.75" customHeight="1" x14ac:dyDescent="0.3">
      <c r="A389" s="16"/>
      <c r="B389" s="16"/>
      <c r="C389" s="16"/>
      <c r="S389" s="24"/>
      <c r="AI389" s="24"/>
    </row>
    <row r="390" spans="1:35" ht="18.75" customHeight="1" x14ac:dyDescent="0.3">
      <c r="A390" s="16"/>
      <c r="B390" s="16"/>
      <c r="C390" s="16"/>
      <c r="S390" s="24"/>
      <c r="AI390" s="24"/>
    </row>
    <row r="391" spans="1:35" ht="18.75" customHeight="1" x14ac:dyDescent="0.3">
      <c r="A391" s="16"/>
      <c r="B391" s="16"/>
      <c r="C391" s="16"/>
      <c r="S391" s="24"/>
      <c r="AI391" s="24"/>
    </row>
    <row r="392" spans="1:35" ht="18.75" customHeight="1" x14ac:dyDescent="0.3">
      <c r="A392" s="16"/>
      <c r="B392" s="16"/>
      <c r="C392" s="16"/>
      <c r="S392" s="24"/>
      <c r="AI392" s="24"/>
    </row>
    <row r="393" spans="1:35" ht="18.75" customHeight="1" x14ac:dyDescent="0.3">
      <c r="A393" s="16"/>
      <c r="B393" s="16"/>
      <c r="C393" s="16"/>
      <c r="S393" s="24"/>
      <c r="AI393" s="24"/>
    </row>
    <row r="394" spans="1:35" ht="18.75" customHeight="1" x14ac:dyDescent="0.3">
      <c r="A394" s="16"/>
      <c r="B394" s="16"/>
      <c r="C394" s="16"/>
      <c r="S394" s="24"/>
      <c r="AI394" s="24"/>
    </row>
    <row r="395" spans="1:35" ht="18.75" customHeight="1" x14ac:dyDescent="0.3">
      <c r="A395" s="16"/>
      <c r="B395" s="16"/>
      <c r="C395" s="16"/>
      <c r="S395" s="24"/>
      <c r="AI395" s="24"/>
    </row>
    <row r="396" spans="1:35" ht="18.75" customHeight="1" x14ac:dyDescent="0.3">
      <c r="A396" s="16"/>
      <c r="B396" s="16"/>
      <c r="C396" s="16"/>
      <c r="S396" s="24"/>
      <c r="AI396" s="24"/>
    </row>
    <row r="397" spans="1:35" ht="18.75" customHeight="1" x14ac:dyDescent="0.3">
      <c r="A397" s="16"/>
      <c r="B397" s="16"/>
      <c r="C397" s="16"/>
      <c r="S397" s="24"/>
      <c r="AI397" s="24"/>
    </row>
    <row r="398" spans="1:35" ht="18.75" customHeight="1" x14ac:dyDescent="0.3">
      <c r="A398" s="16"/>
      <c r="B398" s="16"/>
      <c r="C398" s="16"/>
      <c r="S398" s="24"/>
      <c r="AI398" s="24"/>
    </row>
    <row r="399" spans="1:35" ht="18.75" customHeight="1" x14ac:dyDescent="0.3">
      <c r="A399" s="16"/>
      <c r="B399" s="16"/>
      <c r="C399" s="16"/>
      <c r="S399" s="24"/>
      <c r="AI399" s="24"/>
    </row>
    <row r="400" spans="1:35" ht="18.75" customHeight="1" x14ac:dyDescent="0.3">
      <c r="A400" s="16"/>
      <c r="B400" s="16"/>
      <c r="C400" s="16"/>
      <c r="S400" s="24"/>
      <c r="AI400" s="24"/>
    </row>
    <row r="401" spans="1:35" ht="18.75" customHeight="1" x14ac:dyDescent="0.3">
      <c r="A401" s="16"/>
      <c r="B401" s="16"/>
      <c r="C401" s="16"/>
      <c r="S401" s="24"/>
      <c r="AI401" s="24"/>
    </row>
    <row r="402" spans="1:35" ht="18.75" customHeight="1" x14ac:dyDescent="0.3">
      <c r="A402" s="16"/>
      <c r="B402" s="16"/>
      <c r="C402" s="16"/>
      <c r="S402" s="24"/>
      <c r="AI402" s="24"/>
    </row>
    <row r="403" spans="1:35" ht="18.75" customHeight="1" x14ac:dyDescent="0.3">
      <c r="A403" s="16"/>
      <c r="B403" s="16"/>
      <c r="C403" s="16"/>
      <c r="S403" s="24"/>
      <c r="AI403" s="24"/>
    </row>
    <row r="404" spans="1:35" ht="18.75" customHeight="1" x14ac:dyDescent="0.3">
      <c r="A404" s="16"/>
      <c r="B404" s="16"/>
      <c r="C404" s="16"/>
      <c r="S404" s="24"/>
      <c r="AI404" s="24"/>
    </row>
    <row r="405" spans="1:35" ht="18.75" customHeight="1" x14ac:dyDescent="0.3">
      <c r="A405" s="16"/>
      <c r="B405" s="16"/>
      <c r="C405" s="16"/>
      <c r="S405" s="24"/>
      <c r="AI405" s="24"/>
    </row>
    <row r="406" spans="1:35" ht="18.75" customHeight="1" x14ac:dyDescent="0.3">
      <c r="A406" s="16"/>
      <c r="B406" s="16"/>
      <c r="C406" s="16"/>
      <c r="S406" s="24"/>
      <c r="AI406" s="24"/>
    </row>
    <row r="407" spans="1:35" ht="18.75" customHeight="1" x14ac:dyDescent="0.3">
      <c r="A407" s="16"/>
      <c r="B407" s="16"/>
      <c r="C407" s="16"/>
      <c r="S407" s="24"/>
      <c r="AI407" s="24"/>
    </row>
    <row r="408" spans="1:35" ht="18.75" customHeight="1" x14ac:dyDescent="0.3">
      <c r="A408" s="16"/>
      <c r="B408" s="16"/>
      <c r="C408" s="16"/>
      <c r="S408" s="24"/>
      <c r="AI408" s="24"/>
    </row>
    <row r="409" spans="1:35" ht="18.75" customHeight="1" x14ac:dyDescent="0.3">
      <c r="A409" s="16"/>
      <c r="B409" s="16"/>
      <c r="C409" s="16"/>
      <c r="S409" s="24"/>
      <c r="AI409" s="24"/>
    </row>
    <row r="410" spans="1:35" ht="18.75" customHeight="1" x14ac:dyDescent="0.3">
      <c r="A410" s="16"/>
      <c r="B410" s="16"/>
      <c r="C410" s="16"/>
      <c r="S410" s="24"/>
      <c r="AI410" s="24"/>
    </row>
    <row r="411" spans="1:35" ht="18.75" customHeight="1" x14ac:dyDescent="0.3">
      <c r="A411" s="16"/>
      <c r="B411" s="16"/>
      <c r="C411" s="16"/>
      <c r="S411" s="24"/>
      <c r="AI411" s="24"/>
    </row>
    <row r="412" spans="1:35" ht="18.75" customHeight="1" x14ac:dyDescent="0.3">
      <c r="A412" s="16"/>
      <c r="B412" s="16"/>
      <c r="C412" s="16"/>
      <c r="S412" s="24"/>
      <c r="AI412" s="24"/>
    </row>
    <row r="413" spans="1:35" ht="18.75" customHeight="1" x14ac:dyDescent="0.3">
      <c r="A413" s="16"/>
      <c r="B413" s="16"/>
      <c r="C413" s="16"/>
      <c r="S413" s="24"/>
      <c r="AI413" s="24"/>
    </row>
    <row r="414" spans="1:35" ht="18.75" customHeight="1" x14ac:dyDescent="0.3">
      <c r="A414" s="16"/>
      <c r="B414" s="16"/>
      <c r="C414" s="16"/>
      <c r="S414" s="24"/>
      <c r="AI414" s="24"/>
    </row>
    <row r="415" spans="1:35" ht="18.75" customHeight="1" x14ac:dyDescent="0.3">
      <c r="A415" s="16"/>
      <c r="B415" s="16"/>
      <c r="C415" s="16"/>
      <c r="S415" s="24"/>
      <c r="AI415" s="24"/>
    </row>
    <row r="416" spans="1:35" ht="18.75" customHeight="1" x14ac:dyDescent="0.3">
      <c r="A416" s="16"/>
      <c r="B416" s="16"/>
      <c r="C416" s="16"/>
      <c r="S416" s="24"/>
      <c r="AI416" s="24"/>
    </row>
    <row r="417" spans="1:35" ht="18.75" customHeight="1" x14ac:dyDescent="0.3">
      <c r="A417" s="16"/>
      <c r="B417" s="16"/>
      <c r="C417" s="16"/>
      <c r="S417" s="24"/>
      <c r="AI417" s="24"/>
    </row>
    <row r="418" spans="1:35" ht="18.75" customHeight="1" x14ac:dyDescent="0.3">
      <c r="A418" s="16"/>
      <c r="B418" s="16"/>
      <c r="C418" s="16"/>
      <c r="S418" s="24"/>
      <c r="AI418" s="24"/>
    </row>
    <row r="419" spans="1:35" ht="18.75" customHeight="1" x14ac:dyDescent="0.3">
      <c r="A419" s="16"/>
      <c r="B419" s="16"/>
      <c r="C419" s="16"/>
      <c r="S419" s="24"/>
      <c r="AI419" s="24"/>
    </row>
    <row r="420" spans="1:35" ht="18.75" customHeight="1" x14ac:dyDescent="0.3">
      <c r="A420" s="16"/>
      <c r="B420" s="16"/>
      <c r="C420" s="16"/>
      <c r="S420" s="24"/>
      <c r="AI420" s="24"/>
    </row>
    <row r="421" spans="1:35" ht="18.75" customHeight="1" x14ac:dyDescent="0.3">
      <c r="A421" s="16"/>
      <c r="B421" s="16"/>
      <c r="C421" s="16"/>
      <c r="S421" s="24"/>
      <c r="AI421" s="24"/>
    </row>
    <row r="422" spans="1:35" ht="18.75" customHeight="1" x14ac:dyDescent="0.3">
      <c r="A422" s="16"/>
      <c r="B422" s="16"/>
      <c r="C422" s="16"/>
      <c r="S422" s="24"/>
      <c r="AI422" s="24"/>
    </row>
    <row r="423" spans="1:35" ht="18.75" customHeight="1" x14ac:dyDescent="0.3">
      <c r="A423" s="16"/>
      <c r="B423" s="16"/>
      <c r="C423" s="16"/>
      <c r="S423" s="24"/>
      <c r="AI423" s="24"/>
    </row>
    <row r="424" spans="1:35" ht="18.75" customHeight="1" x14ac:dyDescent="0.3">
      <c r="A424" s="16"/>
      <c r="B424" s="16"/>
      <c r="C424" s="16"/>
      <c r="S424" s="24"/>
      <c r="AI424" s="24"/>
    </row>
    <row r="425" spans="1:35" ht="18.75" customHeight="1" x14ac:dyDescent="0.3">
      <c r="A425" s="16"/>
      <c r="B425" s="16"/>
      <c r="C425" s="16"/>
      <c r="S425" s="24"/>
      <c r="AI425" s="24"/>
    </row>
    <row r="426" spans="1:35" ht="18.75" customHeight="1" x14ac:dyDescent="0.3">
      <c r="A426" s="16"/>
      <c r="B426" s="16"/>
      <c r="C426" s="16"/>
      <c r="S426" s="24"/>
      <c r="AI426" s="24"/>
    </row>
    <row r="427" spans="1:35" ht="18.75" customHeight="1" x14ac:dyDescent="0.3">
      <c r="A427" s="16"/>
      <c r="B427" s="16"/>
      <c r="C427" s="16"/>
      <c r="S427" s="24"/>
      <c r="AI427" s="24"/>
    </row>
    <row r="428" spans="1:35" ht="18.75" customHeight="1" x14ac:dyDescent="0.3">
      <c r="A428" s="16"/>
      <c r="B428" s="16"/>
      <c r="C428" s="16"/>
      <c r="S428" s="24"/>
      <c r="AI428" s="24"/>
    </row>
    <row r="429" spans="1:35" ht="18.75" customHeight="1" x14ac:dyDescent="0.3">
      <c r="A429" s="16"/>
      <c r="B429" s="16"/>
      <c r="C429" s="16"/>
      <c r="S429" s="24"/>
      <c r="AI429" s="24"/>
    </row>
    <row r="430" spans="1:35" ht="18.75" customHeight="1" x14ac:dyDescent="0.3">
      <c r="A430" s="16"/>
      <c r="B430" s="16"/>
      <c r="C430" s="16"/>
      <c r="S430" s="24"/>
      <c r="AI430" s="24"/>
    </row>
    <row r="431" spans="1:35" ht="18.75" customHeight="1" x14ac:dyDescent="0.3">
      <c r="A431" s="16"/>
      <c r="B431" s="16"/>
      <c r="C431" s="16"/>
      <c r="S431" s="24"/>
      <c r="AI431" s="24"/>
    </row>
    <row r="432" spans="1:35" ht="18.75" customHeight="1" x14ac:dyDescent="0.3">
      <c r="A432" s="16"/>
      <c r="B432" s="16"/>
      <c r="C432" s="16"/>
      <c r="S432" s="24"/>
      <c r="AI432" s="24"/>
    </row>
    <row r="433" spans="1:35" ht="18.75" customHeight="1" x14ac:dyDescent="0.3">
      <c r="A433" s="16"/>
      <c r="B433" s="16"/>
      <c r="C433" s="16"/>
      <c r="S433" s="24"/>
      <c r="AI433" s="24"/>
    </row>
    <row r="434" spans="1:35" ht="18.75" customHeight="1" x14ac:dyDescent="0.3">
      <c r="A434" s="16"/>
      <c r="B434" s="16"/>
      <c r="C434" s="16"/>
      <c r="S434" s="24"/>
      <c r="AI434" s="24"/>
    </row>
    <row r="435" spans="1:35" ht="18.75" customHeight="1" x14ac:dyDescent="0.3">
      <c r="A435" s="16"/>
      <c r="B435" s="16"/>
      <c r="C435" s="16"/>
      <c r="S435" s="24"/>
      <c r="AI435" s="24"/>
    </row>
    <row r="436" spans="1:35" ht="18.75" customHeight="1" x14ac:dyDescent="0.3">
      <c r="A436" s="16"/>
      <c r="B436" s="16"/>
      <c r="C436" s="16"/>
      <c r="S436" s="24"/>
      <c r="AI436" s="24"/>
    </row>
    <row r="437" spans="1:35" ht="18.75" customHeight="1" x14ac:dyDescent="0.3">
      <c r="A437" s="16"/>
      <c r="B437" s="16"/>
      <c r="C437" s="16"/>
      <c r="S437" s="24"/>
      <c r="AI437" s="24"/>
    </row>
    <row r="438" spans="1:35" ht="18.75" customHeight="1" x14ac:dyDescent="0.3">
      <c r="A438" s="16"/>
      <c r="B438" s="16"/>
      <c r="C438" s="16"/>
      <c r="S438" s="24"/>
      <c r="AI438" s="24"/>
    </row>
    <row r="439" spans="1:35" ht="18.75" customHeight="1" x14ac:dyDescent="0.3">
      <c r="A439" s="16"/>
      <c r="B439" s="16"/>
      <c r="C439" s="16"/>
      <c r="S439" s="24"/>
      <c r="AI439" s="24"/>
    </row>
    <row r="440" spans="1:35" ht="18.75" customHeight="1" x14ac:dyDescent="0.3">
      <c r="A440" s="16"/>
      <c r="B440" s="16"/>
      <c r="C440" s="16"/>
      <c r="S440" s="24"/>
      <c r="AI440" s="24"/>
    </row>
    <row r="441" spans="1:35" ht="18.75" customHeight="1" x14ac:dyDescent="0.3">
      <c r="A441" s="16"/>
      <c r="B441" s="16"/>
      <c r="C441" s="16"/>
      <c r="S441" s="24"/>
      <c r="AI441" s="24"/>
    </row>
    <row r="442" spans="1:35" ht="18.75" customHeight="1" x14ac:dyDescent="0.3">
      <c r="A442" s="16"/>
      <c r="B442" s="16"/>
      <c r="C442" s="16"/>
      <c r="S442" s="24"/>
      <c r="AI442" s="24"/>
    </row>
    <row r="443" spans="1:35" ht="18.75" customHeight="1" x14ac:dyDescent="0.3">
      <c r="A443" s="16"/>
      <c r="B443" s="16"/>
      <c r="C443" s="16"/>
      <c r="S443" s="24"/>
      <c r="AI443" s="24"/>
    </row>
    <row r="444" spans="1:35" ht="18.75" customHeight="1" x14ac:dyDescent="0.3">
      <c r="A444" s="16"/>
      <c r="B444" s="16"/>
      <c r="C444" s="16"/>
      <c r="S444" s="24"/>
      <c r="AI444" s="24"/>
    </row>
    <row r="445" spans="1:35" ht="18.75" customHeight="1" x14ac:dyDescent="0.3">
      <c r="A445" s="16"/>
      <c r="B445" s="16"/>
      <c r="C445" s="16"/>
      <c r="S445" s="24"/>
      <c r="AI445" s="24"/>
    </row>
    <row r="446" spans="1:35" ht="18.75" customHeight="1" x14ac:dyDescent="0.3">
      <c r="A446" s="16"/>
      <c r="B446" s="16"/>
      <c r="C446" s="16"/>
      <c r="S446" s="24"/>
      <c r="AI446" s="24"/>
    </row>
    <row r="447" spans="1:35" ht="18.75" customHeight="1" x14ac:dyDescent="0.3">
      <c r="A447" s="16"/>
      <c r="B447" s="16"/>
      <c r="C447" s="16"/>
      <c r="S447" s="24"/>
      <c r="AI447" s="24"/>
    </row>
    <row r="448" spans="1:35" ht="18.75" customHeight="1" x14ac:dyDescent="0.3">
      <c r="A448" s="16"/>
      <c r="B448" s="16"/>
      <c r="C448" s="16"/>
      <c r="S448" s="24"/>
      <c r="AI448" s="24"/>
    </row>
    <row r="449" spans="1:35" ht="18.75" customHeight="1" x14ac:dyDescent="0.3">
      <c r="A449" s="16"/>
      <c r="B449" s="16"/>
      <c r="C449" s="16"/>
      <c r="S449" s="24"/>
      <c r="AI449" s="24"/>
    </row>
    <row r="450" spans="1:35" ht="18.75" customHeight="1" x14ac:dyDescent="0.3">
      <c r="A450" s="16"/>
      <c r="B450" s="16"/>
      <c r="C450" s="16"/>
      <c r="S450" s="24"/>
      <c r="AI450" s="24"/>
    </row>
    <row r="451" spans="1:35" ht="18.75" customHeight="1" x14ac:dyDescent="0.3">
      <c r="A451" s="16"/>
      <c r="B451" s="16"/>
      <c r="C451" s="16"/>
      <c r="S451" s="24"/>
      <c r="AI451" s="24"/>
    </row>
    <row r="452" spans="1:35" ht="18.75" customHeight="1" x14ac:dyDescent="0.3">
      <c r="A452" s="16"/>
      <c r="B452" s="16"/>
      <c r="C452" s="16"/>
      <c r="S452" s="24"/>
      <c r="AI452" s="24"/>
    </row>
    <row r="453" spans="1:35" ht="18.75" customHeight="1" x14ac:dyDescent="0.3">
      <c r="A453" s="16"/>
      <c r="B453" s="16"/>
      <c r="C453" s="16"/>
      <c r="S453" s="24"/>
      <c r="AI453" s="24"/>
    </row>
    <row r="454" spans="1:35" ht="18.75" customHeight="1" x14ac:dyDescent="0.3">
      <c r="A454" s="16"/>
      <c r="B454" s="16"/>
      <c r="C454" s="16"/>
      <c r="S454" s="24"/>
      <c r="AI454" s="24"/>
    </row>
    <row r="455" spans="1:35" ht="18.75" customHeight="1" x14ac:dyDescent="0.3">
      <c r="A455" s="16"/>
      <c r="B455" s="16"/>
      <c r="C455" s="16"/>
      <c r="S455" s="24"/>
      <c r="AI455" s="24"/>
    </row>
    <row r="456" spans="1:35" ht="18.75" customHeight="1" x14ac:dyDescent="0.3">
      <c r="A456" s="16"/>
      <c r="B456" s="16"/>
      <c r="C456" s="16"/>
      <c r="S456" s="24"/>
      <c r="AI456" s="24"/>
    </row>
    <row r="457" spans="1:35" ht="18.75" customHeight="1" x14ac:dyDescent="0.3">
      <c r="A457" s="16"/>
      <c r="B457" s="16"/>
      <c r="C457" s="16"/>
      <c r="S457" s="24"/>
      <c r="AI457" s="24"/>
    </row>
    <row r="458" spans="1:35" ht="18.75" customHeight="1" x14ac:dyDescent="0.3">
      <c r="A458" s="16"/>
      <c r="B458" s="16"/>
      <c r="C458" s="16"/>
      <c r="S458" s="24"/>
      <c r="AI458" s="24"/>
    </row>
    <row r="459" spans="1:35" ht="18.75" customHeight="1" x14ac:dyDescent="0.3">
      <c r="A459" s="16"/>
      <c r="B459" s="16"/>
      <c r="C459" s="16"/>
      <c r="S459" s="24"/>
      <c r="AI459" s="24"/>
    </row>
    <row r="460" spans="1:35" ht="18.75" customHeight="1" x14ac:dyDescent="0.3">
      <c r="A460" s="16"/>
      <c r="B460" s="16"/>
      <c r="C460" s="16"/>
      <c r="S460" s="24"/>
      <c r="AI460" s="24"/>
    </row>
    <row r="461" spans="1:35" ht="18.75" customHeight="1" x14ac:dyDescent="0.3">
      <c r="A461" s="16"/>
      <c r="B461" s="16"/>
      <c r="C461" s="16"/>
      <c r="S461" s="24"/>
      <c r="AI461" s="24"/>
    </row>
    <row r="462" spans="1:35" ht="18.75" customHeight="1" x14ac:dyDescent="0.3">
      <c r="A462" s="16"/>
      <c r="B462" s="16"/>
      <c r="C462" s="16"/>
      <c r="S462" s="24"/>
      <c r="AI462" s="24"/>
    </row>
    <row r="463" spans="1:35" ht="18.75" customHeight="1" x14ac:dyDescent="0.3">
      <c r="A463" s="16"/>
      <c r="B463" s="16"/>
      <c r="C463" s="16"/>
      <c r="S463" s="24"/>
      <c r="AI463" s="24"/>
    </row>
    <row r="464" spans="1:35" ht="18.75" customHeight="1" x14ac:dyDescent="0.3">
      <c r="A464" s="16"/>
      <c r="B464" s="16"/>
      <c r="C464" s="16"/>
      <c r="S464" s="24"/>
      <c r="AI464" s="24"/>
    </row>
    <row r="465" spans="1:35" ht="18.75" customHeight="1" x14ac:dyDescent="0.3">
      <c r="A465" s="16"/>
      <c r="B465" s="16"/>
      <c r="C465" s="16"/>
      <c r="S465" s="24"/>
      <c r="AI465" s="24"/>
    </row>
    <row r="466" spans="1:35" ht="18.75" customHeight="1" x14ac:dyDescent="0.3">
      <c r="A466" s="16"/>
      <c r="B466" s="16"/>
      <c r="C466" s="16"/>
      <c r="S466" s="24"/>
      <c r="AI466" s="24"/>
    </row>
    <row r="467" spans="1:35" ht="18.75" customHeight="1" x14ac:dyDescent="0.3">
      <c r="A467" s="16"/>
      <c r="B467" s="16"/>
      <c r="C467" s="16"/>
      <c r="S467" s="24"/>
      <c r="AI467" s="24"/>
    </row>
    <row r="468" spans="1:35" ht="18.75" customHeight="1" x14ac:dyDescent="0.3">
      <c r="A468" s="16"/>
      <c r="B468" s="16"/>
      <c r="C468" s="16"/>
      <c r="S468" s="24"/>
      <c r="AI468" s="24"/>
    </row>
    <row r="469" spans="1:35" ht="18.75" customHeight="1" x14ac:dyDescent="0.3">
      <c r="A469" s="16"/>
      <c r="B469" s="16"/>
      <c r="C469" s="16"/>
      <c r="S469" s="24"/>
      <c r="AI469" s="24"/>
    </row>
    <row r="470" spans="1:35" ht="18.75" customHeight="1" x14ac:dyDescent="0.3">
      <c r="A470" s="16"/>
      <c r="B470" s="16"/>
      <c r="C470" s="16"/>
      <c r="S470" s="24"/>
      <c r="AI470" s="24"/>
    </row>
    <row r="471" spans="1:35" ht="18.75" customHeight="1" x14ac:dyDescent="0.3">
      <c r="A471" s="16"/>
      <c r="B471" s="16"/>
      <c r="C471" s="16"/>
      <c r="S471" s="24"/>
      <c r="AI471" s="24"/>
    </row>
    <row r="472" spans="1:35" ht="18.75" customHeight="1" x14ac:dyDescent="0.3">
      <c r="A472" s="16"/>
      <c r="B472" s="16"/>
      <c r="C472" s="16"/>
      <c r="S472" s="24"/>
      <c r="AI472" s="24"/>
    </row>
    <row r="473" spans="1:35" ht="18.75" customHeight="1" x14ac:dyDescent="0.3">
      <c r="A473" s="16"/>
      <c r="B473" s="16"/>
      <c r="C473" s="16"/>
      <c r="S473" s="24"/>
      <c r="AI473" s="24"/>
    </row>
    <row r="474" spans="1:35" ht="18.75" customHeight="1" x14ac:dyDescent="0.3">
      <c r="A474" s="16"/>
      <c r="B474" s="16"/>
      <c r="C474" s="16"/>
      <c r="S474" s="24"/>
      <c r="AI474" s="24"/>
    </row>
    <row r="475" spans="1:35" ht="18.75" customHeight="1" x14ac:dyDescent="0.3">
      <c r="A475" s="16"/>
      <c r="B475" s="16"/>
      <c r="C475" s="16"/>
      <c r="S475" s="24"/>
      <c r="AI475" s="24"/>
    </row>
    <row r="476" spans="1:35" ht="18.75" customHeight="1" x14ac:dyDescent="0.3">
      <c r="A476" s="16"/>
      <c r="B476" s="16"/>
      <c r="C476" s="16"/>
      <c r="S476" s="24"/>
      <c r="AI476" s="24"/>
    </row>
    <row r="477" spans="1:35" ht="18.75" customHeight="1" x14ac:dyDescent="0.3">
      <c r="A477" s="16"/>
      <c r="B477" s="16"/>
      <c r="C477" s="16"/>
      <c r="S477" s="24"/>
      <c r="AI477" s="24"/>
    </row>
    <row r="478" spans="1:35" ht="18.75" customHeight="1" x14ac:dyDescent="0.3">
      <c r="A478" s="16"/>
      <c r="B478" s="16"/>
      <c r="C478" s="16"/>
      <c r="S478" s="24"/>
      <c r="AI478" s="24"/>
    </row>
    <row r="479" spans="1:35" ht="18.75" customHeight="1" x14ac:dyDescent="0.3">
      <c r="A479" s="16"/>
      <c r="B479" s="16"/>
      <c r="C479" s="16"/>
      <c r="S479" s="24"/>
      <c r="AI479" s="24"/>
    </row>
    <row r="480" spans="1:35" ht="18.75" customHeight="1" x14ac:dyDescent="0.3">
      <c r="A480" s="16"/>
      <c r="B480" s="16"/>
      <c r="C480" s="16"/>
      <c r="S480" s="24"/>
      <c r="AI480" s="24"/>
    </row>
    <row r="481" spans="1:35" ht="18.75" customHeight="1" x14ac:dyDescent="0.3">
      <c r="A481" s="16"/>
      <c r="B481" s="16"/>
      <c r="C481" s="16"/>
      <c r="S481" s="24"/>
      <c r="AI481" s="24"/>
    </row>
    <row r="482" spans="1:35" ht="18.75" customHeight="1" x14ac:dyDescent="0.3">
      <c r="A482" s="16"/>
      <c r="B482" s="16"/>
      <c r="C482" s="16"/>
      <c r="S482" s="24"/>
      <c r="AI482" s="24"/>
    </row>
    <row r="483" spans="1:35" ht="18.75" customHeight="1" x14ac:dyDescent="0.3">
      <c r="A483" s="16"/>
      <c r="B483" s="16"/>
      <c r="C483" s="16"/>
      <c r="S483" s="24"/>
      <c r="AI483" s="24"/>
    </row>
    <row r="484" spans="1:35" ht="18.75" customHeight="1" x14ac:dyDescent="0.3">
      <c r="A484" s="16"/>
      <c r="B484" s="16"/>
      <c r="C484" s="16"/>
      <c r="S484" s="24"/>
      <c r="AI484" s="24"/>
    </row>
    <row r="485" spans="1:35" ht="18.75" customHeight="1" x14ac:dyDescent="0.3">
      <c r="A485" s="16"/>
      <c r="B485" s="16"/>
      <c r="C485" s="16"/>
      <c r="S485" s="24"/>
      <c r="AI485" s="24"/>
    </row>
    <row r="486" spans="1:35" ht="18.75" customHeight="1" x14ac:dyDescent="0.3">
      <c r="A486" s="16"/>
      <c r="B486" s="16"/>
      <c r="C486" s="16"/>
      <c r="S486" s="24"/>
      <c r="AI486" s="24"/>
    </row>
    <row r="487" spans="1:35" ht="18.75" customHeight="1" x14ac:dyDescent="0.3">
      <c r="A487" s="16"/>
      <c r="B487" s="16"/>
      <c r="C487" s="16"/>
      <c r="S487" s="24"/>
      <c r="AI487" s="24"/>
    </row>
    <row r="488" spans="1:35" ht="18.75" customHeight="1" x14ac:dyDescent="0.3">
      <c r="A488" s="16"/>
      <c r="B488" s="16"/>
      <c r="C488" s="16"/>
      <c r="S488" s="24"/>
      <c r="AI488" s="24"/>
    </row>
    <row r="489" spans="1:35" ht="18.75" customHeight="1" x14ac:dyDescent="0.3">
      <c r="A489" s="16"/>
      <c r="B489" s="16"/>
      <c r="C489" s="16"/>
      <c r="S489" s="24"/>
      <c r="AI489" s="24"/>
    </row>
    <row r="490" spans="1:35" ht="18.75" customHeight="1" x14ac:dyDescent="0.3">
      <c r="A490" s="16"/>
      <c r="B490" s="16"/>
      <c r="C490" s="16"/>
      <c r="S490" s="24"/>
      <c r="AI490" s="24"/>
    </row>
    <row r="491" spans="1:35" ht="18.75" customHeight="1" x14ac:dyDescent="0.3">
      <c r="A491" s="16"/>
      <c r="B491" s="16"/>
      <c r="C491" s="16"/>
      <c r="S491" s="24"/>
      <c r="AI491" s="24"/>
    </row>
    <row r="492" spans="1:35" ht="18.75" customHeight="1" x14ac:dyDescent="0.3">
      <c r="A492" s="16"/>
      <c r="B492" s="16"/>
      <c r="C492" s="16"/>
      <c r="S492" s="24"/>
      <c r="AI492" s="24"/>
    </row>
    <row r="493" spans="1:35" ht="18.75" customHeight="1" x14ac:dyDescent="0.3">
      <c r="A493" s="16"/>
      <c r="B493" s="16"/>
      <c r="C493" s="16"/>
      <c r="S493" s="24"/>
      <c r="AI493" s="24"/>
    </row>
    <row r="494" spans="1:35" ht="18.75" customHeight="1" x14ac:dyDescent="0.3">
      <c r="A494" s="16"/>
      <c r="B494" s="16"/>
      <c r="C494" s="16"/>
      <c r="S494" s="24"/>
      <c r="AI494" s="24"/>
    </row>
    <row r="495" spans="1:35" ht="18.75" customHeight="1" x14ac:dyDescent="0.3">
      <c r="A495" s="16"/>
      <c r="B495" s="16"/>
      <c r="C495" s="16"/>
      <c r="S495" s="24"/>
      <c r="AI495" s="24"/>
    </row>
    <row r="496" spans="1:35" ht="18.75" customHeight="1" x14ac:dyDescent="0.3">
      <c r="A496" s="16"/>
      <c r="B496" s="16"/>
      <c r="C496" s="16"/>
      <c r="S496" s="24"/>
      <c r="AI496" s="24"/>
    </row>
    <row r="497" spans="1:35" ht="18.75" customHeight="1" x14ac:dyDescent="0.3">
      <c r="A497" s="16"/>
      <c r="B497" s="16"/>
      <c r="C497" s="16"/>
      <c r="S497" s="24"/>
      <c r="AI497" s="24"/>
    </row>
    <row r="498" spans="1:35" ht="18.75" customHeight="1" x14ac:dyDescent="0.3">
      <c r="A498" s="16"/>
      <c r="B498" s="16"/>
      <c r="C498" s="16"/>
      <c r="S498" s="24"/>
      <c r="AI498" s="24"/>
    </row>
    <row r="499" spans="1:35" ht="18.75" customHeight="1" x14ac:dyDescent="0.3">
      <c r="A499" s="16"/>
      <c r="B499" s="16"/>
      <c r="C499" s="16"/>
      <c r="S499" s="24"/>
      <c r="AI499" s="24"/>
    </row>
    <row r="500" spans="1:35" ht="18.75" customHeight="1" x14ac:dyDescent="0.3">
      <c r="A500" s="16"/>
      <c r="B500" s="16"/>
      <c r="C500" s="16"/>
      <c r="S500" s="24"/>
      <c r="AI500" s="24"/>
    </row>
    <row r="501" spans="1:35" ht="18.75" customHeight="1" x14ac:dyDescent="0.3">
      <c r="A501" s="16"/>
      <c r="B501" s="16"/>
      <c r="C501" s="16"/>
      <c r="S501" s="24"/>
      <c r="AI501" s="24"/>
    </row>
    <row r="502" spans="1:35" ht="18.75" customHeight="1" x14ac:dyDescent="0.3">
      <c r="A502" s="16"/>
      <c r="B502" s="16"/>
      <c r="C502" s="16"/>
      <c r="S502" s="24"/>
      <c r="AI502" s="24"/>
    </row>
    <row r="503" spans="1:35" ht="18.75" customHeight="1" x14ac:dyDescent="0.3">
      <c r="A503" s="16"/>
      <c r="B503" s="16"/>
      <c r="C503" s="16"/>
      <c r="S503" s="24"/>
      <c r="AI503" s="24"/>
    </row>
    <row r="504" spans="1:35" ht="18.75" customHeight="1" x14ac:dyDescent="0.3">
      <c r="A504" s="16"/>
      <c r="B504" s="16"/>
      <c r="C504" s="16"/>
      <c r="S504" s="24"/>
      <c r="AI504" s="24"/>
    </row>
    <row r="505" spans="1:35" ht="18.75" customHeight="1" x14ac:dyDescent="0.3">
      <c r="A505" s="16"/>
      <c r="B505" s="16"/>
      <c r="C505" s="16"/>
      <c r="S505" s="24"/>
      <c r="AI505" s="24"/>
    </row>
    <row r="506" spans="1:35" ht="18.75" customHeight="1" x14ac:dyDescent="0.3">
      <c r="A506" s="16"/>
      <c r="B506" s="16"/>
      <c r="C506" s="16"/>
      <c r="S506" s="24"/>
      <c r="AI506" s="24"/>
    </row>
    <row r="507" spans="1:35" ht="18.75" customHeight="1" x14ac:dyDescent="0.3">
      <c r="A507" s="16"/>
      <c r="B507" s="16"/>
      <c r="C507" s="16"/>
      <c r="S507" s="24"/>
      <c r="AI507" s="24"/>
    </row>
    <row r="508" spans="1:35" ht="18.75" customHeight="1" x14ac:dyDescent="0.3">
      <c r="A508" s="16"/>
      <c r="B508" s="16"/>
      <c r="C508" s="16"/>
      <c r="S508" s="24"/>
      <c r="AI508" s="24"/>
    </row>
    <row r="509" spans="1:35" ht="18.75" customHeight="1" x14ac:dyDescent="0.3">
      <c r="A509" s="16"/>
      <c r="B509" s="16"/>
      <c r="C509" s="16"/>
      <c r="S509" s="24"/>
      <c r="AI509" s="24"/>
    </row>
    <row r="510" spans="1:35" ht="18.75" customHeight="1" x14ac:dyDescent="0.3">
      <c r="A510" s="16"/>
      <c r="B510" s="16"/>
      <c r="C510" s="16"/>
      <c r="S510" s="24"/>
      <c r="AI510" s="24"/>
    </row>
    <row r="511" spans="1:35" ht="18.75" customHeight="1" x14ac:dyDescent="0.3">
      <c r="A511" s="16"/>
      <c r="B511" s="16"/>
      <c r="C511" s="16"/>
      <c r="S511" s="24"/>
      <c r="AI511" s="24"/>
    </row>
    <row r="512" spans="1:35" ht="18.75" customHeight="1" x14ac:dyDescent="0.3">
      <c r="A512" s="16"/>
      <c r="B512" s="16"/>
      <c r="C512" s="16"/>
      <c r="S512" s="24"/>
      <c r="AI512" s="24"/>
    </row>
    <row r="513" spans="1:35" ht="18.75" customHeight="1" x14ac:dyDescent="0.3">
      <c r="A513" s="16"/>
      <c r="B513" s="16"/>
      <c r="C513" s="16"/>
      <c r="S513" s="24"/>
      <c r="AI513" s="24"/>
    </row>
    <row r="514" spans="1:35" ht="18.75" customHeight="1" x14ac:dyDescent="0.3">
      <c r="A514" s="16"/>
      <c r="B514" s="16"/>
      <c r="C514" s="16"/>
      <c r="S514" s="24"/>
      <c r="AI514" s="24"/>
    </row>
    <row r="515" spans="1:35" ht="18.75" customHeight="1" x14ac:dyDescent="0.3">
      <c r="A515" s="16"/>
      <c r="B515" s="16"/>
      <c r="C515" s="16"/>
      <c r="S515" s="24"/>
      <c r="AI515" s="24"/>
    </row>
    <row r="516" spans="1:35" ht="18.75" customHeight="1" x14ac:dyDescent="0.3">
      <c r="A516" s="16"/>
      <c r="B516" s="16"/>
      <c r="C516" s="16"/>
      <c r="S516" s="24"/>
      <c r="AI516" s="24"/>
    </row>
    <row r="517" spans="1:35" ht="18.75" customHeight="1" x14ac:dyDescent="0.3">
      <c r="A517" s="16"/>
      <c r="B517" s="16"/>
      <c r="C517" s="16"/>
      <c r="S517" s="24"/>
      <c r="AI517" s="24"/>
    </row>
    <row r="518" spans="1:35" ht="18.75" customHeight="1" x14ac:dyDescent="0.3">
      <c r="A518" s="16"/>
      <c r="B518" s="16"/>
      <c r="C518" s="16"/>
      <c r="S518" s="24"/>
      <c r="AI518" s="24"/>
    </row>
    <row r="519" spans="1:35" ht="18.75" customHeight="1" x14ac:dyDescent="0.3">
      <c r="A519" s="16"/>
      <c r="B519" s="16"/>
      <c r="C519" s="16"/>
      <c r="S519" s="24"/>
      <c r="AI519" s="24"/>
    </row>
    <row r="520" spans="1:35" ht="18.75" customHeight="1" x14ac:dyDescent="0.3">
      <c r="A520" s="16"/>
      <c r="B520" s="16"/>
      <c r="C520" s="16"/>
      <c r="S520" s="24"/>
      <c r="AI520" s="24"/>
    </row>
    <row r="521" spans="1:35" ht="18.75" customHeight="1" x14ac:dyDescent="0.3">
      <c r="A521" s="16"/>
      <c r="B521" s="16"/>
      <c r="C521" s="16"/>
      <c r="S521" s="24"/>
      <c r="AI521" s="24"/>
    </row>
    <row r="522" spans="1:35" ht="18.75" customHeight="1" x14ac:dyDescent="0.3">
      <c r="A522" s="16"/>
      <c r="B522" s="16"/>
      <c r="C522" s="16"/>
      <c r="S522" s="24"/>
      <c r="AI522" s="24"/>
    </row>
    <row r="523" spans="1:35" ht="18.75" customHeight="1" x14ac:dyDescent="0.3">
      <c r="A523" s="16"/>
      <c r="B523" s="16"/>
      <c r="C523" s="16"/>
      <c r="S523" s="24"/>
      <c r="AI523" s="24"/>
    </row>
    <row r="524" spans="1:35" ht="18.75" customHeight="1" x14ac:dyDescent="0.3">
      <c r="A524" s="16"/>
      <c r="B524" s="16"/>
      <c r="C524" s="16"/>
      <c r="S524" s="24"/>
      <c r="AI524" s="24"/>
    </row>
    <row r="525" spans="1:35" ht="18.75" customHeight="1" x14ac:dyDescent="0.3">
      <c r="A525" s="16"/>
      <c r="B525" s="16"/>
      <c r="C525" s="16"/>
      <c r="S525" s="24"/>
      <c r="AI525" s="24"/>
    </row>
    <row r="526" spans="1:35" ht="18.75" customHeight="1" x14ac:dyDescent="0.3">
      <c r="A526" s="16"/>
      <c r="B526" s="16"/>
      <c r="C526" s="16"/>
      <c r="S526" s="24"/>
      <c r="AI526" s="24"/>
    </row>
    <row r="527" spans="1:35" ht="18.75" customHeight="1" x14ac:dyDescent="0.3">
      <c r="A527" s="16"/>
      <c r="B527" s="16"/>
      <c r="C527" s="16"/>
      <c r="S527" s="24"/>
      <c r="AI527" s="24"/>
    </row>
    <row r="528" spans="1:35" ht="18.75" customHeight="1" x14ac:dyDescent="0.3">
      <c r="A528" s="16"/>
      <c r="B528" s="16"/>
      <c r="C528" s="16"/>
      <c r="S528" s="24"/>
      <c r="AI528" s="24"/>
    </row>
    <row r="529" spans="1:35" ht="18.75" customHeight="1" x14ac:dyDescent="0.3">
      <c r="A529" s="16"/>
      <c r="B529" s="16"/>
      <c r="C529" s="16"/>
      <c r="S529" s="24"/>
      <c r="AI529" s="24"/>
    </row>
    <row r="530" spans="1:35" ht="18.75" customHeight="1" x14ac:dyDescent="0.3">
      <c r="A530" s="16"/>
      <c r="B530" s="16"/>
      <c r="C530" s="16"/>
      <c r="S530" s="24"/>
      <c r="AI530" s="24"/>
    </row>
    <row r="531" spans="1:35" ht="18.75" customHeight="1" x14ac:dyDescent="0.3">
      <c r="A531" s="16"/>
      <c r="B531" s="16"/>
      <c r="C531" s="16"/>
      <c r="S531" s="24"/>
      <c r="AI531" s="24"/>
    </row>
    <row r="532" spans="1:35" ht="18.75" customHeight="1" x14ac:dyDescent="0.3">
      <c r="A532" s="16"/>
      <c r="B532" s="16"/>
      <c r="C532" s="16"/>
      <c r="S532" s="24"/>
      <c r="AI532" s="24"/>
    </row>
    <row r="533" spans="1:35" ht="18.75" customHeight="1" x14ac:dyDescent="0.3">
      <c r="A533" s="16"/>
      <c r="B533" s="16"/>
      <c r="C533" s="16"/>
      <c r="S533" s="24"/>
      <c r="AI533" s="24"/>
    </row>
    <row r="534" spans="1:35" ht="18.75" customHeight="1" x14ac:dyDescent="0.3">
      <c r="A534" s="16"/>
      <c r="B534" s="16"/>
      <c r="C534" s="16"/>
      <c r="S534" s="24"/>
      <c r="AI534" s="24"/>
    </row>
    <row r="535" spans="1:35" ht="18.75" customHeight="1" x14ac:dyDescent="0.3">
      <c r="A535" s="16"/>
      <c r="B535" s="16"/>
      <c r="C535" s="16"/>
      <c r="S535" s="24"/>
      <c r="AI535" s="24"/>
    </row>
    <row r="536" spans="1:35" ht="18.75" customHeight="1" x14ac:dyDescent="0.3">
      <c r="A536" s="16"/>
      <c r="B536" s="16"/>
      <c r="C536" s="16"/>
      <c r="S536" s="24"/>
      <c r="AI536" s="24"/>
    </row>
    <row r="537" spans="1:35" ht="18.75" customHeight="1" x14ac:dyDescent="0.3">
      <c r="A537" s="16"/>
      <c r="B537" s="16"/>
      <c r="C537" s="16"/>
      <c r="S537" s="24"/>
      <c r="AI537" s="24"/>
    </row>
    <row r="538" spans="1:35" ht="18.75" customHeight="1" x14ac:dyDescent="0.3">
      <c r="A538" s="16"/>
      <c r="B538" s="16"/>
      <c r="C538" s="16"/>
      <c r="S538" s="24"/>
      <c r="AI538" s="24"/>
    </row>
    <row r="539" spans="1:35" ht="18.75" customHeight="1" x14ac:dyDescent="0.3">
      <c r="A539" s="16"/>
      <c r="B539" s="16"/>
      <c r="C539" s="16"/>
      <c r="S539" s="24"/>
      <c r="AI539" s="24"/>
    </row>
    <row r="540" spans="1:35" ht="18.75" customHeight="1" x14ac:dyDescent="0.3">
      <c r="A540" s="16"/>
      <c r="B540" s="16"/>
      <c r="C540" s="16"/>
      <c r="S540" s="24"/>
      <c r="AI540" s="24"/>
    </row>
    <row r="541" spans="1:35" ht="18.75" customHeight="1" x14ac:dyDescent="0.3">
      <c r="A541" s="16"/>
      <c r="B541" s="16"/>
      <c r="C541" s="16"/>
      <c r="S541" s="24"/>
      <c r="AI541" s="24"/>
    </row>
    <row r="542" spans="1:35" ht="18.75" customHeight="1" x14ac:dyDescent="0.3">
      <c r="A542" s="16"/>
      <c r="B542" s="16"/>
      <c r="C542" s="16"/>
      <c r="S542" s="24"/>
      <c r="AI542" s="24"/>
    </row>
    <row r="543" spans="1:35" ht="18.75" customHeight="1" x14ac:dyDescent="0.3">
      <c r="A543" s="16"/>
      <c r="B543" s="16"/>
      <c r="C543" s="16"/>
      <c r="S543" s="24"/>
      <c r="AI543" s="24"/>
    </row>
    <row r="544" spans="1:35" ht="18.75" customHeight="1" x14ac:dyDescent="0.3">
      <c r="A544" s="16"/>
      <c r="B544" s="16"/>
      <c r="C544" s="16"/>
      <c r="S544" s="24"/>
      <c r="AI544" s="24"/>
    </row>
    <row r="545" spans="1:35" ht="18.75" customHeight="1" x14ac:dyDescent="0.3">
      <c r="A545" s="16"/>
      <c r="B545" s="16"/>
      <c r="C545" s="16"/>
      <c r="S545" s="24"/>
      <c r="AI545" s="24"/>
    </row>
    <row r="546" spans="1:35" ht="18.75" customHeight="1" x14ac:dyDescent="0.3">
      <c r="A546" s="16"/>
      <c r="B546" s="16"/>
      <c r="C546" s="16"/>
      <c r="S546" s="24"/>
      <c r="AI546" s="24"/>
    </row>
    <row r="547" spans="1:35" ht="18.75" customHeight="1" x14ac:dyDescent="0.3">
      <c r="A547" s="16"/>
      <c r="B547" s="16"/>
      <c r="C547" s="16"/>
      <c r="S547" s="24"/>
      <c r="AI547" s="24"/>
    </row>
    <row r="548" spans="1:35" ht="18.75" customHeight="1" x14ac:dyDescent="0.3">
      <c r="A548" s="16"/>
      <c r="B548" s="16"/>
      <c r="C548" s="16"/>
      <c r="S548" s="24"/>
      <c r="AI548" s="24"/>
    </row>
    <row r="549" spans="1:35" ht="18.75" customHeight="1" x14ac:dyDescent="0.3">
      <c r="A549" s="16"/>
      <c r="B549" s="16"/>
      <c r="C549" s="16"/>
      <c r="S549" s="24"/>
      <c r="AI549" s="24"/>
    </row>
    <row r="550" spans="1:35" ht="18.75" customHeight="1" x14ac:dyDescent="0.3">
      <c r="A550" s="16"/>
      <c r="B550" s="16"/>
      <c r="C550" s="16"/>
      <c r="S550" s="24"/>
      <c r="AI550" s="24"/>
    </row>
    <row r="551" spans="1:35" ht="18.75" customHeight="1" x14ac:dyDescent="0.3">
      <c r="A551" s="16"/>
      <c r="B551" s="16"/>
      <c r="C551" s="16"/>
      <c r="S551" s="24"/>
      <c r="AI551" s="24"/>
    </row>
    <row r="552" spans="1:35" ht="18.75" customHeight="1" x14ac:dyDescent="0.3">
      <c r="A552" s="16"/>
      <c r="B552" s="16"/>
      <c r="C552" s="16"/>
      <c r="S552" s="24"/>
      <c r="AI552" s="24"/>
    </row>
    <row r="553" spans="1:35" ht="18.75" customHeight="1" x14ac:dyDescent="0.3">
      <c r="A553" s="16"/>
      <c r="B553" s="16"/>
      <c r="C553" s="16"/>
      <c r="S553" s="24"/>
      <c r="AI553" s="24"/>
    </row>
    <row r="554" spans="1:35" ht="18.75" customHeight="1" x14ac:dyDescent="0.3">
      <c r="A554" s="16"/>
      <c r="B554" s="16"/>
      <c r="C554" s="16"/>
      <c r="S554" s="24"/>
      <c r="AI554" s="24"/>
    </row>
    <row r="555" spans="1:35" ht="18.75" customHeight="1" x14ac:dyDescent="0.3">
      <c r="A555" s="16"/>
      <c r="B555" s="16"/>
      <c r="C555" s="16"/>
      <c r="S555" s="24"/>
      <c r="AI555" s="24"/>
    </row>
    <row r="556" spans="1:35" ht="18.75" customHeight="1" x14ac:dyDescent="0.3">
      <c r="A556" s="16"/>
      <c r="B556" s="16"/>
      <c r="C556" s="16"/>
      <c r="S556" s="24"/>
      <c r="AI556" s="24"/>
    </row>
    <row r="557" spans="1:35" ht="18.75" customHeight="1" x14ac:dyDescent="0.3">
      <c r="A557" s="16"/>
      <c r="B557" s="16"/>
      <c r="C557" s="16"/>
      <c r="S557" s="24"/>
      <c r="AI557" s="24"/>
    </row>
    <row r="558" spans="1:35" ht="18.75" customHeight="1" x14ac:dyDescent="0.3">
      <c r="A558" s="16"/>
      <c r="B558" s="16"/>
      <c r="C558" s="16"/>
      <c r="S558" s="24"/>
      <c r="AI558" s="24"/>
    </row>
    <row r="559" spans="1:35" ht="18.75" customHeight="1" x14ac:dyDescent="0.3">
      <c r="A559" s="16"/>
      <c r="B559" s="16"/>
      <c r="C559" s="16"/>
      <c r="S559" s="24"/>
      <c r="AI559" s="24"/>
    </row>
    <row r="560" spans="1:35" ht="18.75" customHeight="1" x14ac:dyDescent="0.3">
      <c r="A560" s="16"/>
      <c r="B560" s="16"/>
      <c r="C560" s="16"/>
      <c r="S560" s="24"/>
      <c r="AI560" s="24"/>
    </row>
    <row r="561" spans="1:35" ht="18.75" customHeight="1" x14ac:dyDescent="0.3">
      <c r="A561" s="16"/>
      <c r="B561" s="16"/>
      <c r="C561" s="16"/>
      <c r="S561" s="24"/>
      <c r="AI561" s="24"/>
    </row>
    <row r="562" spans="1:35" ht="18.75" customHeight="1" x14ac:dyDescent="0.3">
      <c r="A562" s="16"/>
      <c r="B562" s="16"/>
      <c r="C562" s="16"/>
      <c r="S562" s="24"/>
      <c r="AI562" s="24"/>
    </row>
    <row r="563" spans="1:35" ht="18.75" customHeight="1" x14ac:dyDescent="0.3">
      <c r="A563" s="16"/>
      <c r="B563" s="16"/>
      <c r="C563" s="16"/>
      <c r="S563" s="24"/>
      <c r="AI563" s="24"/>
    </row>
    <row r="564" spans="1:35" ht="18.75" customHeight="1" x14ac:dyDescent="0.3">
      <c r="A564" s="16"/>
      <c r="B564" s="16"/>
      <c r="C564" s="16"/>
      <c r="S564" s="24"/>
      <c r="AI564" s="24"/>
    </row>
    <row r="565" spans="1:35" ht="18.75" customHeight="1" x14ac:dyDescent="0.3">
      <c r="A565" s="16"/>
      <c r="B565" s="16"/>
      <c r="C565" s="16"/>
      <c r="S565" s="24"/>
      <c r="AI565" s="24"/>
    </row>
    <row r="566" spans="1:35" ht="18.75" customHeight="1" x14ac:dyDescent="0.3">
      <c r="A566" s="16"/>
      <c r="B566" s="16"/>
      <c r="C566" s="16"/>
      <c r="S566" s="24"/>
      <c r="AI566" s="24"/>
    </row>
    <row r="567" spans="1:35" ht="18.75" customHeight="1" x14ac:dyDescent="0.3">
      <c r="A567" s="16"/>
      <c r="B567" s="16"/>
      <c r="C567" s="16"/>
      <c r="S567" s="24"/>
      <c r="AI567" s="24"/>
    </row>
    <row r="568" spans="1:35" ht="18.75" customHeight="1" x14ac:dyDescent="0.3">
      <c r="A568" s="16"/>
      <c r="B568" s="16"/>
      <c r="C568" s="16"/>
      <c r="S568" s="24"/>
      <c r="AI568" s="24"/>
    </row>
    <row r="569" spans="1:35" ht="18.75" customHeight="1" x14ac:dyDescent="0.3">
      <c r="A569" s="16"/>
      <c r="B569" s="16"/>
      <c r="C569" s="16"/>
      <c r="S569" s="24"/>
      <c r="AI569" s="24"/>
    </row>
    <row r="570" spans="1:35" ht="18.75" customHeight="1" x14ac:dyDescent="0.3">
      <c r="A570" s="16"/>
      <c r="B570" s="16"/>
      <c r="C570" s="16"/>
      <c r="S570" s="24"/>
      <c r="AI570" s="24"/>
    </row>
    <row r="571" spans="1:35" ht="18.75" customHeight="1" x14ac:dyDescent="0.3">
      <c r="A571" s="16"/>
      <c r="B571" s="16"/>
      <c r="C571" s="16"/>
      <c r="S571" s="24"/>
      <c r="AI571" s="24"/>
    </row>
    <row r="572" spans="1:35" ht="18.75" customHeight="1" x14ac:dyDescent="0.3">
      <c r="A572" s="16"/>
      <c r="B572" s="16"/>
      <c r="C572" s="16"/>
      <c r="S572" s="24"/>
      <c r="AI572" s="24"/>
    </row>
    <row r="573" spans="1:35" ht="18.75" customHeight="1" x14ac:dyDescent="0.3">
      <c r="A573" s="16"/>
      <c r="B573" s="16"/>
      <c r="C573" s="16"/>
      <c r="S573" s="24"/>
      <c r="AI573" s="24"/>
    </row>
    <row r="574" spans="1:35" ht="18.75" customHeight="1" x14ac:dyDescent="0.3">
      <c r="A574" s="16"/>
      <c r="B574" s="16"/>
      <c r="C574" s="16"/>
      <c r="S574" s="24"/>
      <c r="AI574" s="24"/>
    </row>
    <row r="575" spans="1:35" ht="18.75" customHeight="1" x14ac:dyDescent="0.3">
      <c r="A575" s="16"/>
      <c r="B575" s="16"/>
      <c r="C575" s="16"/>
      <c r="S575" s="24"/>
      <c r="AI575" s="24"/>
    </row>
    <row r="576" spans="1:35" ht="18.75" customHeight="1" x14ac:dyDescent="0.3">
      <c r="A576" s="16"/>
      <c r="B576" s="16"/>
      <c r="C576" s="16"/>
      <c r="S576" s="24"/>
      <c r="AI576" s="24"/>
    </row>
    <row r="577" spans="1:35" ht="18.75" customHeight="1" x14ac:dyDescent="0.3">
      <c r="A577" s="16"/>
      <c r="B577" s="16"/>
      <c r="C577" s="16"/>
      <c r="S577" s="24"/>
      <c r="AI577" s="24"/>
    </row>
    <row r="578" spans="1:35" ht="18.75" customHeight="1" x14ac:dyDescent="0.3">
      <c r="A578" s="16"/>
      <c r="B578" s="16"/>
      <c r="C578" s="16"/>
      <c r="S578" s="24"/>
      <c r="AI578" s="24"/>
    </row>
    <row r="579" spans="1:35" ht="18.75" customHeight="1" x14ac:dyDescent="0.3">
      <c r="A579" s="16"/>
      <c r="B579" s="16"/>
      <c r="C579" s="16"/>
      <c r="S579" s="24"/>
      <c r="AI579" s="24"/>
    </row>
    <row r="580" spans="1:35" ht="18.75" customHeight="1" x14ac:dyDescent="0.3">
      <c r="A580" s="16"/>
      <c r="B580" s="16"/>
      <c r="C580" s="16"/>
      <c r="S580" s="24"/>
      <c r="AI580" s="24"/>
    </row>
    <row r="581" spans="1:35" ht="18.75" customHeight="1" x14ac:dyDescent="0.3">
      <c r="A581" s="16"/>
      <c r="B581" s="16"/>
      <c r="C581" s="16"/>
      <c r="S581" s="24"/>
      <c r="AI581" s="24"/>
    </row>
    <row r="582" spans="1:35" ht="18.75" customHeight="1" x14ac:dyDescent="0.3">
      <c r="A582" s="16"/>
      <c r="B582" s="16"/>
      <c r="C582" s="16"/>
      <c r="S582" s="24"/>
      <c r="AI582" s="24"/>
    </row>
    <row r="583" spans="1:35" ht="18.75" customHeight="1" x14ac:dyDescent="0.3">
      <c r="A583" s="16"/>
      <c r="B583" s="16"/>
      <c r="C583" s="16"/>
      <c r="S583" s="24"/>
      <c r="AI583" s="24"/>
    </row>
    <row r="584" spans="1:35" ht="18.75" customHeight="1" x14ac:dyDescent="0.3">
      <c r="A584" s="16"/>
      <c r="B584" s="16"/>
      <c r="C584" s="16"/>
      <c r="S584" s="24"/>
      <c r="AI584" s="24"/>
    </row>
    <row r="585" spans="1:35" ht="18.75" customHeight="1" x14ac:dyDescent="0.3">
      <c r="A585" s="16"/>
      <c r="B585" s="16"/>
      <c r="C585" s="16"/>
      <c r="S585" s="24"/>
      <c r="AI585" s="24"/>
    </row>
    <row r="586" spans="1:35" ht="18.75" customHeight="1" x14ac:dyDescent="0.3">
      <c r="A586" s="16"/>
      <c r="B586" s="16"/>
      <c r="C586" s="16"/>
      <c r="S586" s="24"/>
      <c r="AI586" s="24"/>
    </row>
    <row r="587" spans="1:35" ht="18.75" customHeight="1" x14ac:dyDescent="0.3">
      <c r="A587" s="16"/>
      <c r="B587" s="16"/>
      <c r="C587" s="16"/>
      <c r="S587" s="24"/>
      <c r="AI587" s="24"/>
    </row>
    <row r="588" spans="1:35" ht="18.75" customHeight="1" x14ac:dyDescent="0.3">
      <c r="A588" s="16"/>
      <c r="B588" s="16"/>
      <c r="C588" s="16"/>
      <c r="S588" s="24"/>
      <c r="AI588" s="24"/>
    </row>
    <row r="589" spans="1:35" ht="18.75" customHeight="1" x14ac:dyDescent="0.3">
      <c r="A589" s="16"/>
      <c r="B589" s="16"/>
      <c r="C589" s="16"/>
      <c r="S589" s="24"/>
      <c r="AI589" s="24"/>
    </row>
    <row r="590" spans="1:35" ht="18.75" customHeight="1" x14ac:dyDescent="0.3">
      <c r="A590" s="16"/>
      <c r="B590" s="16"/>
      <c r="C590" s="16"/>
      <c r="S590" s="24"/>
      <c r="AI590" s="24"/>
    </row>
    <row r="591" spans="1:35" ht="18.75" customHeight="1" x14ac:dyDescent="0.3">
      <c r="A591" s="16"/>
      <c r="B591" s="16"/>
      <c r="C591" s="16"/>
      <c r="S591" s="24"/>
      <c r="AI591" s="24"/>
    </row>
    <row r="592" spans="1:35" ht="18.75" customHeight="1" x14ac:dyDescent="0.3">
      <c r="A592" s="16"/>
      <c r="B592" s="16"/>
      <c r="C592" s="16"/>
      <c r="S592" s="24"/>
      <c r="AI592" s="24"/>
    </row>
    <row r="593" spans="1:35" ht="18.75" customHeight="1" x14ac:dyDescent="0.3">
      <c r="A593" s="16"/>
      <c r="B593" s="16"/>
      <c r="C593" s="16"/>
      <c r="S593" s="24"/>
      <c r="AI593" s="24"/>
    </row>
    <row r="594" spans="1:35" ht="18.75" customHeight="1" x14ac:dyDescent="0.3">
      <c r="A594" s="16"/>
      <c r="B594" s="16"/>
      <c r="C594" s="16"/>
      <c r="S594" s="24"/>
      <c r="AI594" s="24"/>
    </row>
    <row r="595" spans="1:35" ht="18.75" customHeight="1" x14ac:dyDescent="0.3">
      <c r="A595" s="16"/>
      <c r="B595" s="16"/>
      <c r="C595" s="16"/>
      <c r="S595" s="24"/>
      <c r="AI595" s="24"/>
    </row>
    <row r="596" spans="1:35" ht="18.75" customHeight="1" x14ac:dyDescent="0.3">
      <c r="A596" s="16"/>
      <c r="B596" s="16"/>
      <c r="C596" s="16"/>
      <c r="S596" s="24"/>
      <c r="AI596" s="24"/>
    </row>
    <row r="597" spans="1:35" ht="18.75" customHeight="1" x14ac:dyDescent="0.3">
      <c r="A597" s="16"/>
      <c r="B597" s="16"/>
      <c r="C597" s="16"/>
      <c r="S597" s="24"/>
      <c r="AI597" s="24"/>
    </row>
    <row r="598" spans="1:35" ht="18.75" customHeight="1" x14ac:dyDescent="0.3">
      <c r="A598" s="16"/>
      <c r="B598" s="16"/>
      <c r="C598" s="16"/>
      <c r="S598" s="24"/>
      <c r="AI598" s="24"/>
    </row>
    <row r="599" spans="1:35" ht="18.75" customHeight="1" x14ac:dyDescent="0.3">
      <c r="A599" s="16"/>
      <c r="B599" s="16"/>
      <c r="C599" s="16"/>
      <c r="S599" s="24"/>
      <c r="AI599" s="24"/>
    </row>
    <row r="600" spans="1:35" ht="18.75" customHeight="1" x14ac:dyDescent="0.3">
      <c r="A600" s="16"/>
      <c r="B600" s="16"/>
      <c r="C600" s="16"/>
      <c r="S600" s="24"/>
      <c r="AI600" s="24"/>
    </row>
    <row r="601" spans="1:35" ht="18.75" customHeight="1" x14ac:dyDescent="0.3">
      <c r="A601" s="16"/>
      <c r="B601" s="16"/>
      <c r="C601" s="16"/>
      <c r="S601" s="24"/>
      <c r="AI601" s="24"/>
    </row>
    <row r="602" spans="1:35" ht="18.75" customHeight="1" x14ac:dyDescent="0.3">
      <c r="A602" s="16"/>
      <c r="B602" s="16"/>
      <c r="C602" s="16"/>
      <c r="S602" s="24"/>
      <c r="AI602" s="24"/>
    </row>
    <row r="603" spans="1:35" ht="18.75" customHeight="1" x14ac:dyDescent="0.3">
      <c r="A603" s="16"/>
      <c r="B603" s="16"/>
      <c r="C603" s="16"/>
      <c r="S603" s="24"/>
      <c r="AI603" s="24"/>
    </row>
    <row r="604" spans="1:35" ht="18.75" customHeight="1" x14ac:dyDescent="0.3">
      <c r="A604" s="16"/>
      <c r="B604" s="16"/>
      <c r="C604" s="16"/>
      <c r="S604" s="24"/>
      <c r="AI604" s="24"/>
    </row>
    <row r="605" spans="1:35" ht="18.75" customHeight="1" x14ac:dyDescent="0.3">
      <c r="A605" s="16"/>
      <c r="B605" s="16"/>
      <c r="C605" s="16"/>
      <c r="S605" s="24"/>
      <c r="AI605" s="24"/>
    </row>
    <row r="606" spans="1:35" ht="18.75" customHeight="1" x14ac:dyDescent="0.3">
      <c r="A606" s="16"/>
      <c r="B606" s="16"/>
      <c r="C606" s="16"/>
      <c r="S606" s="24"/>
      <c r="AI606" s="24"/>
    </row>
    <row r="607" spans="1:35" ht="18.75" customHeight="1" x14ac:dyDescent="0.3">
      <c r="A607" s="16"/>
      <c r="B607" s="16"/>
      <c r="C607" s="16"/>
      <c r="S607" s="24"/>
      <c r="AI607" s="24"/>
    </row>
    <row r="608" spans="1:35" ht="18.75" customHeight="1" x14ac:dyDescent="0.3">
      <c r="A608" s="16"/>
      <c r="B608" s="16"/>
      <c r="C608" s="16"/>
      <c r="S608" s="24"/>
      <c r="AI608" s="24"/>
    </row>
    <row r="609" spans="1:35" ht="18.75" customHeight="1" x14ac:dyDescent="0.3">
      <c r="A609" s="16"/>
      <c r="B609" s="16"/>
      <c r="C609" s="16"/>
      <c r="S609" s="24"/>
      <c r="AI609" s="24"/>
    </row>
    <row r="610" spans="1:35" ht="18.75" customHeight="1" x14ac:dyDescent="0.3">
      <c r="A610" s="16"/>
      <c r="B610" s="16"/>
      <c r="C610" s="16"/>
      <c r="S610" s="24"/>
      <c r="AI610" s="24"/>
    </row>
    <row r="611" spans="1:35" ht="18.75" customHeight="1" x14ac:dyDescent="0.3">
      <c r="A611" s="16"/>
      <c r="B611" s="16"/>
      <c r="C611" s="16"/>
      <c r="S611" s="24"/>
      <c r="AI611" s="24"/>
    </row>
    <row r="612" spans="1:35" ht="18.75" customHeight="1" x14ac:dyDescent="0.3">
      <c r="A612" s="16"/>
      <c r="B612" s="16"/>
      <c r="C612" s="16"/>
      <c r="S612" s="24"/>
      <c r="AI612" s="24"/>
    </row>
    <row r="613" spans="1:35" ht="18.75" customHeight="1" x14ac:dyDescent="0.3">
      <c r="A613" s="16"/>
      <c r="B613" s="16"/>
      <c r="C613" s="16"/>
      <c r="S613" s="24"/>
      <c r="AI613" s="24"/>
    </row>
    <row r="614" spans="1:35" ht="18.75" customHeight="1" x14ac:dyDescent="0.3">
      <c r="A614" s="16"/>
      <c r="B614" s="16"/>
      <c r="C614" s="16"/>
      <c r="S614" s="24"/>
      <c r="AI614" s="24"/>
    </row>
    <row r="615" spans="1:35" ht="18.75" customHeight="1" x14ac:dyDescent="0.3">
      <c r="A615" s="16"/>
      <c r="B615" s="16"/>
      <c r="C615" s="16"/>
      <c r="S615" s="24"/>
      <c r="AI615" s="24"/>
    </row>
    <row r="616" spans="1:35" ht="18.75" customHeight="1" x14ac:dyDescent="0.3">
      <c r="A616" s="16"/>
      <c r="B616" s="16"/>
      <c r="C616" s="16"/>
      <c r="S616" s="24"/>
      <c r="AI616" s="24"/>
    </row>
    <row r="617" spans="1:35" ht="18.75" customHeight="1" x14ac:dyDescent="0.3">
      <c r="A617" s="16"/>
      <c r="B617" s="16"/>
      <c r="C617" s="16"/>
      <c r="S617" s="24"/>
      <c r="AI617" s="24"/>
    </row>
    <row r="618" spans="1:35" ht="18.75" customHeight="1" x14ac:dyDescent="0.3">
      <c r="A618" s="16"/>
      <c r="B618" s="16"/>
      <c r="C618" s="16"/>
      <c r="S618" s="24"/>
      <c r="AI618" s="24"/>
    </row>
    <row r="619" spans="1:35" ht="18.75" customHeight="1" x14ac:dyDescent="0.3">
      <c r="A619" s="16"/>
      <c r="B619" s="16"/>
      <c r="C619" s="16"/>
      <c r="S619" s="24"/>
      <c r="AI619" s="24"/>
    </row>
    <row r="620" spans="1:35" ht="18.75" customHeight="1" x14ac:dyDescent="0.3">
      <c r="A620" s="16"/>
      <c r="B620" s="16"/>
      <c r="C620" s="16"/>
      <c r="S620" s="24"/>
      <c r="AI620" s="24"/>
    </row>
    <row r="621" spans="1:35" ht="18.75" customHeight="1" x14ac:dyDescent="0.3">
      <c r="A621" s="16"/>
      <c r="B621" s="16"/>
      <c r="C621" s="16"/>
      <c r="S621" s="24"/>
      <c r="AI621" s="24"/>
    </row>
    <row r="622" spans="1:35" ht="18.75" customHeight="1" x14ac:dyDescent="0.3">
      <c r="A622" s="16"/>
      <c r="B622" s="16"/>
      <c r="C622" s="16"/>
      <c r="S622" s="24"/>
      <c r="AI622" s="24"/>
    </row>
    <row r="623" spans="1:35" ht="18.75" customHeight="1" x14ac:dyDescent="0.3">
      <c r="A623" s="16"/>
      <c r="B623" s="16"/>
      <c r="C623" s="16"/>
      <c r="S623" s="24"/>
      <c r="AI623" s="24"/>
    </row>
    <row r="624" spans="1:35" ht="18.75" customHeight="1" x14ac:dyDescent="0.3">
      <c r="A624" s="16"/>
      <c r="B624" s="16"/>
      <c r="C624" s="16"/>
      <c r="S624" s="24"/>
      <c r="AI624" s="24"/>
    </row>
    <row r="625" spans="1:35" ht="18.75" customHeight="1" x14ac:dyDescent="0.3">
      <c r="A625" s="16"/>
      <c r="B625" s="16"/>
      <c r="C625" s="16"/>
      <c r="S625" s="24"/>
      <c r="AI625" s="24"/>
    </row>
    <row r="626" spans="1:35" ht="18.75" customHeight="1" x14ac:dyDescent="0.3">
      <c r="A626" s="16"/>
      <c r="B626" s="16"/>
      <c r="C626" s="16"/>
      <c r="S626" s="24"/>
      <c r="AI626" s="24"/>
    </row>
    <row r="627" spans="1:35" ht="18.75" customHeight="1" x14ac:dyDescent="0.3">
      <c r="A627" s="16"/>
      <c r="B627" s="16"/>
      <c r="C627" s="16"/>
      <c r="S627" s="24"/>
      <c r="AI627" s="24"/>
    </row>
    <row r="628" spans="1:35" ht="18.75" customHeight="1" x14ac:dyDescent="0.3">
      <c r="A628" s="16"/>
      <c r="B628" s="16"/>
      <c r="C628" s="16"/>
      <c r="S628" s="24"/>
      <c r="AI628" s="24"/>
    </row>
    <row r="629" spans="1:35" ht="18.75" customHeight="1" x14ac:dyDescent="0.3">
      <c r="A629" s="16"/>
      <c r="B629" s="16"/>
      <c r="C629" s="16"/>
      <c r="S629" s="24"/>
      <c r="AI629" s="24"/>
    </row>
    <row r="630" spans="1:35" ht="18.75" customHeight="1" x14ac:dyDescent="0.3">
      <c r="A630" s="16"/>
      <c r="B630" s="16"/>
      <c r="C630" s="16"/>
      <c r="S630" s="24"/>
      <c r="AI630" s="24"/>
    </row>
    <row r="631" spans="1:35" ht="18.75" customHeight="1" x14ac:dyDescent="0.3">
      <c r="A631" s="16"/>
      <c r="B631" s="16"/>
      <c r="C631" s="16"/>
      <c r="S631" s="24"/>
      <c r="AI631" s="24"/>
    </row>
    <row r="632" spans="1:35" ht="18.75" customHeight="1" x14ac:dyDescent="0.3">
      <c r="A632" s="16"/>
      <c r="B632" s="16"/>
      <c r="C632" s="16"/>
      <c r="S632" s="24"/>
      <c r="AI632" s="24"/>
    </row>
    <row r="633" spans="1:35" ht="18.75" customHeight="1" x14ac:dyDescent="0.3">
      <c r="A633" s="16"/>
      <c r="B633" s="16"/>
      <c r="C633" s="16"/>
      <c r="S633" s="24"/>
      <c r="AI633" s="24"/>
    </row>
    <row r="634" spans="1:35" ht="18.75" customHeight="1" x14ac:dyDescent="0.3">
      <c r="A634" s="16"/>
      <c r="B634" s="16"/>
      <c r="C634" s="16"/>
      <c r="S634" s="24"/>
      <c r="AI634" s="24"/>
    </row>
    <row r="635" spans="1:35" ht="18.75" customHeight="1" x14ac:dyDescent="0.3">
      <c r="A635" s="16"/>
      <c r="B635" s="16"/>
      <c r="C635" s="16"/>
      <c r="S635" s="24"/>
      <c r="AI635" s="24"/>
    </row>
    <row r="636" spans="1:35" ht="18.75" customHeight="1" x14ac:dyDescent="0.3">
      <c r="A636" s="16"/>
      <c r="B636" s="16"/>
      <c r="C636" s="16"/>
      <c r="S636" s="24"/>
      <c r="AI636" s="24"/>
    </row>
    <row r="637" spans="1:35" ht="18.75" customHeight="1" x14ac:dyDescent="0.3">
      <c r="A637" s="16"/>
      <c r="B637" s="16"/>
      <c r="C637" s="16"/>
      <c r="S637" s="24"/>
      <c r="AI637" s="24"/>
    </row>
    <row r="638" spans="1:35" ht="18.75" customHeight="1" x14ac:dyDescent="0.3">
      <c r="A638" s="16"/>
      <c r="B638" s="16"/>
      <c r="C638" s="16"/>
      <c r="S638" s="24"/>
      <c r="AI638" s="24"/>
    </row>
    <row r="639" spans="1:35" ht="18.75" customHeight="1" x14ac:dyDescent="0.3">
      <c r="A639" s="16"/>
      <c r="B639" s="16"/>
      <c r="C639" s="16"/>
      <c r="S639" s="24"/>
      <c r="AI639" s="24"/>
    </row>
    <row r="640" spans="1:35" ht="18.75" customHeight="1" x14ac:dyDescent="0.3">
      <c r="A640" s="16"/>
      <c r="B640" s="16"/>
      <c r="C640" s="16"/>
      <c r="S640" s="24"/>
      <c r="AI640" s="24"/>
    </row>
    <row r="641" spans="1:35" ht="18.75" customHeight="1" x14ac:dyDescent="0.3">
      <c r="A641" s="16"/>
      <c r="B641" s="16"/>
      <c r="C641" s="16"/>
      <c r="S641" s="24"/>
      <c r="AI641" s="24"/>
    </row>
    <row r="642" spans="1:35" ht="18.75" customHeight="1" x14ac:dyDescent="0.3">
      <c r="A642" s="16"/>
      <c r="B642" s="16"/>
      <c r="C642" s="16"/>
      <c r="S642" s="24"/>
      <c r="AI642" s="24"/>
    </row>
    <row r="643" spans="1:35" ht="18.75" customHeight="1" x14ac:dyDescent="0.3">
      <c r="A643" s="16"/>
      <c r="B643" s="16"/>
      <c r="C643" s="16"/>
      <c r="S643" s="24"/>
      <c r="AI643" s="24"/>
    </row>
    <row r="644" spans="1:35" ht="18.75" customHeight="1" x14ac:dyDescent="0.3">
      <c r="A644" s="16"/>
      <c r="B644" s="16"/>
      <c r="C644" s="16"/>
      <c r="S644" s="24"/>
      <c r="AI644" s="24"/>
    </row>
    <row r="645" spans="1:35" ht="18.75" customHeight="1" x14ac:dyDescent="0.3">
      <c r="A645" s="16"/>
      <c r="B645" s="16"/>
      <c r="C645" s="16"/>
      <c r="S645" s="24"/>
      <c r="AI645" s="24"/>
    </row>
    <row r="646" spans="1:35" ht="18.75" customHeight="1" x14ac:dyDescent="0.3">
      <c r="A646" s="16"/>
      <c r="B646" s="16"/>
      <c r="C646" s="16"/>
      <c r="S646" s="24"/>
      <c r="AI646" s="24"/>
    </row>
    <row r="647" spans="1:35" ht="18.75" customHeight="1" x14ac:dyDescent="0.3">
      <c r="A647" s="16"/>
      <c r="B647" s="16"/>
      <c r="C647" s="16"/>
      <c r="S647" s="24"/>
      <c r="AI647" s="24"/>
    </row>
    <row r="648" spans="1:35" ht="18.75" customHeight="1" x14ac:dyDescent="0.3">
      <c r="A648" s="16"/>
      <c r="B648" s="16"/>
      <c r="C648" s="16"/>
      <c r="S648" s="24"/>
      <c r="AI648" s="24"/>
    </row>
    <row r="649" spans="1:35" ht="18.75" customHeight="1" x14ac:dyDescent="0.3">
      <c r="A649" s="16"/>
      <c r="B649" s="16"/>
      <c r="C649" s="16"/>
      <c r="S649" s="24"/>
      <c r="AI649" s="24"/>
    </row>
    <row r="650" spans="1:35" ht="18.75" customHeight="1" x14ac:dyDescent="0.3">
      <c r="A650" s="16"/>
      <c r="B650" s="16"/>
      <c r="C650" s="16"/>
      <c r="S650" s="24"/>
      <c r="AI650" s="24"/>
    </row>
    <row r="651" spans="1:35" ht="18.75" customHeight="1" x14ac:dyDescent="0.3">
      <c r="A651" s="16"/>
      <c r="B651" s="16"/>
      <c r="C651" s="16"/>
      <c r="S651" s="24"/>
      <c r="AI651" s="24"/>
    </row>
    <row r="652" spans="1:35" ht="18.75" customHeight="1" x14ac:dyDescent="0.3">
      <c r="A652" s="16"/>
      <c r="B652" s="16"/>
      <c r="C652" s="16"/>
      <c r="S652" s="24"/>
      <c r="AI652" s="24"/>
    </row>
    <row r="653" spans="1:35" ht="18.75" customHeight="1" x14ac:dyDescent="0.3">
      <c r="A653" s="16"/>
      <c r="B653" s="16"/>
      <c r="C653" s="16"/>
      <c r="S653" s="24"/>
      <c r="AI653" s="24"/>
    </row>
    <row r="654" spans="1:35" ht="18.75" customHeight="1" x14ac:dyDescent="0.3">
      <c r="A654" s="16"/>
      <c r="B654" s="16"/>
      <c r="C654" s="16"/>
      <c r="S654" s="24"/>
      <c r="AI654" s="24"/>
    </row>
    <row r="655" spans="1:35" ht="18.75" customHeight="1" x14ac:dyDescent="0.3">
      <c r="A655" s="16"/>
      <c r="B655" s="16"/>
      <c r="C655" s="16"/>
      <c r="S655" s="24"/>
      <c r="AI655" s="24"/>
    </row>
    <row r="656" spans="1:35" ht="18.75" customHeight="1" x14ac:dyDescent="0.3">
      <c r="A656" s="16"/>
      <c r="B656" s="16"/>
      <c r="C656" s="16"/>
      <c r="S656" s="24"/>
      <c r="AI656" s="24"/>
    </row>
    <row r="657" spans="1:35" ht="18.75" customHeight="1" x14ac:dyDescent="0.3">
      <c r="A657" s="16"/>
      <c r="B657" s="16"/>
      <c r="C657" s="16"/>
      <c r="S657" s="24"/>
      <c r="AI657" s="24"/>
    </row>
    <row r="658" spans="1:35" ht="18.75" customHeight="1" x14ac:dyDescent="0.3">
      <c r="A658" s="16"/>
      <c r="B658" s="16"/>
      <c r="C658" s="16"/>
      <c r="S658" s="24"/>
      <c r="AI658" s="24"/>
    </row>
    <row r="659" spans="1:35" ht="18.75" customHeight="1" x14ac:dyDescent="0.3">
      <c r="A659" s="16"/>
      <c r="B659" s="16"/>
      <c r="C659" s="16"/>
      <c r="S659" s="24"/>
      <c r="AI659" s="24"/>
    </row>
    <row r="660" spans="1:35" ht="18.75" customHeight="1" x14ac:dyDescent="0.3">
      <c r="A660" s="16"/>
      <c r="B660" s="16"/>
      <c r="C660" s="16"/>
      <c r="S660" s="24"/>
      <c r="AI660" s="24"/>
    </row>
    <row r="661" spans="1:35" ht="18.75" customHeight="1" x14ac:dyDescent="0.3">
      <c r="A661" s="16"/>
      <c r="B661" s="16"/>
      <c r="C661" s="16"/>
      <c r="S661" s="24"/>
      <c r="AI661" s="24"/>
    </row>
    <row r="662" spans="1:35" ht="18.75" customHeight="1" x14ac:dyDescent="0.3">
      <c r="A662" s="16"/>
      <c r="B662" s="16"/>
      <c r="C662" s="16"/>
      <c r="S662" s="24"/>
      <c r="AI662" s="24"/>
    </row>
    <row r="663" spans="1:35" ht="18.75" customHeight="1" x14ac:dyDescent="0.3">
      <c r="A663" s="16"/>
      <c r="B663" s="16"/>
      <c r="C663" s="16"/>
      <c r="S663" s="24"/>
      <c r="AI663" s="24"/>
    </row>
    <row r="664" spans="1:35" ht="18.75" customHeight="1" x14ac:dyDescent="0.3">
      <c r="A664" s="16"/>
      <c r="B664" s="16"/>
      <c r="C664" s="16"/>
      <c r="S664" s="24"/>
      <c r="AI664" s="24"/>
    </row>
    <row r="665" spans="1:35" ht="18.75" customHeight="1" x14ac:dyDescent="0.3">
      <c r="A665" s="16"/>
      <c r="B665" s="16"/>
      <c r="C665" s="16"/>
      <c r="S665" s="24"/>
      <c r="AI665" s="24"/>
    </row>
    <row r="666" spans="1:35" ht="18.75" customHeight="1" x14ac:dyDescent="0.3">
      <c r="A666" s="16"/>
      <c r="B666" s="16"/>
      <c r="C666" s="16"/>
      <c r="S666" s="24"/>
      <c r="AI666" s="24"/>
    </row>
    <row r="667" spans="1:35" ht="18.75" customHeight="1" x14ac:dyDescent="0.3">
      <c r="A667" s="16"/>
      <c r="B667" s="16"/>
      <c r="C667" s="16"/>
      <c r="S667" s="24"/>
      <c r="AI667" s="24"/>
    </row>
    <row r="668" spans="1:35" ht="18.75" customHeight="1" x14ac:dyDescent="0.3">
      <c r="A668" s="16"/>
      <c r="B668" s="16"/>
      <c r="C668" s="16"/>
      <c r="S668" s="24"/>
      <c r="AI668" s="24"/>
    </row>
    <row r="669" spans="1:35" ht="18.75" customHeight="1" x14ac:dyDescent="0.3">
      <c r="A669" s="16"/>
      <c r="B669" s="16"/>
      <c r="C669" s="16"/>
      <c r="S669" s="24"/>
      <c r="AI669" s="24"/>
    </row>
    <row r="670" spans="1:35" ht="18.75" customHeight="1" x14ac:dyDescent="0.3">
      <c r="A670" s="16"/>
      <c r="B670" s="16"/>
      <c r="C670" s="16"/>
      <c r="S670" s="24"/>
      <c r="AI670" s="24"/>
    </row>
    <row r="671" spans="1:35" ht="18.75" customHeight="1" x14ac:dyDescent="0.3">
      <c r="A671" s="16"/>
      <c r="B671" s="16"/>
      <c r="C671" s="16"/>
      <c r="S671" s="24"/>
      <c r="AI671" s="24"/>
    </row>
    <row r="672" spans="1:35" ht="18.75" customHeight="1" x14ac:dyDescent="0.3">
      <c r="A672" s="16"/>
      <c r="B672" s="16"/>
      <c r="C672" s="16"/>
      <c r="S672" s="24"/>
      <c r="AI672" s="24"/>
    </row>
    <row r="673" spans="1:35" ht="18.75" customHeight="1" x14ac:dyDescent="0.3">
      <c r="A673" s="16"/>
      <c r="B673" s="16"/>
      <c r="C673" s="16"/>
      <c r="S673" s="24"/>
      <c r="AI673" s="24"/>
    </row>
    <row r="674" spans="1:35" ht="18.75" customHeight="1" x14ac:dyDescent="0.3">
      <c r="A674" s="16"/>
      <c r="B674" s="16"/>
      <c r="C674" s="16"/>
      <c r="S674" s="24"/>
      <c r="AI674" s="24"/>
    </row>
    <row r="675" spans="1:35" ht="18.75" customHeight="1" x14ac:dyDescent="0.3">
      <c r="A675" s="16"/>
      <c r="B675" s="16"/>
      <c r="C675" s="16"/>
      <c r="S675" s="24"/>
      <c r="AI675" s="24"/>
    </row>
    <row r="676" spans="1:35" ht="18.75" customHeight="1" x14ac:dyDescent="0.3">
      <c r="A676" s="16"/>
      <c r="B676" s="16"/>
      <c r="C676" s="16"/>
      <c r="S676" s="24"/>
      <c r="AI676" s="24"/>
    </row>
    <row r="677" spans="1:35" ht="18.75" customHeight="1" x14ac:dyDescent="0.3">
      <c r="A677" s="16"/>
      <c r="B677" s="16"/>
      <c r="C677" s="16"/>
      <c r="S677" s="24"/>
      <c r="AI677" s="24"/>
    </row>
    <row r="678" spans="1:35" ht="18.75" customHeight="1" x14ac:dyDescent="0.3">
      <c r="A678" s="16"/>
      <c r="B678" s="16"/>
      <c r="C678" s="16"/>
      <c r="S678" s="24"/>
      <c r="AI678" s="24"/>
    </row>
    <row r="679" spans="1:35" ht="18.75" customHeight="1" x14ac:dyDescent="0.3">
      <c r="A679" s="16"/>
      <c r="B679" s="16"/>
      <c r="C679" s="16"/>
      <c r="S679" s="24"/>
      <c r="AI679" s="24"/>
    </row>
    <row r="680" spans="1:35" ht="18.75" customHeight="1" x14ac:dyDescent="0.3">
      <c r="A680" s="16"/>
      <c r="B680" s="16"/>
      <c r="C680" s="16"/>
      <c r="S680" s="24"/>
      <c r="AI680" s="24"/>
    </row>
    <row r="681" spans="1:35" ht="18.75" customHeight="1" x14ac:dyDescent="0.3">
      <c r="A681" s="16"/>
      <c r="B681" s="16"/>
      <c r="C681" s="16"/>
      <c r="S681" s="24"/>
      <c r="AI681" s="24"/>
    </row>
    <row r="682" spans="1:35" ht="18.75" customHeight="1" x14ac:dyDescent="0.3">
      <c r="A682" s="16"/>
      <c r="B682" s="16"/>
      <c r="C682" s="16"/>
      <c r="S682" s="24"/>
      <c r="AI682" s="24"/>
    </row>
    <row r="683" spans="1:35" ht="18.75" customHeight="1" x14ac:dyDescent="0.3">
      <c r="A683" s="16"/>
      <c r="B683" s="16"/>
      <c r="C683" s="16"/>
      <c r="S683" s="24"/>
      <c r="AI683" s="24"/>
    </row>
    <row r="684" spans="1:35" ht="18.75" customHeight="1" x14ac:dyDescent="0.3">
      <c r="A684" s="16"/>
      <c r="B684" s="16"/>
      <c r="C684" s="16"/>
      <c r="S684" s="24"/>
      <c r="AI684" s="24"/>
    </row>
    <row r="685" spans="1:35" ht="18.75" customHeight="1" x14ac:dyDescent="0.3">
      <c r="A685" s="16"/>
      <c r="B685" s="16"/>
      <c r="C685" s="16"/>
      <c r="S685" s="24"/>
      <c r="AI685" s="24"/>
    </row>
    <row r="686" spans="1:35" ht="18.75" customHeight="1" x14ac:dyDescent="0.3">
      <c r="A686" s="16"/>
      <c r="B686" s="16"/>
      <c r="C686" s="16"/>
      <c r="S686" s="24"/>
      <c r="AI686" s="24"/>
    </row>
    <row r="687" spans="1:35" ht="18.75" customHeight="1" x14ac:dyDescent="0.3">
      <c r="A687" s="16"/>
      <c r="B687" s="16"/>
      <c r="C687" s="16"/>
      <c r="S687" s="24"/>
      <c r="AI687" s="24"/>
    </row>
    <row r="688" spans="1:35" ht="18.75" customHeight="1" x14ac:dyDescent="0.3">
      <c r="A688" s="16"/>
      <c r="B688" s="16"/>
      <c r="C688" s="16"/>
      <c r="S688" s="24"/>
      <c r="AI688" s="24"/>
    </row>
    <row r="689" spans="1:35" ht="18.75" customHeight="1" x14ac:dyDescent="0.3">
      <c r="A689" s="16"/>
      <c r="B689" s="16"/>
      <c r="C689" s="16"/>
      <c r="S689" s="24"/>
      <c r="AI689" s="24"/>
    </row>
    <row r="690" spans="1:35" ht="18.75" customHeight="1" x14ac:dyDescent="0.3">
      <c r="A690" s="16"/>
      <c r="B690" s="16"/>
      <c r="C690" s="16"/>
      <c r="S690" s="24"/>
      <c r="AI690" s="24"/>
    </row>
    <row r="691" spans="1:35" ht="18.75" customHeight="1" x14ac:dyDescent="0.3">
      <c r="A691" s="16"/>
      <c r="B691" s="16"/>
      <c r="C691" s="16"/>
      <c r="S691" s="24"/>
      <c r="AI691" s="24"/>
    </row>
    <row r="692" spans="1:35" ht="18.75" customHeight="1" x14ac:dyDescent="0.3">
      <c r="A692" s="16"/>
      <c r="B692" s="16"/>
      <c r="C692" s="16"/>
      <c r="S692" s="24"/>
      <c r="AI692" s="24"/>
    </row>
    <row r="693" spans="1:35" ht="18.75" customHeight="1" x14ac:dyDescent="0.3">
      <c r="A693" s="16"/>
      <c r="B693" s="16"/>
      <c r="C693" s="16"/>
      <c r="S693" s="24"/>
      <c r="AI693" s="24"/>
    </row>
    <row r="694" spans="1:35" ht="18.75" customHeight="1" x14ac:dyDescent="0.3">
      <c r="A694" s="16"/>
      <c r="B694" s="16"/>
      <c r="C694" s="16"/>
      <c r="S694" s="24"/>
      <c r="AI694" s="24"/>
    </row>
    <row r="695" spans="1:35" ht="18.75" customHeight="1" x14ac:dyDescent="0.3">
      <c r="A695" s="16"/>
      <c r="B695" s="16"/>
      <c r="C695" s="16"/>
      <c r="S695" s="24"/>
      <c r="AI695" s="24"/>
    </row>
    <row r="696" spans="1:35" ht="18.75" customHeight="1" x14ac:dyDescent="0.3">
      <c r="A696" s="16"/>
      <c r="B696" s="16"/>
      <c r="C696" s="16"/>
      <c r="S696" s="24"/>
      <c r="AI696" s="24"/>
    </row>
    <row r="697" spans="1:35" ht="18.75" customHeight="1" x14ac:dyDescent="0.3">
      <c r="A697" s="16"/>
      <c r="B697" s="16"/>
      <c r="C697" s="16"/>
      <c r="S697" s="24"/>
      <c r="AI697" s="24"/>
    </row>
    <row r="698" spans="1:35" ht="18.75" customHeight="1" x14ac:dyDescent="0.3">
      <c r="A698" s="16"/>
      <c r="B698" s="16"/>
      <c r="C698" s="16"/>
      <c r="S698" s="24"/>
      <c r="AI698" s="24"/>
    </row>
    <row r="699" spans="1:35" ht="18.75" customHeight="1" x14ac:dyDescent="0.3">
      <c r="A699" s="16"/>
      <c r="B699" s="16"/>
      <c r="C699" s="16"/>
      <c r="S699" s="24"/>
      <c r="AI699" s="24"/>
    </row>
    <row r="700" spans="1:35" ht="18.75" customHeight="1" x14ac:dyDescent="0.3">
      <c r="A700" s="16"/>
      <c r="B700" s="16"/>
      <c r="C700" s="16"/>
      <c r="S700" s="24"/>
      <c r="AI700" s="24"/>
    </row>
    <row r="701" spans="1:35" ht="18.75" customHeight="1" x14ac:dyDescent="0.3">
      <c r="A701" s="16"/>
      <c r="B701" s="16"/>
      <c r="C701" s="16"/>
      <c r="S701" s="24"/>
      <c r="AI701" s="24"/>
    </row>
    <row r="702" spans="1:35" ht="18.75" customHeight="1" x14ac:dyDescent="0.3">
      <c r="A702" s="16"/>
      <c r="B702" s="16"/>
      <c r="C702" s="16"/>
      <c r="S702" s="24"/>
      <c r="AI702" s="24"/>
    </row>
    <row r="703" spans="1:35" ht="18.75" customHeight="1" x14ac:dyDescent="0.3">
      <c r="A703" s="16"/>
      <c r="B703" s="16"/>
      <c r="C703" s="16"/>
      <c r="S703" s="24"/>
      <c r="AI703" s="24"/>
    </row>
    <row r="704" spans="1:35" ht="18.75" customHeight="1" x14ac:dyDescent="0.3">
      <c r="A704" s="16"/>
      <c r="B704" s="16"/>
      <c r="C704" s="16"/>
      <c r="S704" s="24"/>
      <c r="AI704" s="24"/>
    </row>
    <row r="705" spans="1:35" ht="18.75" customHeight="1" x14ac:dyDescent="0.3">
      <c r="A705" s="16"/>
      <c r="B705" s="16"/>
      <c r="C705" s="16"/>
      <c r="S705" s="24"/>
      <c r="AI705" s="24"/>
    </row>
    <row r="706" spans="1:35" ht="18.75" customHeight="1" x14ac:dyDescent="0.3">
      <c r="A706" s="16"/>
      <c r="B706" s="16"/>
      <c r="C706" s="16"/>
      <c r="S706" s="24"/>
      <c r="AI706" s="24"/>
    </row>
    <row r="707" spans="1:35" ht="18.75" customHeight="1" x14ac:dyDescent="0.3">
      <c r="A707" s="16"/>
      <c r="B707" s="16"/>
      <c r="C707" s="16"/>
      <c r="S707" s="24"/>
      <c r="AI707" s="24"/>
    </row>
    <row r="708" spans="1:35" ht="18.75" customHeight="1" x14ac:dyDescent="0.3">
      <c r="A708" s="16"/>
      <c r="B708" s="16"/>
      <c r="C708" s="16"/>
      <c r="S708" s="24"/>
      <c r="AI708" s="24"/>
    </row>
    <row r="709" spans="1:35" ht="18.75" customHeight="1" x14ac:dyDescent="0.3">
      <c r="A709" s="16"/>
      <c r="B709" s="16"/>
      <c r="C709" s="16"/>
      <c r="S709" s="24"/>
      <c r="AI709" s="24"/>
    </row>
    <row r="710" spans="1:35" ht="18.75" customHeight="1" x14ac:dyDescent="0.3">
      <c r="A710" s="16"/>
      <c r="B710" s="16"/>
      <c r="C710" s="16"/>
      <c r="S710" s="24"/>
      <c r="AI710" s="24"/>
    </row>
    <row r="711" spans="1:35" ht="18.75" customHeight="1" x14ac:dyDescent="0.3">
      <c r="A711" s="16"/>
      <c r="B711" s="16"/>
      <c r="C711" s="16"/>
      <c r="S711" s="24"/>
      <c r="AI711" s="24"/>
    </row>
    <row r="712" spans="1:35" ht="18.75" customHeight="1" x14ac:dyDescent="0.3">
      <c r="A712" s="16"/>
      <c r="B712" s="16"/>
      <c r="C712" s="16"/>
      <c r="S712" s="24"/>
      <c r="AI712" s="24"/>
    </row>
    <row r="713" spans="1:35" ht="18.75" customHeight="1" x14ac:dyDescent="0.3">
      <c r="A713" s="16"/>
      <c r="B713" s="16"/>
      <c r="C713" s="16"/>
      <c r="S713" s="24"/>
      <c r="AI713" s="24"/>
    </row>
    <row r="714" spans="1:35" ht="18.75" customHeight="1" x14ac:dyDescent="0.3">
      <c r="A714" s="16"/>
      <c r="B714" s="16"/>
      <c r="C714" s="16"/>
      <c r="S714" s="24"/>
      <c r="AI714" s="24"/>
    </row>
    <row r="715" spans="1:35" ht="18.75" customHeight="1" x14ac:dyDescent="0.3">
      <c r="A715" s="16"/>
      <c r="B715" s="16"/>
      <c r="C715" s="16"/>
      <c r="S715" s="24"/>
      <c r="AI715" s="24"/>
    </row>
    <row r="716" spans="1:35" ht="18.75" customHeight="1" x14ac:dyDescent="0.3">
      <c r="A716" s="16"/>
      <c r="B716" s="16"/>
      <c r="C716" s="16"/>
      <c r="S716" s="24"/>
      <c r="AI716" s="24"/>
    </row>
    <row r="717" spans="1:35" ht="18.75" customHeight="1" x14ac:dyDescent="0.3">
      <c r="A717" s="16"/>
      <c r="B717" s="16"/>
      <c r="C717" s="16"/>
      <c r="S717" s="24"/>
      <c r="AI717" s="24"/>
    </row>
    <row r="718" spans="1:35" ht="18.75" customHeight="1" x14ac:dyDescent="0.3">
      <c r="A718" s="16"/>
      <c r="B718" s="16"/>
      <c r="C718" s="16"/>
      <c r="S718" s="24"/>
      <c r="AI718" s="24"/>
    </row>
    <row r="719" spans="1:35" ht="18.75" customHeight="1" x14ac:dyDescent="0.3">
      <c r="A719" s="16"/>
      <c r="B719" s="16"/>
      <c r="C719" s="16"/>
      <c r="S719" s="24"/>
      <c r="AI719" s="24"/>
    </row>
    <row r="720" spans="1:35" ht="18.75" customHeight="1" x14ac:dyDescent="0.3">
      <c r="A720" s="16"/>
      <c r="B720" s="16"/>
      <c r="C720" s="16"/>
      <c r="S720" s="24"/>
      <c r="AI720" s="24"/>
    </row>
    <row r="721" spans="1:35" ht="18.75" customHeight="1" x14ac:dyDescent="0.3">
      <c r="A721" s="16"/>
      <c r="B721" s="16"/>
      <c r="C721" s="16"/>
      <c r="S721" s="24"/>
      <c r="AI721" s="24"/>
    </row>
    <row r="722" spans="1:35" ht="18.75" customHeight="1" x14ac:dyDescent="0.3">
      <c r="A722" s="16"/>
      <c r="B722" s="16"/>
      <c r="C722" s="16"/>
      <c r="S722" s="24"/>
      <c r="AI722" s="24"/>
    </row>
    <row r="723" spans="1:35" ht="18.75" customHeight="1" x14ac:dyDescent="0.3">
      <c r="A723" s="16"/>
      <c r="B723" s="16"/>
      <c r="C723" s="16"/>
      <c r="S723" s="24"/>
      <c r="AI723" s="24"/>
    </row>
    <row r="724" spans="1:35" ht="18.75" customHeight="1" x14ac:dyDescent="0.3">
      <c r="A724" s="16"/>
      <c r="B724" s="16"/>
      <c r="C724" s="16"/>
      <c r="S724" s="24"/>
      <c r="AI724" s="24"/>
    </row>
    <row r="725" spans="1:35" ht="18.75" customHeight="1" x14ac:dyDescent="0.3">
      <c r="A725" s="16"/>
      <c r="B725" s="16"/>
      <c r="C725" s="16"/>
      <c r="S725" s="24"/>
      <c r="AI725" s="24"/>
    </row>
    <row r="726" spans="1:35" ht="18.75" customHeight="1" x14ac:dyDescent="0.3">
      <c r="A726" s="16"/>
      <c r="B726" s="16"/>
      <c r="C726" s="16"/>
      <c r="S726" s="24"/>
      <c r="AI726" s="24"/>
    </row>
    <row r="727" spans="1:35" ht="18.75" customHeight="1" x14ac:dyDescent="0.3">
      <c r="A727" s="16"/>
      <c r="B727" s="16"/>
      <c r="C727" s="16"/>
      <c r="S727" s="24"/>
      <c r="AI727" s="24"/>
    </row>
    <row r="728" spans="1:35" ht="18.75" customHeight="1" x14ac:dyDescent="0.3">
      <c r="A728" s="16"/>
      <c r="B728" s="16"/>
      <c r="C728" s="16"/>
      <c r="S728" s="24"/>
      <c r="AI728" s="24"/>
    </row>
    <row r="729" spans="1:35" ht="18.75" customHeight="1" x14ac:dyDescent="0.3">
      <c r="A729" s="16"/>
      <c r="B729" s="16"/>
      <c r="C729" s="16"/>
      <c r="S729" s="24"/>
      <c r="AI729" s="24"/>
    </row>
    <row r="730" spans="1:35" ht="18.75" customHeight="1" x14ac:dyDescent="0.3">
      <c r="A730" s="16"/>
      <c r="B730" s="16"/>
      <c r="C730" s="16"/>
      <c r="S730" s="24"/>
      <c r="AI730" s="24"/>
    </row>
    <row r="731" spans="1:35" ht="18.75" customHeight="1" x14ac:dyDescent="0.3">
      <c r="A731" s="16"/>
      <c r="B731" s="16"/>
      <c r="C731" s="16"/>
      <c r="S731" s="24"/>
      <c r="AI731" s="24"/>
    </row>
    <row r="732" spans="1:35" ht="18.75" customHeight="1" x14ac:dyDescent="0.3">
      <c r="A732" s="16"/>
      <c r="B732" s="16"/>
      <c r="C732" s="16"/>
      <c r="S732" s="24"/>
      <c r="AI732" s="24"/>
    </row>
    <row r="733" spans="1:35" ht="18.75" customHeight="1" x14ac:dyDescent="0.3">
      <c r="A733" s="16"/>
      <c r="B733" s="16"/>
      <c r="C733" s="16"/>
      <c r="S733" s="24"/>
      <c r="AI733" s="24"/>
    </row>
    <row r="734" spans="1:35" ht="18.75" customHeight="1" x14ac:dyDescent="0.3">
      <c r="A734" s="16"/>
      <c r="B734" s="16"/>
      <c r="C734" s="16"/>
      <c r="S734" s="24"/>
      <c r="AI734" s="24"/>
    </row>
    <row r="735" spans="1:35" ht="18.75" customHeight="1" x14ac:dyDescent="0.3">
      <c r="A735" s="16"/>
      <c r="B735" s="16"/>
      <c r="C735" s="16"/>
      <c r="S735" s="24"/>
      <c r="AI735" s="24"/>
    </row>
    <row r="736" spans="1:35" ht="18.75" customHeight="1" x14ac:dyDescent="0.3">
      <c r="A736" s="16"/>
      <c r="B736" s="16"/>
      <c r="C736" s="16"/>
      <c r="S736" s="24"/>
      <c r="AI736" s="24"/>
    </row>
    <row r="737" spans="1:35" ht="18.75" customHeight="1" x14ac:dyDescent="0.3">
      <c r="A737" s="16"/>
      <c r="B737" s="16"/>
      <c r="C737" s="16"/>
      <c r="S737" s="24"/>
      <c r="AI737" s="24"/>
    </row>
    <row r="738" spans="1:35" ht="18.75" customHeight="1" x14ac:dyDescent="0.3">
      <c r="A738" s="16"/>
      <c r="B738" s="16"/>
      <c r="C738" s="16"/>
      <c r="S738" s="24"/>
      <c r="AI738" s="24"/>
    </row>
    <row r="739" spans="1:35" ht="18.75" customHeight="1" x14ac:dyDescent="0.3">
      <c r="A739" s="16"/>
      <c r="B739" s="16"/>
      <c r="C739" s="16"/>
      <c r="S739" s="24"/>
      <c r="AI739" s="24"/>
    </row>
    <row r="740" spans="1:35" ht="18.75" customHeight="1" x14ac:dyDescent="0.3">
      <c r="A740" s="16"/>
      <c r="B740" s="16"/>
      <c r="C740" s="16"/>
      <c r="S740" s="24"/>
      <c r="AI740" s="24"/>
    </row>
    <row r="741" spans="1:35" ht="18.75" customHeight="1" x14ac:dyDescent="0.3">
      <c r="A741" s="16"/>
      <c r="B741" s="16"/>
      <c r="C741" s="16"/>
      <c r="S741" s="24"/>
      <c r="AI741" s="24"/>
    </row>
    <row r="742" spans="1:35" ht="18.75" customHeight="1" x14ac:dyDescent="0.3">
      <c r="A742" s="16"/>
      <c r="B742" s="16"/>
      <c r="C742" s="16"/>
      <c r="S742" s="24"/>
      <c r="AI742" s="24"/>
    </row>
    <row r="743" spans="1:35" ht="18.75" customHeight="1" x14ac:dyDescent="0.3">
      <c r="A743" s="16"/>
      <c r="B743" s="16"/>
      <c r="C743" s="16"/>
      <c r="S743" s="24"/>
      <c r="AI743" s="24"/>
    </row>
    <row r="744" spans="1:35" ht="18.75" customHeight="1" x14ac:dyDescent="0.3">
      <c r="A744" s="16"/>
      <c r="B744" s="16"/>
      <c r="C744" s="16"/>
      <c r="S744" s="24"/>
      <c r="AI744" s="24"/>
    </row>
    <row r="745" spans="1:35" ht="18.75" customHeight="1" x14ac:dyDescent="0.3">
      <c r="A745" s="16"/>
      <c r="B745" s="16"/>
      <c r="C745" s="16"/>
      <c r="S745" s="24"/>
      <c r="AI745" s="24"/>
    </row>
    <row r="746" spans="1:35" ht="18.75" customHeight="1" x14ac:dyDescent="0.3">
      <c r="A746" s="16"/>
      <c r="B746" s="16"/>
      <c r="C746" s="16"/>
      <c r="S746" s="24"/>
      <c r="AI746" s="24"/>
    </row>
    <row r="747" spans="1:35" ht="18.75" customHeight="1" x14ac:dyDescent="0.3">
      <c r="A747" s="16"/>
      <c r="B747" s="16"/>
      <c r="C747" s="16"/>
      <c r="S747" s="24"/>
      <c r="AI747" s="24"/>
    </row>
    <row r="748" spans="1:35" ht="18.75" customHeight="1" x14ac:dyDescent="0.3">
      <c r="A748" s="16"/>
      <c r="B748" s="16"/>
      <c r="C748" s="16"/>
      <c r="S748" s="24"/>
      <c r="AI748" s="24"/>
    </row>
    <row r="749" spans="1:35" ht="18.75" customHeight="1" x14ac:dyDescent="0.3">
      <c r="A749" s="16"/>
      <c r="B749" s="16"/>
      <c r="C749" s="16"/>
      <c r="S749" s="24"/>
      <c r="AI749" s="24"/>
    </row>
    <row r="750" spans="1:35" ht="18.75" customHeight="1" x14ac:dyDescent="0.3">
      <c r="A750" s="16"/>
      <c r="B750" s="16"/>
      <c r="C750" s="16"/>
      <c r="S750" s="24"/>
      <c r="AI750" s="24"/>
    </row>
    <row r="751" spans="1:35" ht="18.75" customHeight="1" x14ac:dyDescent="0.3">
      <c r="A751" s="16"/>
      <c r="B751" s="16"/>
      <c r="C751" s="16"/>
      <c r="S751" s="24"/>
      <c r="AI751" s="24"/>
    </row>
    <row r="752" spans="1:35" ht="18.75" customHeight="1" x14ac:dyDescent="0.3">
      <c r="A752" s="16"/>
      <c r="B752" s="16"/>
      <c r="C752" s="16"/>
      <c r="S752" s="24"/>
      <c r="AI752" s="24"/>
    </row>
    <row r="753" spans="1:35" ht="18.75" customHeight="1" x14ac:dyDescent="0.3">
      <c r="A753" s="16"/>
      <c r="B753" s="16"/>
      <c r="C753" s="16"/>
      <c r="S753" s="24"/>
      <c r="AI753" s="24"/>
    </row>
    <row r="754" spans="1:35" ht="18.75" customHeight="1" x14ac:dyDescent="0.3">
      <c r="A754" s="16"/>
      <c r="B754" s="16"/>
      <c r="C754" s="16"/>
      <c r="S754" s="24"/>
      <c r="AI754" s="24"/>
    </row>
    <row r="755" spans="1:35" ht="18.75" customHeight="1" x14ac:dyDescent="0.3">
      <c r="A755" s="16"/>
      <c r="B755" s="16"/>
      <c r="C755" s="16"/>
      <c r="S755" s="24"/>
      <c r="AI755" s="24"/>
    </row>
    <row r="756" spans="1:35" ht="18.75" customHeight="1" x14ac:dyDescent="0.3">
      <c r="A756" s="16"/>
      <c r="B756" s="16"/>
      <c r="C756" s="16"/>
      <c r="S756" s="24"/>
      <c r="AI756" s="24"/>
    </row>
    <row r="757" spans="1:35" ht="18.75" customHeight="1" x14ac:dyDescent="0.3">
      <c r="A757" s="16"/>
      <c r="B757" s="16"/>
      <c r="C757" s="16"/>
      <c r="S757" s="24"/>
      <c r="AI757" s="24"/>
    </row>
    <row r="758" spans="1:35" ht="18.75" customHeight="1" x14ac:dyDescent="0.3">
      <c r="A758" s="16"/>
      <c r="B758" s="16"/>
      <c r="C758" s="16"/>
      <c r="S758" s="24"/>
      <c r="AI758" s="24"/>
    </row>
    <row r="759" spans="1:35" ht="18.75" customHeight="1" x14ac:dyDescent="0.3">
      <c r="A759" s="16"/>
      <c r="B759" s="16"/>
      <c r="C759" s="16"/>
      <c r="S759" s="24"/>
      <c r="AI759" s="24"/>
    </row>
    <row r="760" spans="1:35" ht="18.75" customHeight="1" x14ac:dyDescent="0.3">
      <c r="A760" s="16"/>
      <c r="B760" s="16"/>
      <c r="C760" s="16"/>
      <c r="S760" s="24"/>
      <c r="AI760" s="24"/>
    </row>
    <row r="761" spans="1:35" ht="18.75" customHeight="1" x14ac:dyDescent="0.3">
      <c r="A761" s="16"/>
      <c r="B761" s="16"/>
      <c r="C761" s="16"/>
      <c r="S761" s="24"/>
      <c r="AI761" s="24"/>
    </row>
    <row r="762" spans="1:35" ht="18.75" customHeight="1" x14ac:dyDescent="0.3">
      <c r="A762" s="16"/>
      <c r="B762" s="16"/>
      <c r="C762" s="16"/>
      <c r="S762" s="24"/>
      <c r="AI762" s="24"/>
    </row>
    <row r="763" spans="1:35" ht="18.75" customHeight="1" x14ac:dyDescent="0.3">
      <c r="A763" s="16"/>
      <c r="B763" s="16"/>
      <c r="C763" s="16"/>
      <c r="S763" s="24"/>
      <c r="AI763" s="24"/>
    </row>
    <row r="764" spans="1:35" ht="18.75" customHeight="1" x14ac:dyDescent="0.3">
      <c r="A764" s="16"/>
      <c r="B764" s="16"/>
      <c r="C764" s="16"/>
      <c r="S764" s="24"/>
      <c r="AI764" s="24"/>
    </row>
    <row r="765" spans="1:35" ht="18.75" customHeight="1" x14ac:dyDescent="0.3">
      <c r="A765" s="16"/>
      <c r="B765" s="16"/>
      <c r="C765" s="16"/>
      <c r="S765" s="24"/>
      <c r="AI765" s="24"/>
    </row>
    <row r="766" spans="1:35" ht="18.75" customHeight="1" x14ac:dyDescent="0.3">
      <c r="A766" s="16"/>
      <c r="B766" s="16"/>
      <c r="C766" s="16"/>
      <c r="S766" s="24"/>
      <c r="AI766" s="24"/>
    </row>
    <row r="767" spans="1:35" ht="18.75" customHeight="1" x14ac:dyDescent="0.3">
      <c r="A767" s="16"/>
      <c r="B767" s="16"/>
      <c r="C767" s="16"/>
      <c r="S767" s="24"/>
      <c r="AI767" s="24"/>
    </row>
    <row r="768" spans="1:35" ht="18.75" customHeight="1" x14ac:dyDescent="0.3">
      <c r="A768" s="16"/>
      <c r="B768" s="16"/>
      <c r="C768" s="16"/>
      <c r="S768" s="24"/>
      <c r="AI768" s="24"/>
    </row>
    <row r="769" spans="1:35" ht="18.75" customHeight="1" x14ac:dyDescent="0.3">
      <c r="A769" s="16"/>
      <c r="B769" s="16"/>
      <c r="C769" s="16"/>
      <c r="S769" s="24"/>
      <c r="AI769" s="24"/>
    </row>
    <row r="770" spans="1:35" ht="18.75" customHeight="1" x14ac:dyDescent="0.3">
      <c r="A770" s="16"/>
      <c r="B770" s="16"/>
      <c r="C770" s="16"/>
      <c r="S770" s="24"/>
      <c r="AI770" s="24"/>
    </row>
    <row r="771" spans="1:35" ht="18.75" customHeight="1" x14ac:dyDescent="0.3">
      <c r="A771" s="16"/>
      <c r="B771" s="16"/>
      <c r="C771" s="16"/>
      <c r="S771" s="24"/>
      <c r="AI771" s="24"/>
    </row>
    <row r="772" spans="1:35" ht="18.75" customHeight="1" x14ac:dyDescent="0.3">
      <c r="A772" s="16"/>
      <c r="B772" s="16"/>
      <c r="C772" s="16"/>
      <c r="S772" s="24"/>
      <c r="AI772" s="24"/>
    </row>
    <row r="773" spans="1:35" ht="18.75" customHeight="1" x14ac:dyDescent="0.3">
      <c r="A773" s="16"/>
      <c r="B773" s="16"/>
      <c r="C773" s="16"/>
      <c r="S773" s="24"/>
      <c r="AI773" s="24"/>
    </row>
    <row r="774" spans="1:35" ht="18.75" customHeight="1" x14ac:dyDescent="0.3">
      <c r="A774" s="16"/>
      <c r="B774" s="16"/>
      <c r="C774" s="16"/>
      <c r="S774" s="24"/>
      <c r="AI774" s="24"/>
    </row>
    <row r="775" spans="1:35" ht="18.75" customHeight="1" x14ac:dyDescent="0.3">
      <c r="A775" s="16"/>
      <c r="B775" s="16"/>
      <c r="C775" s="16"/>
      <c r="S775" s="24"/>
      <c r="AI775" s="24"/>
    </row>
    <row r="776" spans="1:35" ht="18.75" customHeight="1" x14ac:dyDescent="0.3">
      <c r="A776" s="16"/>
      <c r="B776" s="16"/>
      <c r="C776" s="16"/>
      <c r="S776" s="24"/>
      <c r="AI776" s="24"/>
    </row>
    <row r="777" spans="1:35" ht="18.75" customHeight="1" x14ac:dyDescent="0.3">
      <c r="A777" s="16"/>
      <c r="B777" s="16"/>
      <c r="C777" s="16"/>
      <c r="S777" s="24"/>
      <c r="AI777" s="24"/>
    </row>
    <row r="778" spans="1:35" ht="18.75" customHeight="1" x14ac:dyDescent="0.3">
      <c r="A778" s="16"/>
      <c r="B778" s="16"/>
      <c r="C778" s="16"/>
      <c r="S778" s="24"/>
      <c r="AI778" s="24"/>
    </row>
    <row r="779" spans="1:35" ht="18.75" customHeight="1" x14ac:dyDescent="0.3">
      <c r="A779" s="16"/>
      <c r="B779" s="16"/>
      <c r="C779" s="16"/>
      <c r="S779" s="24"/>
      <c r="AI779" s="24"/>
    </row>
    <row r="780" spans="1:35" ht="18.75" customHeight="1" x14ac:dyDescent="0.3">
      <c r="A780" s="16"/>
      <c r="B780" s="16"/>
      <c r="C780" s="16"/>
      <c r="S780" s="24"/>
      <c r="AI780" s="24"/>
    </row>
    <row r="781" spans="1:35" ht="18.75" customHeight="1" x14ac:dyDescent="0.3">
      <c r="A781" s="16"/>
      <c r="B781" s="16"/>
      <c r="C781" s="16"/>
      <c r="S781" s="24"/>
      <c r="AI781" s="24"/>
    </row>
    <row r="782" spans="1:35" ht="18.75" customHeight="1" x14ac:dyDescent="0.3">
      <c r="A782" s="16"/>
      <c r="B782" s="16"/>
      <c r="C782" s="16"/>
      <c r="S782" s="24"/>
      <c r="AI782" s="24"/>
    </row>
    <row r="783" spans="1:35" ht="18.75" customHeight="1" x14ac:dyDescent="0.3">
      <c r="A783" s="16"/>
      <c r="B783" s="16"/>
      <c r="C783" s="16"/>
      <c r="S783" s="24"/>
      <c r="AI783" s="24"/>
    </row>
    <row r="784" spans="1:35" ht="18.75" customHeight="1" x14ac:dyDescent="0.3">
      <c r="A784" s="16"/>
      <c r="B784" s="16"/>
      <c r="C784" s="16"/>
      <c r="S784" s="24"/>
      <c r="AI784" s="24"/>
    </row>
    <row r="785" spans="1:35" ht="18.75" customHeight="1" x14ac:dyDescent="0.3">
      <c r="A785" s="16"/>
      <c r="B785" s="16"/>
      <c r="C785" s="16"/>
      <c r="S785" s="24"/>
      <c r="AI785" s="24"/>
    </row>
    <row r="786" spans="1:35" ht="18.75" customHeight="1" x14ac:dyDescent="0.3">
      <c r="A786" s="16"/>
      <c r="B786" s="16"/>
      <c r="C786" s="16"/>
      <c r="S786" s="24"/>
      <c r="AI786" s="24"/>
    </row>
    <row r="787" spans="1:35" ht="18.75" customHeight="1" x14ac:dyDescent="0.3">
      <c r="A787" s="16"/>
      <c r="B787" s="16"/>
      <c r="C787" s="16"/>
      <c r="S787" s="24"/>
      <c r="AI787" s="24"/>
    </row>
    <row r="788" spans="1:35" ht="18.75" customHeight="1" x14ac:dyDescent="0.3">
      <c r="A788" s="16"/>
      <c r="B788" s="16"/>
      <c r="C788" s="16"/>
      <c r="S788" s="24"/>
      <c r="AI788" s="24"/>
    </row>
    <row r="789" spans="1:35" ht="18.75" customHeight="1" x14ac:dyDescent="0.3">
      <c r="A789" s="16"/>
      <c r="B789" s="16"/>
      <c r="C789" s="16"/>
      <c r="S789" s="24"/>
      <c r="AI789" s="24"/>
    </row>
    <row r="790" spans="1:35" ht="18.75" customHeight="1" x14ac:dyDescent="0.3">
      <c r="A790" s="16"/>
      <c r="B790" s="16"/>
      <c r="C790" s="16"/>
      <c r="S790" s="24"/>
      <c r="AI790" s="24"/>
    </row>
    <row r="791" spans="1:35" ht="18.75" customHeight="1" x14ac:dyDescent="0.3">
      <c r="A791" s="16"/>
      <c r="B791" s="16"/>
      <c r="C791" s="16"/>
      <c r="S791" s="24"/>
      <c r="AI791" s="24"/>
    </row>
    <row r="792" spans="1:35" ht="18.75" customHeight="1" x14ac:dyDescent="0.3">
      <c r="A792" s="16"/>
      <c r="B792" s="16"/>
      <c r="C792" s="16"/>
      <c r="S792" s="24"/>
      <c r="AI792" s="24"/>
    </row>
    <row r="793" spans="1:35" ht="18.75" customHeight="1" x14ac:dyDescent="0.3">
      <c r="A793" s="16"/>
      <c r="B793" s="16"/>
      <c r="C793" s="16"/>
      <c r="S793" s="24"/>
      <c r="AI793" s="24"/>
    </row>
    <row r="794" spans="1:35" ht="18.75" customHeight="1" x14ac:dyDescent="0.3">
      <c r="A794" s="16"/>
      <c r="B794" s="16"/>
      <c r="C794" s="16"/>
      <c r="S794" s="24"/>
      <c r="AI794" s="24"/>
    </row>
    <row r="795" spans="1:35" ht="18.75" customHeight="1" x14ac:dyDescent="0.3">
      <c r="A795" s="16"/>
      <c r="B795" s="16"/>
      <c r="C795" s="16"/>
      <c r="S795" s="24"/>
      <c r="AI795" s="24"/>
    </row>
    <row r="796" spans="1:35" ht="18.75" customHeight="1" x14ac:dyDescent="0.3">
      <c r="A796" s="16"/>
      <c r="B796" s="16"/>
      <c r="C796" s="16"/>
      <c r="S796" s="24"/>
      <c r="AI796" s="24"/>
    </row>
    <row r="797" spans="1:35" ht="18.75" customHeight="1" x14ac:dyDescent="0.3">
      <c r="A797" s="16"/>
      <c r="B797" s="16"/>
      <c r="C797" s="16"/>
      <c r="S797" s="24"/>
      <c r="AI797" s="24"/>
    </row>
    <row r="798" spans="1:35" ht="18.75" customHeight="1" x14ac:dyDescent="0.3">
      <c r="A798" s="16"/>
      <c r="B798" s="16"/>
      <c r="C798" s="16"/>
      <c r="S798" s="24"/>
      <c r="AI798" s="24"/>
    </row>
    <row r="799" spans="1:35" ht="18.75" customHeight="1" x14ac:dyDescent="0.3">
      <c r="A799" s="16"/>
      <c r="B799" s="16"/>
      <c r="C799" s="16"/>
      <c r="S799" s="24"/>
      <c r="AI799" s="24"/>
    </row>
    <row r="800" spans="1:35" ht="18.75" customHeight="1" x14ac:dyDescent="0.3">
      <c r="A800" s="16"/>
      <c r="B800" s="16"/>
      <c r="C800" s="16"/>
      <c r="S800" s="24"/>
      <c r="AI800" s="24"/>
    </row>
    <row r="801" spans="1:35" ht="18.75" customHeight="1" x14ac:dyDescent="0.3">
      <c r="A801" s="16"/>
      <c r="B801" s="16"/>
      <c r="C801" s="16"/>
      <c r="S801" s="24"/>
      <c r="AI801" s="24"/>
    </row>
    <row r="802" spans="1:35" ht="18.75" customHeight="1" x14ac:dyDescent="0.3">
      <c r="A802" s="16"/>
      <c r="B802" s="16"/>
      <c r="C802" s="16"/>
      <c r="S802" s="24"/>
      <c r="AI802" s="24"/>
    </row>
    <row r="803" spans="1:35" ht="18.75" customHeight="1" x14ac:dyDescent="0.3">
      <c r="A803" s="16"/>
      <c r="B803" s="16"/>
      <c r="C803" s="16"/>
      <c r="S803" s="24"/>
      <c r="AI803" s="24"/>
    </row>
    <row r="804" spans="1:35" ht="18.75" customHeight="1" x14ac:dyDescent="0.3">
      <c r="A804" s="16"/>
      <c r="B804" s="16"/>
      <c r="C804" s="16"/>
      <c r="S804" s="24"/>
      <c r="AI804" s="24"/>
    </row>
    <row r="805" spans="1:35" ht="18.75" customHeight="1" x14ac:dyDescent="0.3">
      <c r="A805" s="16"/>
      <c r="B805" s="16"/>
      <c r="C805" s="16"/>
      <c r="S805" s="24"/>
      <c r="AI805" s="24"/>
    </row>
    <row r="806" spans="1:35" ht="18.75" customHeight="1" x14ac:dyDescent="0.3">
      <c r="A806" s="16"/>
      <c r="B806" s="16"/>
      <c r="C806" s="16"/>
      <c r="S806" s="24"/>
      <c r="AI806" s="24"/>
    </row>
    <row r="807" spans="1:35" ht="18.75" customHeight="1" x14ac:dyDescent="0.3">
      <c r="A807" s="16"/>
      <c r="B807" s="16"/>
      <c r="C807" s="16"/>
      <c r="S807" s="24"/>
      <c r="AI807" s="24"/>
    </row>
    <row r="808" spans="1:35" ht="18.75" customHeight="1" x14ac:dyDescent="0.3">
      <c r="A808" s="16"/>
      <c r="B808" s="16"/>
      <c r="C808" s="16"/>
      <c r="S808" s="24"/>
      <c r="AI808" s="24"/>
    </row>
    <row r="809" spans="1:35" ht="18.75" customHeight="1" x14ac:dyDescent="0.3">
      <c r="A809" s="16"/>
      <c r="B809" s="16"/>
      <c r="C809" s="16"/>
      <c r="S809" s="24"/>
      <c r="AI809" s="24"/>
    </row>
    <row r="810" spans="1:35" ht="18.75" customHeight="1" x14ac:dyDescent="0.3">
      <c r="A810" s="16"/>
      <c r="B810" s="16"/>
      <c r="C810" s="16"/>
      <c r="S810" s="24"/>
      <c r="AI810" s="24"/>
    </row>
    <row r="811" spans="1:35" ht="18.75" customHeight="1" x14ac:dyDescent="0.3">
      <c r="A811" s="16"/>
      <c r="B811" s="16"/>
      <c r="C811" s="16"/>
      <c r="S811" s="24"/>
      <c r="AI811" s="24"/>
    </row>
    <row r="812" spans="1:35" ht="18.75" customHeight="1" x14ac:dyDescent="0.3">
      <c r="A812" s="16"/>
      <c r="B812" s="16"/>
      <c r="C812" s="16"/>
      <c r="S812" s="24"/>
      <c r="AI812" s="24"/>
    </row>
    <row r="813" spans="1:35" ht="18.75" customHeight="1" x14ac:dyDescent="0.3">
      <c r="A813" s="16"/>
      <c r="B813" s="16"/>
      <c r="C813" s="16"/>
      <c r="S813" s="24"/>
      <c r="AI813" s="24"/>
    </row>
    <row r="814" spans="1:35" ht="18.75" customHeight="1" x14ac:dyDescent="0.3">
      <c r="A814" s="16"/>
      <c r="B814" s="16"/>
      <c r="C814" s="16"/>
      <c r="S814" s="24"/>
      <c r="AI814" s="24"/>
    </row>
    <row r="815" spans="1:35" ht="18.75" customHeight="1" x14ac:dyDescent="0.3">
      <c r="A815" s="16"/>
      <c r="B815" s="16"/>
      <c r="C815" s="16"/>
      <c r="S815" s="24"/>
      <c r="AI815" s="24"/>
    </row>
    <row r="816" spans="1:35" ht="18.75" customHeight="1" x14ac:dyDescent="0.3">
      <c r="A816" s="16"/>
      <c r="B816" s="16"/>
      <c r="C816" s="16"/>
      <c r="S816" s="24"/>
      <c r="AI816" s="24"/>
    </row>
    <row r="817" spans="1:35" ht="18.75" customHeight="1" x14ac:dyDescent="0.3">
      <c r="A817" s="16"/>
      <c r="B817" s="16"/>
      <c r="C817" s="16"/>
      <c r="S817" s="24"/>
      <c r="AI817" s="24"/>
    </row>
    <row r="818" spans="1:35" ht="18.75" customHeight="1" x14ac:dyDescent="0.3">
      <c r="A818" s="16"/>
      <c r="B818" s="16"/>
      <c r="C818" s="16"/>
      <c r="S818" s="24"/>
      <c r="AI818" s="24"/>
    </row>
    <row r="819" spans="1:35" ht="18.75" customHeight="1" x14ac:dyDescent="0.3">
      <c r="A819" s="16"/>
      <c r="B819" s="16"/>
      <c r="C819" s="16"/>
      <c r="S819" s="24"/>
      <c r="AI819" s="24"/>
    </row>
    <row r="820" spans="1:35" ht="18.75" customHeight="1" x14ac:dyDescent="0.3">
      <c r="A820" s="16"/>
      <c r="B820" s="16"/>
      <c r="C820" s="16"/>
      <c r="S820" s="24"/>
      <c r="AI820" s="24"/>
    </row>
    <row r="821" spans="1:35" ht="18.75" customHeight="1" x14ac:dyDescent="0.3">
      <c r="A821" s="16"/>
      <c r="B821" s="16"/>
      <c r="C821" s="16"/>
      <c r="S821" s="24"/>
      <c r="AI821" s="24"/>
    </row>
    <row r="822" spans="1:35" ht="18.75" customHeight="1" x14ac:dyDescent="0.3">
      <c r="A822" s="16"/>
      <c r="B822" s="16"/>
      <c r="C822" s="16"/>
      <c r="S822" s="24"/>
      <c r="AI822" s="24"/>
    </row>
    <row r="823" spans="1:35" ht="18.75" customHeight="1" x14ac:dyDescent="0.3">
      <c r="A823" s="16"/>
      <c r="B823" s="16"/>
      <c r="C823" s="16"/>
      <c r="S823" s="24"/>
      <c r="AI823" s="24"/>
    </row>
    <row r="824" spans="1:35" ht="18.75" customHeight="1" x14ac:dyDescent="0.3">
      <c r="A824" s="16"/>
      <c r="B824" s="16"/>
      <c r="C824" s="16"/>
      <c r="S824" s="24"/>
      <c r="AI824" s="24"/>
    </row>
    <row r="825" spans="1:35" ht="18.75" customHeight="1" x14ac:dyDescent="0.3">
      <c r="A825" s="16"/>
      <c r="B825" s="16"/>
      <c r="C825" s="16"/>
      <c r="S825" s="24"/>
      <c r="AI825" s="24"/>
    </row>
    <row r="826" spans="1:35" ht="18.75" customHeight="1" x14ac:dyDescent="0.3">
      <c r="A826" s="16"/>
      <c r="B826" s="16"/>
      <c r="C826" s="16"/>
      <c r="S826" s="24"/>
      <c r="AI826" s="24"/>
    </row>
    <row r="827" spans="1:35" ht="18.75" customHeight="1" x14ac:dyDescent="0.3">
      <c r="A827" s="16"/>
      <c r="B827" s="16"/>
      <c r="C827" s="16"/>
      <c r="S827" s="24"/>
      <c r="AI827" s="24"/>
    </row>
    <row r="828" spans="1:35" ht="18.75" customHeight="1" x14ac:dyDescent="0.3">
      <c r="A828" s="16"/>
      <c r="B828" s="16"/>
      <c r="C828" s="16"/>
      <c r="S828" s="24"/>
      <c r="AI828" s="24"/>
    </row>
    <row r="829" spans="1:35" ht="18.75" customHeight="1" x14ac:dyDescent="0.3">
      <c r="A829" s="16"/>
      <c r="B829" s="16"/>
      <c r="C829" s="16"/>
      <c r="S829" s="24"/>
      <c r="AI829" s="24"/>
    </row>
    <row r="830" spans="1:35" ht="18.75" customHeight="1" x14ac:dyDescent="0.3">
      <c r="A830" s="16"/>
      <c r="B830" s="16"/>
      <c r="C830" s="16"/>
      <c r="S830" s="24"/>
      <c r="AI830" s="24"/>
    </row>
    <row r="831" spans="1:35" ht="18.75" customHeight="1" x14ac:dyDescent="0.3">
      <c r="A831" s="16"/>
      <c r="B831" s="16"/>
      <c r="C831" s="16"/>
      <c r="S831" s="24"/>
      <c r="AI831" s="24"/>
    </row>
    <row r="832" spans="1:35" ht="18.75" customHeight="1" x14ac:dyDescent="0.3">
      <c r="A832" s="16"/>
      <c r="B832" s="16"/>
      <c r="C832" s="16"/>
      <c r="S832" s="24"/>
      <c r="AI832" s="24"/>
    </row>
    <row r="833" spans="1:35" ht="18.75" customHeight="1" x14ac:dyDescent="0.3">
      <c r="A833" s="16"/>
      <c r="B833" s="16"/>
      <c r="C833" s="16"/>
      <c r="S833" s="24"/>
      <c r="AI833" s="24"/>
    </row>
    <row r="834" spans="1:35" ht="18.75" customHeight="1" x14ac:dyDescent="0.3">
      <c r="A834" s="16"/>
      <c r="B834" s="16"/>
      <c r="C834" s="16"/>
      <c r="S834" s="24"/>
      <c r="AI834" s="24"/>
    </row>
    <row r="835" spans="1:35" ht="18.75" customHeight="1" x14ac:dyDescent="0.3">
      <c r="A835" s="16"/>
      <c r="B835" s="16"/>
      <c r="C835" s="16"/>
      <c r="S835" s="24"/>
      <c r="AI835" s="24"/>
    </row>
    <row r="836" spans="1:35" ht="18.75" customHeight="1" x14ac:dyDescent="0.3">
      <c r="A836" s="16"/>
      <c r="B836" s="16"/>
      <c r="C836" s="16"/>
      <c r="S836" s="24"/>
      <c r="AI836" s="24"/>
    </row>
    <row r="837" spans="1:35" ht="18.75" customHeight="1" x14ac:dyDescent="0.3">
      <c r="A837" s="16"/>
      <c r="B837" s="16"/>
      <c r="C837" s="16"/>
      <c r="S837" s="24"/>
      <c r="AI837" s="24"/>
    </row>
    <row r="838" spans="1:35" ht="18.75" customHeight="1" x14ac:dyDescent="0.3">
      <c r="A838" s="16"/>
      <c r="B838" s="16"/>
      <c r="C838" s="16"/>
      <c r="S838" s="24"/>
      <c r="AI838" s="24"/>
    </row>
    <row r="839" spans="1:35" ht="18.75" customHeight="1" x14ac:dyDescent="0.3">
      <c r="A839" s="16"/>
      <c r="B839" s="16"/>
      <c r="C839" s="16"/>
      <c r="S839" s="24"/>
      <c r="AI839" s="24"/>
    </row>
    <row r="840" spans="1:35" ht="18.75" customHeight="1" x14ac:dyDescent="0.3">
      <c r="A840" s="16"/>
      <c r="B840" s="16"/>
      <c r="C840" s="16"/>
      <c r="S840" s="24"/>
      <c r="AI840" s="24"/>
    </row>
    <row r="841" spans="1:35" ht="18.75" customHeight="1" x14ac:dyDescent="0.3">
      <c r="A841" s="16"/>
      <c r="B841" s="16"/>
      <c r="C841" s="16"/>
      <c r="S841" s="24"/>
      <c r="AI841" s="24"/>
    </row>
    <row r="842" spans="1:35" ht="18.75" customHeight="1" x14ac:dyDescent="0.3">
      <c r="A842" s="16"/>
      <c r="B842" s="16"/>
      <c r="C842" s="16"/>
      <c r="S842" s="24"/>
      <c r="AI842" s="24"/>
    </row>
    <row r="843" spans="1:35" ht="18.75" customHeight="1" x14ac:dyDescent="0.3">
      <c r="A843" s="16"/>
      <c r="B843" s="16"/>
      <c r="C843" s="16"/>
      <c r="S843" s="24"/>
      <c r="AI843" s="24"/>
    </row>
    <row r="844" spans="1:35" ht="18.75" customHeight="1" x14ac:dyDescent="0.3">
      <c r="A844" s="16"/>
      <c r="B844" s="16"/>
      <c r="C844" s="16"/>
      <c r="S844" s="24"/>
      <c r="AI844" s="24"/>
    </row>
    <row r="845" spans="1:35" ht="18.75" customHeight="1" x14ac:dyDescent="0.3">
      <c r="A845" s="16"/>
      <c r="B845" s="16"/>
      <c r="C845" s="16"/>
      <c r="S845" s="24"/>
      <c r="AI845" s="24"/>
    </row>
    <row r="846" spans="1:35" ht="18.75" customHeight="1" x14ac:dyDescent="0.3">
      <c r="A846" s="16"/>
      <c r="B846" s="16"/>
      <c r="C846" s="16"/>
      <c r="S846" s="24"/>
      <c r="AI846" s="24"/>
    </row>
    <row r="847" spans="1:35" ht="18.75" customHeight="1" x14ac:dyDescent="0.3">
      <c r="A847" s="16"/>
      <c r="B847" s="16"/>
      <c r="C847" s="16"/>
      <c r="S847" s="24"/>
      <c r="AI847" s="24"/>
    </row>
    <row r="848" spans="1:35" ht="18.75" customHeight="1" x14ac:dyDescent="0.3">
      <c r="A848" s="16"/>
      <c r="B848" s="16"/>
      <c r="C848" s="16"/>
      <c r="S848" s="24"/>
      <c r="AI848" s="24"/>
    </row>
    <row r="849" spans="1:35" ht="18.75" customHeight="1" x14ac:dyDescent="0.3">
      <c r="A849" s="16"/>
      <c r="B849" s="16"/>
      <c r="C849" s="16"/>
      <c r="S849" s="24"/>
      <c r="AI849" s="24"/>
    </row>
    <row r="850" spans="1:35" ht="18.75" customHeight="1" x14ac:dyDescent="0.3">
      <c r="A850" s="16"/>
      <c r="B850" s="16"/>
      <c r="C850" s="16"/>
      <c r="S850" s="24"/>
      <c r="AI850" s="24"/>
    </row>
    <row r="851" spans="1:35" ht="18.75" customHeight="1" x14ac:dyDescent="0.3">
      <c r="A851" s="16"/>
      <c r="B851" s="16"/>
      <c r="C851" s="16"/>
      <c r="S851" s="24"/>
      <c r="AI851" s="24"/>
    </row>
    <row r="852" spans="1:35" ht="18.75" customHeight="1" x14ac:dyDescent="0.3">
      <c r="A852" s="16"/>
      <c r="B852" s="16"/>
      <c r="C852" s="16"/>
      <c r="S852" s="24"/>
      <c r="AI852" s="24"/>
    </row>
    <row r="853" spans="1:35" ht="18.75" customHeight="1" x14ac:dyDescent="0.3">
      <c r="A853" s="16"/>
      <c r="B853" s="16"/>
      <c r="C853" s="16"/>
      <c r="S853" s="24"/>
      <c r="AI853" s="24"/>
    </row>
    <row r="854" spans="1:35" ht="18.75" customHeight="1" x14ac:dyDescent="0.3">
      <c r="A854" s="16"/>
      <c r="B854" s="16"/>
      <c r="C854" s="16"/>
      <c r="S854" s="24"/>
      <c r="AI854" s="24"/>
    </row>
    <row r="855" spans="1:35" ht="18.75" customHeight="1" x14ac:dyDescent="0.3">
      <c r="A855" s="16"/>
      <c r="B855" s="16"/>
      <c r="C855" s="16"/>
      <c r="S855" s="24"/>
      <c r="AI855" s="24"/>
    </row>
    <row r="856" spans="1:35" ht="18.75" customHeight="1" x14ac:dyDescent="0.3">
      <c r="A856" s="16"/>
      <c r="B856" s="16"/>
      <c r="C856" s="16"/>
      <c r="S856" s="24"/>
      <c r="AI856" s="24"/>
    </row>
    <row r="857" spans="1:35" ht="18.75" customHeight="1" x14ac:dyDescent="0.3">
      <c r="A857" s="16"/>
      <c r="B857" s="16"/>
      <c r="C857" s="16"/>
      <c r="S857" s="24"/>
      <c r="AI857" s="24"/>
    </row>
    <row r="858" spans="1:35" ht="18.75" customHeight="1" x14ac:dyDescent="0.3">
      <c r="A858" s="16"/>
      <c r="B858" s="16"/>
      <c r="C858" s="16"/>
      <c r="S858" s="24"/>
      <c r="AI858" s="24"/>
    </row>
    <row r="859" spans="1:35" ht="18.75" customHeight="1" x14ac:dyDescent="0.3">
      <c r="A859" s="16"/>
      <c r="B859" s="16"/>
      <c r="C859" s="16"/>
      <c r="S859" s="24"/>
      <c r="AI859" s="24"/>
    </row>
    <row r="860" spans="1:35" ht="18.75" customHeight="1" x14ac:dyDescent="0.3">
      <c r="A860" s="16"/>
      <c r="B860" s="16"/>
      <c r="C860" s="16"/>
      <c r="S860" s="24"/>
      <c r="AI860" s="24"/>
    </row>
    <row r="861" spans="1:35" ht="18.75" customHeight="1" x14ac:dyDescent="0.3">
      <c r="A861" s="16"/>
      <c r="B861" s="16"/>
      <c r="C861" s="16"/>
      <c r="S861" s="24"/>
      <c r="AI861" s="24"/>
    </row>
    <row r="862" spans="1:35" ht="18.75" customHeight="1" x14ac:dyDescent="0.3">
      <c r="A862" s="16"/>
      <c r="B862" s="16"/>
      <c r="C862" s="16"/>
      <c r="S862" s="24"/>
      <c r="AI862" s="24"/>
    </row>
    <row r="863" spans="1:35" ht="18.75" customHeight="1" x14ac:dyDescent="0.3">
      <c r="A863" s="16"/>
      <c r="B863" s="16"/>
      <c r="C863" s="16"/>
      <c r="S863" s="24"/>
      <c r="AI863" s="24"/>
    </row>
    <row r="864" spans="1:35" ht="18.75" customHeight="1" x14ac:dyDescent="0.3">
      <c r="A864" s="16"/>
      <c r="B864" s="16"/>
      <c r="C864" s="16"/>
      <c r="S864" s="24"/>
      <c r="AI864" s="24"/>
    </row>
    <row r="865" spans="1:35" ht="18.75" customHeight="1" x14ac:dyDescent="0.3">
      <c r="A865" s="16"/>
      <c r="B865" s="16"/>
      <c r="C865" s="16"/>
      <c r="S865" s="24"/>
      <c r="AI865" s="24"/>
    </row>
    <row r="866" spans="1:35" ht="18.75" customHeight="1" x14ac:dyDescent="0.3">
      <c r="A866" s="16"/>
      <c r="B866" s="16"/>
      <c r="C866" s="16"/>
      <c r="S866" s="24"/>
      <c r="AI866" s="24"/>
    </row>
    <row r="867" spans="1:35" ht="18.75" customHeight="1" x14ac:dyDescent="0.3">
      <c r="A867" s="16"/>
      <c r="B867" s="16"/>
      <c r="C867" s="16"/>
      <c r="S867" s="24"/>
      <c r="AI867" s="24"/>
    </row>
    <row r="868" spans="1:35" ht="18.75" customHeight="1" x14ac:dyDescent="0.3">
      <c r="A868" s="16"/>
      <c r="B868" s="16"/>
      <c r="C868" s="16"/>
      <c r="S868" s="24"/>
      <c r="AI868" s="24"/>
    </row>
    <row r="869" spans="1:35" ht="18.75" customHeight="1" x14ac:dyDescent="0.3">
      <c r="A869" s="16"/>
      <c r="B869" s="16"/>
      <c r="C869" s="16"/>
      <c r="S869" s="24"/>
      <c r="AI869" s="24"/>
    </row>
    <row r="870" spans="1:35" ht="18.75" customHeight="1" x14ac:dyDescent="0.3">
      <c r="A870" s="16"/>
      <c r="B870" s="16"/>
      <c r="C870" s="16"/>
      <c r="S870" s="24"/>
      <c r="AI870" s="24"/>
    </row>
    <row r="871" spans="1:35" ht="18.75" customHeight="1" x14ac:dyDescent="0.3">
      <c r="A871" s="16"/>
      <c r="B871" s="16"/>
      <c r="C871" s="16"/>
      <c r="S871" s="24"/>
      <c r="AI871" s="24"/>
    </row>
    <row r="872" spans="1:35" ht="18.75" customHeight="1" x14ac:dyDescent="0.3">
      <c r="A872" s="16"/>
      <c r="B872" s="16"/>
      <c r="C872" s="16"/>
      <c r="S872" s="24"/>
      <c r="AI872" s="24"/>
    </row>
    <row r="873" spans="1:35" ht="18.75" customHeight="1" x14ac:dyDescent="0.3">
      <c r="A873" s="16"/>
      <c r="B873" s="16"/>
      <c r="C873" s="16"/>
      <c r="S873" s="24"/>
      <c r="AI873" s="24"/>
    </row>
    <row r="874" spans="1:35" ht="18.75" customHeight="1" x14ac:dyDescent="0.3">
      <c r="A874" s="16"/>
      <c r="B874" s="16"/>
      <c r="C874" s="16"/>
      <c r="S874" s="24"/>
      <c r="AI874" s="24"/>
    </row>
    <row r="875" spans="1:35" ht="18.75" customHeight="1" x14ac:dyDescent="0.3">
      <c r="A875" s="16"/>
      <c r="B875" s="16"/>
      <c r="C875" s="16"/>
      <c r="S875" s="24"/>
      <c r="AI875" s="24"/>
    </row>
    <row r="876" spans="1:35" ht="18.75" customHeight="1" x14ac:dyDescent="0.3">
      <c r="A876" s="16"/>
      <c r="B876" s="16"/>
      <c r="C876" s="16"/>
      <c r="S876" s="24"/>
      <c r="AI876" s="24"/>
    </row>
    <row r="877" spans="1:35" ht="18.75" customHeight="1" x14ac:dyDescent="0.3">
      <c r="A877" s="16"/>
      <c r="B877" s="16"/>
      <c r="C877" s="16"/>
      <c r="S877" s="24"/>
      <c r="AI877" s="24"/>
    </row>
    <row r="878" spans="1:35" ht="18.75" customHeight="1" x14ac:dyDescent="0.3">
      <c r="A878" s="16"/>
      <c r="B878" s="16"/>
      <c r="C878" s="16"/>
      <c r="S878" s="24"/>
      <c r="AI878" s="24"/>
    </row>
    <row r="879" spans="1:35" ht="18.75" customHeight="1" x14ac:dyDescent="0.3">
      <c r="A879" s="16"/>
      <c r="B879" s="16"/>
      <c r="C879" s="16"/>
      <c r="S879" s="24"/>
      <c r="AI879" s="24"/>
    </row>
    <row r="880" spans="1:35" ht="18.75" customHeight="1" x14ac:dyDescent="0.3">
      <c r="A880" s="16"/>
      <c r="B880" s="16"/>
      <c r="C880" s="16"/>
      <c r="S880" s="24"/>
      <c r="AI880" s="24"/>
    </row>
    <row r="881" spans="1:35" ht="18.75" customHeight="1" x14ac:dyDescent="0.3">
      <c r="A881" s="16"/>
      <c r="B881" s="16"/>
      <c r="C881" s="16"/>
      <c r="S881" s="24"/>
      <c r="AI881" s="24"/>
    </row>
    <row r="882" spans="1:35" ht="18.75" customHeight="1" x14ac:dyDescent="0.3">
      <c r="A882" s="16"/>
      <c r="B882" s="16"/>
      <c r="C882" s="16"/>
      <c r="S882" s="24"/>
      <c r="AI882" s="24"/>
    </row>
    <row r="883" spans="1:35" ht="18.75" customHeight="1" x14ac:dyDescent="0.3">
      <c r="A883" s="16"/>
      <c r="B883" s="16"/>
      <c r="C883" s="16"/>
      <c r="S883" s="24"/>
      <c r="AI883" s="24"/>
    </row>
    <row r="884" spans="1:35" ht="18.75" customHeight="1" x14ac:dyDescent="0.3">
      <c r="A884" s="16"/>
      <c r="B884" s="16"/>
      <c r="C884" s="16"/>
      <c r="S884" s="24"/>
      <c r="AI884" s="24"/>
    </row>
    <row r="885" spans="1:35" ht="18.75" customHeight="1" x14ac:dyDescent="0.3">
      <c r="A885" s="16"/>
      <c r="B885" s="16"/>
      <c r="C885" s="16"/>
      <c r="S885" s="24"/>
      <c r="AI885" s="24"/>
    </row>
    <row r="886" spans="1:35" ht="18.75" customHeight="1" x14ac:dyDescent="0.3">
      <c r="A886" s="16"/>
      <c r="B886" s="16"/>
      <c r="C886" s="16"/>
      <c r="S886" s="24"/>
      <c r="AI886" s="24"/>
    </row>
    <row r="887" spans="1:35" ht="18.75" customHeight="1" x14ac:dyDescent="0.3">
      <c r="A887" s="16"/>
      <c r="B887" s="16"/>
      <c r="C887" s="16"/>
      <c r="S887" s="24"/>
      <c r="AI887" s="24"/>
    </row>
    <row r="888" spans="1:35" ht="18.75" customHeight="1" x14ac:dyDescent="0.3">
      <c r="A888" s="16"/>
      <c r="B888" s="16"/>
      <c r="C888" s="16"/>
      <c r="S888" s="24"/>
      <c r="AI888" s="24"/>
    </row>
    <row r="889" spans="1:35" ht="18.75" customHeight="1" x14ac:dyDescent="0.3">
      <c r="A889" s="16"/>
      <c r="B889" s="16"/>
      <c r="C889" s="16"/>
      <c r="S889" s="24"/>
      <c r="AI889" s="24"/>
    </row>
    <row r="890" spans="1:35" ht="18.75" customHeight="1" x14ac:dyDescent="0.3">
      <c r="A890" s="16"/>
      <c r="B890" s="16"/>
      <c r="C890" s="16"/>
      <c r="S890" s="24"/>
      <c r="AI890" s="24"/>
    </row>
    <row r="891" spans="1:35" ht="18.75" customHeight="1" x14ac:dyDescent="0.3">
      <c r="A891" s="16"/>
      <c r="B891" s="16"/>
      <c r="C891" s="16"/>
      <c r="S891" s="24"/>
      <c r="AI891" s="24"/>
    </row>
    <row r="892" spans="1:35" ht="18.75" customHeight="1" x14ac:dyDescent="0.3">
      <c r="A892" s="16"/>
      <c r="B892" s="16"/>
      <c r="C892" s="16"/>
      <c r="S892" s="24"/>
      <c r="AI892" s="24"/>
    </row>
    <row r="893" spans="1:35" ht="18.75" customHeight="1" x14ac:dyDescent="0.3">
      <c r="A893" s="16"/>
      <c r="B893" s="16"/>
      <c r="C893" s="16"/>
      <c r="S893" s="24"/>
      <c r="AI893" s="24"/>
    </row>
    <row r="894" spans="1:35" ht="18.75" customHeight="1" x14ac:dyDescent="0.3">
      <c r="A894" s="16"/>
      <c r="B894" s="16"/>
      <c r="C894" s="16"/>
      <c r="S894" s="24"/>
      <c r="AI894" s="24"/>
    </row>
    <row r="895" spans="1:35" ht="18.75" customHeight="1" x14ac:dyDescent="0.3">
      <c r="A895" s="16"/>
      <c r="B895" s="16"/>
      <c r="C895" s="16"/>
      <c r="S895" s="24"/>
      <c r="AI895" s="24"/>
    </row>
    <row r="896" spans="1:35" ht="18.75" customHeight="1" x14ac:dyDescent="0.3">
      <c r="A896" s="16"/>
      <c r="B896" s="16"/>
      <c r="C896" s="16"/>
      <c r="S896" s="24"/>
      <c r="AI896" s="24"/>
    </row>
    <row r="897" spans="1:35" ht="18.75" customHeight="1" x14ac:dyDescent="0.3">
      <c r="A897" s="16"/>
      <c r="B897" s="16"/>
      <c r="C897" s="16"/>
      <c r="S897" s="24"/>
      <c r="AI897" s="24"/>
    </row>
    <row r="898" spans="1:35" ht="18.75" customHeight="1" x14ac:dyDescent="0.3">
      <c r="A898" s="16"/>
      <c r="B898" s="16"/>
      <c r="C898" s="16"/>
      <c r="S898" s="24"/>
      <c r="AI898" s="24"/>
    </row>
    <row r="899" spans="1:35" ht="18.75" customHeight="1" x14ac:dyDescent="0.3">
      <c r="A899" s="16"/>
      <c r="B899" s="16"/>
      <c r="C899" s="16"/>
      <c r="S899" s="24"/>
      <c r="AI899" s="24"/>
    </row>
    <row r="900" spans="1:35" ht="18.75" customHeight="1" x14ac:dyDescent="0.3">
      <c r="A900" s="16"/>
      <c r="B900" s="16"/>
      <c r="C900" s="16"/>
      <c r="S900" s="24"/>
      <c r="AI900" s="24"/>
    </row>
    <row r="901" spans="1:35" ht="18.75" customHeight="1" x14ac:dyDescent="0.3">
      <c r="A901" s="16"/>
      <c r="B901" s="16"/>
      <c r="C901" s="16"/>
      <c r="S901" s="24"/>
      <c r="AI901" s="24"/>
    </row>
    <row r="902" spans="1:35" ht="18.75" customHeight="1" x14ac:dyDescent="0.3">
      <c r="A902" s="16"/>
      <c r="B902" s="16"/>
      <c r="C902" s="16"/>
      <c r="S902" s="24"/>
      <c r="AI902" s="24"/>
    </row>
    <row r="903" spans="1:35" ht="18.75" customHeight="1" x14ac:dyDescent="0.3">
      <c r="A903" s="16"/>
      <c r="B903" s="16"/>
      <c r="C903" s="16"/>
      <c r="S903" s="24"/>
      <c r="AI903" s="24"/>
    </row>
    <row r="904" spans="1:35" ht="18.75" customHeight="1" x14ac:dyDescent="0.3">
      <c r="A904" s="16"/>
      <c r="B904" s="16"/>
      <c r="C904" s="16"/>
      <c r="S904" s="24"/>
      <c r="AI904" s="24"/>
    </row>
    <row r="905" spans="1:35" ht="18.75" customHeight="1" x14ac:dyDescent="0.3">
      <c r="A905" s="16"/>
      <c r="B905" s="16"/>
      <c r="C905" s="16"/>
      <c r="S905" s="24"/>
      <c r="AI905" s="24"/>
    </row>
    <row r="906" spans="1:35" ht="18.75" customHeight="1" x14ac:dyDescent="0.3">
      <c r="A906" s="16"/>
      <c r="B906" s="16"/>
      <c r="C906" s="16"/>
      <c r="S906" s="24"/>
      <c r="AI906" s="24"/>
    </row>
    <row r="907" spans="1:35" ht="18.75" customHeight="1" x14ac:dyDescent="0.3">
      <c r="A907" s="16"/>
      <c r="B907" s="16"/>
      <c r="C907" s="16"/>
      <c r="S907" s="24"/>
      <c r="AI907" s="24"/>
    </row>
    <row r="908" spans="1:35" ht="18.75" customHeight="1" x14ac:dyDescent="0.3">
      <c r="A908" s="16"/>
      <c r="B908" s="16"/>
      <c r="C908" s="16"/>
      <c r="S908" s="24"/>
      <c r="AI908" s="24"/>
    </row>
    <row r="909" spans="1:35" ht="18.75" customHeight="1" x14ac:dyDescent="0.3">
      <c r="A909" s="16"/>
      <c r="B909" s="16"/>
      <c r="C909" s="16"/>
      <c r="S909" s="24"/>
      <c r="AI909" s="24"/>
    </row>
    <row r="910" spans="1:35" ht="18.75" customHeight="1" x14ac:dyDescent="0.3">
      <c r="A910" s="16"/>
      <c r="B910" s="16"/>
      <c r="C910" s="16"/>
      <c r="S910" s="24"/>
      <c r="AI910" s="24"/>
    </row>
    <row r="911" spans="1:35" ht="18.75" customHeight="1" x14ac:dyDescent="0.3">
      <c r="A911" s="16"/>
      <c r="B911" s="16"/>
      <c r="C911" s="16"/>
      <c r="S911" s="24"/>
      <c r="AI911" s="24"/>
    </row>
    <row r="912" spans="1:35" ht="18.75" customHeight="1" x14ac:dyDescent="0.3">
      <c r="A912" s="16"/>
      <c r="B912" s="16"/>
      <c r="C912" s="16"/>
      <c r="S912" s="24"/>
      <c r="AI912" s="24"/>
    </row>
    <row r="913" spans="1:35" ht="18.75" customHeight="1" x14ac:dyDescent="0.3">
      <c r="A913" s="16"/>
      <c r="B913" s="16"/>
      <c r="C913" s="16"/>
      <c r="S913" s="24"/>
      <c r="AI913" s="24"/>
    </row>
    <row r="914" spans="1:35" ht="18.75" customHeight="1" x14ac:dyDescent="0.3">
      <c r="A914" s="16"/>
      <c r="B914" s="16"/>
      <c r="C914" s="16"/>
      <c r="S914" s="24"/>
      <c r="AI914" s="24"/>
    </row>
    <row r="915" spans="1:35" ht="18.75" customHeight="1" x14ac:dyDescent="0.3">
      <c r="A915" s="16"/>
      <c r="B915" s="16"/>
      <c r="C915" s="16"/>
      <c r="S915" s="24"/>
      <c r="AI915" s="24"/>
    </row>
    <row r="916" spans="1:35" ht="18.75" customHeight="1" x14ac:dyDescent="0.3">
      <c r="A916" s="16"/>
      <c r="B916" s="16"/>
      <c r="C916" s="16"/>
      <c r="S916" s="24"/>
      <c r="AI916" s="24"/>
    </row>
    <row r="917" spans="1:35" ht="18.75" customHeight="1" x14ac:dyDescent="0.3">
      <c r="A917" s="16"/>
      <c r="B917" s="16"/>
      <c r="C917" s="16"/>
      <c r="S917" s="24"/>
      <c r="AI917" s="24"/>
    </row>
    <row r="918" spans="1:35" ht="18.75" customHeight="1" x14ac:dyDescent="0.3">
      <c r="A918" s="16"/>
      <c r="B918" s="16"/>
      <c r="C918" s="16"/>
      <c r="S918" s="24"/>
      <c r="AI918" s="24"/>
    </row>
    <row r="919" spans="1:35" ht="18.75" customHeight="1" x14ac:dyDescent="0.3">
      <c r="A919" s="16"/>
      <c r="B919" s="16"/>
      <c r="C919" s="16"/>
      <c r="S919" s="24"/>
      <c r="AI919" s="24"/>
    </row>
    <row r="920" spans="1:35" ht="18.75" customHeight="1" x14ac:dyDescent="0.3">
      <c r="A920" s="16"/>
      <c r="B920" s="16"/>
      <c r="C920" s="16"/>
      <c r="S920" s="24"/>
      <c r="AI920" s="24"/>
    </row>
    <row r="921" spans="1:35" ht="18.75" customHeight="1" x14ac:dyDescent="0.3">
      <c r="A921" s="16"/>
      <c r="B921" s="16"/>
      <c r="C921" s="16"/>
      <c r="S921" s="24"/>
      <c r="AI921" s="24"/>
    </row>
    <row r="922" spans="1:35" ht="18.75" customHeight="1" x14ac:dyDescent="0.3">
      <c r="A922" s="16"/>
      <c r="B922" s="16"/>
      <c r="C922" s="16"/>
      <c r="S922" s="24"/>
      <c r="AI922" s="24"/>
    </row>
    <row r="923" spans="1:35" ht="18.75" customHeight="1" x14ac:dyDescent="0.3">
      <c r="A923" s="16"/>
      <c r="B923" s="16"/>
      <c r="C923" s="16"/>
      <c r="S923" s="24"/>
      <c r="AI923" s="24"/>
    </row>
    <row r="924" spans="1:35" ht="18.75" customHeight="1" x14ac:dyDescent="0.3">
      <c r="A924" s="16"/>
      <c r="B924" s="16"/>
      <c r="C924" s="16"/>
      <c r="S924" s="24"/>
      <c r="AI924" s="24"/>
    </row>
    <row r="925" spans="1:35" ht="18.75" customHeight="1" x14ac:dyDescent="0.3">
      <c r="A925" s="16"/>
      <c r="B925" s="16"/>
      <c r="C925" s="16"/>
      <c r="S925" s="24"/>
      <c r="AI925" s="24"/>
    </row>
    <row r="926" spans="1:35" ht="18.75" customHeight="1" x14ac:dyDescent="0.3">
      <c r="A926" s="16"/>
      <c r="B926" s="16"/>
      <c r="C926" s="16"/>
      <c r="S926" s="24"/>
      <c r="AI926" s="24"/>
    </row>
    <row r="927" spans="1:35" ht="18.75" customHeight="1" x14ac:dyDescent="0.3">
      <c r="A927" s="16"/>
      <c r="B927" s="16"/>
      <c r="C927" s="16"/>
      <c r="S927" s="24"/>
      <c r="AI927" s="24"/>
    </row>
    <row r="928" spans="1:35" ht="18.75" customHeight="1" x14ac:dyDescent="0.3">
      <c r="A928" s="16"/>
      <c r="B928" s="16"/>
      <c r="C928" s="16"/>
      <c r="S928" s="24"/>
      <c r="AI928" s="24"/>
    </row>
    <row r="929" spans="1:35" ht="18.75" customHeight="1" x14ac:dyDescent="0.3">
      <c r="A929" s="16"/>
      <c r="B929" s="16"/>
      <c r="C929" s="16"/>
      <c r="S929" s="24"/>
      <c r="AI929" s="24"/>
    </row>
    <row r="930" spans="1:35" ht="18.75" customHeight="1" x14ac:dyDescent="0.3">
      <c r="A930" s="16"/>
      <c r="B930" s="16"/>
      <c r="C930" s="16"/>
      <c r="S930" s="24"/>
      <c r="AI930" s="24"/>
    </row>
    <row r="931" spans="1:35" ht="18.75" customHeight="1" x14ac:dyDescent="0.3">
      <c r="A931" s="16"/>
      <c r="B931" s="16"/>
      <c r="C931" s="16"/>
      <c r="S931" s="24"/>
      <c r="AI931" s="24"/>
    </row>
    <row r="932" spans="1:35" ht="18.75" customHeight="1" x14ac:dyDescent="0.3">
      <c r="A932" s="16"/>
      <c r="B932" s="16"/>
      <c r="C932" s="16"/>
      <c r="S932" s="24"/>
      <c r="AI932" s="24"/>
    </row>
    <row r="933" spans="1:35" ht="18.75" customHeight="1" x14ac:dyDescent="0.3">
      <c r="A933" s="16"/>
      <c r="B933" s="16"/>
      <c r="C933" s="16"/>
      <c r="S933" s="24"/>
      <c r="AI933" s="24"/>
    </row>
    <row r="934" spans="1:35" ht="18.75" customHeight="1" x14ac:dyDescent="0.3">
      <c r="A934" s="16"/>
      <c r="B934" s="16"/>
      <c r="C934" s="16"/>
      <c r="S934" s="24"/>
      <c r="AI934" s="24"/>
    </row>
    <row r="935" spans="1:35" ht="18.75" customHeight="1" x14ac:dyDescent="0.3">
      <c r="A935" s="16"/>
      <c r="B935" s="16"/>
      <c r="C935" s="16"/>
      <c r="S935" s="24"/>
      <c r="AI935" s="24"/>
    </row>
    <row r="936" spans="1:35" ht="18.75" customHeight="1" x14ac:dyDescent="0.3">
      <c r="A936" s="16"/>
      <c r="B936" s="16"/>
      <c r="C936" s="16"/>
      <c r="S936" s="24"/>
      <c r="AI936" s="24"/>
    </row>
    <row r="937" spans="1:35" ht="18.75" customHeight="1" x14ac:dyDescent="0.3">
      <c r="A937" s="16"/>
      <c r="B937" s="16"/>
      <c r="C937" s="16"/>
      <c r="S937" s="24"/>
      <c r="AI937" s="24"/>
    </row>
    <row r="938" spans="1:35" ht="18.75" customHeight="1" x14ac:dyDescent="0.3">
      <c r="A938" s="16"/>
      <c r="B938" s="16"/>
      <c r="C938" s="16"/>
      <c r="S938" s="24"/>
      <c r="AI938" s="24"/>
    </row>
    <row r="939" spans="1:35" ht="18.75" customHeight="1" x14ac:dyDescent="0.3">
      <c r="A939" s="16"/>
      <c r="B939" s="16"/>
      <c r="C939" s="16"/>
      <c r="S939" s="24"/>
      <c r="AI939" s="24"/>
    </row>
    <row r="940" spans="1:35" ht="18.75" customHeight="1" x14ac:dyDescent="0.3">
      <c r="A940" s="16"/>
      <c r="B940" s="16"/>
      <c r="C940" s="16"/>
      <c r="S940" s="24"/>
      <c r="AI940" s="24"/>
    </row>
    <row r="941" spans="1:35" ht="18.75" customHeight="1" x14ac:dyDescent="0.3">
      <c r="A941" s="16"/>
      <c r="B941" s="16"/>
      <c r="C941" s="16"/>
      <c r="S941" s="24"/>
      <c r="AI941" s="24"/>
    </row>
    <row r="942" spans="1:35" ht="18.75" customHeight="1" x14ac:dyDescent="0.3">
      <c r="A942" s="16"/>
      <c r="B942" s="16"/>
      <c r="C942" s="16"/>
      <c r="S942" s="24"/>
      <c r="AI942" s="24"/>
    </row>
    <row r="943" spans="1:35" ht="18.75" customHeight="1" x14ac:dyDescent="0.3">
      <c r="A943" s="16"/>
      <c r="B943" s="16"/>
      <c r="C943" s="16"/>
      <c r="S943" s="24"/>
      <c r="AI943" s="24"/>
    </row>
    <row r="944" spans="1:35" ht="18.75" customHeight="1" x14ac:dyDescent="0.3">
      <c r="A944" s="16"/>
      <c r="B944" s="16"/>
      <c r="C944" s="16"/>
      <c r="S944" s="24"/>
      <c r="AI944" s="24"/>
    </row>
    <row r="945" spans="1:35" ht="18.75" customHeight="1" x14ac:dyDescent="0.3">
      <c r="A945" s="16"/>
      <c r="B945" s="16"/>
      <c r="C945" s="16"/>
      <c r="S945" s="24"/>
      <c r="AI945" s="24"/>
    </row>
    <row r="946" spans="1:35" ht="18.75" customHeight="1" x14ac:dyDescent="0.3">
      <c r="A946" s="16"/>
      <c r="B946" s="16"/>
      <c r="C946" s="16"/>
      <c r="S946" s="24"/>
      <c r="AI946" s="24"/>
    </row>
    <row r="947" spans="1:35" ht="18.75" customHeight="1" x14ac:dyDescent="0.3">
      <c r="A947" s="16"/>
      <c r="B947" s="16"/>
      <c r="C947" s="16"/>
      <c r="S947" s="24"/>
      <c r="AI947" s="24"/>
    </row>
    <row r="948" spans="1:35" ht="18.75" customHeight="1" x14ac:dyDescent="0.3">
      <c r="A948" s="16"/>
      <c r="B948" s="16"/>
      <c r="C948" s="16"/>
      <c r="S948" s="24"/>
      <c r="AI948" s="24"/>
    </row>
    <row r="949" spans="1:35" ht="18.75" customHeight="1" x14ac:dyDescent="0.3">
      <c r="A949" s="16"/>
      <c r="B949" s="16"/>
      <c r="C949" s="16"/>
      <c r="S949" s="24"/>
      <c r="AI949" s="24"/>
    </row>
    <row r="950" spans="1:35" ht="18.75" customHeight="1" x14ac:dyDescent="0.3">
      <c r="A950" s="16"/>
      <c r="B950" s="16"/>
      <c r="C950" s="16"/>
      <c r="S950" s="24"/>
      <c r="AI950" s="24"/>
    </row>
  </sheetData>
  <mergeCells count="2">
    <mergeCell ref="T1:AH1"/>
    <mergeCell ref="D1:R1"/>
  </mergeCells>
  <conditionalFormatting sqref="N4:O176">
    <cfRule type="cellIs" dxfId="26" priority="5" operator="lessThan">
      <formula>0.01</formula>
    </cfRule>
  </conditionalFormatting>
  <conditionalFormatting sqref="Q4:R233">
    <cfRule type="containsText" dxfId="25" priority="6" operator="containsText" text="S">
      <formula>NOT(ISERROR(SEARCH(("S"),(Q4))))</formula>
    </cfRule>
  </conditionalFormatting>
  <conditionalFormatting sqref="Q4:R233">
    <cfRule type="containsText" dxfId="24" priority="7" operator="containsText" text="B">
      <formula>NOT(ISERROR(SEARCH(("B"),(Q4))))</formula>
    </cfRule>
  </conditionalFormatting>
  <conditionalFormatting sqref="T4:T176 D4:D233 F4:F233 X4:X176 V4:V176">
    <cfRule type="cellIs" dxfId="23" priority="8" operator="lessThanOrEqual">
      <formula>-4</formula>
    </cfRule>
  </conditionalFormatting>
  <conditionalFormatting sqref="T4:T176 D4:D233 F4:F233 X4:X176 V4:V176">
    <cfRule type="cellIs" dxfId="22" priority="9" operator="greaterThanOrEqual">
      <formula>4</formula>
    </cfRule>
  </conditionalFormatting>
  <conditionalFormatting sqref="T4:T176 D4:D233 F4:F233 X4:X176 V4:V176">
    <cfRule type="cellIs" dxfId="21" priority="10" stopIfTrue="1" operator="greaterThanOrEqual">
      <formula>10</formula>
    </cfRule>
  </conditionalFormatting>
  <conditionalFormatting sqref="T4:T176 D4:D233 F4:F233 X4:X176 V4:V176">
    <cfRule type="cellIs" dxfId="20" priority="11" stopIfTrue="1" operator="lessThanOrEqual">
      <formula>-10</formula>
    </cfRule>
  </conditionalFormatting>
  <conditionalFormatting sqref="I4:L233">
    <cfRule type="cellIs" dxfId="19" priority="12" operator="greaterThanOrEqual">
      <formula>0.4</formula>
    </cfRule>
  </conditionalFormatting>
  <conditionalFormatting sqref="I4:L233">
    <cfRule type="cellIs" dxfId="18" priority="13" operator="lessThanOrEqual">
      <formula>-0.4</formula>
    </cfRule>
  </conditionalFormatting>
  <conditionalFormatting sqref="AD4:AE176">
    <cfRule type="cellIs" dxfId="17" priority="14" operator="lessThan">
      <formula>0.01</formula>
    </cfRule>
  </conditionalFormatting>
  <conditionalFormatting sqref="AG4:AH176">
    <cfRule type="containsText" dxfId="16" priority="15" operator="containsText" text="S">
      <formula>NOT(ISERROR(SEARCH(("S"),(AG4))))</formula>
    </cfRule>
  </conditionalFormatting>
  <conditionalFormatting sqref="AG4:AH176">
    <cfRule type="containsText" dxfId="15" priority="16" operator="containsText" text="B">
      <formula>NOT(ISERROR(SEARCH(("B"),(AG4))))</formula>
    </cfRule>
  </conditionalFormatting>
  <conditionalFormatting sqref="Y4:AB176">
    <cfRule type="cellIs" dxfId="14" priority="21" operator="greaterThanOrEqual">
      <formula>0.4</formula>
    </cfRule>
  </conditionalFormatting>
  <conditionalFormatting sqref="Y4:AB176">
    <cfRule type="cellIs" dxfId="13" priority="22" operator="lessThanOrEqual">
      <formula>-0.4</formula>
    </cfRule>
  </conditionalFormatting>
  <conditionalFormatting sqref="AT4:AU176">
    <cfRule type="cellIs" dxfId="12" priority="23" operator="lessThan">
      <formula>0.01</formula>
    </cfRule>
  </conditionalFormatting>
  <conditionalFormatting sqref="AW4:AX176">
    <cfRule type="containsText" dxfId="11" priority="24" operator="containsText" text="S">
      <formula>NOT(ISERROR(SEARCH(("S"),(AW4))))</formula>
    </cfRule>
  </conditionalFormatting>
  <conditionalFormatting sqref="AW4:AX176">
    <cfRule type="containsText" dxfId="10" priority="25" operator="containsText" text="B">
      <formula>NOT(ISERROR(SEARCH(("B"),(AW4))))</formula>
    </cfRule>
  </conditionalFormatting>
  <conditionalFormatting sqref="AJ4:AJ176 AL4:AL176">
    <cfRule type="cellIs" dxfId="9" priority="26" operator="lessThanOrEqual">
      <formula>-4</formula>
    </cfRule>
  </conditionalFormatting>
  <conditionalFormatting sqref="AJ4:AJ176 AL4:AL176">
    <cfRule type="cellIs" dxfId="8" priority="27" operator="greaterThanOrEqual">
      <formula>4</formula>
    </cfRule>
  </conditionalFormatting>
  <conditionalFormatting sqref="AJ4:AJ176 AL4:AL176">
    <cfRule type="cellIs" dxfId="7" priority="28" stopIfTrue="1" operator="greaterThanOrEqual">
      <formula>10</formula>
    </cfRule>
  </conditionalFormatting>
  <conditionalFormatting sqref="AJ4:AJ176 AL4:AL176">
    <cfRule type="cellIs" dxfId="6" priority="29" stopIfTrue="1" operator="lessThanOrEqual">
      <formula>-10</formula>
    </cfRule>
  </conditionalFormatting>
  <conditionalFormatting sqref="AO4:AR176">
    <cfRule type="cellIs" dxfId="5" priority="30" operator="greaterThanOrEqual">
      <formula>0.4</formula>
    </cfRule>
  </conditionalFormatting>
  <conditionalFormatting sqref="AO4:AR176">
    <cfRule type="cellIs" dxfId="4" priority="31" operator="lessThanOrEqual">
      <formula>-0.4</formula>
    </cfRule>
  </conditionalFormatting>
  <conditionalFormatting sqref="CB4:CF147">
    <cfRule type="containsText" dxfId="3" priority="3" operator="containsText" text="S">
      <formula>NOT(ISERROR(SEARCH(("S"),(CB4))))</formula>
    </cfRule>
  </conditionalFormatting>
  <conditionalFormatting sqref="CB4:CF147">
    <cfRule type="containsText" dxfId="2" priority="4" operator="containsText" text="B">
      <formula>NOT(ISERROR(SEARCH(("B"),(CB4))))</formula>
    </cfRule>
  </conditionalFormatting>
  <conditionalFormatting sqref="DJ4:DN147">
    <cfRule type="containsText" dxfId="1" priority="1" operator="containsText" text="S">
      <formula>NOT(ISERROR(SEARCH(("S"),(DJ4))))</formula>
    </cfRule>
  </conditionalFormatting>
  <conditionalFormatting sqref="DJ4:DN147">
    <cfRule type="containsText" dxfId="0" priority="2" operator="containsText" text="B">
      <formula>NOT(ISERROR(SEARCH(("B"),(DJ4))))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000"/>
  <sheetViews>
    <sheetView workbookViewId="0">
      <selection activeCell="AC13" sqref="AC13"/>
    </sheetView>
  </sheetViews>
  <sheetFormatPr defaultColWidth="12.625" defaultRowHeight="15" customHeight="1" x14ac:dyDescent="0.2"/>
  <cols>
    <col min="1" max="28" width="7.625" customWidth="1"/>
  </cols>
  <sheetData>
    <row r="1" spans="3:3" x14ac:dyDescent="0.25">
      <c r="C1" s="2"/>
    </row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5">
      <c r="C31" s="2"/>
    </row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workbookViewId="0">
      <selection activeCell="L16" sqref="L16"/>
    </sheetView>
  </sheetViews>
  <sheetFormatPr defaultColWidth="12.625" defaultRowHeight="15" customHeight="1" x14ac:dyDescent="0.2"/>
  <cols>
    <col min="1" max="26" width="9.375" customWidth="1"/>
  </cols>
  <sheetData>
    <row r="1" spans="2:12" x14ac:dyDescent="0.25">
      <c r="B1" s="66"/>
      <c r="C1" s="67"/>
      <c r="D1" s="67"/>
    </row>
    <row r="2" spans="2:12" x14ac:dyDescent="0.25">
      <c r="B2" s="66"/>
      <c r="C2" s="67"/>
      <c r="D2" s="67"/>
      <c r="F2" s="66"/>
      <c r="G2" s="67"/>
      <c r="H2" s="67"/>
      <c r="J2" s="66"/>
      <c r="K2" s="67"/>
      <c r="L2" s="67"/>
    </row>
    <row r="3" spans="2:12" x14ac:dyDescent="0.25">
      <c r="B3" s="2"/>
      <c r="C3" s="2"/>
      <c r="D3" s="2"/>
      <c r="F3" s="2"/>
      <c r="G3" s="2"/>
      <c r="H3" s="2"/>
      <c r="J3" s="2"/>
      <c r="K3" s="2"/>
      <c r="L3" s="2"/>
    </row>
    <row r="4" spans="2:12" x14ac:dyDescent="0.25">
      <c r="B4" s="2"/>
      <c r="C4" s="2"/>
      <c r="D4" s="11"/>
      <c r="F4" s="2"/>
      <c r="G4" s="2"/>
      <c r="H4" s="11"/>
      <c r="J4" s="2"/>
      <c r="K4" s="2"/>
      <c r="L4" s="11"/>
    </row>
    <row r="5" spans="2:12" x14ac:dyDescent="0.25">
      <c r="B5" s="2"/>
      <c r="C5" s="2"/>
      <c r="D5" s="11"/>
      <c r="F5" s="2"/>
      <c r="G5" s="2"/>
      <c r="H5" s="11"/>
      <c r="J5" s="2"/>
      <c r="K5" s="2"/>
      <c r="L5" s="11"/>
    </row>
    <row r="6" spans="2:12" x14ac:dyDescent="0.25">
      <c r="B6" s="2"/>
      <c r="C6" s="2"/>
      <c r="D6" s="11"/>
      <c r="F6" s="2"/>
      <c r="G6" s="2"/>
      <c r="H6" s="11"/>
      <c r="J6" s="2"/>
      <c r="K6" s="2"/>
      <c r="L6" s="11"/>
    </row>
    <row r="7" spans="2:12" x14ac:dyDescent="0.25">
      <c r="B7" s="2"/>
      <c r="C7" s="2"/>
      <c r="D7" s="11"/>
      <c r="F7" s="2"/>
      <c r="G7" s="2"/>
      <c r="H7" s="11"/>
      <c r="J7" s="2"/>
      <c r="K7" s="2"/>
      <c r="L7" s="11"/>
    </row>
    <row r="8" spans="2:12" x14ac:dyDescent="0.25">
      <c r="B8" s="2"/>
      <c r="C8" s="2"/>
      <c r="D8" s="11"/>
      <c r="F8" s="2"/>
      <c r="G8" s="2"/>
      <c r="H8" s="11"/>
      <c r="J8" s="2"/>
      <c r="K8" s="2"/>
      <c r="L8" s="11"/>
    </row>
    <row r="9" spans="2:12" x14ac:dyDescent="0.25">
      <c r="B9" s="2"/>
      <c r="C9" s="2"/>
      <c r="D9" s="11"/>
      <c r="F9" s="2"/>
      <c r="G9" s="2"/>
      <c r="H9" s="11"/>
      <c r="J9" s="2"/>
      <c r="K9" s="2"/>
      <c r="L9" s="11"/>
    </row>
    <row r="10" spans="2:12" x14ac:dyDescent="0.25">
      <c r="B10" s="2"/>
      <c r="C10" s="2"/>
      <c r="D10" s="11"/>
      <c r="F10" s="2"/>
      <c r="G10" s="2"/>
      <c r="H10" s="11"/>
      <c r="J10" s="2"/>
      <c r="K10" s="2"/>
      <c r="L10" s="11"/>
    </row>
    <row r="11" spans="2:12" x14ac:dyDescent="0.25">
      <c r="B11" s="2"/>
      <c r="C11" s="2"/>
      <c r="D11" s="11"/>
      <c r="F11" s="2"/>
      <c r="G11" s="2"/>
      <c r="H11" s="11"/>
      <c r="J11" s="2"/>
      <c r="K11" s="2"/>
      <c r="L11" s="11"/>
    </row>
    <row r="12" spans="2:12" x14ac:dyDescent="0.25">
      <c r="B12" s="2"/>
      <c r="C12" s="2"/>
      <c r="D12" s="11"/>
      <c r="F12" s="2"/>
      <c r="G12" s="2"/>
      <c r="H12" s="11"/>
      <c r="J12" s="2"/>
      <c r="K12" s="2"/>
      <c r="L12" s="11"/>
    </row>
    <row r="13" spans="2:12" x14ac:dyDescent="0.25">
      <c r="B13" s="2"/>
      <c r="C13" s="2"/>
      <c r="D13" s="11"/>
      <c r="F13" s="2"/>
      <c r="G13" s="2"/>
      <c r="H13" s="11"/>
      <c r="J13" s="2"/>
      <c r="K13" s="2"/>
      <c r="L13" s="11"/>
    </row>
    <row r="14" spans="2:12" x14ac:dyDescent="0.25">
      <c r="B14" s="2"/>
      <c r="C14" s="2"/>
      <c r="D14" s="11"/>
      <c r="F14" s="2"/>
      <c r="G14" s="2"/>
      <c r="H14" s="11"/>
      <c r="J14" s="2"/>
      <c r="K14" s="2"/>
      <c r="L14" s="11"/>
    </row>
    <row r="15" spans="2:12" x14ac:dyDescent="0.25">
      <c r="B15" s="2"/>
      <c r="C15" s="2"/>
      <c r="D15" s="11"/>
      <c r="F15" s="2"/>
      <c r="G15" s="2"/>
      <c r="H15" s="11"/>
      <c r="J15" s="2"/>
      <c r="K15" s="2"/>
      <c r="L15" s="11"/>
    </row>
    <row r="16" spans="2:12" x14ac:dyDescent="0.25">
      <c r="B16" s="2"/>
      <c r="C16" s="2"/>
      <c r="D16" s="11"/>
      <c r="F16" s="2"/>
      <c r="G16" s="2"/>
      <c r="H16" s="11"/>
      <c r="J16" s="2"/>
      <c r="K16" s="2"/>
      <c r="L16" s="11"/>
    </row>
    <row r="17" spans="2:12" x14ac:dyDescent="0.25">
      <c r="B17" s="2"/>
      <c r="C17" s="2"/>
      <c r="D17" s="11"/>
      <c r="F17" s="2"/>
      <c r="G17" s="2"/>
      <c r="H17" s="11"/>
      <c r="J17" s="2"/>
      <c r="K17" s="2"/>
      <c r="L17" s="11"/>
    </row>
    <row r="18" spans="2:12" x14ac:dyDescent="0.25">
      <c r="B18" s="2"/>
      <c r="C18" s="2"/>
      <c r="D18" s="11"/>
      <c r="F18" s="2"/>
      <c r="G18" s="2"/>
      <c r="H18" s="11"/>
      <c r="J18" s="2"/>
      <c r="K18" s="2"/>
      <c r="L18" s="11"/>
    </row>
    <row r="19" spans="2:12" x14ac:dyDescent="0.25">
      <c r="B19" s="2"/>
      <c r="C19" s="2"/>
      <c r="D19" s="11"/>
      <c r="F19" s="2"/>
      <c r="G19" s="2"/>
      <c r="H19" s="11"/>
      <c r="J19" s="2"/>
      <c r="K19" s="2"/>
      <c r="L19" s="11"/>
    </row>
    <row r="20" spans="2:12" x14ac:dyDescent="0.25">
      <c r="B20" s="2"/>
      <c r="C20" s="2"/>
      <c r="D20" s="11"/>
      <c r="F20" s="2"/>
      <c r="G20" s="2"/>
      <c r="H20" s="11"/>
      <c r="J20" s="2"/>
      <c r="K20" s="2"/>
      <c r="L20" s="11"/>
    </row>
    <row r="21" spans="2:12" ht="15.75" customHeight="1" x14ac:dyDescent="0.25">
      <c r="B21" s="2"/>
      <c r="C21" s="2"/>
      <c r="D21" s="11"/>
      <c r="F21" s="2"/>
      <c r="G21" s="2"/>
      <c r="H21" s="11"/>
      <c r="J21" s="2"/>
      <c r="K21" s="2"/>
      <c r="L21" s="11"/>
    </row>
    <row r="22" spans="2:12" ht="15.75" customHeight="1" x14ac:dyDescent="0.25">
      <c r="B22" s="2"/>
      <c r="C22" s="2"/>
      <c r="D22" s="11"/>
      <c r="F22" s="2"/>
      <c r="G22" s="2"/>
      <c r="H22" s="11"/>
      <c r="J22" s="2"/>
      <c r="K22" s="2"/>
      <c r="L22" s="11"/>
    </row>
    <row r="23" spans="2:12" ht="15.75" customHeight="1" x14ac:dyDescent="0.25">
      <c r="B23" s="2"/>
      <c r="C23" s="2"/>
      <c r="D23" s="11"/>
      <c r="F23" s="2"/>
      <c r="G23" s="2"/>
      <c r="H23" s="11"/>
      <c r="J23" s="2"/>
      <c r="K23" s="2"/>
      <c r="L23" s="11"/>
    </row>
    <row r="24" spans="2:12" ht="15.75" customHeight="1" x14ac:dyDescent="0.25">
      <c r="B24" s="2"/>
      <c r="C24" s="2"/>
      <c r="D24" s="11"/>
      <c r="F24" s="2"/>
      <c r="G24" s="2"/>
      <c r="H24" s="11"/>
      <c r="J24" s="2"/>
      <c r="K24" s="2"/>
      <c r="L24" s="11"/>
    </row>
    <row r="25" spans="2:12" ht="15.75" customHeight="1" x14ac:dyDescent="0.25">
      <c r="B25" s="2"/>
      <c r="C25" s="2"/>
      <c r="D25" s="11"/>
      <c r="F25" s="2"/>
      <c r="G25" s="2"/>
      <c r="H25" s="11"/>
      <c r="J25" s="2"/>
      <c r="K25" s="2"/>
      <c r="L25" s="11"/>
    </row>
    <row r="26" spans="2:12" ht="15.75" customHeight="1" x14ac:dyDescent="0.25">
      <c r="B26" s="2"/>
      <c r="C26" s="2"/>
      <c r="D26" s="11"/>
      <c r="F26" s="2"/>
      <c r="G26" s="2"/>
      <c r="H26" s="11"/>
      <c r="J26" s="2"/>
      <c r="K26" s="2"/>
      <c r="L26" s="11"/>
    </row>
    <row r="27" spans="2:12" ht="15.75" customHeight="1" x14ac:dyDescent="0.25">
      <c r="B27" s="2"/>
      <c r="C27" s="2"/>
      <c r="D27" s="11"/>
      <c r="F27" s="2"/>
      <c r="G27" s="2"/>
      <c r="H27" s="11"/>
      <c r="J27" s="2"/>
      <c r="K27" s="2"/>
      <c r="L27" s="11"/>
    </row>
    <row r="28" spans="2:12" ht="15.75" customHeight="1" x14ac:dyDescent="0.25">
      <c r="B28" s="2"/>
      <c r="C28" s="2"/>
      <c r="D28" s="11"/>
      <c r="F28" s="2"/>
      <c r="G28" s="2"/>
      <c r="H28" s="11"/>
      <c r="J28" s="2"/>
      <c r="K28" s="2"/>
      <c r="L28" s="11"/>
    </row>
    <row r="29" spans="2:12" ht="15.75" customHeight="1" x14ac:dyDescent="0.25">
      <c r="B29" s="2"/>
      <c r="C29" s="2"/>
      <c r="D29" s="11"/>
      <c r="F29" s="2"/>
      <c r="G29" s="2"/>
      <c r="H29" s="11"/>
      <c r="J29" s="2"/>
      <c r="K29" s="2"/>
      <c r="L29" s="11"/>
    </row>
    <row r="30" spans="2:12" ht="15.75" customHeight="1" x14ac:dyDescent="0.25">
      <c r="B30" s="2"/>
      <c r="C30" s="2"/>
      <c r="D30" s="11"/>
      <c r="F30" s="2"/>
      <c r="G30" s="2"/>
      <c r="H30" s="11"/>
      <c r="J30" s="2"/>
      <c r="K30" s="2"/>
      <c r="L30" s="11"/>
    </row>
    <row r="31" spans="2:12" ht="15.75" customHeight="1" x14ac:dyDescent="0.25">
      <c r="B31" s="2"/>
      <c r="C31" s="2"/>
      <c r="D31" s="11"/>
      <c r="F31" s="2"/>
      <c r="G31" s="2"/>
      <c r="H31" s="11"/>
      <c r="J31" s="2"/>
      <c r="K31" s="2"/>
      <c r="L31" s="11"/>
    </row>
    <row r="32" spans="2:12" ht="15.75" customHeight="1" x14ac:dyDescent="0.25">
      <c r="B32" s="2"/>
      <c r="C32" s="2"/>
      <c r="D32" s="11"/>
      <c r="F32" s="2"/>
      <c r="G32" s="2"/>
      <c r="H32" s="11"/>
      <c r="J32" s="2"/>
      <c r="K32" s="2"/>
      <c r="L32" s="11"/>
    </row>
    <row r="33" spans="2:12" ht="15.75" customHeight="1" x14ac:dyDescent="0.25">
      <c r="B33" s="2"/>
      <c r="C33" s="2"/>
      <c r="D33" s="11"/>
      <c r="F33" s="2"/>
      <c r="G33" s="2"/>
      <c r="H33" s="11"/>
      <c r="J33" s="2"/>
      <c r="K33" s="2"/>
      <c r="L33" s="11"/>
    </row>
    <row r="34" spans="2:12" ht="15.75" customHeight="1" x14ac:dyDescent="0.25">
      <c r="B34" s="2"/>
      <c r="C34" s="2"/>
      <c r="D34" s="11"/>
      <c r="F34" s="2"/>
      <c r="G34" s="2"/>
      <c r="H34" s="11"/>
      <c r="J34" s="2"/>
      <c r="K34" s="2"/>
      <c r="L34" s="11"/>
    </row>
    <row r="35" spans="2:12" ht="15.75" customHeight="1" x14ac:dyDescent="0.25">
      <c r="B35" s="2"/>
      <c r="C35" s="2"/>
      <c r="D35" s="11"/>
      <c r="F35" s="2"/>
      <c r="G35" s="2"/>
      <c r="H35" s="11"/>
      <c r="J35" s="2"/>
      <c r="K35" s="2"/>
      <c r="L35" s="11"/>
    </row>
    <row r="36" spans="2:12" ht="15.75" customHeight="1" x14ac:dyDescent="0.25">
      <c r="B36" s="2"/>
      <c r="C36" s="2"/>
      <c r="D36" s="11"/>
      <c r="F36" s="2"/>
      <c r="G36" s="2"/>
      <c r="H36" s="11"/>
      <c r="J36" s="2"/>
      <c r="K36" s="2"/>
      <c r="L36" s="11"/>
    </row>
    <row r="37" spans="2:12" ht="15.75" customHeight="1" x14ac:dyDescent="0.25">
      <c r="B37" s="2"/>
      <c r="C37" s="2"/>
      <c r="D37" s="11"/>
      <c r="F37" s="2"/>
      <c r="G37" s="2"/>
      <c r="H37" s="11"/>
      <c r="J37" s="2"/>
      <c r="K37" s="2"/>
      <c r="L37" s="11"/>
    </row>
    <row r="38" spans="2:12" ht="15.75" customHeight="1" x14ac:dyDescent="0.25">
      <c r="B38" s="2"/>
      <c r="C38" s="2"/>
      <c r="D38" s="11"/>
      <c r="F38" s="2"/>
      <c r="G38" s="2"/>
      <c r="H38" s="11"/>
      <c r="J38" s="2"/>
      <c r="K38" s="2"/>
      <c r="L38" s="11"/>
    </row>
    <row r="39" spans="2:12" ht="15.75" customHeight="1" x14ac:dyDescent="0.25">
      <c r="B39" s="2"/>
      <c r="C39" s="2"/>
      <c r="D39" s="11"/>
      <c r="F39" s="2"/>
      <c r="G39" s="2"/>
      <c r="H39" s="11"/>
      <c r="J39" s="2"/>
      <c r="K39" s="2"/>
      <c r="L39" s="11"/>
    </row>
    <row r="40" spans="2:12" ht="15.75" customHeight="1" x14ac:dyDescent="0.25">
      <c r="B40" s="2"/>
      <c r="C40" s="2"/>
      <c r="D40" s="11"/>
      <c r="F40" s="2"/>
      <c r="G40" s="2"/>
      <c r="H40" s="11"/>
      <c r="J40" s="2"/>
      <c r="K40" s="2"/>
      <c r="L40" s="11"/>
    </row>
    <row r="41" spans="2:12" ht="15.75" customHeight="1" x14ac:dyDescent="0.25">
      <c r="B41" s="2"/>
      <c r="C41" s="2"/>
      <c r="D41" s="11"/>
      <c r="F41" s="2"/>
      <c r="G41" s="2"/>
      <c r="H41" s="11"/>
      <c r="J41" s="2"/>
      <c r="K41" s="2"/>
      <c r="L41" s="11"/>
    </row>
    <row r="42" spans="2:12" ht="15.75" customHeight="1" x14ac:dyDescent="0.25">
      <c r="B42" s="2"/>
      <c r="C42" s="2"/>
      <c r="D42" s="11"/>
      <c r="F42" s="2"/>
      <c r="G42" s="2"/>
      <c r="H42" s="11"/>
      <c r="J42" s="2"/>
      <c r="K42" s="2"/>
      <c r="L42" s="11"/>
    </row>
    <row r="43" spans="2:12" ht="15.75" customHeight="1" x14ac:dyDescent="0.25">
      <c r="B43" s="2"/>
      <c r="C43" s="2"/>
      <c r="D43" s="11"/>
      <c r="F43" s="2"/>
      <c r="G43" s="2"/>
      <c r="H43" s="11"/>
      <c r="J43" s="2"/>
      <c r="K43" s="2"/>
      <c r="L43" s="11"/>
    </row>
    <row r="44" spans="2:12" ht="15.75" customHeight="1" x14ac:dyDescent="0.25">
      <c r="B44" s="2"/>
      <c r="C44" s="2"/>
      <c r="D44" s="11"/>
      <c r="F44" s="2"/>
      <c r="G44" s="2"/>
      <c r="H44" s="11"/>
      <c r="J44" s="2"/>
      <c r="K44" s="2"/>
      <c r="L44" s="11"/>
    </row>
    <row r="45" spans="2:12" ht="15.75" customHeight="1" x14ac:dyDescent="0.25">
      <c r="B45" s="2"/>
      <c r="C45" s="2"/>
      <c r="D45" s="11"/>
      <c r="F45" s="2"/>
      <c r="G45" s="2"/>
      <c r="H45" s="11"/>
      <c r="J45" s="2"/>
      <c r="K45" s="2"/>
      <c r="L45" s="11"/>
    </row>
    <row r="46" spans="2:12" ht="15.75" customHeight="1" x14ac:dyDescent="0.25">
      <c r="B46" s="2"/>
      <c r="C46" s="2"/>
      <c r="D46" s="11"/>
      <c r="F46" s="2"/>
      <c r="G46" s="2"/>
      <c r="H46" s="11"/>
      <c r="J46" s="2"/>
      <c r="K46" s="2"/>
      <c r="L46" s="11"/>
    </row>
    <row r="47" spans="2:12" ht="15.75" customHeight="1" x14ac:dyDescent="0.25">
      <c r="B47" s="2"/>
      <c r="C47" s="2"/>
      <c r="D47" s="11"/>
      <c r="F47" s="2"/>
      <c r="G47" s="2"/>
      <c r="H47" s="11"/>
      <c r="J47" s="2"/>
      <c r="K47" s="2"/>
      <c r="L47" s="11"/>
    </row>
    <row r="48" spans="2:12" ht="15.75" customHeight="1" x14ac:dyDescent="0.25">
      <c r="B48" s="2"/>
      <c r="C48" s="2"/>
      <c r="D48" s="11"/>
      <c r="F48" s="2"/>
      <c r="G48" s="2"/>
      <c r="H48" s="11"/>
      <c r="J48" s="2"/>
      <c r="K48" s="2"/>
      <c r="L48" s="11"/>
    </row>
    <row r="49" spans="2:12" ht="15.75" customHeight="1" x14ac:dyDescent="0.25">
      <c r="B49" s="2"/>
      <c r="C49" s="2"/>
      <c r="D49" s="11"/>
      <c r="F49" s="2"/>
      <c r="G49" s="2"/>
      <c r="H49" s="11"/>
      <c r="J49" s="2"/>
      <c r="K49" s="2"/>
      <c r="L49" s="11"/>
    </row>
    <row r="50" spans="2:12" ht="15.75" customHeight="1" x14ac:dyDescent="0.25">
      <c r="B50" s="2"/>
      <c r="C50" s="2"/>
      <c r="D50" s="11"/>
      <c r="F50" s="2"/>
      <c r="G50" s="2"/>
      <c r="H50" s="11"/>
      <c r="J50" s="2"/>
      <c r="K50" s="2"/>
      <c r="L50" s="11"/>
    </row>
    <row r="51" spans="2:12" ht="15.75" customHeight="1" x14ac:dyDescent="0.25">
      <c r="B51" s="2"/>
      <c r="C51" s="2"/>
      <c r="D51" s="11"/>
      <c r="F51" s="2"/>
      <c r="G51" s="2"/>
      <c r="H51" s="11"/>
      <c r="J51" s="2"/>
      <c r="K51" s="2"/>
      <c r="L51" s="11"/>
    </row>
    <row r="52" spans="2:12" ht="15.75" customHeight="1" x14ac:dyDescent="0.25">
      <c r="B52" s="2"/>
      <c r="C52" s="2"/>
      <c r="D52" s="11"/>
      <c r="F52" s="2"/>
      <c r="G52" s="2"/>
      <c r="H52" s="11"/>
      <c r="J52" s="2"/>
      <c r="K52" s="2"/>
      <c r="L52" s="11"/>
    </row>
    <row r="53" spans="2:12" ht="15.75" customHeight="1" x14ac:dyDescent="0.25">
      <c r="B53" s="2"/>
      <c r="C53" s="2"/>
      <c r="D53" s="11"/>
      <c r="F53" s="2"/>
      <c r="G53" s="2"/>
      <c r="H53" s="11"/>
      <c r="J53" s="2"/>
      <c r="K53" s="2"/>
      <c r="L53" s="11"/>
    </row>
    <row r="54" spans="2:12" ht="15.75" customHeight="1" x14ac:dyDescent="0.25">
      <c r="B54" s="2"/>
      <c r="C54" s="2"/>
      <c r="D54" s="11"/>
      <c r="F54" s="2"/>
      <c r="G54" s="2"/>
      <c r="H54" s="11"/>
      <c r="J54" s="2"/>
      <c r="K54" s="2"/>
      <c r="L54" s="11"/>
    </row>
    <row r="55" spans="2:12" ht="15.75" customHeight="1" x14ac:dyDescent="0.25">
      <c r="B55" s="2"/>
      <c r="C55" s="2"/>
      <c r="D55" s="11"/>
      <c r="F55" s="2"/>
      <c r="G55" s="2"/>
      <c r="H55" s="11"/>
      <c r="J55" s="2"/>
      <c r="K55" s="2"/>
      <c r="L55" s="11"/>
    </row>
    <row r="56" spans="2:12" ht="15.75" customHeight="1" x14ac:dyDescent="0.25">
      <c r="B56" s="2"/>
      <c r="C56" s="2"/>
      <c r="D56" s="11"/>
      <c r="F56" s="2"/>
      <c r="G56" s="2"/>
      <c r="H56" s="11"/>
      <c r="J56" s="2"/>
      <c r="K56" s="2"/>
      <c r="L56" s="11"/>
    </row>
    <row r="57" spans="2:12" ht="15.75" customHeight="1" x14ac:dyDescent="0.25">
      <c r="B57" s="2"/>
      <c r="C57" s="2"/>
      <c r="D57" s="11"/>
      <c r="F57" s="2"/>
      <c r="G57" s="2"/>
      <c r="H57" s="11"/>
      <c r="J57" s="2"/>
      <c r="K57" s="2"/>
      <c r="L57" s="11"/>
    </row>
    <row r="58" spans="2:12" ht="15.75" customHeight="1" x14ac:dyDescent="0.25">
      <c r="B58" s="2"/>
      <c r="C58" s="2"/>
      <c r="D58" s="11"/>
      <c r="F58" s="2"/>
      <c r="G58" s="2"/>
      <c r="H58" s="11"/>
      <c r="J58" s="2"/>
      <c r="K58" s="2"/>
      <c r="L58" s="11"/>
    </row>
    <row r="59" spans="2:12" ht="15.75" customHeight="1" x14ac:dyDescent="0.25">
      <c r="B59" s="2"/>
      <c r="C59" s="2"/>
      <c r="D59" s="11"/>
      <c r="F59" s="2"/>
      <c r="G59" s="2"/>
      <c r="H59" s="11"/>
      <c r="J59" s="2"/>
      <c r="K59" s="2"/>
      <c r="L59" s="11"/>
    </row>
    <row r="60" spans="2:12" ht="15.75" customHeight="1" x14ac:dyDescent="0.25">
      <c r="B60" s="2"/>
      <c r="C60" s="2"/>
      <c r="D60" s="11"/>
      <c r="F60" s="2"/>
      <c r="G60" s="2"/>
      <c r="H60" s="11"/>
      <c r="J60" s="2"/>
      <c r="K60" s="2"/>
      <c r="L60" s="11"/>
    </row>
    <row r="61" spans="2:12" ht="15.75" customHeight="1" x14ac:dyDescent="0.25">
      <c r="B61" s="2"/>
      <c r="C61" s="2"/>
      <c r="D61" s="11"/>
      <c r="F61" s="2"/>
      <c r="G61" s="2"/>
      <c r="H61" s="11"/>
      <c r="J61" s="2"/>
      <c r="K61" s="2"/>
      <c r="L61" s="11"/>
    </row>
    <row r="62" spans="2:12" ht="15.75" customHeight="1" x14ac:dyDescent="0.25">
      <c r="B62" s="2"/>
      <c r="C62" s="2"/>
      <c r="D62" s="11"/>
      <c r="F62" s="2"/>
      <c r="G62" s="2"/>
      <c r="H62" s="11"/>
      <c r="J62" s="2"/>
      <c r="K62" s="2"/>
      <c r="L62" s="11"/>
    </row>
    <row r="63" spans="2:12" ht="15.75" customHeight="1" x14ac:dyDescent="0.25">
      <c r="B63" s="2"/>
      <c r="C63" s="2"/>
      <c r="D63" s="11"/>
      <c r="F63" s="2"/>
      <c r="G63" s="2"/>
      <c r="H63" s="11"/>
      <c r="J63" s="2"/>
      <c r="K63" s="2"/>
      <c r="L63" s="11"/>
    </row>
    <row r="64" spans="2:12" ht="15.75" customHeight="1" x14ac:dyDescent="0.25">
      <c r="B64" s="2"/>
      <c r="C64" s="2"/>
      <c r="D64" s="11"/>
      <c r="F64" s="2"/>
      <c r="G64" s="2"/>
      <c r="H64" s="11"/>
      <c r="J64" s="2"/>
      <c r="K64" s="2"/>
      <c r="L64" s="11"/>
    </row>
    <row r="65" spans="2:12" ht="15.75" customHeight="1" x14ac:dyDescent="0.25">
      <c r="B65" s="2"/>
      <c r="C65" s="2"/>
      <c r="D65" s="11"/>
      <c r="F65" s="2"/>
      <c r="G65" s="2"/>
      <c r="H65" s="11"/>
      <c r="J65" s="2"/>
      <c r="K65" s="2"/>
      <c r="L65" s="11"/>
    </row>
    <row r="66" spans="2:12" ht="15.75" customHeight="1" x14ac:dyDescent="0.25">
      <c r="B66" s="2"/>
      <c r="C66" s="2"/>
      <c r="D66" s="11"/>
      <c r="F66" s="2"/>
      <c r="G66" s="2"/>
      <c r="H66" s="11"/>
      <c r="J66" s="2"/>
      <c r="K66" s="2"/>
      <c r="L66" s="11"/>
    </row>
    <row r="67" spans="2:12" ht="15.75" customHeight="1" x14ac:dyDescent="0.25">
      <c r="B67" s="2"/>
      <c r="C67" s="2"/>
      <c r="D67" s="11"/>
      <c r="F67" s="2"/>
      <c r="G67" s="2"/>
      <c r="H67" s="11"/>
      <c r="J67" s="2"/>
      <c r="K67" s="2"/>
      <c r="L67" s="11"/>
    </row>
    <row r="68" spans="2:12" ht="15.75" customHeight="1" x14ac:dyDescent="0.25">
      <c r="B68" s="2"/>
      <c r="C68" s="2"/>
      <c r="D68" s="11"/>
      <c r="F68" s="2"/>
      <c r="G68" s="2"/>
      <c r="H68" s="11"/>
      <c r="J68" s="2"/>
      <c r="K68" s="2"/>
      <c r="L68" s="11"/>
    </row>
    <row r="69" spans="2:12" ht="15.75" customHeight="1" x14ac:dyDescent="0.25">
      <c r="B69" s="2"/>
      <c r="C69" s="2"/>
      <c r="D69" s="11"/>
      <c r="F69" s="2"/>
      <c r="G69" s="2"/>
      <c r="H69" s="11"/>
      <c r="J69" s="2"/>
      <c r="K69" s="2"/>
      <c r="L69" s="11"/>
    </row>
    <row r="70" spans="2:12" ht="15.75" customHeight="1" x14ac:dyDescent="0.25">
      <c r="B70" s="2"/>
      <c r="C70" s="2"/>
      <c r="D70" s="11"/>
      <c r="F70" s="2"/>
      <c r="G70" s="2"/>
      <c r="H70" s="11"/>
      <c r="J70" s="2"/>
      <c r="K70" s="2"/>
      <c r="L70" s="11"/>
    </row>
    <row r="71" spans="2:12" ht="15.75" customHeight="1" x14ac:dyDescent="0.25">
      <c r="B71" s="2"/>
      <c r="C71" s="2"/>
      <c r="D71" s="11"/>
      <c r="F71" s="2"/>
      <c r="G71" s="2"/>
      <c r="H71" s="11"/>
      <c r="J71" s="2"/>
      <c r="K71" s="2"/>
      <c r="L71" s="11"/>
    </row>
    <row r="72" spans="2:12" ht="15.75" customHeight="1" x14ac:dyDescent="0.25">
      <c r="B72" s="2"/>
      <c r="C72" s="2"/>
      <c r="D72" s="11"/>
      <c r="F72" s="2"/>
      <c r="G72" s="2"/>
      <c r="H72" s="11"/>
      <c r="J72" s="2"/>
      <c r="K72" s="2"/>
      <c r="L72" s="11"/>
    </row>
    <row r="73" spans="2:12" ht="15.75" customHeight="1" x14ac:dyDescent="0.25">
      <c r="B73" s="2"/>
      <c r="C73" s="2"/>
      <c r="D73" s="11"/>
      <c r="F73" s="2"/>
      <c r="G73" s="2"/>
      <c r="H73" s="11"/>
      <c r="J73" s="2"/>
      <c r="K73" s="2"/>
      <c r="L73" s="11"/>
    </row>
    <row r="74" spans="2:12" ht="15.75" customHeight="1" x14ac:dyDescent="0.25">
      <c r="B74" s="2"/>
      <c r="C74" s="2"/>
      <c r="D74" s="11"/>
      <c r="F74" s="2"/>
      <c r="G74" s="2"/>
      <c r="H74" s="11"/>
      <c r="J74" s="2"/>
      <c r="K74" s="2"/>
      <c r="L74" s="11"/>
    </row>
    <row r="75" spans="2:12" ht="15.75" customHeight="1" x14ac:dyDescent="0.25">
      <c r="B75" s="2"/>
      <c r="C75" s="2"/>
      <c r="D75" s="11"/>
      <c r="F75" s="2"/>
      <c r="G75" s="2"/>
      <c r="H75" s="11"/>
      <c r="J75" s="2"/>
      <c r="K75" s="2"/>
      <c r="L75" s="11"/>
    </row>
    <row r="76" spans="2:12" ht="15.75" customHeight="1" x14ac:dyDescent="0.25">
      <c r="B76" s="2"/>
      <c r="C76" s="2"/>
      <c r="D76" s="11"/>
      <c r="F76" s="2"/>
      <c r="G76" s="2"/>
      <c r="H76" s="11"/>
      <c r="J76" s="2"/>
      <c r="K76" s="2"/>
      <c r="L76" s="11"/>
    </row>
    <row r="77" spans="2:12" ht="15.75" customHeight="1" x14ac:dyDescent="0.25">
      <c r="B77" s="2"/>
      <c r="C77" s="2"/>
      <c r="D77" s="11"/>
      <c r="F77" s="2"/>
      <c r="G77" s="2"/>
      <c r="H77" s="11"/>
      <c r="J77" s="2"/>
      <c r="K77" s="2"/>
      <c r="L77" s="11"/>
    </row>
    <row r="78" spans="2:12" ht="15.75" customHeight="1" x14ac:dyDescent="0.25">
      <c r="B78" s="2"/>
      <c r="C78" s="2"/>
      <c r="D78" s="11"/>
      <c r="F78" s="2"/>
      <c r="G78" s="2"/>
      <c r="H78" s="11"/>
      <c r="J78" s="2"/>
      <c r="K78" s="2"/>
      <c r="L78" s="11"/>
    </row>
    <row r="79" spans="2:12" ht="15.75" customHeight="1" x14ac:dyDescent="0.25">
      <c r="B79" s="2"/>
      <c r="C79" s="2"/>
      <c r="D79" s="11"/>
      <c r="F79" s="2"/>
      <c r="G79" s="2"/>
      <c r="H79" s="11"/>
      <c r="J79" s="2"/>
      <c r="K79" s="2"/>
      <c r="L79" s="11"/>
    </row>
    <row r="80" spans="2:12" ht="15.75" customHeight="1" x14ac:dyDescent="0.25">
      <c r="B80" s="2"/>
      <c r="C80" s="2"/>
      <c r="D80" s="11"/>
      <c r="F80" s="2"/>
      <c r="G80" s="2"/>
      <c r="H80" s="11"/>
      <c r="J80" s="2"/>
      <c r="K80" s="2"/>
      <c r="L80" s="11"/>
    </row>
    <row r="81" spans="2:12" ht="15.75" customHeight="1" x14ac:dyDescent="0.25">
      <c r="B81" s="2"/>
      <c r="C81" s="2"/>
      <c r="D81" s="11"/>
      <c r="F81" s="2"/>
      <c r="G81" s="2"/>
      <c r="H81" s="11"/>
      <c r="J81" s="2"/>
      <c r="K81" s="2"/>
      <c r="L81" s="11"/>
    </row>
    <row r="82" spans="2:12" ht="15.75" customHeight="1" x14ac:dyDescent="0.25">
      <c r="B82" s="2"/>
      <c r="C82" s="2"/>
      <c r="D82" s="11"/>
      <c r="F82" s="2"/>
      <c r="G82" s="2"/>
      <c r="H82" s="11"/>
      <c r="J82" s="2"/>
      <c r="K82" s="2"/>
      <c r="L82" s="11"/>
    </row>
    <row r="83" spans="2:12" ht="15.75" customHeight="1" x14ac:dyDescent="0.25">
      <c r="B83" s="2"/>
      <c r="C83" s="2"/>
      <c r="D83" s="11"/>
      <c r="F83" s="2"/>
      <c r="G83" s="2"/>
      <c r="H83" s="11"/>
      <c r="J83" s="2"/>
      <c r="K83" s="2"/>
      <c r="L83" s="11"/>
    </row>
    <row r="84" spans="2:12" ht="15.75" customHeight="1" x14ac:dyDescent="0.25">
      <c r="B84" s="2"/>
      <c r="C84" s="2"/>
      <c r="D84" s="11"/>
      <c r="F84" s="2"/>
      <c r="G84" s="2"/>
      <c r="H84" s="11"/>
      <c r="J84" s="2"/>
      <c r="K84" s="2"/>
      <c r="L84" s="11"/>
    </row>
    <row r="85" spans="2:12" ht="15.75" customHeight="1" x14ac:dyDescent="0.25">
      <c r="B85" s="2"/>
      <c r="C85" s="2"/>
      <c r="D85" s="11"/>
      <c r="F85" s="2"/>
      <c r="G85" s="2"/>
      <c r="H85" s="11"/>
      <c r="J85" s="2"/>
      <c r="K85" s="2"/>
      <c r="L85" s="11"/>
    </row>
    <row r="86" spans="2:12" ht="15.75" customHeight="1" x14ac:dyDescent="0.25">
      <c r="B86" s="2"/>
      <c r="C86" s="2"/>
      <c r="D86" s="11"/>
      <c r="F86" s="2"/>
      <c r="G86" s="2"/>
      <c r="H86" s="11"/>
      <c r="J86" s="2"/>
      <c r="K86" s="2"/>
      <c r="L86" s="11"/>
    </row>
    <row r="87" spans="2:12" ht="15.75" customHeight="1" x14ac:dyDescent="0.25">
      <c r="B87" s="2"/>
      <c r="C87" s="2"/>
      <c r="D87" s="11"/>
      <c r="F87" s="2"/>
      <c r="G87" s="2"/>
      <c r="H87" s="11"/>
      <c r="J87" s="2"/>
      <c r="K87" s="2"/>
      <c r="L87" s="11"/>
    </row>
    <row r="88" spans="2:12" ht="15.75" customHeight="1" x14ac:dyDescent="0.25">
      <c r="B88" s="2"/>
      <c r="C88" s="2"/>
      <c r="D88" s="11"/>
      <c r="F88" s="2"/>
      <c r="G88" s="2"/>
      <c r="H88" s="11"/>
      <c r="J88" s="2"/>
      <c r="K88" s="2"/>
      <c r="L88" s="11"/>
    </row>
    <row r="89" spans="2:12" ht="15.75" customHeight="1" x14ac:dyDescent="0.25">
      <c r="B89" s="2"/>
      <c r="C89" s="2"/>
      <c r="D89" s="11"/>
      <c r="F89" s="2"/>
      <c r="G89" s="2"/>
      <c r="H89" s="11"/>
      <c r="J89" s="2"/>
      <c r="K89" s="2"/>
      <c r="L89" s="11"/>
    </row>
    <row r="90" spans="2:12" ht="15.75" customHeight="1" x14ac:dyDescent="0.25">
      <c r="B90" s="2"/>
      <c r="C90" s="2"/>
      <c r="D90" s="11"/>
      <c r="F90" s="2"/>
      <c r="G90" s="2"/>
      <c r="H90" s="11"/>
      <c r="J90" s="2"/>
      <c r="K90" s="2"/>
      <c r="L90" s="11"/>
    </row>
    <row r="91" spans="2:12" ht="15.75" customHeight="1" x14ac:dyDescent="0.25">
      <c r="B91" s="2"/>
      <c r="C91" s="2"/>
      <c r="D91" s="11"/>
      <c r="F91" s="2"/>
      <c r="G91" s="2"/>
      <c r="H91" s="11"/>
      <c r="J91" s="2"/>
      <c r="K91" s="2"/>
      <c r="L91" s="11"/>
    </row>
    <row r="92" spans="2:12" ht="15.75" customHeight="1" x14ac:dyDescent="0.25">
      <c r="B92" s="2"/>
      <c r="C92" s="2"/>
      <c r="D92" s="11"/>
      <c r="F92" s="2"/>
      <c r="G92" s="2"/>
      <c r="H92" s="11"/>
      <c r="J92" s="2"/>
      <c r="K92" s="2"/>
      <c r="L92" s="11"/>
    </row>
    <row r="93" spans="2:12" ht="15.75" customHeight="1" x14ac:dyDescent="0.25">
      <c r="B93" s="2"/>
      <c r="C93" s="2"/>
      <c r="D93" s="11"/>
      <c r="F93" s="2"/>
      <c r="G93" s="2"/>
      <c r="H93" s="11"/>
      <c r="J93" s="2"/>
      <c r="K93" s="2"/>
      <c r="L93" s="11"/>
    </row>
    <row r="94" spans="2:12" ht="15.75" customHeight="1" x14ac:dyDescent="0.25">
      <c r="B94" s="2"/>
      <c r="C94" s="2"/>
      <c r="D94" s="11"/>
      <c r="F94" s="2"/>
      <c r="G94" s="2"/>
      <c r="H94" s="11"/>
      <c r="J94" s="2"/>
      <c r="K94" s="2"/>
      <c r="L94" s="11"/>
    </row>
    <row r="95" spans="2:12" ht="15.75" customHeight="1" x14ac:dyDescent="0.25">
      <c r="B95" s="2"/>
      <c r="C95" s="2"/>
      <c r="D95" s="11"/>
      <c r="F95" s="2"/>
      <c r="G95" s="2"/>
      <c r="H95" s="11"/>
      <c r="J95" s="2"/>
      <c r="K95" s="2"/>
      <c r="L95" s="11"/>
    </row>
    <row r="96" spans="2:12" ht="15.75" customHeight="1" x14ac:dyDescent="0.25">
      <c r="B96" s="2"/>
      <c r="C96" s="2"/>
      <c r="D96" s="11"/>
      <c r="F96" s="2"/>
      <c r="G96" s="2"/>
      <c r="H96" s="11"/>
      <c r="J96" s="2"/>
      <c r="K96" s="2"/>
      <c r="L96" s="11"/>
    </row>
    <row r="97" spans="2:12" ht="15.75" customHeight="1" x14ac:dyDescent="0.25">
      <c r="B97" s="2"/>
      <c r="C97" s="2"/>
      <c r="D97" s="11"/>
      <c r="F97" s="2"/>
      <c r="G97" s="2"/>
      <c r="H97" s="11"/>
      <c r="J97" s="2"/>
      <c r="K97" s="2"/>
      <c r="L97" s="11"/>
    </row>
    <row r="98" spans="2:12" ht="15.75" customHeight="1" x14ac:dyDescent="0.25">
      <c r="B98" s="2"/>
      <c r="C98" s="2"/>
      <c r="D98" s="11"/>
      <c r="F98" s="2"/>
      <c r="G98" s="2"/>
      <c r="H98" s="11"/>
      <c r="J98" s="2"/>
      <c r="K98" s="2"/>
      <c r="L98" s="11"/>
    </row>
    <row r="99" spans="2:12" ht="15.75" customHeight="1" x14ac:dyDescent="0.25">
      <c r="B99" s="2"/>
      <c r="C99" s="2"/>
      <c r="D99" s="11"/>
      <c r="F99" s="2"/>
      <c r="G99" s="2"/>
      <c r="H99" s="11"/>
      <c r="J99" s="2"/>
      <c r="K99" s="2"/>
      <c r="L99" s="11"/>
    </row>
    <row r="100" spans="2:12" ht="15.75" customHeight="1" x14ac:dyDescent="0.25">
      <c r="B100" s="2"/>
      <c r="C100" s="2"/>
      <c r="D100" s="11"/>
      <c r="F100" s="2"/>
      <c r="G100" s="2"/>
      <c r="H100" s="11"/>
      <c r="J100" s="2"/>
      <c r="K100" s="2"/>
      <c r="L100" s="11"/>
    </row>
    <row r="101" spans="2:12" ht="15.75" customHeight="1" x14ac:dyDescent="0.25">
      <c r="B101" s="2"/>
      <c r="C101" s="2"/>
      <c r="D101" s="11"/>
      <c r="F101" s="2"/>
      <c r="G101" s="2"/>
      <c r="H101" s="11"/>
      <c r="J101" s="2"/>
      <c r="K101" s="2"/>
      <c r="L101" s="11"/>
    </row>
    <row r="102" spans="2:12" ht="15.75" customHeight="1" x14ac:dyDescent="0.25">
      <c r="B102" s="2"/>
      <c r="C102" s="2"/>
      <c r="D102" s="11"/>
      <c r="F102" s="2"/>
      <c r="G102" s="2"/>
      <c r="H102" s="11"/>
      <c r="J102" s="2"/>
      <c r="K102" s="2"/>
      <c r="L102" s="11"/>
    </row>
    <row r="103" spans="2:12" ht="15.75" customHeight="1" x14ac:dyDescent="0.25">
      <c r="B103" s="2"/>
      <c r="C103" s="2"/>
      <c r="D103" s="11"/>
      <c r="F103" s="2"/>
      <c r="G103" s="2"/>
      <c r="H103" s="11"/>
      <c r="J103" s="2"/>
      <c r="K103" s="2"/>
      <c r="L103" s="11"/>
    </row>
    <row r="104" spans="2:12" ht="15.75" customHeight="1" x14ac:dyDescent="0.25">
      <c r="B104" s="2"/>
      <c r="C104" s="2"/>
      <c r="D104" s="11"/>
      <c r="F104" s="2"/>
      <c r="G104" s="2"/>
      <c r="H104" s="11"/>
      <c r="J104" s="2"/>
      <c r="K104" s="2"/>
      <c r="L104" s="11"/>
    </row>
    <row r="105" spans="2:12" ht="15.75" customHeight="1" x14ac:dyDescent="0.25">
      <c r="B105" s="2"/>
      <c r="C105" s="2"/>
      <c r="D105" s="11"/>
      <c r="F105" s="2"/>
      <c r="G105" s="2"/>
      <c r="H105" s="11"/>
      <c r="J105" s="2"/>
      <c r="K105" s="2"/>
      <c r="L105" s="11"/>
    </row>
    <row r="106" spans="2:12" ht="15.75" customHeight="1" x14ac:dyDescent="0.25">
      <c r="B106" s="2"/>
      <c r="C106" s="2"/>
      <c r="D106" s="11"/>
      <c r="F106" s="2"/>
      <c r="G106" s="2"/>
      <c r="H106" s="11"/>
      <c r="J106" s="2"/>
      <c r="K106" s="2"/>
      <c r="L106" s="11"/>
    </row>
    <row r="107" spans="2:12" ht="15.75" customHeight="1" x14ac:dyDescent="0.25">
      <c r="B107" s="2"/>
      <c r="C107" s="2"/>
      <c r="D107" s="11"/>
      <c r="F107" s="2"/>
      <c r="G107" s="2"/>
      <c r="H107" s="11"/>
      <c r="J107" s="2"/>
      <c r="K107" s="2"/>
      <c r="L107" s="11"/>
    </row>
    <row r="108" spans="2:12" ht="15.75" customHeight="1" x14ac:dyDescent="0.25">
      <c r="B108" s="2"/>
      <c r="C108" s="2"/>
      <c r="D108" s="11"/>
      <c r="F108" s="2"/>
      <c r="G108" s="2"/>
      <c r="H108" s="11"/>
      <c r="J108" s="2"/>
      <c r="K108" s="2"/>
      <c r="L108" s="11"/>
    </row>
    <row r="109" spans="2:12" ht="15.75" customHeight="1" x14ac:dyDescent="0.25">
      <c r="B109" s="2"/>
      <c r="C109" s="2"/>
      <c r="D109" s="11"/>
      <c r="F109" s="2"/>
      <c r="G109" s="2"/>
      <c r="H109" s="11"/>
      <c r="J109" s="2"/>
      <c r="K109" s="2"/>
      <c r="L109" s="11"/>
    </row>
    <row r="110" spans="2:12" ht="15.75" customHeight="1" x14ac:dyDescent="0.25">
      <c r="B110" s="2"/>
      <c r="C110" s="2"/>
      <c r="D110" s="11"/>
      <c r="F110" s="2"/>
      <c r="G110" s="2"/>
      <c r="H110" s="11"/>
      <c r="J110" s="2"/>
      <c r="K110" s="2"/>
      <c r="L110" s="11"/>
    </row>
    <row r="111" spans="2:12" ht="15.75" customHeight="1" x14ac:dyDescent="0.25">
      <c r="B111" s="2"/>
      <c r="C111" s="2"/>
      <c r="D111" s="11"/>
      <c r="F111" s="2"/>
      <c r="G111" s="2"/>
      <c r="H111" s="11"/>
      <c r="J111" s="2"/>
      <c r="K111" s="2"/>
      <c r="L111" s="11"/>
    </row>
    <row r="112" spans="2:12" ht="15.75" customHeight="1" x14ac:dyDescent="0.25">
      <c r="B112" s="2"/>
      <c r="C112" s="2"/>
      <c r="D112" s="11"/>
      <c r="F112" s="2"/>
      <c r="G112" s="2"/>
      <c r="H112" s="11"/>
      <c r="J112" s="2"/>
      <c r="K112" s="2"/>
      <c r="L112" s="11"/>
    </row>
    <row r="113" spans="2:12" ht="15.75" customHeight="1" x14ac:dyDescent="0.25">
      <c r="B113" s="2"/>
      <c r="C113" s="2"/>
      <c r="D113" s="11"/>
      <c r="F113" s="2"/>
      <c r="G113" s="2"/>
      <c r="H113" s="11"/>
      <c r="J113" s="2"/>
      <c r="K113" s="2"/>
      <c r="L113" s="11"/>
    </row>
    <row r="114" spans="2:12" ht="15.75" customHeight="1" x14ac:dyDescent="0.25">
      <c r="B114" s="2"/>
      <c r="C114" s="2"/>
      <c r="D114" s="11"/>
      <c r="F114" s="2"/>
      <c r="G114" s="2"/>
      <c r="H114" s="11"/>
      <c r="J114" s="2"/>
      <c r="K114" s="2"/>
      <c r="L114" s="11"/>
    </row>
    <row r="115" spans="2:12" ht="15.75" customHeight="1" x14ac:dyDescent="0.25">
      <c r="B115" s="2"/>
      <c r="C115" s="2"/>
      <c r="D115" s="11"/>
      <c r="F115" s="2"/>
      <c r="G115" s="2"/>
      <c r="H115" s="11"/>
      <c r="J115" s="2"/>
      <c r="K115" s="2"/>
      <c r="L115" s="11"/>
    </row>
    <row r="116" spans="2:12" ht="15.75" customHeight="1" x14ac:dyDescent="0.25">
      <c r="B116" s="2"/>
      <c r="C116" s="2"/>
      <c r="D116" s="11"/>
      <c r="F116" s="2"/>
      <c r="G116" s="2"/>
      <c r="H116" s="11"/>
      <c r="J116" s="2"/>
      <c r="K116" s="2"/>
      <c r="L116" s="11"/>
    </row>
    <row r="117" spans="2:12" ht="15.75" customHeight="1" x14ac:dyDescent="0.25">
      <c r="B117" s="2"/>
      <c r="C117" s="2"/>
      <c r="D117" s="11"/>
      <c r="F117" s="2"/>
      <c r="G117" s="2"/>
      <c r="H117" s="11"/>
      <c r="J117" s="2"/>
      <c r="K117" s="2"/>
      <c r="L117" s="11"/>
    </row>
    <row r="118" spans="2:12" ht="15.75" customHeight="1" x14ac:dyDescent="0.25">
      <c r="B118" s="2"/>
      <c r="C118" s="2"/>
      <c r="D118" s="11"/>
      <c r="F118" s="2"/>
      <c r="G118" s="2"/>
      <c r="H118" s="11"/>
      <c r="J118" s="2"/>
      <c r="K118" s="2"/>
      <c r="L118" s="11"/>
    </row>
    <row r="119" spans="2:12" ht="15.75" customHeight="1" x14ac:dyDescent="0.25">
      <c r="B119" s="2"/>
      <c r="C119" s="2"/>
      <c r="D119" s="11"/>
      <c r="F119" s="2"/>
      <c r="G119" s="2"/>
      <c r="H119" s="11"/>
      <c r="J119" s="2"/>
      <c r="K119" s="2"/>
      <c r="L119" s="11"/>
    </row>
    <row r="120" spans="2:12" ht="15.75" customHeight="1" x14ac:dyDescent="0.25">
      <c r="B120" s="2"/>
      <c r="C120" s="2"/>
      <c r="D120" s="11"/>
      <c r="F120" s="2"/>
      <c r="G120" s="2"/>
      <c r="H120" s="11"/>
      <c r="J120" s="2"/>
      <c r="K120" s="2"/>
      <c r="L120" s="11"/>
    </row>
    <row r="121" spans="2:12" ht="15.75" customHeight="1" x14ac:dyDescent="0.25">
      <c r="B121" s="2"/>
      <c r="C121" s="2"/>
      <c r="D121" s="11"/>
      <c r="F121" s="2"/>
      <c r="G121" s="2"/>
      <c r="H121" s="11"/>
      <c r="J121" s="2"/>
      <c r="K121" s="2"/>
      <c r="L121" s="11"/>
    </row>
    <row r="122" spans="2:12" ht="15.75" customHeight="1" x14ac:dyDescent="0.25">
      <c r="B122" s="2"/>
      <c r="C122" s="2"/>
      <c r="D122" s="11"/>
      <c r="F122" s="2"/>
      <c r="G122" s="2"/>
      <c r="H122" s="11"/>
      <c r="J122" s="2"/>
      <c r="K122" s="2"/>
      <c r="L122" s="11"/>
    </row>
    <row r="123" spans="2:12" ht="15.75" customHeight="1" x14ac:dyDescent="0.25">
      <c r="B123" s="2"/>
      <c r="C123" s="2"/>
      <c r="D123" s="11"/>
      <c r="F123" s="2"/>
      <c r="G123" s="2"/>
      <c r="H123" s="11"/>
      <c r="J123" s="2"/>
      <c r="K123" s="2"/>
      <c r="L123" s="11"/>
    </row>
    <row r="124" spans="2:12" ht="15.75" customHeight="1" x14ac:dyDescent="0.25">
      <c r="B124" s="2"/>
      <c r="C124" s="2"/>
      <c r="D124" s="11"/>
      <c r="F124" s="2"/>
      <c r="G124" s="2"/>
      <c r="H124" s="11"/>
      <c r="J124" s="2"/>
      <c r="K124" s="2"/>
      <c r="L124" s="11"/>
    </row>
    <row r="125" spans="2:12" ht="15.75" customHeight="1" x14ac:dyDescent="0.25">
      <c r="B125" s="2"/>
      <c r="C125" s="2"/>
      <c r="D125" s="11"/>
      <c r="F125" s="2"/>
      <c r="G125" s="2"/>
      <c r="H125" s="11"/>
      <c r="J125" s="2"/>
      <c r="K125" s="2"/>
      <c r="L125" s="11"/>
    </row>
    <row r="126" spans="2:12" ht="15.75" customHeight="1" x14ac:dyDescent="0.25">
      <c r="B126" s="2"/>
      <c r="C126" s="2"/>
      <c r="D126" s="11"/>
      <c r="F126" s="2"/>
      <c r="G126" s="2"/>
      <c r="H126" s="11"/>
      <c r="J126" s="2"/>
      <c r="K126" s="2"/>
      <c r="L126" s="11"/>
    </row>
    <row r="127" spans="2:12" ht="15.75" customHeight="1" x14ac:dyDescent="0.25">
      <c r="B127" s="2"/>
      <c r="C127" s="2"/>
      <c r="D127" s="11"/>
      <c r="F127" s="2"/>
      <c r="G127" s="2"/>
      <c r="H127" s="11"/>
      <c r="J127" s="2"/>
      <c r="K127" s="2"/>
      <c r="L127" s="11"/>
    </row>
    <row r="128" spans="2:12" ht="15.75" customHeight="1" x14ac:dyDescent="0.25">
      <c r="B128" s="2"/>
      <c r="C128" s="2"/>
      <c r="D128" s="11"/>
      <c r="F128" s="2"/>
      <c r="G128" s="2"/>
      <c r="H128" s="11"/>
      <c r="J128" s="2"/>
      <c r="K128" s="2"/>
      <c r="L128" s="11"/>
    </row>
    <row r="129" spans="2:12" ht="15.75" customHeight="1" x14ac:dyDescent="0.25">
      <c r="B129" s="2"/>
      <c r="C129" s="2"/>
      <c r="D129" s="11"/>
      <c r="F129" s="2"/>
      <c r="G129" s="2"/>
      <c r="H129" s="11"/>
      <c r="J129" s="2"/>
      <c r="K129" s="2"/>
      <c r="L129" s="11"/>
    </row>
    <row r="130" spans="2:12" ht="15.75" customHeight="1" x14ac:dyDescent="0.25">
      <c r="B130" s="2"/>
      <c r="C130" s="2"/>
      <c r="D130" s="11"/>
      <c r="F130" s="2"/>
      <c r="G130" s="2"/>
      <c r="H130" s="11"/>
      <c r="J130" s="2"/>
      <c r="K130" s="2"/>
      <c r="L130" s="11"/>
    </row>
    <row r="131" spans="2:12" ht="15.75" customHeight="1" x14ac:dyDescent="0.25">
      <c r="B131" s="2"/>
      <c r="C131" s="2"/>
      <c r="D131" s="11"/>
      <c r="F131" s="2"/>
      <c r="G131" s="2"/>
      <c r="H131" s="11"/>
      <c r="J131" s="2"/>
      <c r="K131" s="2"/>
      <c r="L131" s="11"/>
    </row>
    <row r="132" spans="2:12" ht="15.75" customHeight="1" x14ac:dyDescent="0.25">
      <c r="B132" s="2"/>
      <c r="C132" s="2"/>
      <c r="D132" s="11"/>
      <c r="F132" s="2"/>
      <c r="G132" s="2"/>
      <c r="H132" s="11"/>
      <c r="J132" s="2"/>
      <c r="K132" s="2"/>
      <c r="L132" s="11"/>
    </row>
    <row r="133" spans="2:12" ht="15.75" customHeight="1" x14ac:dyDescent="0.25">
      <c r="B133" s="2"/>
      <c r="C133" s="2"/>
      <c r="D133" s="11"/>
      <c r="F133" s="2"/>
      <c r="G133" s="2"/>
      <c r="H133" s="11"/>
      <c r="J133" s="2"/>
      <c r="K133" s="2"/>
      <c r="L133" s="11"/>
    </row>
    <row r="134" spans="2:12" ht="15.75" customHeight="1" x14ac:dyDescent="0.25">
      <c r="B134" s="2"/>
      <c r="C134" s="2"/>
      <c r="D134" s="11"/>
      <c r="F134" s="2"/>
      <c r="G134" s="2"/>
      <c r="H134" s="11"/>
      <c r="J134" s="2"/>
      <c r="K134" s="2"/>
      <c r="L134" s="11"/>
    </row>
    <row r="135" spans="2:12" ht="15.75" customHeight="1" x14ac:dyDescent="0.25">
      <c r="B135" s="2"/>
      <c r="C135" s="2"/>
      <c r="D135" s="11"/>
      <c r="F135" s="2"/>
      <c r="G135" s="2"/>
      <c r="H135" s="11"/>
      <c r="J135" s="2"/>
      <c r="K135" s="2"/>
      <c r="L135" s="11"/>
    </row>
    <row r="136" spans="2:12" ht="15.75" customHeight="1" x14ac:dyDescent="0.2"/>
    <row r="137" spans="2:12" ht="15.75" customHeight="1" x14ac:dyDescent="0.2"/>
    <row r="138" spans="2:12" ht="15.75" customHeight="1" x14ac:dyDescent="0.2"/>
    <row r="139" spans="2:12" ht="15.75" customHeight="1" x14ac:dyDescent="0.2"/>
    <row r="140" spans="2:12" ht="15.75" customHeight="1" x14ac:dyDescent="0.2"/>
    <row r="141" spans="2:12" ht="15.75" customHeight="1" x14ac:dyDescent="0.2"/>
    <row r="142" spans="2:12" ht="15.75" customHeight="1" x14ac:dyDescent="0.2"/>
    <row r="143" spans="2:12" ht="15.75" customHeight="1" x14ac:dyDescent="0.2"/>
    <row r="144" spans="2:12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D1"/>
    <mergeCell ref="B2:D2"/>
    <mergeCell ref="F2:H2"/>
    <mergeCell ref="J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T-TEST</vt:lpstr>
      <vt:lpstr># D</vt:lpstr>
      <vt:lpstr>%D</vt:lpstr>
      <vt:lpstr># D vs % D</vt:lpstr>
      <vt:lpstr>coverage</vt:lpstr>
      <vt:lpstr>#D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2022-07-26T23:43:30Z</dcterms:modified>
</cp:coreProperties>
</file>