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R:\Dropbox\NEU_Barnett\Papers\01_Pre_submission\Nick_Olga_SAA\Temp correction\"/>
    </mc:Choice>
  </mc:AlternateContent>
  <xr:revisionPtr revIDLastSave="0" documentId="13_ncr:1_{36415805-F074-4BF4-B627-A8B9A7C8FF48}" xr6:coauthVersionLast="45" xr6:coauthVersionMax="45" xr10:uidLastSave="{00000000-0000-0000-0000-000000000000}"/>
  <bookViews>
    <workbookView xWindow="5640" yWindow="100" windowWidth="24350" windowHeight="20910" tabRatio="744" activeTab="3" xr2:uid="{00000000-000D-0000-FFFF-FFFF00000000}"/>
  </bookViews>
  <sheets>
    <sheet name="5C- Total Uptake" sheetId="1" r:id="rId1"/>
    <sheet name="15C- Total Uptake" sheetId="11" r:id="rId2"/>
    <sheet name="25C- Total Uptake" sheetId="12" r:id="rId3"/>
    <sheet name="5C- Fractional Uptake" sheetId="2" r:id="rId4"/>
    <sheet name="15C- Fractional Uptake" sheetId="8" r:id="rId5"/>
    <sheet name="25C- Fractional Uptake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3" i="2" l="1"/>
  <c r="AA83" i="2"/>
  <c r="Z83" i="2"/>
  <c r="Y83" i="2"/>
  <c r="X83" i="2"/>
  <c r="W83" i="2"/>
  <c r="V83" i="2"/>
  <c r="AB82" i="2"/>
  <c r="AA82" i="2"/>
  <c r="Z82" i="2"/>
  <c r="Y82" i="2"/>
  <c r="X82" i="2"/>
  <c r="W82" i="2"/>
  <c r="V82" i="2"/>
  <c r="AB81" i="2"/>
  <c r="AA81" i="2"/>
  <c r="Z81" i="2"/>
  <c r="Y81" i="2"/>
  <c r="X81" i="2"/>
  <c r="W81" i="2"/>
  <c r="V81" i="2"/>
  <c r="AB80" i="2"/>
  <c r="AA80" i="2"/>
  <c r="Z80" i="2"/>
  <c r="Y80" i="2"/>
  <c r="X80" i="2"/>
  <c r="W80" i="2"/>
  <c r="V80" i="2"/>
  <c r="AB79" i="2"/>
  <c r="AA79" i="2"/>
  <c r="Z79" i="2"/>
  <c r="Y79" i="2"/>
  <c r="X79" i="2"/>
  <c r="W79" i="2"/>
  <c r="V79" i="2"/>
  <c r="AB78" i="2"/>
  <c r="AA78" i="2"/>
  <c r="Z78" i="2"/>
  <c r="Y78" i="2"/>
  <c r="X78" i="2"/>
  <c r="W78" i="2"/>
  <c r="V78" i="2"/>
  <c r="AB77" i="2"/>
  <c r="AA77" i="2"/>
  <c r="Z77" i="2"/>
  <c r="Y77" i="2"/>
  <c r="X77" i="2"/>
  <c r="W77" i="2"/>
  <c r="V77" i="2"/>
  <c r="AB76" i="2"/>
  <c r="AA76" i="2"/>
  <c r="Z76" i="2"/>
  <c r="Y76" i="2"/>
  <c r="X76" i="2"/>
  <c r="W76" i="2"/>
  <c r="V76" i="2"/>
  <c r="AB75" i="2"/>
  <c r="AA75" i="2"/>
  <c r="Z75" i="2"/>
  <c r="Y75" i="2"/>
  <c r="X75" i="2"/>
  <c r="W75" i="2"/>
  <c r="V75" i="2"/>
  <c r="AB74" i="2"/>
  <c r="AA74" i="2"/>
  <c r="Z74" i="2"/>
  <c r="Y74" i="2"/>
  <c r="X74" i="2"/>
  <c r="W74" i="2"/>
  <c r="V74" i="2"/>
  <c r="AB73" i="2"/>
  <c r="AA73" i="2"/>
  <c r="Z73" i="2"/>
  <c r="Y73" i="2"/>
  <c r="X73" i="2"/>
  <c r="W73" i="2"/>
  <c r="V73" i="2"/>
  <c r="AB72" i="2"/>
  <c r="AA72" i="2"/>
  <c r="Z72" i="2"/>
  <c r="Y72" i="2"/>
  <c r="X72" i="2"/>
  <c r="W72" i="2"/>
  <c r="V72" i="2"/>
  <c r="AB71" i="2"/>
  <c r="AA71" i="2"/>
  <c r="Z71" i="2"/>
  <c r="Y71" i="2"/>
  <c r="X71" i="2"/>
  <c r="W71" i="2"/>
  <c r="V71" i="2"/>
  <c r="AB70" i="2"/>
  <c r="AA70" i="2"/>
  <c r="Z70" i="2"/>
  <c r="Y70" i="2"/>
  <c r="X70" i="2"/>
  <c r="W70" i="2"/>
  <c r="V70" i="2"/>
  <c r="AB69" i="2"/>
  <c r="AA69" i="2"/>
  <c r="Z69" i="2"/>
  <c r="Y69" i="2"/>
  <c r="X69" i="2"/>
  <c r="W69" i="2"/>
  <c r="V69" i="2"/>
  <c r="AB68" i="2"/>
  <c r="AA68" i="2"/>
  <c r="Z68" i="2"/>
  <c r="Y68" i="2"/>
  <c r="X68" i="2"/>
  <c r="W68" i="2"/>
  <c r="V68" i="2"/>
  <c r="AB67" i="2"/>
  <c r="AA67" i="2"/>
  <c r="Z67" i="2"/>
  <c r="Y67" i="2"/>
  <c r="X67" i="2"/>
  <c r="W67" i="2"/>
  <c r="V67" i="2"/>
  <c r="AB66" i="2"/>
  <c r="AA66" i="2"/>
  <c r="Z66" i="2"/>
  <c r="Y66" i="2"/>
  <c r="X66" i="2"/>
  <c r="W66" i="2"/>
  <c r="V66" i="2"/>
  <c r="AB65" i="2"/>
  <c r="AA65" i="2"/>
  <c r="Z65" i="2"/>
  <c r="Y65" i="2"/>
  <c r="X65" i="2"/>
  <c r="W65" i="2"/>
  <c r="V65" i="2"/>
  <c r="AB64" i="2"/>
  <c r="AA64" i="2"/>
  <c r="Z64" i="2"/>
  <c r="Y64" i="2"/>
  <c r="X64" i="2"/>
  <c r="W64" i="2"/>
  <c r="V64" i="2"/>
  <c r="AB63" i="2"/>
  <c r="AA63" i="2"/>
  <c r="Z63" i="2"/>
  <c r="Y63" i="2"/>
  <c r="X63" i="2"/>
  <c r="W63" i="2"/>
  <c r="V63" i="2"/>
  <c r="AB62" i="2"/>
  <c r="AA62" i="2"/>
  <c r="Z62" i="2"/>
  <c r="Y62" i="2"/>
  <c r="X62" i="2"/>
  <c r="W62" i="2"/>
  <c r="V62" i="2"/>
  <c r="AB61" i="2"/>
  <c r="AA61" i="2"/>
  <c r="Z61" i="2"/>
  <c r="Y61" i="2"/>
  <c r="X61" i="2"/>
  <c r="W61" i="2"/>
  <c r="V61" i="2"/>
  <c r="AB60" i="2"/>
  <c r="AA60" i="2"/>
  <c r="Z60" i="2"/>
  <c r="Y60" i="2"/>
  <c r="X60" i="2"/>
  <c r="W60" i="2"/>
  <c r="V60" i="2"/>
  <c r="AB59" i="2"/>
  <c r="AA59" i="2"/>
  <c r="Z59" i="2"/>
  <c r="Y59" i="2"/>
  <c r="X59" i="2"/>
  <c r="W59" i="2"/>
  <c r="V59" i="2"/>
  <c r="AB58" i="2"/>
  <c r="AA58" i="2"/>
  <c r="Z58" i="2"/>
  <c r="Y58" i="2"/>
  <c r="X58" i="2"/>
  <c r="W58" i="2"/>
  <c r="V58" i="2"/>
  <c r="AB57" i="2"/>
  <c r="AA57" i="2"/>
  <c r="Z57" i="2"/>
  <c r="Y57" i="2"/>
  <c r="X57" i="2"/>
  <c r="W57" i="2"/>
  <c r="V57" i="2"/>
  <c r="AB56" i="2"/>
  <c r="AA56" i="2"/>
  <c r="Z56" i="2"/>
  <c r="Y56" i="2"/>
  <c r="X56" i="2"/>
  <c r="W56" i="2"/>
  <c r="V56" i="2"/>
  <c r="AB55" i="2"/>
  <c r="AA55" i="2"/>
  <c r="Z55" i="2"/>
  <c r="Y55" i="2"/>
  <c r="X55" i="2"/>
  <c r="W55" i="2"/>
  <c r="V55" i="2"/>
  <c r="AB54" i="2"/>
  <c r="AA54" i="2"/>
  <c r="Z54" i="2"/>
  <c r="Y54" i="2"/>
  <c r="X54" i="2"/>
  <c r="W54" i="2"/>
  <c r="V54" i="2"/>
  <c r="AB53" i="2"/>
  <c r="AA53" i="2"/>
  <c r="Z53" i="2"/>
  <c r="Y53" i="2"/>
  <c r="X53" i="2"/>
  <c r="W53" i="2"/>
  <c r="V53" i="2"/>
  <c r="AB52" i="2"/>
  <c r="AA52" i="2"/>
  <c r="Z52" i="2"/>
  <c r="Y52" i="2"/>
  <c r="X52" i="2"/>
  <c r="W52" i="2"/>
  <c r="V52" i="2"/>
  <c r="AB51" i="2"/>
  <c r="AA51" i="2"/>
  <c r="Z51" i="2"/>
  <c r="Y51" i="2"/>
  <c r="X51" i="2"/>
  <c r="W51" i="2"/>
  <c r="V51" i="2"/>
  <c r="T83" i="2"/>
  <c r="S83" i="2"/>
  <c r="R83" i="2"/>
  <c r="Q83" i="2"/>
  <c r="P83" i="2"/>
  <c r="O83" i="2"/>
  <c r="N83" i="2"/>
  <c r="T82" i="2"/>
  <c r="S82" i="2"/>
  <c r="R82" i="2"/>
  <c r="Q82" i="2"/>
  <c r="P82" i="2"/>
  <c r="O82" i="2"/>
  <c r="N82" i="2"/>
  <c r="T81" i="2"/>
  <c r="S81" i="2"/>
  <c r="R81" i="2"/>
  <c r="Q81" i="2"/>
  <c r="P81" i="2"/>
  <c r="O81" i="2"/>
  <c r="N81" i="2"/>
  <c r="T80" i="2"/>
  <c r="S80" i="2"/>
  <c r="R80" i="2"/>
  <c r="Q80" i="2"/>
  <c r="P80" i="2"/>
  <c r="O80" i="2"/>
  <c r="N80" i="2"/>
  <c r="T79" i="2"/>
  <c r="S79" i="2"/>
  <c r="R79" i="2"/>
  <c r="Q79" i="2"/>
  <c r="P79" i="2"/>
  <c r="O79" i="2"/>
  <c r="N79" i="2"/>
  <c r="T78" i="2"/>
  <c r="S78" i="2"/>
  <c r="R78" i="2"/>
  <c r="Q78" i="2"/>
  <c r="P78" i="2"/>
  <c r="O78" i="2"/>
  <c r="N78" i="2"/>
  <c r="T77" i="2"/>
  <c r="S77" i="2"/>
  <c r="R77" i="2"/>
  <c r="Q77" i="2"/>
  <c r="P77" i="2"/>
  <c r="O77" i="2"/>
  <c r="N77" i="2"/>
  <c r="T76" i="2"/>
  <c r="S76" i="2"/>
  <c r="R76" i="2"/>
  <c r="Q76" i="2"/>
  <c r="P76" i="2"/>
  <c r="O76" i="2"/>
  <c r="N76" i="2"/>
  <c r="T75" i="2"/>
  <c r="S75" i="2"/>
  <c r="R75" i="2"/>
  <c r="Q75" i="2"/>
  <c r="P75" i="2"/>
  <c r="O75" i="2"/>
  <c r="N75" i="2"/>
  <c r="T74" i="2"/>
  <c r="S74" i="2"/>
  <c r="R74" i="2"/>
  <c r="Q74" i="2"/>
  <c r="P74" i="2"/>
  <c r="O74" i="2"/>
  <c r="N74" i="2"/>
  <c r="T73" i="2"/>
  <c r="S73" i="2"/>
  <c r="R73" i="2"/>
  <c r="Q73" i="2"/>
  <c r="P73" i="2"/>
  <c r="O73" i="2"/>
  <c r="N73" i="2"/>
  <c r="T72" i="2"/>
  <c r="S72" i="2"/>
  <c r="R72" i="2"/>
  <c r="Q72" i="2"/>
  <c r="P72" i="2"/>
  <c r="O72" i="2"/>
  <c r="N72" i="2"/>
  <c r="T71" i="2"/>
  <c r="S71" i="2"/>
  <c r="R71" i="2"/>
  <c r="Q71" i="2"/>
  <c r="P71" i="2"/>
  <c r="O71" i="2"/>
  <c r="N71" i="2"/>
  <c r="T70" i="2"/>
  <c r="S70" i="2"/>
  <c r="R70" i="2"/>
  <c r="Q70" i="2"/>
  <c r="P70" i="2"/>
  <c r="O70" i="2"/>
  <c r="N70" i="2"/>
  <c r="T69" i="2"/>
  <c r="S69" i="2"/>
  <c r="R69" i="2"/>
  <c r="Q69" i="2"/>
  <c r="P69" i="2"/>
  <c r="O69" i="2"/>
  <c r="N69" i="2"/>
  <c r="T68" i="2"/>
  <c r="S68" i="2"/>
  <c r="R68" i="2"/>
  <c r="Q68" i="2"/>
  <c r="P68" i="2"/>
  <c r="O68" i="2"/>
  <c r="N68" i="2"/>
  <c r="T67" i="2"/>
  <c r="S67" i="2"/>
  <c r="R67" i="2"/>
  <c r="Q67" i="2"/>
  <c r="P67" i="2"/>
  <c r="O67" i="2"/>
  <c r="N67" i="2"/>
  <c r="T66" i="2"/>
  <c r="S66" i="2"/>
  <c r="R66" i="2"/>
  <c r="Q66" i="2"/>
  <c r="P66" i="2"/>
  <c r="O66" i="2"/>
  <c r="N66" i="2"/>
  <c r="T65" i="2"/>
  <c r="S65" i="2"/>
  <c r="R65" i="2"/>
  <c r="Q65" i="2"/>
  <c r="P65" i="2"/>
  <c r="O65" i="2"/>
  <c r="N65" i="2"/>
  <c r="T64" i="2"/>
  <c r="S64" i="2"/>
  <c r="R64" i="2"/>
  <c r="Q64" i="2"/>
  <c r="P64" i="2"/>
  <c r="O64" i="2"/>
  <c r="N64" i="2"/>
  <c r="T63" i="2"/>
  <c r="S63" i="2"/>
  <c r="R63" i="2"/>
  <c r="Q63" i="2"/>
  <c r="P63" i="2"/>
  <c r="O63" i="2"/>
  <c r="N63" i="2"/>
  <c r="T62" i="2"/>
  <c r="S62" i="2"/>
  <c r="R62" i="2"/>
  <c r="Q62" i="2"/>
  <c r="P62" i="2"/>
  <c r="O62" i="2"/>
  <c r="N62" i="2"/>
  <c r="T61" i="2"/>
  <c r="S61" i="2"/>
  <c r="R61" i="2"/>
  <c r="Q61" i="2"/>
  <c r="P61" i="2"/>
  <c r="O61" i="2"/>
  <c r="N61" i="2"/>
  <c r="T60" i="2"/>
  <c r="S60" i="2"/>
  <c r="R60" i="2"/>
  <c r="Q60" i="2"/>
  <c r="P60" i="2"/>
  <c r="O60" i="2"/>
  <c r="N60" i="2"/>
  <c r="T59" i="2"/>
  <c r="S59" i="2"/>
  <c r="R59" i="2"/>
  <c r="Q59" i="2"/>
  <c r="P59" i="2"/>
  <c r="O59" i="2"/>
  <c r="N59" i="2"/>
  <c r="T58" i="2"/>
  <c r="S58" i="2"/>
  <c r="R58" i="2"/>
  <c r="Q58" i="2"/>
  <c r="P58" i="2"/>
  <c r="O58" i="2"/>
  <c r="N58" i="2"/>
  <c r="T57" i="2"/>
  <c r="S57" i="2"/>
  <c r="R57" i="2"/>
  <c r="Q57" i="2"/>
  <c r="P57" i="2"/>
  <c r="O57" i="2"/>
  <c r="N57" i="2"/>
  <c r="T56" i="2"/>
  <c r="S56" i="2"/>
  <c r="R56" i="2"/>
  <c r="Q56" i="2"/>
  <c r="P56" i="2"/>
  <c r="O56" i="2"/>
  <c r="N56" i="2"/>
  <c r="T55" i="2"/>
  <c r="S55" i="2"/>
  <c r="R55" i="2"/>
  <c r="Q55" i="2"/>
  <c r="P55" i="2"/>
  <c r="O55" i="2"/>
  <c r="N55" i="2"/>
  <c r="T54" i="2"/>
  <c r="S54" i="2"/>
  <c r="R54" i="2"/>
  <c r="Q54" i="2"/>
  <c r="P54" i="2"/>
  <c r="O54" i="2"/>
  <c r="N54" i="2"/>
  <c r="T53" i="2"/>
  <c r="S53" i="2"/>
  <c r="R53" i="2"/>
  <c r="Q53" i="2"/>
  <c r="P53" i="2"/>
  <c r="O53" i="2"/>
  <c r="N53" i="2"/>
  <c r="T52" i="2"/>
  <c r="S52" i="2"/>
  <c r="R52" i="2"/>
  <c r="Q52" i="2"/>
  <c r="P52" i="2"/>
  <c r="O52" i="2"/>
  <c r="N52" i="2"/>
  <c r="T51" i="2"/>
  <c r="S51" i="2"/>
  <c r="R51" i="2"/>
  <c r="Q51" i="2"/>
  <c r="P51" i="2"/>
  <c r="O51" i="2"/>
  <c r="N51" i="2"/>
  <c r="J51" i="2" l="1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L83" i="2"/>
  <c r="K83" i="2"/>
  <c r="I83" i="2"/>
  <c r="G83" i="2"/>
  <c r="L82" i="2"/>
  <c r="K82" i="2"/>
  <c r="I82" i="2"/>
  <c r="G82" i="2"/>
  <c r="L81" i="2"/>
  <c r="K81" i="2"/>
  <c r="I81" i="2"/>
  <c r="G81" i="2"/>
  <c r="L80" i="2"/>
  <c r="K80" i="2"/>
  <c r="I80" i="2"/>
  <c r="G80" i="2"/>
  <c r="L79" i="2"/>
  <c r="K79" i="2"/>
  <c r="I79" i="2"/>
  <c r="G79" i="2"/>
  <c r="L78" i="2"/>
  <c r="K78" i="2"/>
  <c r="I78" i="2"/>
  <c r="G78" i="2"/>
  <c r="L77" i="2"/>
  <c r="K77" i="2"/>
  <c r="I77" i="2"/>
  <c r="G77" i="2"/>
  <c r="L76" i="2"/>
  <c r="K76" i="2"/>
  <c r="I76" i="2"/>
  <c r="G76" i="2"/>
  <c r="L75" i="2"/>
  <c r="K75" i="2"/>
  <c r="I75" i="2"/>
  <c r="G75" i="2"/>
  <c r="L74" i="2"/>
  <c r="K74" i="2"/>
  <c r="I74" i="2"/>
  <c r="G74" i="2"/>
  <c r="L73" i="2"/>
  <c r="K73" i="2"/>
  <c r="I73" i="2"/>
  <c r="G73" i="2"/>
  <c r="L72" i="2"/>
  <c r="K72" i="2"/>
  <c r="I72" i="2"/>
  <c r="G72" i="2"/>
  <c r="L71" i="2"/>
  <c r="K71" i="2"/>
  <c r="I71" i="2"/>
  <c r="G71" i="2"/>
  <c r="L70" i="2"/>
  <c r="K70" i="2"/>
  <c r="I70" i="2"/>
  <c r="G70" i="2"/>
  <c r="L69" i="2"/>
  <c r="K69" i="2"/>
  <c r="I69" i="2"/>
  <c r="G69" i="2"/>
  <c r="L68" i="2"/>
  <c r="K68" i="2"/>
  <c r="I68" i="2"/>
  <c r="G68" i="2"/>
  <c r="L67" i="2"/>
  <c r="K67" i="2"/>
  <c r="I67" i="2"/>
  <c r="G67" i="2"/>
  <c r="L66" i="2"/>
  <c r="K66" i="2"/>
  <c r="I66" i="2"/>
  <c r="G66" i="2"/>
  <c r="L65" i="2"/>
  <c r="K65" i="2"/>
  <c r="I65" i="2"/>
  <c r="G65" i="2"/>
  <c r="L64" i="2"/>
  <c r="K64" i="2"/>
  <c r="I64" i="2"/>
  <c r="G64" i="2"/>
  <c r="L63" i="2"/>
  <c r="K63" i="2"/>
  <c r="I63" i="2"/>
  <c r="G63" i="2"/>
  <c r="L62" i="2"/>
  <c r="K62" i="2"/>
  <c r="I62" i="2"/>
  <c r="G62" i="2"/>
  <c r="L61" i="2"/>
  <c r="K61" i="2"/>
  <c r="I61" i="2"/>
  <c r="G61" i="2"/>
  <c r="L60" i="2"/>
  <c r="K60" i="2"/>
  <c r="I60" i="2"/>
  <c r="G60" i="2"/>
  <c r="L59" i="2"/>
  <c r="K59" i="2"/>
  <c r="I59" i="2"/>
  <c r="G59" i="2"/>
  <c r="L58" i="2"/>
  <c r="K58" i="2"/>
  <c r="I58" i="2"/>
  <c r="G58" i="2"/>
  <c r="L57" i="2"/>
  <c r="K57" i="2"/>
  <c r="I57" i="2"/>
  <c r="G57" i="2"/>
  <c r="L56" i="2"/>
  <c r="K56" i="2"/>
  <c r="I56" i="2"/>
  <c r="G56" i="2"/>
  <c r="L55" i="2"/>
  <c r="K55" i="2"/>
  <c r="I55" i="2"/>
  <c r="G55" i="2"/>
  <c r="L54" i="2"/>
  <c r="K54" i="2"/>
  <c r="I54" i="2"/>
  <c r="G54" i="2"/>
  <c r="L53" i="2"/>
  <c r="K53" i="2"/>
  <c r="I53" i="2"/>
  <c r="G53" i="2"/>
  <c r="L52" i="2"/>
  <c r="K52" i="2"/>
  <c r="I52" i="2"/>
  <c r="G52" i="2"/>
  <c r="L51" i="2"/>
  <c r="K51" i="2"/>
  <c r="I51" i="2"/>
  <c r="G51" i="2"/>
  <c r="V83" i="8" l="1"/>
  <c r="U83" i="8"/>
  <c r="T83" i="8"/>
  <c r="S83" i="8"/>
  <c r="R83" i="8"/>
  <c r="V82" i="8"/>
  <c r="U82" i="8"/>
  <c r="T82" i="8"/>
  <c r="S82" i="8"/>
  <c r="R82" i="8"/>
  <c r="V81" i="8"/>
  <c r="U81" i="8"/>
  <c r="T81" i="8"/>
  <c r="S81" i="8"/>
  <c r="R81" i="8"/>
  <c r="V80" i="8"/>
  <c r="U80" i="8"/>
  <c r="T80" i="8"/>
  <c r="S80" i="8"/>
  <c r="R80" i="8"/>
  <c r="V79" i="8"/>
  <c r="U79" i="8"/>
  <c r="T79" i="8"/>
  <c r="S79" i="8"/>
  <c r="R79" i="8"/>
  <c r="V78" i="8"/>
  <c r="U78" i="8"/>
  <c r="T78" i="8"/>
  <c r="S78" i="8"/>
  <c r="R78" i="8"/>
  <c r="V77" i="8"/>
  <c r="U77" i="8"/>
  <c r="T77" i="8"/>
  <c r="S77" i="8"/>
  <c r="R77" i="8"/>
  <c r="V76" i="8"/>
  <c r="U76" i="8"/>
  <c r="T76" i="8"/>
  <c r="S76" i="8"/>
  <c r="R76" i="8"/>
  <c r="V75" i="8"/>
  <c r="U75" i="8"/>
  <c r="T75" i="8"/>
  <c r="S75" i="8"/>
  <c r="R75" i="8"/>
  <c r="V74" i="8"/>
  <c r="U74" i="8"/>
  <c r="T74" i="8"/>
  <c r="S74" i="8"/>
  <c r="R74" i="8"/>
  <c r="V73" i="8"/>
  <c r="U73" i="8"/>
  <c r="T73" i="8"/>
  <c r="S73" i="8"/>
  <c r="R73" i="8"/>
  <c r="V72" i="8"/>
  <c r="U72" i="8"/>
  <c r="T72" i="8"/>
  <c r="S72" i="8"/>
  <c r="R72" i="8"/>
  <c r="V71" i="8"/>
  <c r="U71" i="8"/>
  <c r="T71" i="8"/>
  <c r="S71" i="8"/>
  <c r="R71" i="8"/>
  <c r="V70" i="8"/>
  <c r="U70" i="8"/>
  <c r="T70" i="8"/>
  <c r="S70" i="8"/>
  <c r="R70" i="8"/>
  <c r="V69" i="8"/>
  <c r="U69" i="8"/>
  <c r="T69" i="8"/>
  <c r="S69" i="8"/>
  <c r="R69" i="8"/>
  <c r="V68" i="8"/>
  <c r="U68" i="8"/>
  <c r="T68" i="8"/>
  <c r="S68" i="8"/>
  <c r="R68" i="8"/>
  <c r="V67" i="8"/>
  <c r="U67" i="8"/>
  <c r="T67" i="8"/>
  <c r="S67" i="8"/>
  <c r="R67" i="8"/>
  <c r="V66" i="8"/>
  <c r="U66" i="8"/>
  <c r="T66" i="8"/>
  <c r="S66" i="8"/>
  <c r="R66" i="8"/>
  <c r="V65" i="8"/>
  <c r="U65" i="8"/>
  <c r="T65" i="8"/>
  <c r="S65" i="8"/>
  <c r="R65" i="8"/>
  <c r="V64" i="8"/>
  <c r="U64" i="8"/>
  <c r="T64" i="8"/>
  <c r="S64" i="8"/>
  <c r="R64" i="8"/>
  <c r="V63" i="8"/>
  <c r="U63" i="8"/>
  <c r="T63" i="8"/>
  <c r="S63" i="8"/>
  <c r="R63" i="8"/>
  <c r="V62" i="8"/>
  <c r="U62" i="8"/>
  <c r="T62" i="8"/>
  <c r="S62" i="8"/>
  <c r="R62" i="8"/>
  <c r="V61" i="8"/>
  <c r="U61" i="8"/>
  <c r="T61" i="8"/>
  <c r="S61" i="8"/>
  <c r="R61" i="8"/>
  <c r="V60" i="8"/>
  <c r="U60" i="8"/>
  <c r="T60" i="8"/>
  <c r="S60" i="8"/>
  <c r="R60" i="8"/>
  <c r="V59" i="8"/>
  <c r="U59" i="8"/>
  <c r="T59" i="8"/>
  <c r="S59" i="8"/>
  <c r="R59" i="8"/>
  <c r="V58" i="8"/>
  <c r="U58" i="8"/>
  <c r="T58" i="8"/>
  <c r="S58" i="8"/>
  <c r="R58" i="8"/>
  <c r="V57" i="8"/>
  <c r="U57" i="8"/>
  <c r="T57" i="8"/>
  <c r="S57" i="8"/>
  <c r="R57" i="8"/>
  <c r="V56" i="8"/>
  <c r="U56" i="8"/>
  <c r="T56" i="8"/>
  <c r="S56" i="8"/>
  <c r="R56" i="8"/>
  <c r="V55" i="8"/>
  <c r="U55" i="8"/>
  <c r="T55" i="8"/>
  <c r="S55" i="8"/>
  <c r="R55" i="8"/>
  <c r="V54" i="8"/>
  <c r="U54" i="8"/>
  <c r="T54" i="8"/>
  <c r="S54" i="8"/>
  <c r="R54" i="8"/>
  <c r="V53" i="8"/>
  <c r="U53" i="8"/>
  <c r="T53" i="8"/>
  <c r="S53" i="8"/>
  <c r="R53" i="8"/>
  <c r="V52" i="8"/>
  <c r="U52" i="8"/>
  <c r="T52" i="8"/>
  <c r="S52" i="8"/>
  <c r="R52" i="8"/>
  <c r="V51" i="8"/>
  <c r="U51" i="8"/>
  <c r="T51" i="8"/>
  <c r="S51" i="8"/>
  <c r="R51" i="8"/>
  <c r="P83" i="8"/>
  <c r="O83" i="8"/>
  <c r="N83" i="8"/>
  <c r="M83" i="8"/>
  <c r="L83" i="8"/>
  <c r="P82" i="8"/>
  <c r="O82" i="8"/>
  <c r="N82" i="8"/>
  <c r="M82" i="8"/>
  <c r="L82" i="8"/>
  <c r="P81" i="8"/>
  <c r="O81" i="8"/>
  <c r="N81" i="8"/>
  <c r="M81" i="8"/>
  <c r="L81" i="8"/>
  <c r="P80" i="8"/>
  <c r="O80" i="8"/>
  <c r="N80" i="8"/>
  <c r="M80" i="8"/>
  <c r="L80" i="8"/>
  <c r="P79" i="8"/>
  <c r="O79" i="8"/>
  <c r="N79" i="8"/>
  <c r="M79" i="8"/>
  <c r="L79" i="8"/>
  <c r="P78" i="8"/>
  <c r="O78" i="8"/>
  <c r="N78" i="8"/>
  <c r="M78" i="8"/>
  <c r="L78" i="8"/>
  <c r="P77" i="8"/>
  <c r="O77" i="8"/>
  <c r="N77" i="8"/>
  <c r="M77" i="8"/>
  <c r="L77" i="8"/>
  <c r="P76" i="8"/>
  <c r="O76" i="8"/>
  <c r="N76" i="8"/>
  <c r="M76" i="8"/>
  <c r="L76" i="8"/>
  <c r="P75" i="8"/>
  <c r="O75" i="8"/>
  <c r="N75" i="8"/>
  <c r="M75" i="8"/>
  <c r="L75" i="8"/>
  <c r="P74" i="8"/>
  <c r="O74" i="8"/>
  <c r="N74" i="8"/>
  <c r="M74" i="8"/>
  <c r="L74" i="8"/>
  <c r="P73" i="8"/>
  <c r="O73" i="8"/>
  <c r="N73" i="8"/>
  <c r="M73" i="8"/>
  <c r="L73" i="8"/>
  <c r="P72" i="8"/>
  <c r="O72" i="8"/>
  <c r="N72" i="8"/>
  <c r="M72" i="8"/>
  <c r="L72" i="8"/>
  <c r="P71" i="8"/>
  <c r="O71" i="8"/>
  <c r="N71" i="8"/>
  <c r="M71" i="8"/>
  <c r="L71" i="8"/>
  <c r="P70" i="8"/>
  <c r="O70" i="8"/>
  <c r="N70" i="8"/>
  <c r="M70" i="8"/>
  <c r="L70" i="8"/>
  <c r="P69" i="8"/>
  <c r="O69" i="8"/>
  <c r="N69" i="8"/>
  <c r="M69" i="8"/>
  <c r="L69" i="8"/>
  <c r="P68" i="8"/>
  <c r="O68" i="8"/>
  <c r="N68" i="8"/>
  <c r="M68" i="8"/>
  <c r="L68" i="8"/>
  <c r="P67" i="8"/>
  <c r="O67" i="8"/>
  <c r="N67" i="8"/>
  <c r="M67" i="8"/>
  <c r="L67" i="8"/>
  <c r="P66" i="8"/>
  <c r="O66" i="8"/>
  <c r="N66" i="8"/>
  <c r="M66" i="8"/>
  <c r="L66" i="8"/>
  <c r="P65" i="8"/>
  <c r="O65" i="8"/>
  <c r="N65" i="8"/>
  <c r="M65" i="8"/>
  <c r="L65" i="8"/>
  <c r="P64" i="8"/>
  <c r="O64" i="8"/>
  <c r="N64" i="8"/>
  <c r="M64" i="8"/>
  <c r="L64" i="8"/>
  <c r="P63" i="8"/>
  <c r="O63" i="8"/>
  <c r="N63" i="8"/>
  <c r="M63" i="8"/>
  <c r="L63" i="8"/>
  <c r="P62" i="8"/>
  <c r="O62" i="8"/>
  <c r="N62" i="8"/>
  <c r="M62" i="8"/>
  <c r="L62" i="8"/>
  <c r="P61" i="8"/>
  <c r="O61" i="8"/>
  <c r="N61" i="8"/>
  <c r="M61" i="8"/>
  <c r="L61" i="8"/>
  <c r="P60" i="8"/>
  <c r="O60" i="8"/>
  <c r="N60" i="8"/>
  <c r="M60" i="8"/>
  <c r="L60" i="8"/>
  <c r="P59" i="8"/>
  <c r="O59" i="8"/>
  <c r="N59" i="8"/>
  <c r="M59" i="8"/>
  <c r="L59" i="8"/>
  <c r="P58" i="8"/>
  <c r="O58" i="8"/>
  <c r="N58" i="8"/>
  <c r="M58" i="8"/>
  <c r="L58" i="8"/>
  <c r="P57" i="8"/>
  <c r="O57" i="8"/>
  <c r="N57" i="8"/>
  <c r="M57" i="8"/>
  <c r="L57" i="8"/>
  <c r="P56" i="8"/>
  <c r="O56" i="8"/>
  <c r="N56" i="8"/>
  <c r="M56" i="8"/>
  <c r="L56" i="8"/>
  <c r="P55" i="8"/>
  <c r="O55" i="8"/>
  <c r="N55" i="8"/>
  <c r="M55" i="8"/>
  <c r="L55" i="8"/>
  <c r="P54" i="8"/>
  <c r="O54" i="8"/>
  <c r="N54" i="8"/>
  <c r="M54" i="8"/>
  <c r="L54" i="8"/>
  <c r="P53" i="8"/>
  <c r="O53" i="8"/>
  <c r="N53" i="8"/>
  <c r="M53" i="8"/>
  <c r="L53" i="8"/>
  <c r="P52" i="8"/>
  <c r="O52" i="8"/>
  <c r="N52" i="8"/>
  <c r="M52" i="8"/>
  <c r="L52" i="8"/>
  <c r="P51" i="8"/>
  <c r="O51" i="8"/>
  <c r="N51" i="8"/>
  <c r="M51" i="8"/>
  <c r="L51" i="8"/>
  <c r="J83" i="8"/>
  <c r="I83" i="8"/>
  <c r="H83" i="8"/>
  <c r="G83" i="8"/>
  <c r="F83" i="8"/>
  <c r="J82" i="8"/>
  <c r="I82" i="8"/>
  <c r="H82" i="8"/>
  <c r="G82" i="8"/>
  <c r="F82" i="8"/>
  <c r="J81" i="8"/>
  <c r="I81" i="8"/>
  <c r="H81" i="8"/>
  <c r="G81" i="8"/>
  <c r="F81" i="8"/>
  <c r="J80" i="8"/>
  <c r="I80" i="8"/>
  <c r="H80" i="8"/>
  <c r="G80" i="8"/>
  <c r="F80" i="8"/>
  <c r="J79" i="8"/>
  <c r="I79" i="8"/>
  <c r="H79" i="8"/>
  <c r="G79" i="8"/>
  <c r="F79" i="8"/>
  <c r="J78" i="8"/>
  <c r="I78" i="8"/>
  <c r="H78" i="8"/>
  <c r="G78" i="8"/>
  <c r="F78" i="8"/>
  <c r="J77" i="8"/>
  <c r="I77" i="8"/>
  <c r="H77" i="8"/>
  <c r="G77" i="8"/>
  <c r="F77" i="8"/>
  <c r="J76" i="8"/>
  <c r="I76" i="8"/>
  <c r="H76" i="8"/>
  <c r="G76" i="8"/>
  <c r="F76" i="8"/>
  <c r="J75" i="8"/>
  <c r="I75" i="8"/>
  <c r="H75" i="8"/>
  <c r="G75" i="8"/>
  <c r="F75" i="8"/>
  <c r="J74" i="8"/>
  <c r="I74" i="8"/>
  <c r="H74" i="8"/>
  <c r="G74" i="8"/>
  <c r="F74" i="8"/>
  <c r="J73" i="8"/>
  <c r="I73" i="8"/>
  <c r="H73" i="8"/>
  <c r="G73" i="8"/>
  <c r="F73" i="8"/>
  <c r="J72" i="8"/>
  <c r="I72" i="8"/>
  <c r="H72" i="8"/>
  <c r="G72" i="8"/>
  <c r="F72" i="8"/>
  <c r="J71" i="8"/>
  <c r="I71" i="8"/>
  <c r="H71" i="8"/>
  <c r="G71" i="8"/>
  <c r="F71" i="8"/>
  <c r="J70" i="8"/>
  <c r="I70" i="8"/>
  <c r="H70" i="8"/>
  <c r="G70" i="8"/>
  <c r="F70" i="8"/>
  <c r="J69" i="8"/>
  <c r="I69" i="8"/>
  <c r="H69" i="8"/>
  <c r="G69" i="8"/>
  <c r="F69" i="8"/>
  <c r="J68" i="8"/>
  <c r="I68" i="8"/>
  <c r="H68" i="8"/>
  <c r="G68" i="8"/>
  <c r="F68" i="8"/>
  <c r="J67" i="8"/>
  <c r="I67" i="8"/>
  <c r="H67" i="8"/>
  <c r="G67" i="8"/>
  <c r="F67" i="8"/>
  <c r="J66" i="8"/>
  <c r="I66" i="8"/>
  <c r="H66" i="8"/>
  <c r="G66" i="8"/>
  <c r="F66" i="8"/>
  <c r="J65" i="8"/>
  <c r="I65" i="8"/>
  <c r="H65" i="8"/>
  <c r="G65" i="8"/>
  <c r="F65" i="8"/>
  <c r="J64" i="8"/>
  <c r="I64" i="8"/>
  <c r="H64" i="8"/>
  <c r="G64" i="8"/>
  <c r="F64" i="8"/>
  <c r="J63" i="8"/>
  <c r="I63" i="8"/>
  <c r="H63" i="8"/>
  <c r="G63" i="8"/>
  <c r="F63" i="8"/>
  <c r="J62" i="8"/>
  <c r="I62" i="8"/>
  <c r="H62" i="8"/>
  <c r="G62" i="8"/>
  <c r="F62" i="8"/>
  <c r="J61" i="8"/>
  <c r="I61" i="8"/>
  <c r="H61" i="8"/>
  <c r="G61" i="8"/>
  <c r="F61" i="8"/>
  <c r="J60" i="8"/>
  <c r="I60" i="8"/>
  <c r="H60" i="8"/>
  <c r="G60" i="8"/>
  <c r="F60" i="8"/>
  <c r="J59" i="8"/>
  <c r="I59" i="8"/>
  <c r="H59" i="8"/>
  <c r="G59" i="8"/>
  <c r="F59" i="8"/>
  <c r="J58" i="8"/>
  <c r="I58" i="8"/>
  <c r="H58" i="8"/>
  <c r="G58" i="8"/>
  <c r="F58" i="8"/>
  <c r="J57" i="8"/>
  <c r="I57" i="8"/>
  <c r="H57" i="8"/>
  <c r="G57" i="8"/>
  <c r="F57" i="8"/>
  <c r="J56" i="8"/>
  <c r="I56" i="8"/>
  <c r="H56" i="8"/>
  <c r="G56" i="8"/>
  <c r="F56" i="8"/>
  <c r="J55" i="8"/>
  <c r="I55" i="8"/>
  <c r="H55" i="8"/>
  <c r="G55" i="8"/>
  <c r="F55" i="8"/>
  <c r="J54" i="8"/>
  <c r="I54" i="8"/>
  <c r="H54" i="8"/>
  <c r="G54" i="8"/>
  <c r="F54" i="8"/>
  <c r="J53" i="8"/>
  <c r="I53" i="8"/>
  <c r="H53" i="8"/>
  <c r="G53" i="8"/>
  <c r="F53" i="8"/>
  <c r="J52" i="8"/>
  <c r="I52" i="8"/>
  <c r="H52" i="8"/>
  <c r="G52" i="8"/>
  <c r="F52" i="8"/>
  <c r="J51" i="8"/>
  <c r="I51" i="8"/>
  <c r="H51" i="8"/>
  <c r="G51" i="8"/>
  <c r="F51" i="8"/>
  <c r="V83" i="10" l="1"/>
  <c r="U83" i="10"/>
  <c r="T83" i="10"/>
  <c r="S83" i="10"/>
  <c r="R83" i="10"/>
  <c r="V82" i="10"/>
  <c r="U82" i="10"/>
  <c r="T82" i="10"/>
  <c r="S82" i="10"/>
  <c r="R82" i="10"/>
  <c r="V81" i="10"/>
  <c r="U81" i="10"/>
  <c r="T81" i="10"/>
  <c r="S81" i="10"/>
  <c r="R81" i="10"/>
  <c r="V80" i="10"/>
  <c r="U80" i="10"/>
  <c r="T80" i="10"/>
  <c r="S80" i="10"/>
  <c r="R80" i="10"/>
  <c r="V79" i="10"/>
  <c r="U79" i="10"/>
  <c r="T79" i="10"/>
  <c r="S79" i="10"/>
  <c r="R79" i="10"/>
  <c r="V78" i="10"/>
  <c r="U78" i="10"/>
  <c r="T78" i="10"/>
  <c r="S78" i="10"/>
  <c r="R78" i="10"/>
  <c r="V77" i="10"/>
  <c r="U77" i="10"/>
  <c r="T77" i="10"/>
  <c r="S77" i="10"/>
  <c r="R77" i="10"/>
  <c r="V76" i="10"/>
  <c r="U76" i="10"/>
  <c r="T76" i="10"/>
  <c r="S76" i="10"/>
  <c r="R76" i="10"/>
  <c r="V75" i="10"/>
  <c r="U75" i="10"/>
  <c r="T75" i="10"/>
  <c r="S75" i="10"/>
  <c r="R75" i="10"/>
  <c r="V74" i="10"/>
  <c r="U74" i="10"/>
  <c r="T74" i="10"/>
  <c r="S74" i="10"/>
  <c r="R74" i="10"/>
  <c r="V73" i="10"/>
  <c r="U73" i="10"/>
  <c r="T73" i="10"/>
  <c r="S73" i="10"/>
  <c r="R73" i="10"/>
  <c r="V72" i="10"/>
  <c r="U72" i="10"/>
  <c r="T72" i="10"/>
  <c r="S72" i="10"/>
  <c r="R72" i="10"/>
  <c r="V71" i="10"/>
  <c r="U71" i="10"/>
  <c r="T71" i="10"/>
  <c r="S71" i="10"/>
  <c r="R71" i="10"/>
  <c r="V70" i="10"/>
  <c r="U70" i="10"/>
  <c r="T70" i="10"/>
  <c r="S70" i="10"/>
  <c r="R70" i="10"/>
  <c r="V69" i="10"/>
  <c r="U69" i="10"/>
  <c r="T69" i="10"/>
  <c r="S69" i="10"/>
  <c r="R69" i="10"/>
  <c r="V68" i="10"/>
  <c r="U68" i="10"/>
  <c r="T68" i="10"/>
  <c r="S68" i="10"/>
  <c r="R68" i="10"/>
  <c r="V67" i="10"/>
  <c r="U67" i="10"/>
  <c r="T67" i="10"/>
  <c r="S67" i="10"/>
  <c r="R67" i="10"/>
  <c r="V66" i="10"/>
  <c r="U66" i="10"/>
  <c r="T66" i="10"/>
  <c r="S66" i="10"/>
  <c r="R66" i="10"/>
  <c r="V65" i="10"/>
  <c r="U65" i="10"/>
  <c r="T65" i="10"/>
  <c r="S65" i="10"/>
  <c r="R65" i="10"/>
  <c r="V64" i="10"/>
  <c r="U64" i="10"/>
  <c r="T64" i="10"/>
  <c r="S64" i="10"/>
  <c r="R64" i="10"/>
  <c r="V63" i="10"/>
  <c r="U63" i="10"/>
  <c r="T63" i="10"/>
  <c r="S63" i="10"/>
  <c r="R63" i="10"/>
  <c r="V62" i="10"/>
  <c r="U62" i="10"/>
  <c r="T62" i="10"/>
  <c r="S62" i="10"/>
  <c r="R62" i="10"/>
  <c r="V61" i="10"/>
  <c r="U61" i="10"/>
  <c r="T61" i="10"/>
  <c r="S61" i="10"/>
  <c r="R61" i="10"/>
  <c r="V60" i="10"/>
  <c r="U60" i="10"/>
  <c r="T60" i="10"/>
  <c r="S60" i="10"/>
  <c r="R60" i="10"/>
  <c r="V59" i="10"/>
  <c r="U59" i="10"/>
  <c r="T59" i="10"/>
  <c r="S59" i="10"/>
  <c r="R59" i="10"/>
  <c r="V58" i="10"/>
  <c r="U58" i="10"/>
  <c r="T58" i="10"/>
  <c r="S58" i="10"/>
  <c r="R58" i="10"/>
  <c r="V57" i="10"/>
  <c r="U57" i="10"/>
  <c r="T57" i="10"/>
  <c r="S57" i="10"/>
  <c r="R57" i="10"/>
  <c r="V56" i="10"/>
  <c r="U56" i="10"/>
  <c r="T56" i="10"/>
  <c r="S56" i="10"/>
  <c r="R56" i="10"/>
  <c r="V55" i="10"/>
  <c r="U55" i="10"/>
  <c r="T55" i="10"/>
  <c r="S55" i="10"/>
  <c r="R55" i="10"/>
  <c r="V54" i="10"/>
  <c r="U54" i="10"/>
  <c r="T54" i="10"/>
  <c r="S54" i="10"/>
  <c r="R54" i="10"/>
  <c r="V53" i="10"/>
  <c r="U53" i="10"/>
  <c r="T53" i="10"/>
  <c r="S53" i="10"/>
  <c r="R53" i="10"/>
  <c r="V52" i="10"/>
  <c r="U52" i="10"/>
  <c r="T52" i="10"/>
  <c r="S52" i="10"/>
  <c r="R52" i="10"/>
  <c r="V51" i="10"/>
  <c r="U51" i="10"/>
  <c r="T51" i="10"/>
  <c r="S51" i="10"/>
  <c r="R51" i="10"/>
  <c r="P83" i="10"/>
  <c r="O83" i="10"/>
  <c r="N83" i="10"/>
  <c r="M83" i="10"/>
  <c r="L83" i="10"/>
  <c r="P82" i="10"/>
  <c r="O82" i="10"/>
  <c r="N82" i="10"/>
  <c r="M82" i="10"/>
  <c r="L82" i="10"/>
  <c r="P81" i="10"/>
  <c r="O81" i="10"/>
  <c r="N81" i="10"/>
  <c r="M81" i="10"/>
  <c r="L81" i="10"/>
  <c r="P80" i="10"/>
  <c r="O80" i="10"/>
  <c r="N80" i="10"/>
  <c r="M80" i="10"/>
  <c r="L80" i="10"/>
  <c r="P79" i="10"/>
  <c r="O79" i="10"/>
  <c r="N79" i="10"/>
  <c r="M79" i="10"/>
  <c r="L79" i="10"/>
  <c r="P78" i="10"/>
  <c r="O78" i="10"/>
  <c r="N78" i="10"/>
  <c r="M78" i="10"/>
  <c r="L78" i="10"/>
  <c r="P77" i="10"/>
  <c r="O77" i="10"/>
  <c r="N77" i="10"/>
  <c r="M77" i="10"/>
  <c r="L77" i="10"/>
  <c r="P76" i="10"/>
  <c r="O76" i="10"/>
  <c r="N76" i="10"/>
  <c r="M76" i="10"/>
  <c r="L76" i="10"/>
  <c r="P75" i="10"/>
  <c r="O75" i="10"/>
  <c r="N75" i="10"/>
  <c r="M75" i="10"/>
  <c r="L75" i="10"/>
  <c r="P74" i="10"/>
  <c r="O74" i="10"/>
  <c r="N74" i="10"/>
  <c r="M74" i="10"/>
  <c r="L74" i="10"/>
  <c r="P73" i="10"/>
  <c r="O73" i="10"/>
  <c r="N73" i="10"/>
  <c r="M73" i="10"/>
  <c r="L73" i="10"/>
  <c r="P72" i="10"/>
  <c r="O72" i="10"/>
  <c r="N72" i="10"/>
  <c r="M72" i="10"/>
  <c r="L72" i="10"/>
  <c r="P71" i="10"/>
  <c r="O71" i="10"/>
  <c r="N71" i="10"/>
  <c r="M71" i="10"/>
  <c r="L71" i="10"/>
  <c r="P70" i="10"/>
  <c r="O70" i="10"/>
  <c r="N70" i="10"/>
  <c r="M70" i="10"/>
  <c r="L70" i="10"/>
  <c r="P69" i="10"/>
  <c r="O69" i="10"/>
  <c r="N69" i="10"/>
  <c r="M69" i="10"/>
  <c r="L69" i="10"/>
  <c r="P68" i="10"/>
  <c r="O68" i="10"/>
  <c r="N68" i="10"/>
  <c r="M68" i="10"/>
  <c r="L68" i="10"/>
  <c r="P67" i="10"/>
  <c r="O67" i="10"/>
  <c r="N67" i="10"/>
  <c r="M67" i="10"/>
  <c r="L67" i="10"/>
  <c r="P66" i="10"/>
  <c r="O66" i="10"/>
  <c r="N66" i="10"/>
  <c r="M66" i="10"/>
  <c r="L66" i="10"/>
  <c r="P65" i="10"/>
  <c r="O65" i="10"/>
  <c r="N65" i="10"/>
  <c r="M65" i="10"/>
  <c r="L65" i="10"/>
  <c r="P64" i="10"/>
  <c r="O64" i="10"/>
  <c r="N64" i="10"/>
  <c r="M64" i="10"/>
  <c r="L64" i="10"/>
  <c r="P63" i="10"/>
  <c r="O63" i="10"/>
  <c r="N63" i="10"/>
  <c r="M63" i="10"/>
  <c r="L63" i="10"/>
  <c r="P62" i="10"/>
  <c r="O62" i="10"/>
  <c r="N62" i="10"/>
  <c r="M62" i="10"/>
  <c r="L62" i="10"/>
  <c r="P61" i="10"/>
  <c r="O61" i="10"/>
  <c r="N61" i="10"/>
  <c r="M61" i="10"/>
  <c r="L61" i="10"/>
  <c r="P60" i="10"/>
  <c r="O60" i="10"/>
  <c r="N60" i="10"/>
  <c r="M60" i="10"/>
  <c r="L60" i="10"/>
  <c r="P59" i="10"/>
  <c r="O59" i="10"/>
  <c r="N59" i="10"/>
  <c r="M59" i="10"/>
  <c r="L59" i="10"/>
  <c r="P58" i="10"/>
  <c r="O58" i="10"/>
  <c r="N58" i="10"/>
  <c r="M58" i="10"/>
  <c r="L58" i="10"/>
  <c r="P57" i="10"/>
  <c r="O57" i="10"/>
  <c r="N57" i="10"/>
  <c r="M57" i="10"/>
  <c r="L57" i="10"/>
  <c r="P56" i="10"/>
  <c r="O56" i="10"/>
  <c r="N56" i="10"/>
  <c r="M56" i="10"/>
  <c r="L56" i="10"/>
  <c r="P55" i="10"/>
  <c r="O55" i="10"/>
  <c r="N55" i="10"/>
  <c r="M55" i="10"/>
  <c r="L55" i="10"/>
  <c r="P54" i="10"/>
  <c r="O54" i="10"/>
  <c r="N54" i="10"/>
  <c r="M54" i="10"/>
  <c r="L54" i="10"/>
  <c r="P53" i="10"/>
  <c r="O53" i="10"/>
  <c r="N53" i="10"/>
  <c r="M53" i="10"/>
  <c r="L53" i="10"/>
  <c r="P52" i="10"/>
  <c r="O52" i="10"/>
  <c r="N52" i="10"/>
  <c r="M52" i="10"/>
  <c r="L52" i="10"/>
  <c r="P51" i="10"/>
  <c r="O51" i="10"/>
  <c r="N51" i="10"/>
  <c r="M51" i="10"/>
  <c r="L51" i="10"/>
  <c r="J83" i="10"/>
  <c r="I83" i="10"/>
  <c r="H83" i="10"/>
  <c r="G83" i="10"/>
  <c r="F83" i="10"/>
  <c r="J82" i="10"/>
  <c r="I82" i="10"/>
  <c r="H82" i="10"/>
  <c r="G82" i="10"/>
  <c r="F82" i="10"/>
  <c r="J81" i="10"/>
  <c r="I81" i="10"/>
  <c r="H81" i="10"/>
  <c r="G81" i="10"/>
  <c r="F81" i="10"/>
  <c r="J80" i="10"/>
  <c r="I80" i="10"/>
  <c r="H80" i="10"/>
  <c r="G80" i="10"/>
  <c r="F80" i="10"/>
  <c r="J79" i="10"/>
  <c r="I79" i="10"/>
  <c r="H79" i="10"/>
  <c r="G79" i="10"/>
  <c r="F79" i="10"/>
  <c r="J78" i="10"/>
  <c r="I78" i="10"/>
  <c r="H78" i="10"/>
  <c r="G78" i="10"/>
  <c r="F78" i="10"/>
  <c r="J77" i="10"/>
  <c r="I77" i="10"/>
  <c r="H77" i="10"/>
  <c r="G77" i="10"/>
  <c r="F77" i="10"/>
  <c r="J76" i="10"/>
  <c r="I76" i="10"/>
  <c r="H76" i="10"/>
  <c r="G76" i="10"/>
  <c r="F76" i="10"/>
  <c r="J75" i="10"/>
  <c r="I75" i="10"/>
  <c r="H75" i="10"/>
  <c r="G75" i="10"/>
  <c r="F75" i="10"/>
  <c r="J74" i="10"/>
  <c r="I74" i="10"/>
  <c r="H74" i="10"/>
  <c r="G74" i="10"/>
  <c r="F74" i="10"/>
  <c r="J73" i="10"/>
  <c r="I73" i="10"/>
  <c r="H73" i="10"/>
  <c r="G73" i="10"/>
  <c r="F73" i="10"/>
  <c r="J72" i="10"/>
  <c r="I72" i="10"/>
  <c r="H72" i="10"/>
  <c r="G72" i="10"/>
  <c r="F72" i="10"/>
  <c r="J71" i="10"/>
  <c r="I71" i="10"/>
  <c r="H71" i="10"/>
  <c r="G71" i="10"/>
  <c r="F71" i="10"/>
  <c r="J70" i="10"/>
  <c r="I70" i="10"/>
  <c r="H70" i="10"/>
  <c r="G70" i="10"/>
  <c r="F70" i="10"/>
  <c r="J69" i="10"/>
  <c r="I69" i="10"/>
  <c r="H69" i="10"/>
  <c r="G69" i="10"/>
  <c r="F69" i="10"/>
  <c r="J68" i="10"/>
  <c r="I68" i="10"/>
  <c r="H68" i="10"/>
  <c r="G68" i="10"/>
  <c r="F68" i="10"/>
  <c r="J67" i="10"/>
  <c r="I67" i="10"/>
  <c r="H67" i="10"/>
  <c r="G67" i="10"/>
  <c r="F67" i="10"/>
  <c r="J66" i="10"/>
  <c r="I66" i="10"/>
  <c r="H66" i="10"/>
  <c r="G66" i="10"/>
  <c r="F66" i="10"/>
  <c r="J65" i="10"/>
  <c r="I65" i="10"/>
  <c r="H65" i="10"/>
  <c r="G65" i="10"/>
  <c r="F65" i="10"/>
  <c r="J64" i="10"/>
  <c r="I64" i="10"/>
  <c r="H64" i="10"/>
  <c r="G64" i="10"/>
  <c r="F64" i="10"/>
  <c r="J63" i="10"/>
  <c r="I63" i="10"/>
  <c r="H63" i="10"/>
  <c r="G63" i="10"/>
  <c r="F63" i="10"/>
  <c r="J62" i="10"/>
  <c r="I62" i="10"/>
  <c r="H62" i="10"/>
  <c r="G62" i="10"/>
  <c r="F62" i="10"/>
  <c r="J61" i="10"/>
  <c r="I61" i="10"/>
  <c r="H61" i="10"/>
  <c r="G61" i="10"/>
  <c r="F61" i="10"/>
  <c r="J60" i="10"/>
  <c r="I60" i="10"/>
  <c r="H60" i="10"/>
  <c r="G60" i="10"/>
  <c r="F60" i="10"/>
  <c r="J59" i="10"/>
  <c r="I59" i="10"/>
  <c r="H59" i="10"/>
  <c r="G59" i="10"/>
  <c r="F59" i="10"/>
  <c r="J58" i="10"/>
  <c r="I58" i="10"/>
  <c r="H58" i="10"/>
  <c r="G58" i="10"/>
  <c r="F58" i="10"/>
  <c r="J57" i="10"/>
  <c r="I57" i="10"/>
  <c r="H57" i="10"/>
  <c r="G57" i="10"/>
  <c r="F57" i="10"/>
  <c r="J56" i="10"/>
  <c r="I56" i="10"/>
  <c r="H56" i="10"/>
  <c r="G56" i="10"/>
  <c r="F56" i="10"/>
  <c r="J55" i="10"/>
  <c r="I55" i="10"/>
  <c r="H55" i="10"/>
  <c r="G55" i="10"/>
  <c r="F55" i="10"/>
  <c r="J54" i="10"/>
  <c r="I54" i="10"/>
  <c r="H54" i="10"/>
  <c r="G54" i="10"/>
  <c r="F54" i="10"/>
  <c r="J53" i="10"/>
  <c r="I53" i="10"/>
  <c r="H53" i="10"/>
  <c r="G53" i="10"/>
  <c r="F53" i="10"/>
  <c r="J52" i="10"/>
  <c r="I52" i="10"/>
  <c r="H52" i="10"/>
  <c r="G52" i="10"/>
  <c r="F52" i="10"/>
  <c r="J51" i="10"/>
  <c r="I51" i="10"/>
  <c r="H51" i="10"/>
  <c r="G51" i="10"/>
  <c r="F51" i="10"/>
</calcChain>
</file>

<file path=xl/sharedStrings.xml><?xml version="1.0" encoding="utf-8"?>
<sst xmlns="http://schemas.openxmlformats.org/spreadsheetml/2006/main" count="855" uniqueCount="75">
  <si>
    <t>IGEAFQGAGDMW</t>
  </si>
  <si>
    <t>AFQGAGDM</t>
  </si>
  <si>
    <t>WRAYTDM</t>
  </si>
  <si>
    <t>WRAYTDMKEAGWKDGDKYFHARGNY</t>
  </si>
  <si>
    <t>YTDMKEAGWKDGDKYFHARGNY</t>
  </si>
  <si>
    <t>YTDMKEAGWKDGDKYFHARGNYD</t>
  </si>
  <si>
    <t>KEAGWKDGDKY</t>
  </si>
  <si>
    <t>KEAGWKDGDKYFHARGNY</t>
  </si>
  <si>
    <t>KEAGWKDGDKYFHARGNYD</t>
  </si>
  <si>
    <t>KEAGWKDGDKYFHARGNYDAAQRGPGGVW</t>
  </si>
  <si>
    <t>AAQRGPGGVW</t>
  </si>
  <si>
    <t>AQRGPGGVW</t>
  </si>
  <si>
    <t>AAEKISD</t>
  </si>
  <si>
    <t>AAEKISDA</t>
  </si>
  <si>
    <t>AAEKISDARE</t>
  </si>
  <si>
    <t>AAEKISDARESF</t>
  </si>
  <si>
    <t>AEKISDARE</t>
  </si>
  <si>
    <t>EKISDARE</t>
  </si>
  <si>
    <t>EKISDARESF</t>
  </si>
  <si>
    <t>KISDARESFQEF</t>
  </si>
  <si>
    <t>ARESFQEF</t>
  </si>
  <si>
    <t>QEFFGRGHEDTM</t>
  </si>
  <si>
    <t>QEFFGRGHEDTMA</t>
  </si>
  <si>
    <t>FGRGHEDTMA</t>
  </si>
  <si>
    <t>FGRGHEDTMADQ</t>
  </si>
  <si>
    <t>FGRGHEDTMADQEANRHGRSGKDPNY</t>
  </si>
  <si>
    <t>FGRGHEDTMADQEANRHGRSGKDPNYYRPPGLPAKY</t>
  </si>
  <si>
    <t>GRGHEDT</t>
  </si>
  <si>
    <t>MADQEANRHGRSGKDPNY</t>
  </si>
  <si>
    <t>ADQEANRHGRSGKDPNYYRPPGLPAKY</t>
  </si>
  <si>
    <t>DQEANRHGRSGKDPNY</t>
  </si>
  <si>
    <t>DQEANRHGRSGKDPNYYRPPGLPAKY</t>
  </si>
  <si>
    <t>YRPPGLPAKY</t>
  </si>
  <si>
    <t>Sequence</t>
  </si>
  <si>
    <t>Start</t>
  </si>
  <si>
    <t>End</t>
  </si>
  <si>
    <t>5 s</t>
  </si>
  <si>
    <t>10 s</t>
  </si>
  <si>
    <t>1 h</t>
  </si>
  <si>
    <t>4 h</t>
  </si>
  <si>
    <t>Lipid-Bound SAA</t>
  </si>
  <si>
    <t>Lipid Free SAA</t>
  </si>
  <si>
    <t>10s</t>
  </si>
  <si>
    <t>10m</t>
  </si>
  <si>
    <t>30m</t>
  </si>
  <si>
    <t>1 hr</t>
  </si>
  <si>
    <t>4 hr</t>
  </si>
  <si>
    <t>Lipid-Free SAA</t>
  </si>
  <si>
    <t>LB-LF</t>
  </si>
  <si>
    <t>3m</t>
  </si>
  <si>
    <t>GFFSFIGEAFQGAGDMWRAYTDM</t>
  </si>
  <si>
    <t>GFFSFIGEAFQGAGDMWRAYTDMKEAGWKDGDKYFHARGNY</t>
  </si>
  <si>
    <t>IGEAFQGAGDM</t>
  </si>
  <si>
    <t>KEAGWKDGDKYF</t>
  </si>
  <si>
    <t>AGWKDGDKYFHARGNY</t>
  </si>
  <si>
    <t>FHARGNYDAAQRGPGGVW</t>
  </si>
  <si>
    <t>DAAQRGPGGVW</t>
  </si>
  <si>
    <t>AAEKISDARESFQEF</t>
  </si>
  <si>
    <t>PNYYRPPGLPAKY</t>
  </si>
  <si>
    <t>NaN</t>
  </si>
  <si>
    <t>10 m</t>
  </si>
  <si>
    <t>1 m</t>
  </si>
  <si>
    <t>30 m</t>
  </si>
  <si>
    <t>3 m</t>
  </si>
  <si>
    <t>Labeling Time</t>
  </si>
  <si>
    <t>correction factor</t>
  </si>
  <si>
    <t>CORRECTED TO 15 DEG C</t>
  </si>
  <si>
    <t>5 DEG C AS IS, NO CORRECTION</t>
  </si>
  <si>
    <t>Engen, J. R., Wales, T. E. &amp; Shi, X. (2011).  Hydrogen exchange mass spectrometry for conformational analysis of proteins.  In “Encyclopedia of Analytical Chemistry”, John Wiley: Chichester.  R. A. Meyers, Editor.  DOI 10.1002/9780470027318.a9201.</t>
  </si>
  <si>
    <t>15 DEG C AS IS, NO CORRECTION</t>
  </si>
  <si>
    <t>TEMPERATURE CORRECTED TO 5 DEG C</t>
  </si>
  <si>
    <t>all values are relative percent deuteration (Da)</t>
  </si>
  <si>
    <t>25 DEG C AS IS, NO CORRECTION</t>
  </si>
  <si>
    <t>all values are relative deuterium (Da)</t>
  </si>
  <si>
    <t>for details on how to calculate the correction factor, see the following reference: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</si>
</sst>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2" fillId="2" borderId="7" xfId="0" applyFont="1" applyFill="1" applyBorder="1"/>
    <xf numFmtId="0" fontId="2" fillId="2" borderId="8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/>
    <xf numFmtId="0" fontId="0" fillId="0" borderId="7" xfId="0" applyBorder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Border="1"/>
    <xf numFmtId="0" fontId="2" fillId="3" borderId="1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8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7" xfId="0" applyFill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4" borderId="4" xfId="0" applyNumberForma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1" xfId="0" applyNumberFormat="1" applyFill="1" applyBorder="1"/>
    <xf numFmtId="2" fontId="0" fillId="4" borderId="0" xfId="0" applyNumberFormat="1" applyFill="1" applyBorder="1"/>
    <xf numFmtId="2" fontId="0" fillId="4" borderId="7" xfId="0" applyNumberFormat="1" applyFill="1" applyBorder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4" borderId="8" xfId="0" applyNumberForma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7" xfId="0" applyFill="1" applyBorder="1"/>
    <xf numFmtId="2" fontId="0" fillId="4" borderId="1" xfId="0" applyNumberFormat="1" applyFill="1" applyBorder="1" applyAlignment="1">
      <alignment horizontal="left"/>
    </xf>
    <xf numFmtId="2" fontId="0" fillId="4" borderId="0" xfId="0" applyNumberFormat="1" applyFill="1" applyBorder="1" applyAlignment="1">
      <alignment horizontal="left"/>
    </xf>
    <xf numFmtId="2" fontId="0" fillId="4" borderId="7" xfId="0" applyNumberFormat="1" applyFill="1" applyBorder="1" applyAlignment="1">
      <alignment horizontal="left"/>
    </xf>
    <xf numFmtId="2" fontId="0" fillId="4" borderId="2" xfId="0" applyNumberFormat="1" applyFill="1" applyBorder="1" applyAlignment="1">
      <alignment horizontal="left"/>
    </xf>
    <xf numFmtId="2" fontId="0" fillId="4" borderId="3" xfId="0" applyNumberFormat="1" applyFill="1" applyBorder="1" applyAlignment="1">
      <alignment horizontal="left"/>
    </xf>
    <xf numFmtId="2" fontId="0" fillId="4" borderId="8" xfId="0" applyNumberFormat="1" applyFill="1" applyBorder="1" applyAlignment="1">
      <alignment horizontal="left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7" fillId="0" borderId="0" xfId="0" applyFont="1"/>
    <xf numFmtId="164" fontId="8" fillId="0" borderId="0" xfId="0" applyNumberFormat="1" applyFont="1"/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0" fillId="0" borderId="1" xfId="0" applyNumberFormat="1" applyFont="1" applyBorder="1"/>
    <xf numFmtId="2" fontId="0" fillId="0" borderId="0" xfId="0" applyNumberFormat="1" applyFont="1" applyBorder="1"/>
    <xf numFmtId="2" fontId="0" fillId="0" borderId="7" xfId="0" applyNumberFormat="1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2" fontId="0" fillId="0" borderId="8" xfId="0" applyNumberFormat="1" applyFont="1" applyBorder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7" xfId="0" applyNumberFormat="1" applyFont="1" applyBorder="1"/>
    <xf numFmtId="165" fontId="0" fillId="0" borderId="0" xfId="0" applyNumberFormat="1" applyFont="1"/>
    <xf numFmtId="165" fontId="0" fillId="0" borderId="2" xfId="0" applyNumberFormat="1" applyFont="1" applyBorder="1"/>
    <xf numFmtId="165" fontId="0" fillId="0" borderId="3" xfId="0" applyNumberFormat="1" applyFont="1" applyBorder="1"/>
    <xf numFmtId="165" fontId="0" fillId="0" borderId="8" xfId="0" applyNumberFormat="1" applyFont="1" applyBorder="1"/>
    <xf numFmtId="0" fontId="9" fillId="0" borderId="0" xfId="0" applyFont="1"/>
    <xf numFmtId="0" fontId="0" fillId="0" borderId="0" xfId="0" applyFont="1"/>
    <xf numFmtId="2" fontId="0" fillId="0" borderId="4" xfId="0" applyNumberFormat="1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7" xfId="0" applyFon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166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A267D3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45A8C"/>
        </patternFill>
      </fill>
    </dxf>
    <dxf>
      <font>
        <color theme="0"/>
      </font>
      <fill>
        <patternFill>
          <bgColor rgb="FF3379C7"/>
        </patternFill>
      </fill>
    </dxf>
    <dxf>
      <font>
        <color theme="0"/>
      </font>
      <fill>
        <patternFill>
          <bgColor rgb="FF5D9CD5"/>
        </patternFill>
      </fill>
    </dxf>
    <dxf>
      <font>
        <color theme="0"/>
      </font>
      <fill>
        <patternFill>
          <bgColor rgb="FFB8CCE4"/>
        </patternFill>
      </fill>
    </dxf>
    <dxf>
      <font>
        <color auto="1"/>
      </font>
      <fill>
        <patternFill>
          <bgColor rgb="FFD9D9D9"/>
        </patternFill>
      </fill>
    </dxf>
    <dxf>
      <font>
        <color theme="0"/>
      </font>
      <fill>
        <patternFill>
          <bgColor rgb="FFF8BA9E"/>
        </patternFill>
      </fill>
    </dxf>
    <dxf>
      <font>
        <color theme="0"/>
      </font>
      <fill>
        <patternFill>
          <bgColor rgb="FFF8A45E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3300"/>
        </patternFill>
      </fill>
    </dxf>
    <dxf>
      <font>
        <color auto="1"/>
      </font>
      <fill>
        <patternFill>
          <bgColor rgb="FFFDE9D9"/>
        </patternFill>
      </fill>
    </dxf>
    <dxf>
      <font>
        <color auto="1"/>
      </font>
      <fill>
        <patternFill>
          <bgColor rgb="FFFDE9D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60497A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rgb="FFFFFF00"/>
        </patternFill>
      </fill>
    </dxf>
    <dxf>
      <font>
        <color theme="0"/>
      </font>
      <fill>
        <patternFill>
          <bgColor rgb="FFE26B0A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A267D3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45A8C"/>
        </patternFill>
      </fill>
    </dxf>
    <dxf>
      <font>
        <color theme="0"/>
      </font>
      <fill>
        <patternFill>
          <bgColor rgb="FF3379C7"/>
        </patternFill>
      </fill>
    </dxf>
    <dxf>
      <font>
        <color theme="0"/>
      </font>
      <fill>
        <patternFill>
          <bgColor rgb="FF5D9CD5"/>
        </patternFill>
      </fill>
    </dxf>
    <dxf>
      <font>
        <color theme="0"/>
      </font>
      <fill>
        <patternFill>
          <bgColor rgb="FFB8CCE4"/>
        </patternFill>
      </fill>
    </dxf>
    <dxf>
      <font>
        <color auto="1"/>
      </font>
      <fill>
        <patternFill>
          <bgColor rgb="FFD9D9D9"/>
        </patternFill>
      </fill>
    </dxf>
    <dxf>
      <font>
        <color theme="0"/>
      </font>
      <fill>
        <patternFill>
          <bgColor rgb="FFF8BA9E"/>
        </patternFill>
      </fill>
    </dxf>
    <dxf>
      <font>
        <color theme="0"/>
      </font>
      <fill>
        <patternFill>
          <bgColor rgb="FFF8A45E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3300"/>
        </patternFill>
      </fill>
    </dxf>
    <dxf>
      <font>
        <color auto="1"/>
      </font>
      <fill>
        <patternFill>
          <bgColor rgb="FFFDE9D9"/>
        </patternFill>
      </fill>
    </dxf>
    <dxf>
      <font>
        <color auto="1"/>
      </font>
      <fill>
        <patternFill>
          <bgColor rgb="FFFDE9D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60497A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rgb="FFFFFF00"/>
        </patternFill>
      </fill>
    </dxf>
    <dxf>
      <font>
        <color theme="0"/>
      </font>
      <fill>
        <patternFill>
          <bgColor rgb="FFE26B0A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A267D3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45A8C"/>
        </patternFill>
      </fill>
    </dxf>
    <dxf>
      <font>
        <color theme="0"/>
      </font>
      <fill>
        <patternFill>
          <bgColor rgb="FF3379C7"/>
        </patternFill>
      </fill>
    </dxf>
    <dxf>
      <font>
        <color theme="0"/>
      </font>
      <fill>
        <patternFill>
          <bgColor rgb="FF5D9CD5"/>
        </patternFill>
      </fill>
    </dxf>
    <dxf>
      <font>
        <color theme="0"/>
      </font>
      <fill>
        <patternFill>
          <bgColor rgb="FFB8CCE4"/>
        </patternFill>
      </fill>
    </dxf>
    <dxf>
      <font>
        <color auto="1"/>
      </font>
      <fill>
        <patternFill>
          <bgColor rgb="FFD9D9D9"/>
        </patternFill>
      </fill>
    </dxf>
    <dxf>
      <font>
        <color theme="0"/>
      </font>
      <fill>
        <patternFill>
          <bgColor rgb="FFF8BA9E"/>
        </patternFill>
      </fill>
    </dxf>
    <dxf>
      <font>
        <color theme="0"/>
      </font>
      <fill>
        <patternFill>
          <bgColor rgb="FFF8A45E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3300"/>
        </patternFill>
      </fill>
    </dxf>
    <dxf>
      <font>
        <color auto="1"/>
      </font>
      <fill>
        <patternFill>
          <bgColor rgb="FFFDE9D9"/>
        </patternFill>
      </fill>
    </dxf>
    <dxf>
      <font>
        <color auto="1"/>
      </font>
      <fill>
        <patternFill>
          <bgColor rgb="FFFDE9D9"/>
        </patternFill>
      </fill>
    </dxf>
    <dxf>
      <font>
        <color auto="1"/>
      </font>
      <fill>
        <patternFill>
          <bgColor rgb="FFFDE9D9"/>
        </patternFill>
      </fill>
    </dxf>
    <dxf>
      <font>
        <color auto="1"/>
      </font>
      <fill>
        <patternFill>
          <bgColor rgb="FFFDE9D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60497A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rgb="FFFFFF00"/>
        </patternFill>
      </fill>
    </dxf>
    <dxf>
      <font>
        <color theme="0"/>
      </font>
      <fill>
        <patternFill>
          <bgColor rgb="FFE26B0A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A267D3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45A8C"/>
        </patternFill>
      </fill>
    </dxf>
    <dxf>
      <font>
        <color theme="0"/>
      </font>
      <fill>
        <patternFill>
          <bgColor rgb="FF3379C7"/>
        </patternFill>
      </fill>
    </dxf>
    <dxf>
      <font>
        <color theme="0"/>
      </font>
      <fill>
        <patternFill>
          <bgColor rgb="FF5D9CD5"/>
        </patternFill>
      </fill>
    </dxf>
    <dxf>
      <font>
        <color theme="0"/>
      </font>
      <fill>
        <patternFill>
          <bgColor rgb="FFB8CCE4"/>
        </patternFill>
      </fill>
    </dxf>
    <dxf>
      <font>
        <color auto="1"/>
      </font>
      <fill>
        <patternFill>
          <bgColor rgb="FFD9D9D9"/>
        </patternFill>
      </fill>
    </dxf>
    <dxf>
      <font>
        <color theme="0"/>
      </font>
      <fill>
        <patternFill>
          <bgColor rgb="FFF8BA9E"/>
        </patternFill>
      </fill>
    </dxf>
    <dxf>
      <font>
        <color theme="0"/>
      </font>
      <fill>
        <patternFill>
          <bgColor rgb="FFF8A45E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3300"/>
        </patternFill>
      </fill>
    </dxf>
    <dxf>
      <font>
        <color auto="1"/>
      </font>
      <fill>
        <patternFill>
          <bgColor rgb="FFFDE9D9"/>
        </patternFill>
      </fill>
    </dxf>
    <dxf>
      <font>
        <color auto="1"/>
      </font>
      <fill>
        <patternFill>
          <bgColor rgb="FFFDE9D9"/>
        </patternFill>
      </fill>
    </dxf>
    <dxf>
      <font>
        <color auto="1"/>
      </font>
      <fill>
        <patternFill>
          <bgColor rgb="FFFDE9D9"/>
        </patternFill>
      </fill>
    </dxf>
    <dxf>
      <font>
        <color auto="1"/>
      </font>
      <fill>
        <patternFill>
          <bgColor rgb="FFFDE9D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60497A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rgb="FFFFFF00"/>
        </patternFill>
      </fill>
    </dxf>
    <dxf>
      <font>
        <color theme="0"/>
      </font>
      <fill>
        <patternFill>
          <bgColor rgb="FFE26B0A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A267D3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45A8C"/>
        </patternFill>
      </fill>
    </dxf>
    <dxf>
      <font>
        <color theme="0"/>
      </font>
      <fill>
        <patternFill>
          <bgColor rgb="FF3379C7"/>
        </patternFill>
      </fill>
    </dxf>
    <dxf>
      <font>
        <color theme="0"/>
      </font>
      <fill>
        <patternFill>
          <bgColor rgb="FF5D9CD5"/>
        </patternFill>
      </fill>
    </dxf>
    <dxf>
      <font>
        <color theme="0"/>
      </font>
      <fill>
        <patternFill>
          <bgColor rgb="FFB8CCE4"/>
        </patternFill>
      </fill>
    </dxf>
    <dxf>
      <font>
        <color auto="1"/>
      </font>
      <fill>
        <patternFill>
          <bgColor rgb="FFD9D9D9"/>
        </patternFill>
      </fill>
    </dxf>
    <dxf>
      <font>
        <color theme="0"/>
      </font>
      <fill>
        <patternFill>
          <bgColor rgb="FFF8BA9E"/>
        </patternFill>
      </fill>
    </dxf>
    <dxf>
      <font>
        <color theme="0"/>
      </font>
      <fill>
        <patternFill>
          <bgColor rgb="FFF8A4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60497A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rgb="FFFFFF00"/>
        </patternFill>
      </fill>
    </dxf>
    <dxf>
      <font>
        <color theme="0"/>
      </font>
      <fill>
        <patternFill>
          <bgColor rgb="FFE26B0A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A267D3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45A8C"/>
        </patternFill>
      </fill>
    </dxf>
    <dxf>
      <font>
        <color theme="0"/>
      </font>
      <fill>
        <patternFill>
          <bgColor rgb="FF3379C7"/>
        </patternFill>
      </fill>
    </dxf>
    <dxf>
      <font>
        <color theme="0"/>
      </font>
      <fill>
        <patternFill>
          <bgColor rgb="FF5D9CD5"/>
        </patternFill>
      </fill>
    </dxf>
    <dxf>
      <font>
        <color theme="0"/>
      </font>
      <fill>
        <patternFill>
          <bgColor rgb="FFB8CCE4"/>
        </patternFill>
      </fill>
    </dxf>
    <dxf>
      <font>
        <color auto="1"/>
      </font>
      <fill>
        <patternFill>
          <bgColor rgb="FFD9D9D9"/>
        </patternFill>
      </fill>
    </dxf>
    <dxf>
      <font>
        <color theme="0"/>
      </font>
      <fill>
        <patternFill>
          <bgColor rgb="FFF8BA9E"/>
        </patternFill>
      </fill>
    </dxf>
    <dxf>
      <font>
        <color theme="0"/>
      </font>
      <fill>
        <patternFill>
          <bgColor rgb="FFF8A45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60497A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2" tint="-0.749961851863155"/>
      </font>
      <fill>
        <patternFill>
          <bgColor rgb="FFFFFF00"/>
        </patternFill>
      </fill>
    </dxf>
    <dxf>
      <font>
        <color theme="0"/>
      </font>
      <fill>
        <patternFill>
          <bgColor rgb="FFE26B0A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6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45A8C"/>
        </patternFill>
      </fill>
    </dxf>
    <dxf>
      <font>
        <color theme="0"/>
      </font>
      <fill>
        <patternFill>
          <bgColor rgb="FF3379C7"/>
        </patternFill>
      </fill>
    </dxf>
    <dxf>
      <font>
        <color theme="0"/>
      </font>
      <fill>
        <patternFill>
          <bgColor rgb="FF5D9CD5"/>
        </patternFill>
      </fill>
    </dxf>
    <dxf>
      <font>
        <color theme="0"/>
      </font>
      <fill>
        <patternFill>
          <bgColor rgb="FFB8CCE4"/>
        </patternFill>
      </fill>
    </dxf>
    <dxf>
      <font>
        <color auto="1"/>
      </font>
      <fill>
        <patternFill>
          <bgColor rgb="FFD9D9D9"/>
        </patternFill>
      </fill>
    </dxf>
    <dxf>
      <font>
        <color theme="0"/>
      </font>
      <fill>
        <patternFill>
          <bgColor rgb="FFF8BA9E"/>
        </patternFill>
      </fill>
    </dxf>
    <dxf>
      <font>
        <color theme="0"/>
      </font>
      <fill>
        <patternFill>
          <bgColor rgb="FFF8A45E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6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45A8C"/>
        </patternFill>
      </fill>
    </dxf>
    <dxf>
      <font>
        <color theme="0"/>
      </font>
      <fill>
        <patternFill>
          <bgColor rgb="FF3379C7"/>
        </patternFill>
      </fill>
    </dxf>
    <dxf>
      <font>
        <color theme="0"/>
      </font>
      <fill>
        <patternFill>
          <bgColor rgb="FF5D9CD5"/>
        </patternFill>
      </fill>
    </dxf>
    <dxf>
      <font>
        <color theme="0"/>
      </font>
      <fill>
        <patternFill>
          <bgColor rgb="FFB8CCE4"/>
        </patternFill>
      </fill>
    </dxf>
    <dxf>
      <font>
        <color auto="1"/>
      </font>
      <fill>
        <patternFill>
          <bgColor rgb="FFD9D9D9"/>
        </patternFill>
      </fill>
    </dxf>
    <dxf>
      <font>
        <color theme="0"/>
      </font>
      <fill>
        <patternFill>
          <bgColor rgb="FFF8BA9E"/>
        </patternFill>
      </fill>
    </dxf>
    <dxf>
      <font>
        <color theme="0"/>
      </font>
      <fill>
        <patternFill>
          <bgColor rgb="FFF8A45E"/>
        </patternFill>
      </fill>
    </dxf>
    <dxf>
      <font>
        <color theme="0"/>
      </font>
      <fill>
        <patternFill>
          <bgColor rgb="FF7030A6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45A8C"/>
        </patternFill>
      </fill>
    </dxf>
    <dxf>
      <font>
        <color theme="0"/>
      </font>
      <fill>
        <patternFill>
          <bgColor rgb="FF3379C7"/>
        </patternFill>
      </fill>
    </dxf>
    <dxf>
      <font>
        <color theme="0"/>
      </font>
      <fill>
        <patternFill>
          <bgColor rgb="FF5D9CD5"/>
        </patternFill>
      </fill>
    </dxf>
    <dxf>
      <font>
        <color theme="0"/>
      </font>
      <fill>
        <patternFill>
          <bgColor rgb="FFB8CCE4"/>
        </patternFill>
      </fill>
    </dxf>
    <dxf>
      <font>
        <color auto="1"/>
      </font>
      <fill>
        <patternFill>
          <bgColor rgb="FFD9D9D9"/>
        </patternFill>
      </fill>
    </dxf>
    <dxf>
      <font>
        <color theme="0"/>
      </font>
      <fill>
        <patternFill>
          <bgColor rgb="FFF8BA9E"/>
        </patternFill>
      </fill>
    </dxf>
    <dxf>
      <font>
        <color theme="0"/>
      </font>
      <fill>
        <patternFill>
          <bgColor rgb="FFF8A45E"/>
        </patternFill>
      </fill>
    </dxf>
  </dxfs>
  <tableStyles count="0" defaultTableStyle="TableStyleMedium2" defaultPivotStyle="PivotStyleLight16"/>
  <colors>
    <mruColors>
      <color rgb="FFFF3300"/>
      <color rgb="FFA267D3"/>
      <color rgb="FFFDE9D9"/>
      <color rgb="FFF8A45E"/>
      <color rgb="FFF8BA9E"/>
      <color rgb="FFD9D9D9"/>
      <color rgb="FFB8CCE4"/>
      <color rgb="FF5D9CD5"/>
      <color rgb="FF3379C7"/>
      <color rgb="FF245A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39"/>
  <sheetViews>
    <sheetView zoomScale="70" zoomScaleNormal="70" workbookViewId="0">
      <selection activeCell="L2" sqref="L2"/>
    </sheetView>
  </sheetViews>
  <sheetFormatPr defaultRowHeight="14.5" x14ac:dyDescent="0.35"/>
  <cols>
    <col min="2" max="2" width="38.54296875" bestFit="1" customWidth="1"/>
    <col min="3" max="3" width="5.453125" customWidth="1"/>
    <col min="4" max="4" width="4.26953125" customWidth="1"/>
    <col min="6" max="12" width="6.7265625" customWidth="1"/>
    <col min="14" max="20" width="6.7265625" customWidth="1"/>
    <col min="22" max="28" width="6.7265625" customWidth="1"/>
  </cols>
  <sheetData>
    <row r="2" spans="2:36" s="71" customFormat="1" ht="21" x14ac:dyDescent="0.5">
      <c r="E2" s="71" t="s">
        <v>67</v>
      </c>
      <c r="L2" s="107" t="s">
        <v>73</v>
      </c>
    </row>
    <row r="3" spans="2:36" ht="15" thickBot="1" x14ac:dyDescent="0.4"/>
    <row r="4" spans="2:36" ht="15" thickBot="1" x14ac:dyDescent="0.4">
      <c r="F4" s="79" t="s">
        <v>47</v>
      </c>
      <c r="G4" s="80"/>
      <c r="H4" s="80"/>
      <c r="I4" s="80"/>
      <c r="J4" s="80"/>
      <c r="K4" s="80"/>
      <c r="L4" s="81"/>
      <c r="M4" s="5"/>
      <c r="N4" s="79" t="s">
        <v>40</v>
      </c>
      <c r="O4" s="80"/>
      <c r="P4" s="80"/>
      <c r="Q4" s="80"/>
      <c r="R4" s="80"/>
      <c r="S4" s="80"/>
      <c r="T4" s="81"/>
      <c r="U4" s="5"/>
      <c r="V4" s="79" t="s">
        <v>48</v>
      </c>
      <c r="W4" s="80"/>
      <c r="X4" s="80"/>
      <c r="Y4" s="80"/>
      <c r="Z4" s="80"/>
      <c r="AA4" s="80"/>
      <c r="AB4" s="81"/>
    </row>
    <row r="5" spans="2:36" ht="15" thickBot="1" x14ac:dyDescent="0.4">
      <c r="F5" s="82" t="s">
        <v>64</v>
      </c>
      <c r="G5" s="83"/>
      <c r="H5" s="83"/>
      <c r="I5" s="83"/>
      <c r="J5" s="83"/>
      <c r="K5" s="83"/>
      <c r="L5" s="90"/>
      <c r="N5" s="84" t="s">
        <v>64</v>
      </c>
      <c r="O5" s="85"/>
      <c r="P5" s="85"/>
      <c r="Q5" s="85"/>
      <c r="R5" s="85"/>
      <c r="S5" s="85"/>
      <c r="T5" s="86"/>
      <c r="V5" s="82" t="s">
        <v>64</v>
      </c>
      <c r="W5" s="83"/>
      <c r="X5" s="83"/>
      <c r="Y5" s="83"/>
      <c r="Z5" s="83"/>
      <c r="AA5" s="83"/>
      <c r="AB5" s="90"/>
    </row>
    <row r="6" spans="2:36" ht="15" thickBot="1" x14ac:dyDescent="0.4">
      <c r="B6" s="24" t="s">
        <v>33</v>
      </c>
      <c r="C6" s="25" t="s">
        <v>34</v>
      </c>
      <c r="D6" s="26" t="s">
        <v>35</v>
      </c>
      <c r="F6" s="11" t="s">
        <v>36</v>
      </c>
      <c r="G6" s="12" t="s">
        <v>42</v>
      </c>
      <c r="H6" s="12" t="s">
        <v>49</v>
      </c>
      <c r="I6" s="12" t="s">
        <v>43</v>
      </c>
      <c r="J6" s="12" t="s">
        <v>44</v>
      </c>
      <c r="K6" s="12" t="s">
        <v>45</v>
      </c>
      <c r="L6" s="13" t="s">
        <v>46</v>
      </c>
      <c r="M6" s="20"/>
      <c r="N6" s="11" t="s">
        <v>36</v>
      </c>
      <c r="O6" s="12" t="s">
        <v>42</v>
      </c>
      <c r="P6" s="12" t="s">
        <v>49</v>
      </c>
      <c r="Q6" s="12" t="s">
        <v>43</v>
      </c>
      <c r="R6" s="12" t="s">
        <v>44</v>
      </c>
      <c r="S6" s="12" t="s">
        <v>45</v>
      </c>
      <c r="T6" s="13" t="s">
        <v>46</v>
      </c>
      <c r="U6" s="20"/>
      <c r="V6" s="17" t="s">
        <v>36</v>
      </c>
      <c r="W6" s="18" t="s">
        <v>42</v>
      </c>
      <c r="X6" s="18" t="s">
        <v>49</v>
      </c>
      <c r="Y6" s="18" t="s">
        <v>43</v>
      </c>
      <c r="Z6" s="18" t="s">
        <v>44</v>
      </c>
      <c r="AA6" s="18" t="s">
        <v>45</v>
      </c>
      <c r="AB6" s="19" t="s">
        <v>46</v>
      </c>
    </row>
    <row r="7" spans="2:36" x14ac:dyDescent="0.35">
      <c r="B7" s="21" t="s">
        <v>0</v>
      </c>
      <c r="C7" s="22">
        <v>6</v>
      </c>
      <c r="D7" s="23">
        <v>17</v>
      </c>
      <c r="F7" s="44">
        <v>1.3563369999999999</v>
      </c>
      <c r="G7" s="45">
        <v>1.369122</v>
      </c>
      <c r="H7" s="45">
        <v>1.493001</v>
      </c>
      <c r="I7" s="45">
        <v>1.4272480000000001</v>
      </c>
      <c r="J7" s="45">
        <v>1.5756380000000001</v>
      </c>
      <c r="K7" s="45">
        <v>1.479147</v>
      </c>
      <c r="L7" s="46">
        <v>2.9618579999999999</v>
      </c>
      <c r="N7" s="47">
        <v>0.38161099999999998</v>
      </c>
      <c r="O7" s="48">
        <v>0.49751600000000001</v>
      </c>
      <c r="P7" s="48">
        <v>0.45718300000000001</v>
      </c>
      <c r="Q7" s="48">
        <v>0.50371900000000003</v>
      </c>
      <c r="R7" s="48">
        <v>0.49681599999999998</v>
      </c>
      <c r="S7" s="48">
        <v>0.56178600000000001</v>
      </c>
      <c r="T7" s="49">
        <v>0.78985399999999995</v>
      </c>
      <c r="V7" s="37">
        <v>-0.97472599999999998</v>
      </c>
      <c r="W7" s="38">
        <v>-0.87160599999999999</v>
      </c>
      <c r="X7" s="38">
        <v>-1.0358179999999999</v>
      </c>
      <c r="Y7" s="38">
        <v>-0.92352999999999996</v>
      </c>
      <c r="Z7" s="38">
        <v>-1.0788219999999999</v>
      </c>
      <c r="AA7" s="38">
        <v>-0.91736099999999998</v>
      </c>
      <c r="AB7" s="39">
        <v>-2.1720039999999998</v>
      </c>
      <c r="AD7" s="43"/>
      <c r="AE7" s="43"/>
      <c r="AF7" s="43"/>
      <c r="AG7" s="43"/>
      <c r="AH7" s="43"/>
      <c r="AI7" s="43"/>
      <c r="AJ7" s="43"/>
    </row>
    <row r="8" spans="2:36" x14ac:dyDescent="0.35">
      <c r="B8" s="1" t="s">
        <v>1</v>
      </c>
      <c r="C8" s="2">
        <v>9</v>
      </c>
      <c r="D8" s="6">
        <v>16</v>
      </c>
      <c r="F8" s="47">
        <v>0.92700199999999999</v>
      </c>
      <c r="G8" s="48">
        <v>1.138004</v>
      </c>
      <c r="H8" s="48">
        <v>0.99891200000000002</v>
      </c>
      <c r="I8" s="48">
        <v>0.97689099999999995</v>
      </c>
      <c r="J8" s="48">
        <v>0.97123999999999999</v>
      </c>
      <c r="K8" s="48">
        <v>1.1560269999999999</v>
      </c>
      <c r="L8" s="49">
        <v>1.80141</v>
      </c>
      <c r="N8" s="47">
        <v>0.59300200000000003</v>
      </c>
      <c r="O8" s="48">
        <v>0.58501000000000003</v>
      </c>
      <c r="P8" s="48">
        <v>0.38656200000000002</v>
      </c>
      <c r="Q8" s="48">
        <v>0.54492799999999997</v>
      </c>
      <c r="R8" s="48">
        <v>0.56345299999999998</v>
      </c>
      <c r="S8" s="48">
        <v>0.52457500000000001</v>
      </c>
      <c r="T8" s="49">
        <v>0.73005900000000001</v>
      </c>
      <c r="V8" s="37">
        <v>-0.33400000000000002</v>
      </c>
      <c r="W8" s="38">
        <v>-0.55299399999999999</v>
      </c>
      <c r="X8" s="38">
        <v>-0.61235099999999998</v>
      </c>
      <c r="Y8" s="38">
        <v>-0.43196299999999999</v>
      </c>
      <c r="Z8" s="38">
        <v>-0.40778700000000001</v>
      </c>
      <c r="AA8" s="38">
        <v>-0.63145300000000004</v>
      </c>
      <c r="AB8" s="39">
        <v>-1.0713509999999999</v>
      </c>
      <c r="AD8" s="43"/>
      <c r="AE8" s="43"/>
      <c r="AF8" s="43"/>
      <c r="AG8" s="43"/>
      <c r="AH8" s="43"/>
      <c r="AI8" s="43"/>
      <c r="AJ8" s="43"/>
    </row>
    <row r="9" spans="2:36" x14ac:dyDescent="0.35">
      <c r="B9" s="1" t="s">
        <v>2</v>
      </c>
      <c r="C9" s="2">
        <v>17</v>
      </c>
      <c r="D9" s="6">
        <v>23</v>
      </c>
      <c r="F9" s="47">
        <v>0.54298900000000005</v>
      </c>
      <c r="G9" s="48">
        <v>0.56761399999999995</v>
      </c>
      <c r="H9" s="48">
        <v>0.59251299999999996</v>
      </c>
      <c r="I9" s="48">
        <v>0.57475399999999999</v>
      </c>
      <c r="J9" s="48">
        <v>0.68250500000000003</v>
      </c>
      <c r="K9" s="48">
        <v>0.68644099999999997</v>
      </c>
      <c r="L9" s="49">
        <v>1.385572</v>
      </c>
      <c r="N9" s="47">
        <v>0.205593</v>
      </c>
      <c r="O9" s="48">
        <v>0.208286</v>
      </c>
      <c r="P9" s="48">
        <v>0.19731099999999999</v>
      </c>
      <c r="Q9" s="48">
        <v>0.23302999999999999</v>
      </c>
      <c r="R9" s="48">
        <v>0.28483900000000001</v>
      </c>
      <c r="S9" s="48">
        <v>0.34977200000000003</v>
      </c>
      <c r="T9" s="49">
        <v>0.52151899999999995</v>
      </c>
      <c r="V9" s="37">
        <v>-0.33739599999999997</v>
      </c>
      <c r="W9" s="38">
        <v>-0.35932799999999998</v>
      </c>
      <c r="X9" s="38">
        <v>-0.395202</v>
      </c>
      <c r="Y9" s="38">
        <v>-0.341723</v>
      </c>
      <c r="Z9" s="38">
        <v>-0.39766600000000002</v>
      </c>
      <c r="AA9" s="38">
        <v>-0.336669</v>
      </c>
      <c r="AB9" s="39">
        <v>-0.86405299999999996</v>
      </c>
      <c r="AD9" s="43"/>
      <c r="AE9" s="43"/>
      <c r="AF9" s="43"/>
      <c r="AG9" s="43"/>
      <c r="AH9" s="43"/>
      <c r="AI9" s="43"/>
      <c r="AJ9" s="43"/>
    </row>
    <row r="10" spans="2:36" x14ac:dyDescent="0.35">
      <c r="B10" s="1" t="s">
        <v>3</v>
      </c>
      <c r="C10" s="2">
        <v>17</v>
      </c>
      <c r="D10" s="6">
        <v>41</v>
      </c>
      <c r="F10" s="47">
        <v>4.1715859999999996</v>
      </c>
      <c r="G10" s="48">
        <v>4.751017</v>
      </c>
      <c r="H10" s="48">
        <v>5.8284880000000001</v>
      </c>
      <c r="I10" s="48">
        <v>6.4399680000000004</v>
      </c>
      <c r="J10" s="48">
        <v>7.574427</v>
      </c>
      <c r="K10" s="48">
        <v>8.4589890000000008</v>
      </c>
      <c r="L10" s="49">
        <v>10.170793</v>
      </c>
      <c r="N10" s="47">
        <v>3.0513870000000001</v>
      </c>
      <c r="O10" s="48">
        <v>3.214159</v>
      </c>
      <c r="P10" s="48">
        <v>4.4487759999999996</v>
      </c>
      <c r="Q10" s="48">
        <v>5.430231</v>
      </c>
      <c r="R10" s="48">
        <v>6.3617179999999998</v>
      </c>
      <c r="S10" s="48">
        <v>6.725975</v>
      </c>
      <c r="T10" s="49">
        <v>8.2842610000000008</v>
      </c>
      <c r="V10" s="37">
        <v>-1.1202000000000001</v>
      </c>
      <c r="W10" s="38">
        <v>-1.5368580000000001</v>
      </c>
      <c r="X10" s="38">
        <v>-1.3797109999999999</v>
      </c>
      <c r="Y10" s="38">
        <v>-1.0097370000000001</v>
      </c>
      <c r="Z10" s="38">
        <v>-1.21271</v>
      </c>
      <c r="AA10" s="38">
        <v>-1.7330129999999999</v>
      </c>
      <c r="AB10" s="39">
        <v>-1.8865320000000001</v>
      </c>
      <c r="AD10" s="43"/>
      <c r="AE10" s="43"/>
      <c r="AF10" s="43"/>
      <c r="AG10" s="43"/>
      <c r="AH10" s="43"/>
      <c r="AI10" s="43"/>
      <c r="AJ10" s="43"/>
    </row>
    <row r="11" spans="2:36" x14ac:dyDescent="0.35">
      <c r="B11" s="1" t="s">
        <v>4</v>
      </c>
      <c r="C11" s="2">
        <v>20</v>
      </c>
      <c r="D11" s="6">
        <v>41</v>
      </c>
      <c r="F11" s="47">
        <v>3.7981020000000001</v>
      </c>
      <c r="G11" s="48">
        <v>3.9599329999999999</v>
      </c>
      <c r="H11" s="48">
        <v>5.4664549999999998</v>
      </c>
      <c r="I11" s="48">
        <v>6.1279690000000002</v>
      </c>
      <c r="J11" s="48">
        <v>7.4310229999999997</v>
      </c>
      <c r="K11" s="48">
        <v>8.0220190000000002</v>
      </c>
      <c r="L11" s="49">
        <v>9.864573</v>
      </c>
      <c r="N11" s="47">
        <v>2.8361700000000001</v>
      </c>
      <c r="O11" s="48">
        <v>3.0390139999999999</v>
      </c>
      <c r="P11" s="48">
        <v>4.2734769999999997</v>
      </c>
      <c r="Q11" s="48">
        <v>5.1181270000000003</v>
      </c>
      <c r="R11" s="48">
        <v>5.8383289999999999</v>
      </c>
      <c r="S11" s="48">
        <v>6.4375619999999998</v>
      </c>
      <c r="T11" s="49">
        <v>7.9408719999999997</v>
      </c>
      <c r="V11" s="37">
        <v>-0.96193200000000001</v>
      </c>
      <c r="W11" s="38">
        <v>-0.92091900000000004</v>
      </c>
      <c r="X11" s="38">
        <v>-1.1929780000000001</v>
      </c>
      <c r="Y11" s="38">
        <v>-1.0098419999999999</v>
      </c>
      <c r="Z11" s="38">
        <v>-1.5926940000000001</v>
      </c>
      <c r="AA11" s="38">
        <v>-1.584457</v>
      </c>
      <c r="AB11" s="39">
        <v>-1.9237010000000001</v>
      </c>
      <c r="AD11" s="43"/>
      <c r="AE11" s="43"/>
      <c r="AF11" s="43"/>
      <c r="AG11" s="43"/>
      <c r="AH11" s="43"/>
      <c r="AI11" s="43"/>
      <c r="AJ11" s="43"/>
    </row>
    <row r="12" spans="2:36" x14ac:dyDescent="0.35">
      <c r="B12" s="1" t="s">
        <v>5</v>
      </c>
      <c r="C12" s="2">
        <v>20</v>
      </c>
      <c r="D12" s="6">
        <v>42</v>
      </c>
      <c r="F12" s="47">
        <v>3.3349899999999999</v>
      </c>
      <c r="G12" s="48">
        <v>3.5937329999999998</v>
      </c>
      <c r="H12" s="48">
        <v>4.9179729999999999</v>
      </c>
      <c r="I12" s="48">
        <v>6.0153679999999996</v>
      </c>
      <c r="J12" s="48">
        <v>7.3845219999999996</v>
      </c>
      <c r="K12" s="48">
        <v>8.1446470000000009</v>
      </c>
      <c r="L12" s="49">
        <v>10.387950999999999</v>
      </c>
      <c r="N12" s="47">
        <v>3.0298129999999999</v>
      </c>
      <c r="O12" s="48">
        <v>3.2641450000000001</v>
      </c>
      <c r="P12" s="48">
        <v>4.3641430000000003</v>
      </c>
      <c r="Q12" s="48">
        <v>5.2462960000000001</v>
      </c>
      <c r="R12" s="48">
        <v>5.9836330000000002</v>
      </c>
      <c r="S12" s="48">
        <v>6.6040070000000002</v>
      </c>
      <c r="T12" s="49">
        <v>8.11294</v>
      </c>
      <c r="V12" s="37">
        <v>-0.30517699999999998</v>
      </c>
      <c r="W12" s="38">
        <v>-0.32958799999999999</v>
      </c>
      <c r="X12" s="38">
        <v>-0.55383000000000004</v>
      </c>
      <c r="Y12" s="38">
        <v>-0.76907199999999998</v>
      </c>
      <c r="Z12" s="38">
        <v>-1.4008890000000001</v>
      </c>
      <c r="AA12" s="38">
        <v>-1.5406390000000001</v>
      </c>
      <c r="AB12" s="39">
        <v>-2.2750119999999998</v>
      </c>
      <c r="AD12" s="43"/>
      <c r="AE12" s="43"/>
      <c r="AF12" s="43"/>
      <c r="AG12" s="43"/>
      <c r="AH12" s="43"/>
      <c r="AI12" s="43"/>
      <c r="AJ12" s="43"/>
    </row>
    <row r="13" spans="2:36" x14ac:dyDescent="0.35">
      <c r="B13" s="1" t="s">
        <v>6</v>
      </c>
      <c r="C13" s="2">
        <v>24</v>
      </c>
      <c r="D13" s="6">
        <v>34</v>
      </c>
      <c r="F13" s="47">
        <v>2.5131589999999999</v>
      </c>
      <c r="G13" s="48">
        <v>2.9540150000000001</v>
      </c>
      <c r="H13" s="48">
        <v>3.0887310000000001</v>
      </c>
      <c r="I13" s="48">
        <v>3.3333699999999999</v>
      </c>
      <c r="J13" s="48">
        <v>3.4679679999999999</v>
      </c>
      <c r="K13" s="48">
        <v>3.1525349999999999</v>
      </c>
      <c r="L13" s="49">
        <v>3.757269</v>
      </c>
      <c r="N13" s="47">
        <v>2.0845310000000001</v>
      </c>
      <c r="O13" s="48">
        <v>2.3300230000000002</v>
      </c>
      <c r="P13" s="48">
        <v>2.9234499999999999</v>
      </c>
      <c r="Q13" s="48">
        <v>3.5418669999999999</v>
      </c>
      <c r="R13" s="48">
        <v>3.825898</v>
      </c>
      <c r="S13" s="48">
        <v>4.1553969999999998</v>
      </c>
      <c r="T13" s="49">
        <v>4.3848190000000002</v>
      </c>
      <c r="V13" s="37">
        <v>-0.42862800000000001</v>
      </c>
      <c r="W13" s="38">
        <v>-0.62399199999999999</v>
      </c>
      <c r="X13" s="38">
        <v>-0.16528000000000001</v>
      </c>
      <c r="Y13" s="38">
        <v>0.20849699999999999</v>
      </c>
      <c r="Z13" s="38">
        <v>0.35793000000000003</v>
      </c>
      <c r="AA13" s="38">
        <v>1.0028619999999999</v>
      </c>
      <c r="AB13" s="39">
        <v>0.62755000000000005</v>
      </c>
      <c r="AD13" s="43"/>
      <c r="AE13" s="43"/>
      <c r="AF13" s="43"/>
      <c r="AG13" s="43"/>
      <c r="AH13" s="43"/>
      <c r="AI13" s="43"/>
      <c r="AJ13" s="43"/>
    </row>
    <row r="14" spans="2:36" x14ac:dyDescent="0.35">
      <c r="B14" s="1" t="s">
        <v>7</v>
      </c>
      <c r="C14" s="2">
        <v>24</v>
      </c>
      <c r="D14" s="6">
        <v>41</v>
      </c>
      <c r="F14" s="47">
        <v>3.2685</v>
      </c>
      <c r="G14" s="48">
        <v>3.7152660000000002</v>
      </c>
      <c r="H14" s="48">
        <v>4.668323</v>
      </c>
      <c r="I14" s="48">
        <v>5.2784279999999999</v>
      </c>
      <c r="J14" s="48">
        <v>5.9919779999999996</v>
      </c>
      <c r="K14" s="48">
        <v>6.5021300000000002</v>
      </c>
      <c r="L14" s="49">
        <v>7.8042660000000001</v>
      </c>
      <c r="N14" s="47">
        <v>2.5276019999999999</v>
      </c>
      <c r="O14" s="48">
        <v>2.8186290000000001</v>
      </c>
      <c r="P14" s="48">
        <v>3.6749740000000002</v>
      </c>
      <c r="Q14" s="48">
        <v>4.4540759999999997</v>
      </c>
      <c r="R14" s="48">
        <v>5.0048389999999996</v>
      </c>
      <c r="S14" s="48">
        <v>5.4349689999999997</v>
      </c>
      <c r="T14" s="49">
        <v>6.5313239999999997</v>
      </c>
      <c r="V14" s="37">
        <v>-0.74089799999999995</v>
      </c>
      <c r="W14" s="38">
        <v>-0.89663599999999999</v>
      </c>
      <c r="X14" s="38">
        <v>-0.99334900000000004</v>
      </c>
      <c r="Y14" s="38">
        <v>-0.824353</v>
      </c>
      <c r="Z14" s="38">
        <v>-0.98714000000000002</v>
      </c>
      <c r="AA14" s="38">
        <v>-1.067161</v>
      </c>
      <c r="AB14" s="39">
        <v>-1.272942</v>
      </c>
      <c r="AD14" s="43"/>
      <c r="AE14" s="43"/>
      <c r="AF14" s="43"/>
      <c r="AG14" s="43"/>
      <c r="AH14" s="43"/>
      <c r="AI14" s="43"/>
      <c r="AJ14" s="43"/>
    </row>
    <row r="15" spans="2:36" x14ac:dyDescent="0.35">
      <c r="B15" s="1" t="s">
        <v>8</v>
      </c>
      <c r="C15" s="2">
        <v>24</v>
      </c>
      <c r="D15" s="6">
        <v>42</v>
      </c>
      <c r="F15" s="47">
        <v>3.4100380000000001</v>
      </c>
      <c r="G15" s="48">
        <v>3.8161649999999998</v>
      </c>
      <c r="H15" s="48">
        <v>4.7163789999999999</v>
      </c>
      <c r="I15" s="48">
        <v>5.2477210000000003</v>
      </c>
      <c r="J15" s="48">
        <v>5.8964980000000002</v>
      </c>
      <c r="K15" s="48">
        <v>6.4296230000000003</v>
      </c>
      <c r="L15" s="49">
        <v>7.7131939999999997</v>
      </c>
      <c r="N15" s="47">
        <v>2.6282890000000001</v>
      </c>
      <c r="O15" s="48">
        <v>2.9914640000000001</v>
      </c>
      <c r="P15" s="48">
        <v>3.7267070000000002</v>
      </c>
      <c r="Q15" s="48">
        <v>4.5289640000000002</v>
      </c>
      <c r="R15" s="48">
        <v>5.1175090000000001</v>
      </c>
      <c r="S15" s="48">
        <v>5.5277229999999999</v>
      </c>
      <c r="T15" s="49">
        <v>6.5883349999999998</v>
      </c>
      <c r="V15" s="37">
        <v>-0.78174900000000003</v>
      </c>
      <c r="W15" s="38">
        <v>-0.82470100000000002</v>
      </c>
      <c r="X15" s="38">
        <v>-0.989672</v>
      </c>
      <c r="Y15" s="38">
        <v>-0.71875699999999998</v>
      </c>
      <c r="Z15" s="38">
        <v>-0.77898900000000004</v>
      </c>
      <c r="AA15" s="38">
        <v>-0.90190000000000003</v>
      </c>
      <c r="AB15" s="39">
        <v>-1.1248590000000001</v>
      </c>
      <c r="AD15" s="43"/>
      <c r="AE15" s="43"/>
      <c r="AF15" s="43"/>
      <c r="AG15" s="43"/>
      <c r="AH15" s="43"/>
      <c r="AI15" s="43"/>
      <c r="AJ15" s="43"/>
    </row>
    <row r="16" spans="2:36" x14ac:dyDescent="0.35">
      <c r="B16" s="1" t="s">
        <v>9</v>
      </c>
      <c r="C16" s="2">
        <v>24</v>
      </c>
      <c r="D16" s="6">
        <v>52</v>
      </c>
      <c r="F16" s="47">
        <v>5.1954529999999997</v>
      </c>
      <c r="G16" s="48">
        <v>5.6811550000000004</v>
      </c>
      <c r="H16" s="48">
        <v>6.3331239999999998</v>
      </c>
      <c r="I16" s="48">
        <v>6.7089299999999996</v>
      </c>
      <c r="J16" s="48">
        <v>7.924461</v>
      </c>
      <c r="K16" s="48">
        <v>8.5545170000000006</v>
      </c>
      <c r="L16" s="49">
        <v>11.091844999999999</v>
      </c>
      <c r="N16" s="47">
        <v>3.1535700000000002</v>
      </c>
      <c r="O16" s="48">
        <v>3.3952300000000002</v>
      </c>
      <c r="P16" s="48">
        <v>4.4038329999999997</v>
      </c>
      <c r="Q16" s="48">
        <v>5.4164779999999997</v>
      </c>
      <c r="R16" s="48">
        <v>6.3918340000000002</v>
      </c>
      <c r="S16" s="48">
        <v>6.9676520000000002</v>
      </c>
      <c r="T16" s="49">
        <v>8.7442759999999993</v>
      </c>
      <c r="V16" s="37">
        <v>-2.041884</v>
      </c>
      <c r="W16" s="38">
        <v>-2.2859250000000002</v>
      </c>
      <c r="X16" s="38">
        <v>-1.9292910000000001</v>
      </c>
      <c r="Y16" s="38">
        <v>-1.2924519999999999</v>
      </c>
      <c r="Z16" s="38">
        <v>-1.532627</v>
      </c>
      <c r="AA16" s="38">
        <v>-1.586865</v>
      </c>
      <c r="AB16" s="39">
        <v>-2.3475700000000002</v>
      </c>
      <c r="AD16" s="43"/>
      <c r="AE16" s="43"/>
      <c r="AF16" s="43"/>
      <c r="AG16" s="43"/>
      <c r="AH16" s="43"/>
      <c r="AI16" s="43"/>
      <c r="AJ16" s="43"/>
    </row>
    <row r="17" spans="2:36" x14ac:dyDescent="0.35">
      <c r="B17" s="1" t="s">
        <v>10</v>
      </c>
      <c r="C17" s="2">
        <v>43</v>
      </c>
      <c r="D17" s="6">
        <v>52</v>
      </c>
      <c r="F17" s="47">
        <v>1.3661179999999999</v>
      </c>
      <c r="G17" s="48">
        <v>1.488181</v>
      </c>
      <c r="H17" s="48">
        <v>1.420318</v>
      </c>
      <c r="I17" s="48">
        <v>1.4490559999999999</v>
      </c>
      <c r="J17" s="48">
        <v>1.5149379999999999</v>
      </c>
      <c r="K17" s="48">
        <v>1.731733</v>
      </c>
      <c r="L17" s="49">
        <v>2.5660780000000001</v>
      </c>
      <c r="N17" s="47">
        <v>0.475802</v>
      </c>
      <c r="O17" s="48">
        <v>0.36929600000000001</v>
      </c>
      <c r="P17" s="48">
        <v>0.42044300000000001</v>
      </c>
      <c r="Q17" s="48">
        <v>0.60543100000000005</v>
      </c>
      <c r="R17" s="48">
        <v>0.66259800000000002</v>
      </c>
      <c r="S17" s="48">
        <v>0.85969600000000002</v>
      </c>
      <c r="T17" s="49">
        <v>1.2962590000000001</v>
      </c>
      <c r="V17" s="37">
        <v>-0.890316</v>
      </c>
      <c r="W17" s="38">
        <v>-1.1188849999999999</v>
      </c>
      <c r="X17" s="38">
        <v>-0.99987499999999996</v>
      </c>
      <c r="Y17" s="38">
        <v>-0.84362400000000004</v>
      </c>
      <c r="Z17" s="38">
        <v>-0.85233999999999999</v>
      </c>
      <c r="AA17" s="38">
        <v>-0.87203699999999995</v>
      </c>
      <c r="AB17" s="39">
        <v>-1.269819</v>
      </c>
      <c r="AD17" s="43"/>
      <c r="AE17" s="43"/>
      <c r="AF17" s="43"/>
      <c r="AG17" s="43"/>
      <c r="AH17" s="43"/>
      <c r="AI17" s="43"/>
      <c r="AJ17" s="43"/>
    </row>
    <row r="18" spans="2:36" x14ac:dyDescent="0.35">
      <c r="B18" s="1" t="s">
        <v>11</v>
      </c>
      <c r="C18" s="2">
        <v>44</v>
      </c>
      <c r="D18" s="6">
        <v>52</v>
      </c>
      <c r="F18" s="47">
        <v>1.279741</v>
      </c>
      <c r="G18" s="48">
        <v>1.44584</v>
      </c>
      <c r="H18" s="48">
        <v>1.355011</v>
      </c>
      <c r="I18" s="48">
        <v>1.3201480000000001</v>
      </c>
      <c r="J18" s="48">
        <v>1.387391</v>
      </c>
      <c r="K18" s="48">
        <v>1.596716</v>
      </c>
      <c r="L18" s="49">
        <v>2.3857550000000001</v>
      </c>
      <c r="N18" s="47">
        <v>0.47730800000000001</v>
      </c>
      <c r="O18" s="48">
        <v>0.48196899999999998</v>
      </c>
      <c r="P18" s="48">
        <v>0.57627499999999998</v>
      </c>
      <c r="Q18" s="48">
        <v>0.78203400000000001</v>
      </c>
      <c r="R18" s="48">
        <v>0.80747000000000002</v>
      </c>
      <c r="S18" s="48">
        <v>0.95662000000000003</v>
      </c>
      <c r="T18" s="49">
        <v>1.336957</v>
      </c>
      <c r="V18" s="37">
        <v>-0.80243399999999998</v>
      </c>
      <c r="W18" s="38">
        <v>-0.96387100000000003</v>
      </c>
      <c r="X18" s="38">
        <v>-0.77873599999999998</v>
      </c>
      <c r="Y18" s="38">
        <v>-0.53811299999999995</v>
      </c>
      <c r="Z18" s="38">
        <v>-0.57992100000000002</v>
      </c>
      <c r="AA18" s="38">
        <v>-0.640096</v>
      </c>
      <c r="AB18" s="39">
        <v>-1.0487979999999999</v>
      </c>
      <c r="AD18" s="43"/>
      <c r="AE18" s="43"/>
      <c r="AF18" s="43"/>
      <c r="AG18" s="43"/>
      <c r="AH18" s="43"/>
      <c r="AI18" s="43"/>
      <c r="AJ18" s="43"/>
    </row>
    <row r="19" spans="2:36" x14ac:dyDescent="0.35">
      <c r="B19" s="1" t="s">
        <v>12</v>
      </c>
      <c r="C19" s="2">
        <v>53</v>
      </c>
      <c r="D19" s="6">
        <v>59</v>
      </c>
      <c r="F19" s="47">
        <v>0.80258200000000002</v>
      </c>
      <c r="G19" s="48">
        <v>0.92085399999999995</v>
      </c>
      <c r="H19" s="48">
        <v>0.92414399999999997</v>
      </c>
      <c r="I19" s="48">
        <v>0.98611899999999997</v>
      </c>
      <c r="J19" s="48">
        <v>1.122868</v>
      </c>
      <c r="K19" s="48">
        <v>1.3877820000000001</v>
      </c>
      <c r="L19" s="49">
        <v>2.2530269999999999</v>
      </c>
      <c r="N19" s="47">
        <v>0.284051</v>
      </c>
      <c r="O19" s="48">
        <v>0.30917699999999998</v>
      </c>
      <c r="P19" s="48">
        <v>0.23422599999999999</v>
      </c>
      <c r="Q19" s="48">
        <v>0.31154900000000002</v>
      </c>
      <c r="R19" s="48">
        <v>0.347775</v>
      </c>
      <c r="S19" s="48">
        <v>0.37283500000000003</v>
      </c>
      <c r="T19" s="49">
        <v>0.54066400000000003</v>
      </c>
      <c r="V19" s="37">
        <v>-0.51853099999999996</v>
      </c>
      <c r="W19" s="38">
        <v>-0.61167700000000003</v>
      </c>
      <c r="X19" s="38">
        <v>-0.68991800000000003</v>
      </c>
      <c r="Y19" s="38">
        <v>-0.67457100000000003</v>
      </c>
      <c r="Z19" s="38">
        <v>-0.77509300000000003</v>
      </c>
      <c r="AA19" s="38">
        <v>-1.014947</v>
      </c>
      <c r="AB19" s="39">
        <v>-1.7123630000000001</v>
      </c>
      <c r="AD19" s="43"/>
      <c r="AE19" s="43"/>
      <c r="AF19" s="43"/>
      <c r="AG19" s="43"/>
      <c r="AH19" s="43"/>
      <c r="AI19" s="43"/>
      <c r="AJ19" s="43"/>
    </row>
    <row r="20" spans="2:36" x14ac:dyDescent="0.35">
      <c r="B20" s="1" t="s">
        <v>13</v>
      </c>
      <c r="C20" s="2">
        <v>53</v>
      </c>
      <c r="D20" s="6">
        <v>60</v>
      </c>
      <c r="F20" s="47">
        <v>0.94566899999999998</v>
      </c>
      <c r="G20" s="48">
        <v>0.831067</v>
      </c>
      <c r="H20" s="48">
        <v>1.2730520000000001</v>
      </c>
      <c r="I20" s="48">
        <v>1.374584</v>
      </c>
      <c r="J20" s="48">
        <v>1.477357</v>
      </c>
      <c r="K20" s="48">
        <v>1.907216</v>
      </c>
      <c r="L20" s="49">
        <v>2.7991999999999999</v>
      </c>
      <c r="N20" s="47">
        <v>0.35673100000000002</v>
      </c>
      <c r="O20" s="48">
        <v>0.41467900000000002</v>
      </c>
      <c r="P20" s="48">
        <v>0.311274</v>
      </c>
      <c r="Q20" s="48">
        <v>0.42823299999999997</v>
      </c>
      <c r="R20" s="48">
        <v>0.47173999999999999</v>
      </c>
      <c r="S20" s="48">
        <v>0.43009900000000001</v>
      </c>
      <c r="T20" s="49">
        <v>0.67128500000000002</v>
      </c>
      <c r="V20" s="37">
        <v>-0.58893899999999999</v>
      </c>
      <c r="W20" s="38">
        <v>-0.41638799999999998</v>
      </c>
      <c r="X20" s="38">
        <v>-0.96177800000000002</v>
      </c>
      <c r="Y20" s="38">
        <v>-0.94635000000000002</v>
      </c>
      <c r="Z20" s="38">
        <v>-1.005617</v>
      </c>
      <c r="AA20" s="38">
        <v>-1.477117</v>
      </c>
      <c r="AB20" s="39">
        <v>-2.1279149999999998</v>
      </c>
      <c r="AD20" s="43"/>
      <c r="AE20" s="43"/>
      <c r="AF20" s="43"/>
      <c r="AG20" s="43"/>
      <c r="AH20" s="43"/>
      <c r="AI20" s="43"/>
      <c r="AJ20" s="43"/>
    </row>
    <row r="21" spans="2:36" x14ac:dyDescent="0.35">
      <c r="B21" s="1" t="s">
        <v>14</v>
      </c>
      <c r="C21" s="2">
        <v>53</v>
      </c>
      <c r="D21" s="6">
        <v>62</v>
      </c>
      <c r="F21" s="47">
        <v>1.84859</v>
      </c>
      <c r="G21" s="48">
        <v>1.9401949999999999</v>
      </c>
      <c r="H21" s="48">
        <v>2.3465609999999999</v>
      </c>
      <c r="I21" s="48">
        <v>2.5327869999999999</v>
      </c>
      <c r="J21" s="48">
        <v>2.7161710000000001</v>
      </c>
      <c r="K21" s="48">
        <v>2.9608080000000001</v>
      </c>
      <c r="L21" s="49">
        <v>3.744583</v>
      </c>
      <c r="N21" s="47">
        <v>0.32980999999999999</v>
      </c>
      <c r="O21" s="48">
        <v>0.38318999999999998</v>
      </c>
      <c r="P21" s="48">
        <v>0.35833900000000002</v>
      </c>
      <c r="Q21" s="48">
        <v>0.47725099999999998</v>
      </c>
      <c r="R21" s="48">
        <v>0.57382699999999998</v>
      </c>
      <c r="S21" s="48">
        <v>0.68051899999999999</v>
      </c>
      <c r="T21" s="49">
        <v>1.1101859999999999</v>
      </c>
      <c r="V21" s="37">
        <v>-1.5187809999999999</v>
      </c>
      <c r="W21" s="38">
        <v>-1.557005</v>
      </c>
      <c r="X21" s="38">
        <v>-1.9882219999999999</v>
      </c>
      <c r="Y21" s="38">
        <v>-2.055536</v>
      </c>
      <c r="Z21" s="38">
        <v>-2.142344</v>
      </c>
      <c r="AA21" s="38">
        <v>-2.2802899999999999</v>
      </c>
      <c r="AB21" s="39">
        <v>-2.634398</v>
      </c>
      <c r="AD21" s="43"/>
      <c r="AE21" s="43"/>
      <c r="AF21" s="43"/>
      <c r="AG21" s="43"/>
      <c r="AH21" s="43"/>
      <c r="AI21" s="43"/>
      <c r="AJ21" s="43"/>
    </row>
    <row r="22" spans="2:36" x14ac:dyDescent="0.35">
      <c r="B22" s="1" t="s">
        <v>15</v>
      </c>
      <c r="C22" s="2">
        <v>53</v>
      </c>
      <c r="D22" s="6">
        <v>64</v>
      </c>
      <c r="F22" s="47">
        <v>2.262921</v>
      </c>
      <c r="G22" s="48">
        <v>2.5056259999999999</v>
      </c>
      <c r="H22" s="48">
        <v>3.5395029999999998</v>
      </c>
      <c r="I22" s="48">
        <v>3.9224589999999999</v>
      </c>
      <c r="J22" s="48">
        <v>4.4221969999999997</v>
      </c>
      <c r="K22" s="48">
        <v>4.6983249999999996</v>
      </c>
      <c r="L22" s="49">
        <v>5.6779510000000002</v>
      </c>
      <c r="N22" s="47">
        <v>0.416244</v>
      </c>
      <c r="O22" s="48">
        <v>0.52919099999999997</v>
      </c>
      <c r="P22" s="48">
        <v>0.46525100000000003</v>
      </c>
      <c r="Q22" s="48">
        <v>0.60648000000000002</v>
      </c>
      <c r="R22" s="48">
        <v>0.73678200000000005</v>
      </c>
      <c r="S22" s="48">
        <v>0.95574300000000001</v>
      </c>
      <c r="T22" s="49">
        <v>1.6674279999999999</v>
      </c>
      <c r="V22" s="37">
        <v>-1.8466769999999999</v>
      </c>
      <c r="W22" s="38">
        <v>-1.9764349999999999</v>
      </c>
      <c r="X22" s="38">
        <v>-3.074252</v>
      </c>
      <c r="Y22" s="38">
        <v>-3.3159800000000001</v>
      </c>
      <c r="Z22" s="38">
        <v>-3.6854149999999999</v>
      </c>
      <c r="AA22" s="38">
        <v>-3.7425820000000001</v>
      </c>
      <c r="AB22" s="39">
        <v>-4.0105230000000001</v>
      </c>
      <c r="AD22" s="43"/>
      <c r="AE22" s="43"/>
      <c r="AF22" s="43"/>
      <c r="AG22" s="43"/>
      <c r="AH22" s="43"/>
      <c r="AI22" s="43"/>
      <c r="AJ22" s="43"/>
    </row>
    <row r="23" spans="2:36" x14ac:dyDescent="0.35">
      <c r="B23" s="1" t="s">
        <v>16</v>
      </c>
      <c r="C23" s="2">
        <v>54</v>
      </c>
      <c r="D23" s="6">
        <v>62</v>
      </c>
      <c r="F23" s="47">
        <v>0.931369</v>
      </c>
      <c r="G23" s="48">
        <v>1.1456500000000001</v>
      </c>
      <c r="H23" s="48">
        <v>1.90679</v>
      </c>
      <c r="I23" s="48">
        <v>2.2183639999999998</v>
      </c>
      <c r="J23" s="48">
        <v>2.61666</v>
      </c>
      <c r="K23" s="48">
        <v>2.859772</v>
      </c>
      <c r="L23" s="49">
        <v>3.6000019999999999</v>
      </c>
      <c r="N23" s="47">
        <v>0.387569</v>
      </c>
      <c r="O23" s="48">
        <v>0.42233599999999999</v>
      </c>
      <c r="P23" s="48">
        <v>0.38812400000000002</v>
      </c>
      <c r="Q23" s="48">
        <v>0.48467700000000002</v>
      </c>
      <c r="R23" s="48">
        <v>0.50222100000000003</v>
      </c>
      <c r="S23" s="48">
        <v>0.58318199999999998</v>
      </c>
      <c r="T23" s="49">
        <v>0.88923700000000006</v>
      </c>
      <c r="V23" s="37">
        <v>-0.54379999999999995</v>
      </c>
      <c r="W23" s="38">
        <v>-0.72331500000000004</v>
      </c>
      <c r="X23" s="38">
        <v>-1.5186660000000001</v>
      </c>
      <c r="Y23" s="38">
        <v>-1.733687</v>
      </c>
      <c r="Z23" s="38">
        <v>-2.114439</v>
      </c>
      <c r="AA23" s="38">
        <v>-2.2765900000000001</v>
      </c>
      <c r="AB23" s="39">
        <v>-2.7107649999999999</v>
      </c>
      <c r="AD23" s="43"/>
      <c r="AE23" s="43"/>
      <c r="AF23" s="43"/>
      <c r="AG23" s="43"/>
      <c r="AH23" s="43"/>
      <c r="AI23" s="43"/>
      <c r="AJ23" s="43"/>
    </row>
    <row r="24" spans="2:36" x14ac:dyDescent="0.35">
      <c r="B24" s="1" t="s">
        <v>17</v>
      </c>
      <c r="C24" s="2">
        <v>55</v>
      </c>
      <c r="D24" s="6">
        <v>62</v>
      </c>
      <c r="F24" s="47">
        <v>1.4977290000000001</v>
      </c>
      <c r="G24" s="48">
        <v>1.627591</v>
      </c>
      <c r="H24" s="48">
        <v>2.1548509999999998</v>
      </c>
      <c r="I24" s="48">
        <v>2.397491</v>
      </c>
      <c r="J24" s="48">
        <v>2.7544420000000001</v>
      </c>
      <c r="K24" s="48">
        <v>2.9464760000000001</v>
      </c>
      <c r="L24" s="49">
        <v>3.7645230000000001</v>
      </c>
      <c r="N24" s="47">
        <v>0.390094</v>
      </c>
      <c r="O24" s="48">
        <v>0.47431400000000001</v>
      </c>
      <c r="P24" s="48">
        <v>0.43998100000000001</v>
      </c>
      <c r="Q24" s="48">
        <v>0.48627399999999998</v>
      </c>
      <c r="R24" s="48">
        <v>0.50146299999999999</v>
      </c>
      <c r="S24" s="48">
        <v>0.60549799999999998</v>
      </c>
      <c r="T24" s="49">
        <v>0.96519200000000005</v>
      </c>
      <c r="V24" s="37">
        <v>-1.1076349999999999</v>
      </c>
      <c r="W24" s="38">
        <v>-1.1532770000000001</v>
      </c>
      <c r="X24" s="38">
        <v>-1.714869</v>
      </c>
      <c r="Y24" s="38">
        <v>-1.9112169999999999</v>
      </c>
      <c r="Z24" s="38">
        <v>-2.2529789999999998</v>
      </c>
      <c r="AA24" s="38">
        <v>-2.3409789999999999</v>
      </c>
      <c r="AB24" s="39">
        <v>-2.799331</v>
      </c>
      <c r="AD24" s="43"/>
      <c r="AE24" s="43"/>
      <c r="AF24" s="43"/>
      <c r="AG24" s="43"/>
      <c r="AH24" s="43"/>
      <c r="AI24" s="43"/>
      <c r="AJ24" s="43"/>
    </row>
    <row r="25" spans="2:36" x14ac:dyDescent="0.35">
      <c r="B25" s="1" t="s">
        <v>18</v>
      </c>
      <c r="C25" s="2">
        <v>55</v>
      </c>
      <c r="D25" s="6">
        <v>64</v>
      </c>
      <c r="F25" s="47">
        <v>2.0643069999999999</v>
      </c>
      <c r="G25" s="48">
        <v>2.1625930000000002</v>
      </c>
      <c r="H25" s="48">
        <v>3.2385120000000001</v>
      </c>
      <c r="I25" s="48">
        <v>3.5933000000000002</v>
      </c>
      <c r="J25" s="48">
        <v>4.0533479999999997</v>
      </c>
      <c r="K25" s="48">
        <v>4.354552</v>
      </c>
      <c r="L25" s="49">
        <v>5.2568510000000002</v>
      </c>
      <c r="N25" s="47">
        <v>0.35269299999999998</v>
      </c>
      <c r="O25" s="48">
        <v>0.48927100000000001</v>
      </c>
      <c r="P25" s="48">
        <v>0.41488000000000003</v>
      </c>
      <c r="Q25" s="48">
        <v>0.49096200000000001</v>
      </c>
      <c r="R25" s="48">
        <v>0.59865500000000005</v>
      </c>
      <c r="S25" s="48">
        <v>0.73694199999999999</v>
      </c>
      <c r="T25" s="49">
        <v>1.4143730000000001</v>
      </c>
      <c r="V25" s="37">
        <v>-1.711614</v>
      </c>
      <c r="W25" s="38">
        <v>-1.6733229999999999</v>
      </c>
      <c r="X25" s="38">
        <v>-2.8236319999999999</v>
      </c>
      <c r="Y25" s="38">
        <v>-3.102338</v>
      </c>
      <c r="Z25" s="38">
        <v>-3.4546939999999999</v>
      </c>
      <c r="AA25" s="38">
        <v>-3.61761</v>
      </c>
      <c r="AB25" s="39">
        <v>-3.8424770000000001</v>
      </c>
      <c r="AD25" s="43"/>
      <c r="AE25" s="43"/>
      <c r="AF25" s="43"/>
      <c r="AG25" s="43"/>
      <c r="AH25" s="43"/>
      <c r="AI25" s="43"/>
      <c r="AJ25" s="43"/>
    </row>
    <row r="26" spans="2:36" x14ac:dyDescent="0.35">
      <c r="B26" s="1" t="s">
        <v>19</v>
      </c>
      <c r="C26" s="2">
        <v>56</v>
      </c>
      <c r="D26" s="6">
        <v>67</v>
      </c>
      <c r="F26" s="47">
        <v>2.6572209999999998</v>
      </c>
      <c r="G26" s="48">
        <v>2.9553370000000001</v>
      </c>
      <c r="H26" s="48">
        <v>4.8360779999999997</v>
      </c>
      <c r="I26" s="48">
        <v>5.5293359999999998</v>
      </c>
      <c r="J26" s="48">
        <v>6.1314609999999998</v>
      </c>
      <c r="K26" s="48">
        <v>6.3400299999999996</v>
      </c>
      <c r="L26" s="49">
        <v>6.5018779999999996</v>
      </c>
      <c r="N26" s="47">
        <v>0.39067800000000003</v>
      </c>
      <c r="O26" s="48">
        <v>0.42855100000000002</v>
      </c>
      <c r="P26" s="48">
        <v>0.53764400000000001</v>
      </c>
      <c r="Q26" s="48">
        <v>0.87746800000000003</v>
      </c>
      <c r="R26" s="48">
        <v>1.4416899999999999</v>
      </c>
      <c r="S26" s="48">
        <v>1.946879</v>
      </c>
      <c r="T26" s="49">
        <v>3.2471930000000002</v>
      </c>
      <c r="V26" s="37">
        <v>-2.266543</v>
      </c>
      <c r="W26" s="38">
        <v>-2.526786</v>
      </c>
      <c r="X26" s="38">
        <v>-4.2984349999999996</v>
      </c>
      <c r="Y26" s="38">
        <v>-4.6518680000000003</v>
      </c>
      <c r="Z26" s="38">
        <v>-4.6897710000000004</v>
      </c>
      <c r="AA26" s="38">
        <v>-4.3931509999999996</v>
      </c>
      <c r="AB26" s="39">
        <v>-3.2546849999999998</v>
      </c>
      <c r="AD26" s="43"/>
      <c r="AE26" s="43"/>
      <c r="AF26" s="43"/>
      <c r="AG26" s="43"/>
      <c r="AH26" s="43"/>
      <c r="AI26" s="43"/>
      <c r="AJ26" s="43"/>
    </row>
    <row r="27" spans="2:36" x14ac:dyDescent="0.35">
      <c r="B27" s="1" t="s">
        <v>20</v>
      </c>
      <c r="C27" s="2">
        <v>60</v>
      </c>
      <c r="D27" s="6">
        <v>67</v>
      </c>
      <c r="F27" s="47">
        <v>1.6953320000000001</v>
      </c>
      <c r="G27" s="48">
        <v>1.877319</v>
      </c>
      <c r="H27" s="48">
        <v>2.9131239999999998</v>
      </c>
      <c r="I27" s="48">
        <v>3.284535</v>
      </c>
      <c r="J27" s="48">
        <v>3.5600290000000001</v>
      </c>
      <c r="K27" s="48">
        <v>3.6495679999999999</v>
      </c>
      <c r="L27" s="49">
        <v>3.8083140000000002</v>
      </c>
      <c r="N27" s="47">
        <v>0.29070299999999999</v>
      </c>
      <c r="O27" s="48">
        <v>0.361871</v>
      </c>
      <c r="P27" s="48">
        <v>0.47582999999999998</v>
      </c>
      <c r="Q27" s="48">
        <v>0.73823399999999995</v>
      </c>
      <c r="R27" s="48">
        <v>1.2185360000000001</v>
      </c>
      <c r="S27" s="48">
        <v>1.632447</v>
      </c>
      <c r="T27" s="49">
        <v>2.5564200000000001</v>
      </c>
      <c r="V27" s="37">
        <v>-1.4046289999999999</v>
      </c>
      <c r="W27" s="38">
        <v>-1.5154479999999999</v>
      </c>
      <c r="X27" s="38">
        <v>-2.4372940000000001</v>
      </c>
      <c r="Y27" s="38">
        <v>-2.5463010000000001</v>
      </c>
      <c r="Z27" s="38">
        <v>-2.3414929999999998</v>
      </c>
      <c r="AA27" s="38">
        <v>-2.0171209999999999</v>
      </c>
      <c r="AB27" s="39">
        <v>-1.2518940000000001</v>
      </c>
      <c r="AD27" s="43"/>
      <c r="AE27" s="43"/>
      <c r="AF27" s="43"/>
      <c r="AG27" s="43"/>
      <c r="AH27" s="43"/>
      <c r="AI27" s="43"/>
      <c r="AJ27" s="43"/>
    </row>
    <row r="28" spans="2:36" x14ac:dyDescent="0.35">
      <c r="B28" s="1" t="s">
        <v>21</v>
      </c>
      <c r="C28" s="2">
        <v>65</v>
      </c>
      <c r="D28" s="6">
        <v>76</v>
      </c>
      <c r="F28" s="47">
        <v>2.4436209999999998</v>
      </c>
      <c r="G28" s="48">
        <v>2.7545489999999999</v>
      </c>
      <c r="H28" s="48">
        <v>3.7436029999999998</v>
      </c>
      <c r="I28" s="48">
        <v>3.937929</v>
      </c>
      <c r="J28" s="48">
        <v>4.0525950000000002</v>
      </c>
      <c r="K28" s="48">
        <v>4.1519430000000002</v>
      </c>
      <c r="L28" s="49">
        <v>4.252129</v>
      </c>
      <c r="N28" s="47">
        <v>0.95030099999999995</v>
      </c>
      <c r="O28" s="48">
        <v>1.14195</v>
      </c>
      <c r="P28" s="48">
        <v>2.407883</v>
      </c>
      <c r="Q28" s="48">
        <v>2.8980000000000001</v>
      </c>
      <c r="R28" s="48">
        <v>3.2830430000000002</v>
      </c>
      <c r="S28" s="48">
        <v>3.4686119999999998</v>
      </c>
      <c r="T28" s="49">
        <v>3.7653439999999998</v>
      </c>
      <c r="V28" s="37">
        <v>-1.49332</v>
      </c>
      <c r="W28" s="38">
        <v>-1.6125989999999999</v>
      </c>
      <c r="X28" s="38">
        <v>-1.3357190000000001</v>
      </c>
      <c r="Y28" s="38">
        <v>-1.0399290000000001</v>
      </c>
      <c r="Z28" s="38">
        <v>-0.76955200000000001</v>
      </c>
      <c r="AA28" s="38">
        <v>-0.68333100000000002</v>
      </c>
      <c r="AB28" s="39">
        <v>-0.48678500000000002</v>
      </c>
      <c r="AD28" s="43"/>
      <c r="AE28" s="43"/>
      <c r="AF28" s="43"/>
      <c r="AG28" s="43"/>
      <c r="AH28" s="43"/>
      <c r="AI28" s="43"/>
      <c r="AJ28" s="43"/>
    </row>
    <row r="29" spans="2:36" x14ac:dyDescent="0.35">
      <c r="B29" s="1" t="s">
        <v>22</v>
      </c>
      <c r="C29" s="2">
        <v>65</v>
      </c>
      <c r="D29" s="6">
        <v>77</v>
      </c>
      <c r="F29" s="47">
        <v>2.8412809999999999</v>
      </c>
      <c r="G29" s="48">
        <v>3.2508859999999999</v>
      </c>
      <c r="H29" s="48">
        <v>4.3013560000000002</v>
      </c>
      <c r="I29" s="48">
        <v>4.4595279999999997</v>
      </c>
      <c r="J29" s="48">
        <v>4.6557779999999998</v>
      </c>
      <c r="K29" s="48">
        <v>4.6586720000000001</v>
      </c>
      <c r="L29" s="49">
        <v>4.8215750000000002</v>
      </c>
      <c r="N29" s="47">
        <v>1.206062</v>
      </c>
      <c r="O29" s="48">
        <v>1.50309</v>
      </c>
      <c r="P29" s="48">
        <v>3.09131</v>
      </c>
      <c r="Q29" s="48">
        <v>3.6376710000000001</v>
      </c>
      <c r="R29" s="48">
        <v>3.9436439999999999</v>
      </c>
      <c r="S29" s="48">
        <v>4.1054639999999996</v>
      </c>
      <c r="T29" s="49">
        <v>4.4409070000000002</v>
      </c>
      <c r="V29" s="37">
        <v>-1.635219</v>
      </c>
      <c r="W29" s="38">
        <v>-1.7477959999999999</v>
      </c>
      <c r="X29" s="38">
        <v>-1.210046</v>
      </c>
      <c r="Y29" s="38">
        <v>-0.82185699999999995</v>
      </c>
      <c r="Z29" s="38">
        <v>-0.71213400000000004</v>
      </c>
      <c r="AA29" s="38">
        <v>-0.55320800000000003</v>
      </c>
      <c r="AB29" s="39">
        <v>-0.38066800000000001</v>
      </c>
      <c r="AD29" s="43"/>
      <c r="AE29" s="43"/>
      <c r="AF29" s="43"/>
      <c r="AG29" s="43"/>
      <c r="AH29" s="43"/>
      <c r="AI29" s="43"/>
      <c r="AJ29" s="43"/>
    </row>
    <row r="30" spans="2:36" x14ac:dyDescent="0.35">
      <c r="B30" s="1" t="s">
        <v>23</v>
      </c>
      <c r="C30" s="2">
        <v>68</v>
      </c>
      <c r="D30" s="6">
        <v>77</v>
      </c>
      <c r="F30" s="47">
        <v>1.682372</v>
      </c>
      <c r="G30" s="48">
        <v>1.8805369999999999</v>
      </c>
      <c r="H30" s="48">
        <v>2.3398460000000001</v>
      </c>
      <c r="I30" s="48">
        <v>2.3775840000000001</v>
      </c>
      <c r="J30" s="48">
        <v>2.3209110000000002</v>
      </c>
      <c r="K30" s="48">
        <v>2.3060839999999998</v>
      </c>
      <c r="L30" s="49">
        <v>2.3847649999999998</v>
      </c>
      <c r="N30" s="47">
        <v>0.81272</v>
      </c>
      <c r="O30" s="48">
        <v>0.94683499999999998</v>
      </c>
      <c r="P30" s="48">
        <v>2.0207099999999998</v>
      </c>
      <c r="Q30" s="48">
        <v>2.2703769999999999</v>
      </c>
      <c r="R30" s="48">
        <v>2.3128190000000002</v>
      </c>
      <c r="S30" s="48">
        <v>2.303013</v>
      </c>
      <c r="T30" s="49">
        <v>2.2760180000000001</v>
      </c>
      <c r="V30" s="37">
        <v>-0.86965199999999998</v>
      </c>
      <c r="W30" s="38">
        <v>-0.93370200000000003</v>
      </c>
      <c r="X30" s="38">
        <v>-0.319137</v>
      </c>
      <c r="Y30" s="38">
        <v>-0.107208</v>
      </c>
      <c r="Z30" s="38">
        <v>-8.0920000000000002E-3</v>
      </c>
      <c r="AA30" s="38">
        <v>-3.0709999999999999E-3</v>
      </c>
      <c r="AB30" s="39">
        <v>-0.108747</v>
      </c>
      <c r="AD30" s="43"/>
      <c r="AE30" s="43"/>
      <c r="AF30" s="43"/>
      <c r="AG30" s="43"/>
      <c r="AH30" s="43"/>
      <c r="AI30" s="43"/>
      <c r="AJ30" s="43"/>
    </row>
    <row r="31" spans="2:36" x14ac:dyDescent="0.35">
      <c r="B31" s="1" t="s">
        <v>24</v>
      </c>
      <c r="C31" s="2">
        <v>68</v>
      </c>
      <c r="D31" s="6">
        <v>79</v>
      </c>
      <c r="F31" s="47">
        <v>2.6742720000000002</v>
      </c>
      <c r="G31" s="48">
        <v>2.9188299999999998</v>
      </c>
      <c r="H31" s="48">
        <v>3.8736269999999999</v>
      </c>
      <c r="I31" s="48">
        <v>3.9509609999999999</v>
      </c>
      <c r="J31" s="48">
        <v>3.9042029999999999</v>
      </c>
      <c r="K31" s="48">
        <v>3.9924089999999999</v>
      </c>
      <c r="L31" s="49">
        <v>3.982888</v>
      </c>
      <c r="N31" s="47">
        <v>1.1294770000000001</v>
      </c>
      <c r="O31" s="48">
        <v>1.409503</v>
      </c>
      <c r="P31" s="48">
        <v>3.1084269999999998</v>
      </c>
      <c r="Q31" s="48">
        <v>3.7333599999999998</v>
      </c>
      <c r="R31" s="48">
        <v>4.0186010000000003</v>
      </c>
      <c r="S31" s="48">
        <v>4.039447</v>
      </c>
      <c r="T31" s="49">
        <v>3.9479129999999998</v>
      </c>
      <c r="V31" s="37">
        <v>-1.544794</v>
      </c>
      <c r="W31" s="38">
        <v>-1.5093270000000001</v>
      </c>
      <c r="X31" s="38">
        <v>-0.76519999999999999</v>
      </c>
      <c r="Y31" s="38">
        <v>-0.21760199999999999</v>
      </c>
      <c r="Z31" s="38">
        <v>0.114397</v>
      </c>
      <c r="AA31" s="38">
        <v>4.7038000000000003E-2</v>
      </c>
      <c r="AB31" s="39">
        <v>-3.4974999999999999E-2</v>
      </c>
      <c r="AD31" s="43"/>
      <c r="AE31" s="43"/>
      <c r="AF31" s="43"/>
      <c r="AG31" s="43"/>
      <c r="AH31" s="43"/>
      <c r="AI31" s="43"/>
      <c r="AJ31" s="43"/>
    </row>
    <row r="32" spans="2:36" x14ac:dyDescent="0.35">
      <c r="B32" s="1" t="s">
        <v>25</v>
      </c>
      <c r="C32" s="2">
        <v>68</v>
      </c>
      <c r="D32" s="6">
        <v>93</v>
      </c>
      <c r="F32" s="47">
        <v>5.7161289999999996</v>
      </c>
      <c r="G32" s="48">
        <v>6.4063340000000002</v>
      </c>
      <c r="H32" s="48">
        <v>9.4780239999999996</v>
      </c>
      <c r="I32" s="48">
        <v>10.636816</v>
      </c>
      <c r="J32" s="48">
        <v>11.593679</v>
      </c>
      <c r="K32" s="48">
        <v>11.972746000000001</v>
      </c>
      <c r="L32" s="49">
        <v>12.096806000000001</v>
      </c>
      <c r="N32" s="47">
        <v>2.550468</v>
      </c>
      <c r="O32" s="48">
        <v>3.1386099999999999</v>
      </c>
      <c r="P32" s="48">
        <v>5.7423830000000002</v>
      </c>
      <c r="Q32" s="48">
        <v>7.580438</v>
      </c>
      <c r="R32" s="48">
        <v>9.4691209999999995</v>
      </c>
      <c r="S32" s="48">
        <v>10.445883</v>
      </c>
      <c r="T32" s="49">
        <v>11.433944</v>
      </c>
      <c r="V32" s="37">
        <v>-3.1656599999999999</v>
      </c>
      <c r="W32" s="38">
        <v>-3.2677230000000002</v>
      </c>
      <c r="X32" s="38">
        <v>-3.7356419999999999</v>
      </c>
      <c r="Y32" s="38">
        <v>-3.056378</v>
      </c>
      <c r="Z32" s="38">
        <v>-2.1245579999999999</v>
      </c>
      <c r="AA32" s="38">
        <v>-1.5268630000000001</v>
      </c>
      <c r="AB32" s="39">
        <v>-0.66286199999999995</v>
      </c>
      <c r="AD32" s="43"/>
      <c r="AE32" s="43"/>
      <c r="AF32" s="43"/>
      <c r="AG32" s="43"/>
      <c r="AH32" s="43"/>
      <c r="AI32" s="43"/>
      <c r="AJ32" s="43"/>
    </row>
    <row r="33" spans="2:36" x14ac:dyDescent="0.35">
      <c r="B33" s="1" t="s">
        <v>26</v>
      </c>
      <c r="C33" s="2">
        <v>68</v>
      </c>
      <c r="D33" s="6">
        <v>103</v>
      </c>
      <c r="F33" s="47">
        <v>7.8003200000000001</v>
      </c>
      <c r="G33" s="48">
        <v>8.4888879999999993</v>
      </c>
      <c r="H33" s="48">
        <v>11.681756999999999</v>
      </c>
      <c r="I33" s="48">
        <v>13.061325999999999</v>
      </c>
      <c r="J33" s="48">
        <v>14.673843</v>
      </c>
      <c r="K33" s="48">
        <v>15.484773000000001</v>
      </c>
      <c r="L33" s="49">
        <v>16.151046999999998</v>
      </c>
      <c r="N33" s="47">
        <v>4.640479</v>
      </c>
      <c r="O33" s="48">
        <v>5.1409269999999996</v>
      </c>
      <c r="P33" s="48">
        <v>8.1228999999999996</v>
      </c>
      <c r="Q33" s="48">
        <v>10.075029000000001</v>
      </c>
      <c r="R33" s="48">
        <v>12.049878</v>
      </c>
      <c r="S33" s="48">
        <v>13.226167</v>
      </c>
      <c r="T33" s="49">
        <v>14.613054</v>
      </c>
      <c r="V33" s="37">
        <v>-3.1598410000000001</v>
      </c>
      <c r="W33" s="38">
        <v>-3.3479610000000002</v>
      </c>
      <c r="X33" s="38">
        <v>-3.558856</v>
      </c>
      <c r="Y33" s="38">
        <v>-2.986297</v>
      </c>
      <c r="Z33" s="38">
        <v>-2.6239650000000001</v>
      </c>
      <c r="AA33" s="38">
        <v>-2.2586059999999999</v>
      </c>
      <c r="AB33" s="39">
        <v>-1.5379940000000001</v>
      </c>
      <c r="AD33" s="43"/>
      <c r="AE33" s="43"/>
      <c r="AF33" s="43"/>
      <c r="AG33" s="43"/>
      <c r="AH33" s="43"/>
      <c r="AI33" s="43"/>
      <c r="AJ33" s="43"/>
    </row>
    <row r="34" spans="2:36" x14ac:dyDescent="0.35">
      <c r="B34" s="1" t="s">
        <v>27</v>
      </c>
      <c r="C34" s="2">
        <v>69</v>
      </c>
      <c r="D34" s="6">
        <v>75</v>
      </c>
      <c r="F34" s="47">
        <v>1.006534</v>
      </c>
      <c r="G34" s="48">
        <v>1.251385</v>
      </c>
      <c r="H34" s="48">
        <v>1.3699440000000001</v>
      </c>
      <c r="I34" s="48">
        <v>1.3723590000000001</v>
      </c>
      <c r="J34" s="48">
        <v>1.380001</v>
      </c>
      <c r="K34" s="48">
        <v>1.3319430000000001</v>
      </c>
      <c r="L34" s="49">
        <v>1.413054</v>
      </c>
      <c r="N34" s="47">
        <v>0.62326899999999996</v>
      </c>
      <c r="O34" s="48">
        <v>0.69528999999999996</v>
      </c>
      <c r="P34" s="48">
        <v>1.174766</v>
      </c>
      <c r="Q34" s="48">
        <v>1.3256019999999999</v>
      </c>
      <c r="R34" s="48">
        <v>1.3309550000000001</v>
      </c>
      <c r="S34" s="48">
        <v>1.359051</v>
      </c>
      <c r="T34" s="49">
        <v>1.3433999999999999</v>
      </c>
      <c r="V34" s="37">
        <v>-0.38326500000000002</v>
      </c>
      <c r="W34" s="38">
        <v>-0.55609500000000001</v>
      </c>
      <c r="X34" s="38">
        <v>-0.19517799999999999</v>
      </c>
      <c r="Y34" s="38">
        <v>-4.6757E-2</v>
      </c>
      <c r="Z34" s="38">
        <v>-4.9045999999999999E-2</v>
      </c>
      <c r="AA34" s="38">
        <v>2.7108E-2</v>
      </c>
      <c r="AB34" s="39">
        <v>-6.9653999999999994E-2</v>
      </c>
      <c r="AD34" s="43"/>
      <c r="AE34" s="43"/>
      <c r="AF34" s="43"/>
      <c r="AG34" s="43"/>
      <c r="AH34" s="43"/>
      <c r="AI34" s="43"/>
      <c r="AJ34" s="43"/>
    </row>
    <row r="35" spans="2:36" x14ac:dyDescent="0.35">
      <c r="B35" s="1" t="s">
        <v>28</v>
      </c>
      <c r="C35" s="2">
        <v>76</v>
      </c>
      <c r="D35" s="6">
        <v>93</v>
      </c>
      <c r="F35" s="47">
        <v>2.7223570000000001</v>
      </c>
      <c r="G35" s="48">
        <v>3.923254</v>
      </c>
      <c r="H35" s="48">
        <v>5.3846379999999998</v>
      </c>
      <c r="I35" s="48">
        <v>6.1599849999999998</v>
      </c>
      <c r="J35" s="48">
        <v>6.6103199999999998</v>
      </c>
      <c r="K35" s="48">
        <v>6.4209560000000003</v>
      </c>
      <c r="L35" s="49">
        <v>7.230029</v>
      </c>
      <c r="N35" s="47">
        <v>1.606414</v>
      </c>
      <c r="O35" s="48">
        <v>1.830055</v>
      </c>
      <c r="P35" s="48">
        <v>2.6293709999999999</v>
      </c>
      <c r="Q35" s="48">
        <v>3.9629799999999999</v>
      </c>
      <c r="R35" s="48">
        <v>5.3045559999999998</v>
      </c>
      <c r="S35" s="48">
        <v>6.0459040000000002</v>
      </c>
      <c r="T35" s="49">
        <v>6.9074650000000002</v>
      </c>
      <c r="V35" s="37">
        <v>-1.1159429999999999</v>
      </c>
      <c r="W35" s="38">
        <v>-2.0931989999999998</v>
      </c>
      <c r="X35" s="38">
        <v>-2.7552680000000001</v>
      </c>
      <c r="Y35" s="38">
        <v>-2.1970049999999999</v>
      </c>
      <c r="Z35" s="38">
        <v>-1.3057639999999999</v>
      </c>
      <c r="AA35" s="38">
        <v>-0.375052</v>
      </c>
      <c r="AB35" s="39">
        <v>-0.32256499999999999</v>
      </c>
      <c r="AD35" s="43"/>
      <c r="AE35" s="43"/>
      <c r="AF35" s="43"/>
      <c r="AG35" s="43"/>
      <c r="AH35" s="43"/>
      <c r="AI35" s="43"/>
      <c r="AJ35" s="43"/>
    </row>
    <row r="36" spans="2:36" x14ac:dyDescent="0.35">
      <c r="B36" s="1" t="s">
        <v>29</v>
      </c>
      <c r="C36" s="2">
        <v>77</v>
      </c>
      <c r="D36" s="6">
        <v>103</v>
      </c>
      <c r="F36" s="47">
        <v>4.5713379999999999</v>
      </c>
      <c r="G36" s="48">
        <v>5.3063289999999999</v>
      </c>
      <c r="H36" s="48">
        <v>7.5426019999999996</v>
      </c>
      <c r="I36" s="48">
        <v>8.7459209999999992</v>
      </c>
      <c r="J36" s="48">
        <v>10.054703999999999</v>
      </c>
      <c r="K36" s="48">
        <v>10.737109999999999</v>
      </c>
      <c r="L36" s="49">
        <v>11.657772</v>
      </c>
      <c r="N36" s="47">
        <v>3.3635030000000001</v>
      </c>
      <c r="O36" s="48">
        <v>3.7083699999999999</v>
      </c>
      <c r="P36" s="48">
        <v>4.9539569999999999</v>
      </c>
      <c r="Q36" s="48">
        <v>6.2605190000000004</v>
      </c>
      <c r="R36" s="48">
        <v>7.8254349999999997</v>
      </c>
      <c r="S36" s="48">
        <v>8.7347079999999995</v>
      </c>
      <c r="T36" s="49">
        <v>9.834244</v>
      </c>
      <c r="V36" s="37">
        <v>-1.207835</v>
      </c>
      <c r="W36" s="38">
        <v>-1.5979589999999999</v>
      </c>
      <c r="X36" s="38">
        <v>-2.5886450000000001</v>
      </c>
      <c r="Y36" s="38">
        <v>-2.4854020000000001</v>
      </c>
      <c r="Z36" s="38">
        <v>-2.2292689999999999</v>
      </c>
      <c r="AA36" s="38">
        <v>-2.0024009999999999</v>
      </c>
      <c r="AB36" s="39">
        <v>-1.823528</v>
      </c>
      <c r="AD36" s="43"/>
      <c r="AE36" s="43"/>
      <c r="AF36" s="43"/>
      <c r="AG36" s="43"/>
      <c r="AH36" s="43"/>
      <c r="AI36" s="43"/>
      <c r="AJ36" s="43"/>
    </row>
    <row r="37" spans="2:36" x14ac:dyDescent="0.35">
      <c r="B37" s="1" t="s">
        <v>30</v>
      </c>
      <c r="C37" s="2">
        <v>78</v>
      </c>
      <c r="D37" s="6">
        <v>93</v>
      </c>
      <c r="F37" s="47">
        <v>2.456531</v>
      </c>
      <c r="G37" s="48">
        <v>3.274734</v>
      </c>
      <c r="H37" s="48">
        <v>4.3052020000000004</v>
      </c>
      <c r="I37" s="48">
        <v>5.0051240000000004</v>
      </c>
      <c r="J37" s="48">
        <v>5.450977</v>
      </c>
      <c r="K37" s="48">
        <v>5.1671290000000001</v>
      </c>
      <c r="L37" s="49">
        <v>5.8693770000000001</v>
      </c>
      <c r="N37" s="47">
        <v>1.531253</v>
      </c>
      <c r="O37" s="48">
        <v>1.7382200000000001</v>
      </c>
      <c r="P37" s="48">
        <v>2.3449520000000001</v>
      </c>
      <c r="Q37" s="48">
        <v>3.3287010000000001</v>
      </c>
      <c r="R37" s="48">
        <v>4.3124900000000004</v>
      </c>
      <c r="S37" s="48">
        <v>5.0112540000000001</v>
      </c>
      <c r="T37" s="49">
        <v>5.6628360000000004</v>
      </c>
      <c r="V37" s="37">
        <v>-0.92527800000000004</v>
      </c>
      <c r="W37" s="38">
        <v>-1.5365139999999999</v>
      </c>
      <c r="X37" s="38">
        <v>-1.96025</v>
      </c>
      <c r="Y37" s="38">
        <v>-1.676423</v>
      </c>
      <c r="Z37" s="38">
        <v>-1.138487</v>
      </c>
      <c r="AA37" s="38">
        <v>-0.15587599999999999</v>
      </c>
      <c r="AB37" s="39">
        <v>-0.206541</v>
      </c>
      <c r="AD37" s="43"/>
      <c r="AE37" s="43"/>
      <c r="AF37" s="43"/>
      <c r="AG37" s="43"/>
      <c r="AH37" s="43"/>
      <c r="AI37" s="43"/>
      <c r="AJ37" s="43"/>
    </row>
    <row r="38" spans="2:36" x14ac:dyDescent="0.35">
      <c r="B38" s="1" t="s">
        <v>31</v>
      </c>
      <c r="C38" s="2">
        <v>78</v>
      </c>
      <c r="D38" s="6">
        <v>103</v>
      </c>
      <c r="F38" s="47">
        <v>4.609496</v>
      </c>
      <c r="G38" s="48">
        <v>5.176698</v>
      </c>
      <c r="H38" s="48">
        <v>7.1854760000000004</v>
      </c>
      <c r="I38" s="48">
        <v>8.271979</v>
      </c>
      <c r="J38" s="48">
        <v>9.2836040000000004</v>
      </c>
      <c r="K38" s="48">
        <v>9.9321780000000004</v>
      </c>
      <c r="L38" s="49">
        <v>10.868406999999999</v>
      </c>
      <c r="N38" s="47">
        <v>3.242937</v>
      </c>
      <c r="O38" s="48">
        <v>3.6149520000000002</v>
      </c>
      <c r="P38" s="48">
        <v>4.791709</v>
      </c>
      <c r="Q38" s="48">
        <v>5.9679180000000001</v>
      </c>
      <c r="R38" s="48">
        <v>7.2844110000000004</v>
      </c>
      <c r="S38" s="48">
        <v>8.183033</v>
      </c>
      <c r="T38" s="49">
        <v>9.1907499999999995</v>
      </c>
      <c r="V38" s="37">
        <v>-1.3665579999999999</v>
      </c>
      <c r="W38" s="38">
        <v>-1.5617460000000001</v>
      </c>
      <c r="X38" s="38">
        <v>-2.3937680000000001</v>
      </c>
      <c r="Y38" s="38">
        <v>-2.3040600000000002</v>
      </c>
      <c r="Z38" s="38">
        <v>-1.9991939999999999</v>
      </c>
      <c r="AA38" s="38">
        <v>-1.7491449999999999</v>
      </c>
      <c r="AB38" s="39">
        <v>-1.677657</v>
      </c>
      <c r="AD38" s="43"/>
      <c r="AE38" s="43"/>
      <c r="AF38" s="43"/>
      <c r="AG38" s="43"/>
      <c r="AH38" s="43"/>
      <c r="AI38" s="43"/>
      <c r="AJ38" s="43"/>
    </row>
    <row r="39" spans="2:36" ht="15" thickBot="1" x14ac:dyDescent="0.4">
      <c r="B39" s="3" t="s">
        <v>32</v>
      </c>
      <c r="C39" s="4">
        <v>94</v>
      </c>
      <c r="D39" s="7">
        <v>103</v>
      </c>
      <c r="F39" s="50">
        <v>1.7540519999999999</v>
      </c>
      <c r="G39" s="51">
        <v>1.9990270000000001</v>
      </c>
      <c r="H39" s="51">
        <v>2.4886159999999999</v>
      </c>
      <c r="I39" s="51">
        <v>2.691576</v>
      </c>
      <c r="J39" s="51">
        <v>2.870806</v>
      </c>
      <c r="K39" s="51">
        <v>2.9630559999999999</v>
      </c>
      <c r="L39" s="52">
        <v>3.424401</v>
      </c>
      <c r="N39" s="50">
        <v>1.574576</v>
      </c>
      <c r="O39" s="51">
        <v>1.728529</v>
      </c>
      <c r="P39" s="51">
        <v>1.9793130000000001</v>
      </c>
      <c r="Q39" s="51">
        <v>2.257568</v>
      </c>
      <c r="R39" s="51">
        <v>2.4215659999999999</v>
      </c>
      <c r="S39" s="51">
        <v>2.648784</v>
      </c>
      <c r="T39" s="52">
        <v>2.8956569999999999</v>
      </c>
      <c r="V39" s="40">
        <v>-0.179476</v>
      </c>
      <c r="W39" s="41">
        <v>-0.27049699999999999</v>
      </c>
      <c r="X39" s="41">
        <v>-0.50930299999999995</v>
      </c>
      <c r="Y39" s="41">
        <v>-0.43400899999999998</v>
      </c>
      <c r="Z39" s="41">
        <v>-0.449239</v>
      </c>
      <c r="AA39" s="41">
        <v>-0.314272</v>
      </c>
      <c r="AB39" s="42">
        <v>-0.52874399999999999</v>
      </c>
      <c r="AD39" s="43"/>
      <c r="AE39" s="43"/>
      <c r="AF39" s="43"/>
      <c r="AG39" s="43"/>
      <c r="AH39" s="43"/>
      <c r="AI39" s="43"/>
      <c r="AJ39" s="43"/>
    </row>
  </sheetData>
  <mergeCells count="6">
    <mergeCell ref="F4:L4"/>
    <mergeCell ref="N4:T4"/>
    <mergeCell ref="V4:AB4"/>
    <mergeCell ref="F5:L5"/>
    <mergeCell ref="N5:T5"/>
    <mergeCell ref="V5:AB5"/>
  </mergeCells>
  <conditionalFormatting sqref="V7:AB39">
    <cfRule type="cellIs" dxfId="165" priority="1" operator="between">
      <formula>1</formula>
      <formula>1.5</formula>
    </cfRule>
    <cfRule type="cellIs" dxfId="164" priority="2" operator="between">
      <formula>0</formula>
      <formula>1</formula>
    </cfRule>
    <cfRule type="cellIs" dxfId="163" priority="3" operator="between">
      <formula>0</formula>
      <formula>-1</formula>
    </cfRule>
    <cfRule type="cellIs" dxfId="162" priority="4" operator="between">
      <formula>-1</formula>
      <formula>-1.5</formula>
    </cfRule>
    <cfRule type="cellIs" dxfId="161" priority="5" operator="between">
      <formula>-1.5</formula>
      <formula>-2</formula>
    </cfRule>
    <cfRule type="cellIs" dxfId="160" priority="6" operator="between">
      <formula>-2</formula>
      <formula>-2.5</formula>
    </cfRule>
    <cfRule type="cellIs" dxfId="159" priority="7" operator="between">
      <formula>-2.5</formula>
      <formula>-3</formula>
    </cfRule>
    <cfRule type="cellIs" dxfId="158" priority="8" operator="between">
      <formula>-3</formula>
      <formula>-4</formula>
    </cfRule>
    <cfRule type="cellIs" dxfId="157" priority="9" operator="lessThan">
      <formula>-4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39"/>
  <sheetViews>
    <sheetView topLeftCell="A2" zoomScale="70" zoomScaleNormal="70" workbookViewId="0">
      <selection activeCell="L2" sqref="L2"/>
    </sheetView>
  </sheetViews>
  <sheetFormatPr defaultRowHeight="14.5" x14ac:dyDescent="0.35"/>
  <cols>
    <col min="2" max="2" width="38.54296875" bestFit="1" customWidth="1"/>
    <col min="3" max="3" width="5.453125" customWidth="1"/>
    <col min="4" max="4" width="4.26953125" customWidth="1"/>
    <col min="6" max="10" width="6.7265625" customWidth="1"/>
    <col min="12" max="16" width="6.7265625" customWidth="1"/>
    <col min="18" max="22" width="6.7265625" customWidth="1"/>
  </cols>
  <sheetData>
    <row r="2" spans="2:22" s="71" customFormat="1" ht="21" x14ac:dyDescent="0.5">
      <c r="E2" s="71" t="s">
        <v>69</v>
      </c>
      <c r="L2" s="107" t="s">
        <v>73</v>
      </c>
    </row>
    <row r="3" spans="2:22" ht="15" thickBot="1" x14ac:dyDescent="0.4"/>
    <row r="4" spans="2:22" ht="15" thickBot="1" x14ac:dyDescent="0.4">
      <c r="F4" s="91" t="s">
        <v>47</v>
      </c>
      <c r="G4" s="92"/>
      <c r="H4" s="92"/>
      <c r="I4" s="92"/>
      <c r="J4" s="93"/>
      <c r="K4" s="5"/>
      <c r="L4" s="76" t="s">
        <v>40</v>
      </c>
      <c r="M4" s="77"/>
      <c r="N4" s="77"/>
      <c r="O4" s="77"/>
      <c r="P4" s="78"/>
      <c r="Q4" s="5"/>
      <c r="R4" s="76" t="s">
        <v>48</v>
      </c>
      <c r="S4" s="77"/>
      <c r="T4" s="77"/>
      <c r="U4" s="77"/>
      <c r="V4" s="78"/>
    </row>
    <row r="5" spans="2:22" ht="15" thickBot="1" x14ac:dyDescent="0.4">
      <c r="F5" s="87" t="s">
        <v>64</v>
      </c>
      <c r="G5" s="88"/>
      <c r="H5" s="88"/>
      <c r="I5" s="88"/>
      <c r="J5" s="89"/>
      <c r="L5" s="87" t="s">
        <v>64</v>
      </c>
      <c r="M5" s="88"/>
      <c r="N5" s="88"/>
      <c r="O5" s="88"/>
      <c r="P5" s="89"/>
      <c r="R5" s="87" t="s">
        <v>64</v>
      </c>
      <c r="S5" s="88"/>
      <c r="T5" s="88"/>
      <c r="U5" s="88"/>
      <c r="V5" s="89"/>
    </row>
    <row r="6" spans="2:22" ht="15" thickBot="1" x14ac:dyDescent="0.4">
      <c r="B6" s="24" t="s">
        <v>33</v>
      </c>
      <c r="C6" s="25" t="s">
        <v>34</v>
      </c>
      <c r="D6" s="26" t="s">
        <v>35</v>
      </c>
      <c r="F6" s="11" t="s">
        <v>37</v>
      </c>
      <c r="G6" s="12" t="s">
        <v>61</v>
      </c>
      <c r="H6" s="12" t="s">
        <v>60</v>
      </c>
      <c r="I6" s="12" t="s">
        <v>38</v>
      </c>
      <c r="J6" s="13" t="s">
        <v>39</v>
      </c>
      <c r="K6" s="20"/>
      <c r="L6" s="11" t="s">
        <v>37</v>
      </c>
      <c r="M6" s="12" t="s">
        <v>61</v>
      </c>
      <c r="N6" s="12" t="s">
        <v>60</v>
      </c>
      <c r="O6" s="12" t="s">
        <v>38</v>
      </c>
      <c r="P6" s="13" t="s">
        <v>39</v>
      </c>
      <c r="Q6" s="20"/>
      <c r="R6" s="17" t="s">
        <v>37</v>
      </c>
      <c r="S6" s="18" t="s">
        <v>61</v>
      </c>
      <c r="T6" s="18" t="s">
        <v>60</v>
      </c>
      <c r="U6" s="18" t="s">
        <v>38</v>
      </c>
      <c r="V6" s="19" t="s">
        <v>39</v>
      </c>
    </row>
    <row r="7" spans="2:22" x14ac:dyDescent="0.35">
      <c r="B7" s="28" t="s">
        <v>50</v>
      </c>
      <c r="C7" s="29">
        <v>1</v>
      </c>
      <c r="D7" s="30">
        <v>23</v>
      </c>
      <c r="F7" s="53" t="s">
        <v>59</v>
      </c>
      <c r="G7" s="54" t="s">
        <v>59</v>
      </c>
      <c r="H7" s="54" t="s">
        <v>59</v>
      </c>
      <c r="I7" s="54" t="s">
        <v>59</v>
      </c>
      <c r="J7" s="55" t="s">
        <v>59</v>
      </c>
      <c r="L7" s="47">
        <v>1.721438</v>
      </c>
      <c r="M7" s="48">
        <v>2.1625040000000002</v>
      </c>
      <c r="N7" s="48">
        <v>2.5621450000000001</v>
      </c>
      <c r="O7" s="48">
        <v>2.4846059999999999</v>
      </c>
      <c r="P7" s="49">
        <v>2.7776670000000001</v>
      </c>
      <c r="R7" s="27" t="s">
        <v>59</v>
      </c>
      <c r="S7" s="15" t="s">
        <v>59</v>
      </c>
      <c r="T7" s="15" t="s">
        <v>59</v>
      </c>
      <c r="U7" s="15" t="s">
        <v>59</v>
      </c>
      <c r="V7" s="16" t="s">
        <v>59</v>
      </c>
    </row>
    <row r="8" spans="2:22" x14ac:dyDescent="0.35">
      <c r="B8" s="28" t="s">
        <v>51</v>
      </c>
      <c r="C8" s="29">
        <v>1</v>
      </c>
      <c r="D8" s="30">
        <v>41</v>
      </c>
      <c r="F8" s="53" t="s">
        <v>59</v>
      </c>
      <c r="G8" s="54" t="s">
        <v>59</v>
      </c>
      <c r="H8" s="54" t="s">
        <v>59</v>
      </c>
      <c r="I8" s="54" t="s">
        <v>59</v>
      </c>
      <c r="J8" s="55" t="s">
        <v>59</v>
      </c>
      <c r="L8" s="47">
        <v>4.257536</v>
      </c>
      <c r="M8" s="48">
        <v>5.6349749999999998</v>
      </c>
      <c r="N8" s="48">
        <v>7.2600379999999998</v>
      </c>
      <c r="O8" s="48">
        <v>8.4069819999999993</v>
      </c>
      <c r="P8" s="49">
        <v>10.532717999999999</v>
      </c>
      <c r="R8" s="27" t="s">
        <v>59</v>
      </c>
      <c r="S8" s="15" t="s">
        <v>59</v>
      </c>
      <c r="T8" s="15" t="s">
        <v>59</v>
      </c>
      <c r="U8" s="15" t="s">
        <v>59</v>
      </c>
      <c r="V8" s="16" t="s">
        <v>59</v>
      </c>
    </row>
    <row r="9" spans="2:22" x14ac:dyDescent="0.35">
      <c r="B9" s="28" t="s">
        <v>52</v>
      </c>
      <c r="C9" s="29">
        <v>6</v>
      </c>
      <c r="D9" s="30">
        <v>16</v>
      </c>
      <c r="F9" s="56">
        <v>1.613334</v>
      </c>
      <c r="G9" s="57">
        <v>1.5788629999999999</v>
      </c>
      <c r="H9" s="57">
        <v>2.312246</v>
      </c>
      <c r="I9" s="57">
        <v>3.0736870000000001</v>
      </c>
      <c r="J9" s="58">
        <v>3.044435</v>
      </c>
      <c r="L9" s="47">
        <v>0.25065199999999999</v>
      </c>
      <c r="M9" s="48">
        <v>0.27766099999999999</v>
      </c>
      <c r="N9" s="48">
        <v>0.23861299999999999</v>
      </c>
      <c r="O9" s="48">
        <v>0.43013600000000002</v>
      </c>
      <c r="P9" s="49">
        <v>0.52753399999999995</v>
      </c>
      <c r="R9" s="37">
        <v>-1.3627</v>
      </c>
      <c r="S9" s="38">
        <v>-1.3011999999999999</v>
      </c>
      <c r="T9" s="38">
        <v>-2.0735999999999999</v>
      </c>
      <c r="U9" s="38">
        <v>-2.6436000000000002</v>
      </c>
      <c r="V9" s="39">
        <v>-2.5169000000000001</v>
      </c>
    </row>
    <row r="10" spans="2:22" x14ac:dyDescent="0.35">
      <c r="B10" s="28" t="s">
        <v>0</v>
      </c>
      <c r="C10" s="29">
        <v>6</v>
      </c>
      <c r="D10" s="30">
        <v>17</v>
      </c>
      <c r="F10" s="53" t="s">
        <v>59</v>
      </c>
      <c r="G10" s="54" t="s">
        <v>59</v>
      </c>
      <c r="H10" s="54" t="s">
        <v>59</v>
      </c>
      <c r="I10" s="54" t="s">
        <v>59</v>
      </c>
      <c r="J10" s="55" t="s">
        <v>59</v>
      </c>
      <c r="L10" s="47">
        <v>0.54141799999999995</v>
      </c>
      <c r="M10" s="48">
        <v>0.47099299999999999</v>
      </c>
      <c r="N10" s="48">
        <v>0.366091</v>
      </c>
      <c r="O10" s="48">
        <v>0.464142</v>
      </c>
      <c r="P10" s="49">
        <v>0.52288400000000002</v>
      </c>
      <c r="R10" s="35" t="s">
        <v>59</v>
      </c>
      <c r="S10" s="34" t="s">
        <v>59</v>
      </c>
      <c r="T10" s="34" t="s">
        <v>59</v>
      </c>
      <c r="U10" s="34" t="s">
        <v>59</v>
      </c>
      <c r="V10" s="36" t="s">
        <v>59</v>
      </c>
    </row>
    <row r="11" spans="2:22" x14ac:dyDescent="0.35">
      <c r="B11" s="28" t="s">
        <v>2</v>
      </c>
      <c r="C11" s="29">
        <v>17</v>
      </c>
      <c r="D11" s="30">
        <v>23</v>
      </c>
      <c r="F11" s="56">
        <v>0.85962899999999998</v>
      </c>
      <c r="G11" s="57">
        <v>0.88667600000000002</v>
      </c>
      <c r="H11" s="57">
        <v>1.236062</v>
      </c>
      <c r="I11" s="57">
        <v>1.553771</v>
      </c>
      <c r="J11" s="58">
        <v>1.6631659999999999</v>
      </c>
      <c r="L11" s="47">
        <v>0.24179500000000001</v>
      </c>
      <c r="M11" s="48">
        <v>0.20300199999999999</v>
      </c>
      <c r="N11" s="48">
        <v>0.19855999999999999</v>
      </c>
      <c r="O11" s="48">
        <v>0.34585199999999999</v>
      </c>
      <c r="P11" s="49">
        <v>0.37560300000000002</v>
      </c>
      <c r="R11" s="37">
        <v>-0.61780000000000002</v>
      </c>
      <c r="S11" s="38">
        <v>-0.68369999999999997</v>
      </c>
      <c r="T11" s="38">
        <v>-1.0375000000000001</v>
      </c>
      <c r="U11" s="38">
        <v>-1.2079</v>
      </c>
      <c r="V11" s="39">
        <v>-1.2876000000000001</v>
      </c>
    </row>
    <row r="12" spans="2:22" x14ac:dyDescent="0.35">
      <c r="B12" s="28" t="s">
        <v>4</v>
      </c>
      <c r="C12" s="29">
        <v>20</v>
      </c>
      <c r="D12" s="30">
        <v>41</v>
      </c>
      <c r="F12" s="56">
        <v>4.1741599999999996</v>
      </c>
      <c r="G12" s="57">
        <v>5.2850390000000003</v>
      </c>
      <c r="H12" s="57">
        <v>9.7479929999999992</v>
      </c>
      <c r="I12" s="57">
        <v>11.852356</v>
      </c>
      <c r="J12" s="58">
        <v>12.669779999999999</v>
      </c>
      <c r="L12" s="47">
        <v>3.5737420000000002</v>
      </c>
      <c r="M12" s="48">
        <v>4.1535039999999999</v>
      </c>
      <c r="N12" s="48">
        <v>5.6100159999999999</v>
      </c>
      <c r="O12" s="48">
        <v>7.0279819999999997</v>
      </c>
      <c r="P12" s="49">
        <v>8.8628020000000003</v>
      </c>
      <c r="R12" s="37">
        <v>-0.64300000000000002</v>
      </c>
      <c r="S12" s="38">
        <v>-1.0234000000000001</v>
      </c>
      <c r="T12" s="38">
        <v>-4.1806000000000001</v>
      </c>
      <c r="U12" s="38">
        <v>-4.867</v>
      </c>
      <c r="V12" s="39">
        <v>-3.8496000000000001</v>
      </c>
    </row>
    <row r="13" spans="2:22" x14ac:dyDescent="0.35">
      <c r="B13" s="28" t="s">
        <v>6</v>
      </c>
      <c r="C13" s="29">
        <v>24</v>
      </c>
      <c r="D13" s="30">
        <v>34</v>
      </c>
      <c r="F13" s="56">
        <v>2.5380750000000001</v>
      </c>
      <c r="G13" s="57">
        <v>2.138693</v>
      </c>
      <c r="H13" s="57">
        <v>2.9262130000000002</v>
      </c>
      <c r="I13" s="57">
        <v>2.6576780000000002</v>
      </c>
      <c r="J13" s="58">
        <v>3.3777849999999998</v>
      </c>
      <c r="L13" s="47">
        <v>2.696018</v>
      </c>
      <c r="M13" s="48">
        <v>2.9470839999999998</v>
      </c>
      <c r="N13" s="48">
        <v>4.2855910000000002</v>
      </c>
      <c r="O13" s="48">
        <v>4.7185139999999999</v>
      </c>
      <c r="P13" s="49">
        <v>4.8061360000000004</v>
      </c>
      <c r="R13" s="37">
        <v>0.15790000000000001</v>
      </c>
      <c r="S13" s="38">
        <v>0.80840000000000001</v>
      </c>
      <c r="T13" s="38">
        <v>1.3593999999999999</v>
      </c>
      <c r="U13" s="38">
        <v>2.0608</v>
      </c>
      <c r="V13" s="39">
        <v>1.4283999999999999</v>
      </c>
    </row>
    <row r="14" spans="2:22" x14ac:dyDescent="0.35">
      <c r="B14" s="28" t="s">
        <v>53</v>
      </c>
      <c r="C14" s="29">
        <v>24</v>
      </c>
      <c r="D14" s="30">
        <v>35</v>
      </c>
      <c r="F14" s="56">
        <v>2.986462</v>
      </c>
      <c r="G14" s="57">
        <v>2.433824</v>
      </c>
      <c r="H14" s="57">
        <v>3.529426</v>
      </c>
      <c r="I14" s="57">
        <v>3.701416</v>
      </c>
      <c r="J14" s="58">
        <v>4.0345240000000002</v>
      </c>
      <c r="L14" s="47">
        <v>2.782616</v>
      </c>
      <c r="M14" s="48">
        <v>2.6095009999999998</v>
      </c>
      <c r="N14" s="48">
        <v>4.2805030000000004</v>
      </c>
      <c r="O14" s="48">
        <v>4.8357929999999998</v>
      </c>
      <c r="P14" s="49">
        <v>5.0632099999999998</v>
      </c>
      <c r="R14" s="37">
        <v>-0.20380000000000001</v>
      </c>
      <c r="S14" s="38">
        <v>0.1757</v>
      </c>
      <c r="T14" s="38">
        <v>0.75109999999999999</v>
      </c>
      <c r="U14" s="38">
        <v>1.1344000000000001</v>
      </c>
      <c r="V14" s="39">
        <v>1.0286999999999999</v>
      </c>
    </row>
    <row r="15" spans="2:22" x14ac:dyDescent="0.35">
      <c r="B15" s="28" t="s">
        <v>7</v>
      </c>
      <c r="C15" s="29">
        <v>24</v>
      </c>
      <c r="D15" s="30">
        <v>41</v>
      </c>
      <c r="F15" s="56">
        <v>5.0994929999999998</v>
      </c>
      <c r="G15" s="57">
        <v>4.9061089999999998</v>
      </c>
      <c r="H15" s="57">
        <v>6.9749670000000004</v>
      </c>
      <c r="I15" s="57">
        <v>8.1829669999999997</v>
      </c>
      <c r="J15" s="58">
        <v>7.8225889999999998</v>
      </c>
      <c r="L15" s="47">
        <v>3.0158390000000002</v>
      </c>
      <c r="M15" s="48">
        <v>3.2633320000000001</v>
      </c>
      <c r="N15" s="48">
        <v>4.733358</v>
      </c>
      <c r="O15" s="48">
        <v>5.7694859999999997</v>
      </c>
      <c r="P15" s="49">
        <v>6.9976260000000003</v>
      </c>
      <c r="R15" s="37">
        <v>-2.0836999999999999</v>
      </c>
      <c r="S15" s="38">
        <v>-1.6428</v>
      </c>
      <c r="T15" s="38">
        <v>-2.2416</v>
      </c>
      <c r="U15" s="38">
        <v>-2.4135</v>
      </c>
      <c r="V15" s="39">
        <v>-0.82499999999999996</v>
      </c>
    </row>
    <row r="16" spans="2:22" x14ac:dyDescent="0.35">
      <c r="B16" s="28" t="s">
        <v>8</v>
      </c>
      <c r="C16" s="29">
        <v>24</v>
      </c>
      <c r="D16" s="30">
        <v>42</v>
      </c>
      <c r="F16" s="56">
        <v>5.1247759999999998</v>
      </c>
      <c r="G16" s="57">
        <v>5.0548209999999996</v>
      </c>
      <c r="H16" s="57">
        <v>7.5898659999999998</v>
      </c>
      <c r="I16" s="57">
        <v>9.1606339999999999</v>
      </c>
      <c r="J16" s="58">
        <v>8.7958110000000005</v>
      </c>
      <c r="L16" s="47">
        <v>3.3343690000000001</v>
      </c>
      <c r="M16" s="48">
        <v>3.6408809999999998</v>
      </c>
      <c r="N16" s="48">
        <v>5.1682170000000003</v>
      </c>
      <c r="O16" s="48">
        <v>6.1523399999999997</v>
      </c>
      <c r="P16" s="49">
        <v>7.5219829999999996</v>
      </c>
      <c r="R16" s="37">
        <v>-1.7904</v>
      </c>
      <c r="S16" s="38">
        <v>-1.4138999999999999</v>
      </c>
      <c r="T16" s="38">
        <v>-2.4216000000000002</v>
      </c>
      <c r="U16" s="38">
        <v>-3.0083000000000002</v>
      </c>
      <c r="V16" s="39">
        <v>-1.2738</v>
      </c>
    </row>
    <row r="17" spans="2:22" x14ac:dyDescent="0.35">
      <c r="B17" s="28" t="s">
        <v>9</v>
      </c>
      <c r="C17" s="29">
        <v>24</v>
      </c>
      <c r="D17" s="30">
        <v>52</v>
      </c>
      <c r="F17" s="56">
        <v>5.6964810000000003</v>
      </c>
      <c r="G17" s="57">
        <v>7.1243470000000002</v>
      </c>
      <c r="H17" s="57">
        <v>10.667239</v>
      </c>
      <c r="I17" s="57">
        <v>13.023562999999999</v>
      </c>
      <c r="J17" s="58">
        <v>14.523021999999999</v>
      </c>
      <c r="L17" s="47">
        <v>3.2789459999999999</v>
      </c>
      <c r="M17" s="48">
        <v>3.8010229999999998</v>
      </c>
      <c r="N17" s="48">
        <v>5.1387200000000002</v>
      </c>
      <c r="O17" s="48">
        <v>6.7565049999999998</v>
      </c>
      <c r="P17" s="49">
        <v>8.8077989999999993</v>
      </c>
      <c r="R17" s="37">
        <v>-2.4175</v>
      </c>
      <c r="S17" s="38">
        <v>-3.3233000000000001</v>
      </c>
      <c r="T17" s="38">
        <v>-5.5285000000000002</v>
      </c>
      <c r="U17" s="38">
        <v>-6.2671000000000001</v>
      </c>
      <c r="V17" s="39">
        <v>-5.7152000000000003</v>
      </c>
    </row>
    <row r="18" spans="2:22" x14ac:dyDescent="0.35">
      <c r="B18" s="28" t="s">
        <v>54</v>
      </c>
      <c r="C18" s="29">
        <v>26</v>
      </c>
      <c r="D18" s="30">
        <v>41</v>
      </c>
      <c r="F18" s="53" t="s">
        <v>59</v>
      </c>
      <c r="G18" s="54" t="s">
        <v>59</v>
      </c>
      <c r="H18" s="54" t="s">
        <v>59</v>
      </c>
      <c r="I18" s="54" t="s">
        <v>59</v>
      </c>
      <c r="J18" s="55" t="s">
        <v>59</v>
      </c>
      <c r="L18" s="47">
        <v>3.1490559999999999</v>
      </c>
      <c r="M18" s="48">
        <v>3.586849</v>
      </c>
      <c r="N18" s="48">
        <v>4.6956499999999997</v>
      </c>
      <c r="O18" s="48">
        <v>5.4942339999999996</v>
      </c>
      <c r="P18" s="49">
        <v>6.4723160000000002</v>
      </c>
      <c r="R18" s="27" t="s">
        <v>59</v>
      </c>
      <c r="S18" s="15" t="s">
        <v>59</v>
      </c>
      <c r="T18" s="15" t="s">
        <v>59</v>
      </c>
      <c r="U18" s="15" t="s">
        <v>59</v>
      </c>
      <c r="V18" s="16" t="s">
        <v>59</v>
      </c>
    </row>
    <row r="19" spans="2:22" x14ac:dyDescent="0.35">
      <c r="B19" s="28" t="s">
        <v>55</v>
      </c>
      <c r="C19" s="29">
        <v>35</v>
      </c>
      <c r="D19" s="30">
        <v>52</v>
      </c>
      <c r="F19" s="53" t="s">
        <v>59</v>
      </c>
      <c r="G19" s="54" t="s">
        <v>59</v>
      </c>
      <c r="H19" s="54" t="s">
        <v>59</v>
      </c>
      <c r="I19" s="54" t="s">
        <v>59</v>
      </c>
      <c r="J19" s="55" t="s">
        <v>59</v>
      </c>
      <c r="L19" s="47">
        <v>1.0710390000000001</v>
      </c>
      <c r="M19" s="48">
        <v>1.1180939999999999</v>
      </c>
      <c r="N19" s="48">
        <v>1.2042919999999999</v>
      </c>
      <c r="O19" s="48">
        <v>1.647076</v>
      </c>
      <c r="P19" s="49">
        <v>2.7916599999999998</v>
      </c>
      <c r="R19" s="27" t="s">
        <v>59</v>
      </c>
      <c r="S19" s="15" t="s">
        <v>59</v>
      </c>
      <c r="T19" s="15" t="s">
        <v>59</v>
      </c>
      <c r="U19" s="15" t="s">
        <v>59</v>
      </c>
      <c r="V19" s="16" t="s">
        <v>59</v>
      </c>
    </row>
    <row r="20" spans="2:22" x14ac:dyDescent="0.35">
      <c r="B20" s="28" t="s">
        <v>56</v>
      </c>
      <c r="C20" s="29">
        <v>42</v>
      </c>
      <c r="D20" s="30">
        <v>52</v>
      </c>
      <c r="F20" s="56">
        <v>2.2589860000000002</v>
      </c>
      <c r="G20" s="57">
        <v>2.0174210000000001</v>
      </c>
      <c r="H20" s="57">
        <v>2.793971</v>
      </c>
      <c r="I20" s="57">
        <v>3.5354939999999999</v>
      </c>
      <c r="J20" s="58">
        <v>3.4578419999999999</v>
      </c>
      <c r="L20" s="47">
        <v>0.581897</v>
      </c>
      <c r="M20" s="48">
        <v>0.70060699999999998</v>
      </c>
      <c r="N20" s="48">
        <v>0.88730100000000001</v>
      </c>
      <c r="O20" s="48">
        <v>1.025007</v>
      </c>
      <c r="P20" s="49">
        <v>1.3521240000000001</v>
      </c>
      <c r="R20" s="37">
        <v>-1.6771</v>
      </c>
      <c r="S20" s="38">
        <v>-1.3168</v>
      </c>
      <c r="T20" s="38">
        <v>-1.9067000000000001</v>
      </c>
      <c r="U20" s="38">
        <v>-2.5105</v>
      </c>
      <c r="V20" s="39">
        <v>-2.1057000000000001</v>
      </c>
    </row>
    <row r="21" spans="2:22" x14ac:dyDescent="0.35">
      <c r="B21" s="28" t="s">
        <v>10</v>
      </c>
      <c r="C21" s="29">
        <v>43</v>
      </c>
      <c r="D21" s="30">
        <v>52</v>
      </c>
      <c r="F21" s="56">
        <v>1.662558</v>
      </c>
      <c r="G21" s="57">
        <v>1.641224</v>
      </c>
      <c r="H21" s="57">
        <v>2.430301</v>
      </c>
      <c r="I21" s="57">
        <v>3.4146350000000001</v>
      </c>
      <c r="J21" s="58">
        <v>3.308271</v>
      </c>
      <c r="L21" s="47">
        <v>0.451853</v>
      </c>
      <c r="M21" s="48">
        <v>0.43776999999999999</v>
      </c>
      <c r="N21" s="48">
        <v>0.55178799999999995</v>
      </c>
      <c r="O21" s="48">
        <v>0.76207499999999995</v>
      </c>
      <c r="P21" s="49">
        <v>1.2481800000000001</v>
      </c>
      <c r="R21" s="37">
        <v>-1.2107000000000001</v>
      </c>
      <c r="S21" s="38">
        <v>-1.2035</v>
      </c>
      <c r="T21" s="38">
        <v>-1.8785000000000001</v>
      </c>
      <c r="U21" s="38">
        <v>-2.6526000000000001</v>
      </c>
      <c r="V21" s="39">
        <v>-2.0600999999999998</v>
      </c>
    </row>
    <row r="22" spans="2:22" x14ac:dyDescent="0.35">
      <c r="B22" s="28" t="s">
        <v>11</v>
      </c>
      <c r="C22" s="29">
        <v>44</v>
      </c>
      <c r="D22" s="30">
        <v>52</v>
      </c>
      <c r="F22" s="56">
        <v>1.6267290000000001</v>
      </c>
      <c r="G22" s="57">
        <v>1.593356</v>
      </c>
      <c r="H22" s="57">
        <v>2.1384349999999999</v>
      </c>
      <c r="I22" s="57">
        <v>3.1830289999999999</v>
      </c>
      <c r="J22" s="58">
        <v>3.0407060000000001</v>
      </c>
      <c r="L22" s="47">
        <v>0.48533999999999999</v>
      </c>
      <c r="M22" s="48">
        <v>0.447523</v>
      </c>
      <c r="N22" s="48">
        <v>0.57892999999999994</v>
      </c>
      <c r="O22" s="48">
        <v>0.74217500000000003</v>
      </c>
      <c r="P22" s="49">
        <v>1.231838</v>
      </c>
      <c r="R22" s="37">
        <v>-1.1414</v>
      </c>
      <c r="S22" s="38">
        <v>-1.1457999999999999</v>
      </c>
      <c r="T22" s="38">
        <v>-1.5595000000000001</v>
      </c>
      <c r="U22" s="38">
        <v>-2.4409000000000001</v>
      </c>
      <c r="V22" s="39">
        <v>-1.8089</v>
      </c>
    </row>
    <row r="23" spans="2:22" x14ac:dyDescent="0.35">
      <c r="B23" s="28" t="s">
        <v>12</v>
      </c>
      <c r="C23" s="29">
        <v>53</v>
      </c>
      <c r="D23" s="30">
        <v>59</v>
      </c>
      <c r="F23" s="56">
        <v>1.666866</v>
      </c>
      <c r="G23" s="57">
        <v>1.5605089999999999</v>
      </c>
      <c r="H23" s="57">
        <v>2.0374020000000002</v>
      </c>
      <c r="I23" s="57">
        <v>2.7742239999999998</v>
      </c>
      <c r="J23" s="58">
        <v>2.4549300000000001</v>
      </c>
      <c r="L23" s="47">
        <v>0.22740099999999999</v>
      </c>
      <c r="M23" s="48">
        <v>0.271617</v>
      </c>
      <c r="N23" s="48">
        <v>0.34347</v>
      </c>
      <c r="O23" s="48">
        <v>0.54625500000000005</v>
      </c>
      <c r="P23" s="49">
        <v>0.52991699999999997</v>
      </c>
      <c r="R23" s="37">
        <v>-1.4395</v>
      </c>
      <c r="S23" s="38">
        <v>-1.2888999999999999</v>
      </c>
      <c r="T23" s="38">
        <v>-1.6939</v>
      </c>
      <c r="U23" s="38">
        <v>-2.2280000000000002</v>
      </c>
      <c r="V23" s="39">
        <v>-1.925</v>
      </c>
    </row>
    <row r="24" spans="2:22" x14ac:dyDescent="0.35">
      <c r="B24" s="28" t="s">
        <v>13</v>
      </c>
      <c r="C24" s="29">
        <v>53</v>
      </c>
      <c r="D24" s="30">
        <v>60</v>
      </c>
      <c r="F24" s="56">
        <v>1.3043309999999999</v>
      </c>
      <c r="G24" s="57">
        <v>1.1092439999999999</v>
      </c>
      <c r="H24" s="57">
        <v>2.08744</v>
      </c>
      <c r="I24" s="57">
        <v>3.650147</v>
      </c>
      <c r="J24" s="55" t="s">
        <v>59</v>
      </c>
      <c r="L24" s="47">
        <v>0.309137</v>
      </c>
      <c r="M24" s="48">
        <v>0.335505</v>
      </c>
      <c r="N24" s="48">
        <v>0.40930699999999998</v>
      </c>
      <c r="O24" s="48">
        <v>0.43363600000000002</v>
      </c>
      <c r="P24" s="49">
        <v>0.475107</v>
      </c>
      <c r="R24" s="37">
        <v>-0.99519999999999997</v>
      </c>
      <c r="S24" s="38">
        <v>-0.77370000000000005</v>
      </c>
      <c r="T24" s="38">
        <v>-1.6780999999999999</v>
      </c>
      <c r="U24" s="38">
        <v>-3.2164999999999999</v>
      </c>
      <c r="V24" s="16" t="s">
        <v>59</v>
      </c>
    </row>
    <row r="25" spans="2:22" x14ac:dyDescent="0.35">
      <c r="B25" s="28" t="s">
        <v>14</v>
      </c>
      <c r="C25" s="29">
        <v>53</v>
      </c>
      <c r="D25" s="30">
        <v>62</v>
      </c>
      <c r="F25" s="56">
        <v>3.0113080000000001</v>
      </c>
      <c r="G25" s="57">
        <v>2.9968940000000002</v>
      </c>
      <c r="H25" s="57">
        <v>4.0945200000000002</v>
      </c>
      <c r="I25" s="57">
        <v>4.903829</v>
      </c>
      <c r="J25" s="58">
        <v>4.703595</v>
      </c>
      <c r="L25" s="47">
        <v>0.49697599999999997</v>
      </c>
      <c r="M25" s="48">
        <v>0.46784500000000001</v>
      </c>
      <c r="N25" s="48">
        <v>0.59182999999999997</v>
      </c>
      <c r="O25" s="48">
        <v>0.81920499999999996</v>
      </c>
      <c r="P25" s="49">
        <v>1.097377</v>
      </c>
      <c r="R25" s="37">
        <v>-2.5143</v>
      </c>
      <c r="S25" s="38">
        <v>-2.5289999999999999</v>
      </c>
      <c r="T25" s="38">
        <v>-3.5026999999999999</v>
      </c>
      <c r="U25" s="38">
        <v>-4.0846</v>
      </c>
      <c r="V25" s="39">
        <v>-3.6061999999999999</v>
      </c>
    </row>
    <row r="26" spans="2:22" x14ac:dyDescent="0.35">
      <c r="B26" s="28" t="s">
        <v>15</v>
      </c>
      <c r="C26" s="29">
        <v>53</v>
      </c>
      <c r="D26" s="30">
        <v>64</v>
      </c>
      <c r="F26" s="56">
        <v>3.9305560000000002</v>
      </c>
      <c r="G26" s="57">
        <v>4.1635619999999998</v>
      </c>
      <c r="H26" s="57">
        <v>5.8146490000000002</v>
      </c>
      <c r="I26" s="57">
        <v>6.6113809999999997</v>
      </c>
      <c r="J26" s="58">
        <v>6.7245309999999998</v>
      </c>
      <c r="L26" s="47">
        <v>0.61684300000000003</v>
      </c>
      <c r="M26" s="48">
        <v>0.57367599999999996</v>
      </c>
      <c r="N26" s="48">
        <v>0.70413300000000001</v>
      </c>
      <c r="O26" s="48">
        <v>1.26511</v>
      </c>
      <c r="P26" s="49">
        <v>2.2749980000000001</v>
      </c>
      <c r="R26" s="37">
        <v>-3.3136999999999999</v>
      </c>
      <c r="S26" s="38">
        <v>-3.5899000000000001</v>
      </c>
      <c r="T26" s="38">
        <v>-5.1105</v>
      </c>
      <c r="U26" s="38">
        <v>-5.3463000000000003</v>
      </c>
      <c r="V26" s="39">
        <v>-4.4494999999999996</v>
      </c>
    </row>
    <row r="27" spans="2:22" x14ac:dyDescent="0.35">
      <c r="B27" s="28" t="s">
        <v>57</v>
      </c>
      <c r="C27" s="29">
        <v>53</v>
      </c>
      <c r="D27" s="30">
        <v>67</v>
      </c>
      <c r="F27" s="56">
        <v>4.3251330000000001</v>
      </c>
      <c r="G27" s="57">
        <v>5.7440249999999997</v>
      </c>
      <c r="H27" s="57">
        <v>7.4184559999999999</v>
      </c>
      <c r="I27" s="57">
        <v>8.2577459999999991</v>
      </c>
      <c r="J27" s="58">
        <v>8.6472829999999998</v>
      </c>
      <c r="L27" s="47">
        <v>5.9338000000000002E-2</v>
      </c>
      <c r="M27" s="48">
        <v>0.309998</v>
      </c>
      <c r="N27" s="48">
        <v>1.330209</v>
      </c>
      <c r="O27" s="48">
        <v>2.8848959999999999</v>
      </c>
      <c r="P27" s="49">
        <v>4.2124040000000003</v>
      </c>
      <c r="R27" s="37">
        <v>-4.2657999999999996</v>
      </c>
      <c r="S27" s="38">
        <v>-5.4340000000000002</v>
      </c>
      <c r="T27" s="38">
        <v>-6.0881999999999996</v>
      </c>
      <c r="U27" s="38">
        <v>-5.3727999999999998</v>
      </c>
      <c r="V27" s="39">
        <v>-4.4348999999999998</v>
      </c>
    </row>
    <row r="28" spans="2:22" x14ac:dyDescent="0.35">
      <c r="B28" s="28" t="s">
        <v>16</v>
      </c>
      <c r="C28" s="29">
        <v>54</v>
      </c>
      <c r="D28" s="30">
        <v>62</v>
      </c>
      <c r="F28" s="56">
        <v>1.8871279999999999</v>
      </c>
      <c r="G28" s="57">
        <v>2.636863</v>
      </c>
      <c r="H28" s="57">
        <v>4.0537890000000001</v>
      </c>
      <c r="I28" s="57">
        <v>4.7872680000000001</v>
      </c>
      <c r="J28" s="55" t="s">
        <v>59</v>
      </c>
      <c r="L28" s="47">
        <v>0.50992899999999997</v>
      </c>
      <c r="M28" s="48">
        <v>0.431836</v>
      </c>
      <c r="N28" s="48">
        <v>0.51315599999999995</v>
      </c>
      <c r="O28" s="48">
        <v>0.67199399999999998</v>
      </c>
      <c r="P28" s="49">
        <v>1.0555829999999999</v>
      </c>
      <c r="R28" s="37">
        <v>-1.3772</v>
      </c>
      <c r="S28" s="38">
        <v>-2.2050000000000001</v>
      </c>
      <c r="T28" s="38">
        <v>-3.5406</v>
      </c>
      <c r="U28" s="38">
        <v>-4.1153000000000004</v>
      </c>
      <c r="V28" s="16" t="s">
        <v>59</v>
      </c>
    </row>
    <row r="29" spans="2:22" x14ac:dyDescent="0.35">
      <c r="B29" s="28" t="s">
        <v>17</v>
      </c>
      <c r="C29" s="29">
        <v>55</v>
      </c>
      <c r="D29" s="30">
        <v>62</v>
      </c>
      <c r="F29" s="56">
        <v>2.7809680000000001</v>
      </c>
      <c r="G29" s="57">
        <v>2.625184</v>
      </c>
      <c r="H29" s="57">
        <v>3.9775450000000001</v>
      </c>
      <c r="I29" s="57">
        <v>4.9270509999999996</v>
      </c>
      <c r="J29" s="58">
        <v>4.7283229999999996</v>
      </c>
      <c r="L29" s="47">
        <v>0.570102</v>
      </c>
      <c r="M29" s="48">
        <v>0.477134</v>
      </c>
      <c r="N29" s="48">
        <v>0.55271099999999995</v>
      </c>
      <c r="O29" s="48">
        <v>0.64181500000000002</v>
      </c>
      <c r="P29" s="49">
        <v>1.105348</v>
      </c>
      <c r="R29" s="37">
        <v>-2.2109000000000001</v>
      </c>
      <c r="S29" s="38">
        <v>-2.1480000000000001</v>
      </c>
      <c r="T29" s="38">
        <v>-3.4247999999999998</v>
      </c>
      <c r="U29" s="38">
        <v>-4.2851999999999997</v>
      </c>
      <c r="V29" s="39">
        <v>-3.6230000000000002</v>
      </c>
    </row>
    <row r="30" spans="2:22" x14ac:dyDescent="0.35">
      <c r="B30" s="28" t="s">
        <v>20</v>
      </c>
      <c r="C30" s="29">
        <v>60</v>
      </c>
      <c r="D30" s="30">
        <v>67</v>
      </c>
      <c r="F30" s="56">
        <v>2.692361</v>
      </c>
      <c r="G30" s="57">
        <v>3.0094560000000001</v>
      </c>
      <c r="H30" s="57">
        <v>3.7943760000000002</v>
      </c>
      <c r="I30" s="57">
        <v>3.9617</v>
      </c>
      <c r="J30" s="58">
        <v>4.0286650000000002</v>
      </c>
      <c r="L30" s="47">
        <v>0.38326399999999999</v>
      </c>
      <c r="M30" s="48">
        <v>0.44747599999999998</v>
      </c>
      <c r="N30" s="48">
        <v>1.1701999999999999</v>
      </c>
      <c r="O30" s="48">
        <v>2.297879</v>
      </c>
      <c r="P30" s="49">
        <v>3.2705730000000002</v>
      </c>
      <c r="R30" s="37">
        <v>-2.3090999999999999</v>
      </c>
      <c r="S30" s="38">
        <v>-2.5619999999999998</v>
      </c>
      <c r="T30" s="38">
        <v>-2.6242000000000001</v>
      </c>
      <c r="U30" s="38">
        <v>-1.6637999999999999</v>
      </c>
      <c r="V30" s="39">
        <v>-0.7581</v>
      </c>
    </row>
    <row r="31" spans="2:22" x14ac:dyDescent="0.35">
      <c r="B31" s="28" t="s">
        <v>22</v>
      </c>
      <c r="C31" s="29">
        <v>65</v>
      </c>
      <c r="D31" s="30">
        <v>77</v>
      </c>
      <c r="F31" s="56">
        <v>4.0283230000000003</v>
      </c>
      <c r="G31" s="57">
        <v>3.8945620000000001</v>
      </c>
      <c r="H31" s="57">
        <v>4.9147949999999998</v>
      </c>
      <c r="I31" s="57">
        <v>5.2639839999999998</v>
      </c>
      <c r="J31" s="58">
        <v>5.0969889999999998</v>
      </c>
      <c r="L31" s="47">
        <v>2.3390909999999998</v>
      </c>
      <c r="M31" s="48">
        <v>3.313132</v>
      </c>
      <c r="N31" s="48">
        <v>4.1989089999999996</v>
      </c>
      <c r="O31" s="48">
        <v>4.6316050000000004</v>
      </c>
      <c r="P31" s="49">
        <v>5.0061650000000002</v>
      </c>
      <c r="R31" s="37">
        <v>-1.6892</v>
      </c>
      <c r="S31" s="38">
        <v>-0.58140000000000003</v>
      </c>
      <c r="T31" s="38">
        <v>-0.71589999999999998</v>
      </c>
      <c r="U31" s="38">
        <v>-0.63239999999999996</v>
      </c>
      <c r="V31" s="39">
        <v>-9.0800000000000006E-2</v>
      </c>
    </row>
    <row r="32" spans="2:22" x14ac:dyDescent="0.35">
      <c r="B32" s="28" t="s">
        <v>23</v>
      </c>
      <c r="C32" s="29">
        <v>68</v>
      </c>
      <c r="D32" s="30">
        <v>77</v>
      </c>
      <c r="F32" s="56">
        <v>2.5714869999999999</v>
      </c>
      <c r="G32" s="57">
        <v>2.3364129999999999</v>
      </c>
      <c r="H32" s="57">
        <v>2.5842390000000002</v>
      </c>
      <c r="I32" s="57">
        <v>2.7379889999999998</v>
      </c>
      <c r="J32" s="58">
        <v>2.5653000000000001</v>
      </c>
      <c r="L32" s="47">
        <v>1.654461</v>
      </c>
      <c r="M32" s="48">
        <v>2.2441759999999999</v>
      </c>
      <c r="N32" s="48">
        <v>2.6488809999999998</v>
      </c>
      <c r="O32" s="48">
        <v>2.515396</v>
      </c>
      <c r="P32" s="49">
        <v>2.5952850000000001</v>
      </c>
      <c r="R32" s="37">
        <v>-0.91700000000000004</v>
      </c>
      <c r="S32" s="38">
        <v>-9.2200000000000004E-2</v>
      </c>
      <c r="T32" s="38">
        <v>6.4600000000000005E-2</v>
      </c>
      <c r="U32" s="38">
        <v>-0.22259999999999999</v>
      </c>
      <c r="V32" s="39">
        <v>0.03</v>
      </c>
    </row>
    <row r="33" spans="2:22" x14ac:dyDescent="0.35">
      <c r="B33" s="28" t="s">
        <v>24</v>
      </c>
      <c r="C33" s="29">
        <v>68</v>
      </c>
      <c r="D33" s="30">
        <v>79</v>
      </c>
      <c r="F33" s="56">
        <v>4.225168</v>
      </c>
      <c r="G33" s="57">
        <v>3.82368</v>
      </c>
      <c r="H33" s="57">
        <v>4.3237230000000002</v>
      </c>
      <c r="I33" s="57">
        <v>4.4801039999999999</v>
      </c>
      <c r="J33" s="58">
        <v>4.3567669999999996</v>
      </c>
      <c r="L33" s="47">
        <v>2.1180349999999999</v>
      </c>
      <c r="M33" s="48">
        <v>3.4885790000000001</v>
      </c>
      <c r="N33" s="48">
        <v>4.302416</v>
      </c>
      <c r="O33" s="48">
        <v>4.1971600000000002</v>
      </c>
      <c r="P33" s="49">
        <v>4.2945690000000001</v>
      </c>
      <c r="R33" s="37">
        <v>-2.1071</v>
      </c>
      <c r="S33" s="38">
        <v>-0.33510000000000001</v>
      </c>
      <c r="T33" s="38">
        <v>-2.1299999999999999E-2</v>
      </c>
      <c r="U33" s="38">
        <v>-0.28289999999999998</v>
      </c>
      <c r="V33" s="39">
        <v>-6.2199999999999998E-2</v>
      </c>
    </row>
    <row r="34" spans="2:22" x14ac:dyDescent="0.35">
      <c r="B34" s="28" t="s">
        <v>25</v>
      </c>
      <c r="C34" s="29">
        <v>68</v>
      </c>
      <c r="D34" s="30">
        <v>93</v>
      </c>
      <c r="F34" s="56">
        <v>10.273619999999999</v>
      </c>
      <c r="G34" s="57">
        <v>10.788377000000001</v>
      </c>
      <c r="H34" s="57">
        <v>13.061493</v>
      </c>
      <c r="I34" s="57">
        <v>13.154086</v>
      </c>
      <c r="J34" s="58">
        <v>13.122604000000001</v>
      </c>
      <c r="L34" s="47">
        <v>3.9833500000000002</v>
      </c>
      <c r="M34" s="48">
        <v>6.3012090000000001</v>
      </c>
      <c r="N34" s="48">
        <v>10.893027999999999</v>
      </c>
      <c r="O34" s="48">
        <v>12.032551</v>
      </c>
      <c r="P34" s="49">
        <v>12.46987</v>
      </c>
      <c r="R34" s="37">
        <v>-6.2903000000000002</v>
      </c>
      <c r="S34" s="38">
        <v>-4.4871999999999996</v>
      </c>
      <c r="T34" s="38">
        <v>-2.1684999999999999</v>
      </c>
      <c r="U34" s="38">
        <v>-1.1214999999999999</v>
      </c>
      <c r="V34" s="39">
        <v>-0.65269999999999995</v>
      </c>
    </row>
    <row r="35" spans="2:22" x14ac:dyDescent="0.35">
      <c r="B35" s="28" t="s">
        <v>26</v>
      </c>
      <c r="C35" s="29">
        <v>68</v>
      </c>
      <c r="D35" s="30">
        <v>103</v>
      </c>
      <c r="F35" s="56">
        <v>12.031862</v>
      </c>
      <c r="G35" s="57">
        <v>13.110905000000001</v>
      </c>
      <c r="H35" s="57">
        <v>16.230864</v>
      </c>
      <c r="I35" s="57">
        <v>16.789676</v>
      </c>
      <c r="J35" s="58">
        <v>17.374364</v>
      </c>
      <c r="L35" s="47">
        <v>6.1671820000000004</v>
      </c>
      <c r="M35" s="48">
        <v>8.2940229999999993</v>
      </c>
      <c r="N35" s="48">
        <v>12.655642</v>
      </c>
      <c r="O35" s="48">
        <v>14.444228000000001</v>
      </c>
      <c r="P35" s="49">
        <v>15.675616</v>
      </c>
      <c r="R35" s="37">
        <v>-5.8647</v>
      </c>
      <c r="S35" s="38">
        <v>-4.8169000000000004</v>
      </c>
      <c r="T35" s="38">
        <v>-3.5752000000000002</v>
      </c>
      <c r="U35" s="38">
        <v>-2.3454000000000002</v>
      </c>
      <c r="V35" s="39">
        <v>-1.6987000000000001</v>
      </c>
    </row>
    <row r="36" spans="2:22" x14ac:dyDescent="0.35">
      <c r="B36" s="28" t="s">
        <v>30</v>
      </c>
      <c r="C36" s="29">
        <v>78</v>
      </c>
      <c r="D36" s="30">
        <v>93</v>
      </c>
      <c r="F36" s="56">
        <v>5.1177390000000003</v>
      </c>
      <c r="G36" s="57">
        <v>4.4854269999999996</v>
      </c>
      <c r="H36" s="57">
        <v>5.5053850000000004</v>
      </c>
      <c r="I36" s="57">
        <v>5.969201</v>
      </c>
      <c r="J36" s="58">
        <v>5.7630629999999998</v>
      </c>
      <c r="L36" s="47">
        <v>2.0427460000000002</v>
      </c>
      <c r="M36" s="48">
        <v>2.3582339999999999</v>
      </c>
      <c r="N36" s="48">
        <v>5.61334</v>
      </c>
      <c r="O36" s="48">
        <v>6.5755039999999996</v>
      </c>
      <c r="P36" s="49">
        <v>6.7313609999999997</v>
      </c>
      <c r="R36" s="37">
        <v>-3.0750000000000002</v>
      </c>
      <c r="S36" s="38">
        <v>-2.1272000000000002</v>
      </c>
      <c r="T36" s="38">
        <v>0.108</v>
      </c>
      <c r="U36" s="38">
        <v>0.60629999999999995</v>
      </c>
      <c r="V36" s="39">
        <v>0.96830000000000005</v>
      </c>
    </row>
    <row r="37" spans="2:22" x14ac:dyDescent="0.35">
      <c r="B37" s="28" t="s">
        <v>31</v>
      </c>
      <c r="C37" s="29">
        <v>78</v>
      </c>
      <c r="D37" s="30">
        <v>103</v>
      </c>
      <c r="F37" s="56">
        <v>8.3777550000000005</v>
      </c>
      <c r="G37" s="57">
        <v>8.6436390000000003</v>
      </c>
      <c r="H37" s="57">
        <v>11.083441000000001</v>
      </c>
      <c r="I37" s="57">
        <v>11.731899</v>
      </c>
      <c r="J37" s="58">
        <v>11.34229</v>
      </c>
      <c r="L37" s="47">
        <v>4.2430680000000001</v>
      </c>
      <c r="M37" s="48">
        <v>4.9486020000000002</v>
      </c>
      <c r="N37" s="48">
        <v>8.2707429999999995</v>
      </c>
      <c r="O37" s="48">
        <v>9.6592920000000007</v>
      </c>
      <c r="P37" s="49">
        <v>10.634345</v>
      </c>
      <c r="R37" s="37">
        <v>-4.1346999999999996</v>
      </c>
      <c r="S37" s="38">
        <v>-3.6949999999999998</v>
      </c>
      <c r="T37" s="38">
        <v>-2.8127</v>
      </c>
      <c r="U37" s="38">
        <v>-2.0726</v>
      </c>
      <c r="V37" s="39">
        <v>-0.70789999999999997</v>
      </c>
    </row>
    <row r="38" spans="2:22" x14ac:dyDescent="0.35">
      <c r="B38" s="28" t="s">
        <v>58</v>
      </c>
      <c r="C38" s="29">
        <v>91</v>
      </c>
      <c r="D38" s="30">
        <v>103</v>
      </c>
      <c r="F38" s="56">
        <v>6.0194299999999998</v>
      </c>
      <c r="G38" s="57">
        <v>6.0315250000000002</v>
      </c>
      <c r="H38" s="57">
        <v>6.5350460000000004</v>
      </c>
      <c r="I38" s="57">
        <v>6.4347089999999998</v>
      </c>
      <c r="J38" s="58">
        <v>6.5358219999999996</v>
      </c>
      <c r="L38" s="53" t="s">
        <v>59</v>
      </c>
      <c r="M38" s="54" t="s">
        <v>59</v>
      </c>
      <c r="N38" s="54" t="s">
        <v>59</v>
      </c>
      <c r="O38" s="54" t="s">
        <v>59</v>
      </c>
      <c r="P38" s="55" t="s">
        <v>59</v>
      </c>
      <c r="R38" s="27" t="s">
        <v>59</v>
      </c>
      <c r="S38" s="15" t="s">
        <v>59</v>
      </c>
      <c r="T38" s="15" t="s">
        <v>59</v>
      </c>
      <c r="U38" s="34" t="s">
        <v>59</v>
      </c>
      <c r="V38" s="36" t="s">
        <v>59</v>
      </c>
    </row>
    <row r="39" spans="2:22" ht="15" thickBot="1" x14ac:dyDescent="0.4">
      <c r="B39" s="31" t="s">
        <v>32</v>
      </c>
      <c r="C39" s="32">
        <v>94</v>
      </c>
      <c r="D39" s="33">
        <v>103</v>
      </c>
      <c r="F39" s="59">
        <v>2.7053219999999998</v>
      </c>
      <c r="G39" s="60">
        <v>2.4911759999999998</v>
      </c>
      <c r="H39" s="60">
        <v>3.147138</v>
      </c>
      <c r="I39" s="60">
        <v>3.6175480000000002</v>
      </c>
      <c r="J39" s="61">
        <v>3.5048330000000001</v>
      </c>
      <c r="L39" s="50">
        <v>2.010624</v>
      </c>
      <c r="M39" s="51">
        <v>1.7481420000000001</v>
      </c>
      <c r="N39" s="51">
        <v>2.5543209999999998</v>
      </c>
      <c r="O39" s="51">
        <v>2.8321299999999998</v>
      </c>
      <c r="P39" s="52">
        <v>3.1072630000000001</v>
      </c>
      <c r="R39" s="40">
        <v>-0.69469999999999998</v>
      </c>
      <c r="S39" s="41">
        <v>-0.74299999999999999</v>
      </c>
      <c r="T39" s="41">
        <v>-0.59279999999999999</v>
      </c>
      <c r="U39" s="41">
        <v>-0.78539999999999999</v>
      </c>
      <c r="V39" s="42">
        <v>-0.39760000000000001</v>
      </c>
    </row>
  </sheetData>
  <mergeCells count="6">
    <mergeCell ref="L4:P4"/>
    <mergeCell ref="F4:J4"/>
    <mergeCell ref="R4:V4"/>
    <mergeCell ref="F5:J5"/>
    <mergeCell ref="L5:P5"/>
    <mergeCell ref="R5:V5"/>
  </mergeCells>
  <conditionalFormatting sqref="R7:V17 R20:V39">
    <cfRule type="cellIs" dxfId="156" priority="14" operator="between">
      <formula>1</formula>
      <formula>1.5</formula>
    </cfRule>
    <cfRule type="cellIs" dxfId="155" priority="15" operator="between">
      <formula>0</formula>
      <formula>1</formula>
    </cfRule>
    <cfRule type="cellIs" dxfId="154" priority="16" operator="between">
      <formula>0</formula>
      <formula>-1</formula>
    </cfRule>
    <cfRule type="cellIs" dxfId="153" priority="17" operator="between">
      <formula>-1</formula>
      <formula>-1.5</formula>
    </cfRule>
    <cfRule type="cellIs" dxfId="152" priority="18" operator="between">
      <formula>-1.5</formula>
      <formula>-2</formula>
    </cfRule>
    <cfRule type="cellIs" dxfId="151" priority="19" operator="between">
      <formula>-2</formula>
      <formula>-2.5</formula>
    </cfRule>
    <cfRule type="cellIs" dxfId="150" priority="20" operator="between">
      <formula>-2.5</formula>
      <formula>-3</formula>
    </cfRule>
    <cfRule type="cellIs" dxfId="149" priority="21" operator="between">
      <formula>-3</formula>
      <formula>-4</formula>
    </cfRule>
    <cfRule type="cellIs" dxfId="148" priority="22" operator="lessThan">
      <formula>-4</formula>
    </cfRule>
  </conditionalFormatting>
  <conditionalFormatting sqref="R7:V3577">
    <cfRule type="cellIs" dxfId="147" priority="13" operator="equal">
      <formula>"NaN"</formula>
    </cfRule>
  </conditionalFormatting>
  <conditionalFormatting sqref="R6:V39">
    <cfRule type="cellIs" dxfId="146" priority="12" operator="between">
      <formula>2</formula>
      <formula>2.5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39"/>
  <sheetViews>
    <sheetView zoomScale="70" zoomScaleNormal="70" workbookViewId="0">
      <selection activeCell="L2" sqref="L2"/>
    </sheetView>
  </sheetViews>
  <sheetFormatPr defaultRowHeight="14.5" x14ac:dyDescent="0.35"/>
  <cols>
    <col min="2" max="2" width="38.54296875" bestFit="1" customWidth="1"/>
    <col min="3" max="3" width="5.453125" customWidth="1"/>
    <col min="4" max="4" width="4.26953125" customWidth="1"/>
    <col min="6" max="10" width="6.7265625" customWidth="1"/>
    <col min="12" max="16" width="6.7265625" customWidth="1"/>
    <col min="18" max="22" width="6.7265625" customWidth="1"/>
  </cols>
  <sheetData>
    <row r="2" spans="2:22" s="71" customFormat="1" ht="21" x14ac:dyDescent="0.5">
      <c r="E2" s="71" t="s">
        <v>72</v>
      </c>
      <c r="L2" s="107" t="s">
        <v>73</v>
      </c>
    </row>
    <row r="3" spans="2:22" ht="15" thickBot="1" x14ac:dyDescent="0.4"/>
    <row r="4" spans="2:22" ht="15" thickBot="1" x14ac:dyDescent="0.4">
      <c r="F4" s="91" t="s">
        <v>47</v>
      </c>
      <c r="G4" s="92"/>
      <c r="H4" s="92"/>
      <c r="I4" s="92"/>
      <c r="J4" s="93"/>
      <c r="K4" s="5"/>
      <c r="L4" s="76" t="s">
        <v>40</v>
      </c>
      <c r="M4" s="77"/>
      <c r="N4" s="77"/>
      <c r="O4" s="77"/>
      <c r="P4" s="78"/>
      <c r="Q4" s="5"/>
      <c r="R4" s="76" t="s">
        <v>48</v>
      </c>
      <c r="S4" s="77"/>
      <c r="T4" s="77"/>
      <c r="U4" s="77"/>
      <c r="V4" s="78"/>
    </row>
    <row r="5" spans="2:22" ht="15" thickBot="1" x14ac:dyDescent="0.4">
      <c r="F5" s="87" t="s">
        <v>64</v>
      </c>
      <c r="G5" s="88"/>
      <c r="H5" s="88"/>
      <c r="I5" s="88"/>
      <c r="J5" s="89"/>
      <c r="L5" s="87" t="s">
        <v>64</v>
      </c>
      <c r="M5" s="88"/>
      <c r="N5" s="88"/>
      <c r="O5" s="88"/>
      <c r="P5" s="89"/>
      <c r="R5" s="87" t="s">
        <v>64</v>
      </c>
      <c r="S5" s="88"/>
      <c r="T5" s="88"/>
      <c r="U5" s="88"/>
      <c r="V5" s="89"/>
    </row>
    <row r="6" spans="2:22" ht="15" thickBot="1" x14ac:dyDescent="0.4">
      <c r="B6" s="24" t="s">
        <v>33</v>
      </c>
      <c r="C6" s="25" t="s">
        <v>34</v>
      </c>
      <c r="D6" s="26" t="s">
        <v>35</v>
      </c>
      <c r="F6" s="17" t="s">
        <v>37</v>
      </c>
      <c r="G6" s="18" t="s">
        <v>61</v>
      </c>
      <c r="H6" s="18" t="s">
        <v>60</v>
      </c>
      <c r="I6" s="18" t="s">
        <v>38</v>
      </c>
      <c r="J6" s="19" t="s">
        <v>39</v>
      </c>
      <c r="K6" s="20"/>
      <c r="L6" s="17" t="s">
        <v>37</v>
      </c>
      <c r="M6" s="18" t="s">
        <v>61</v>
      </c>
      <c r="N6" s="18" t="s">
        <v>60</v>
      </c>
      <c r="O6" s="18" t="s">
        <v>38</v>
      </c>
      <c r="P6" s="19" t="s">
        <v>39</v>
      </c>
      <c r="Q6" s="20"/>
      <c r="R6" s="17" t="s">
        <v>37</v>
      </c>
      <c r="S6" s="18" t="s">
        <v>61</v>
      </c>
      <c r="T6" s="18" t="s">
        <v>60</v>
      </c>
      <c r="U6" s="18" t="s">
        <v>38</v>
      </c>
      <c r="V6" s="19" t="s">
        <v>39</v>
      </c>
    </row>
    <row r="7" spans="2:22" x14ac:dyDescent="0.35">
      <c r="B7" s="28" t="s">
        <v>50</v>
      </c>
      <c r="C7" s="29">
        <v>1</v>
      </c>
      <c r="D7" s="30">
        <v>23</v>
      </c>
      <c r="F7" s="53" t="s">
        <v>59</v>
      </c>
      <c r="G7" s="54" t="s">
        <v>59</v>
      </c>
      <c r="H7" s="54" t="s">
        <v>59</v>
      </c>
      <c r="I7" s="54" t="s">
        <v>59</v>
      </c>
      <c r="J7" s="55" t="s">
        <v>59</v>
      </c>
      <c r="L7" s="47">
        <v>2.264977</v>
      </c>
      <c r="M7" s="48">
        <v>2.5040309999999999</v>
      </c>
      <c r="N7" s="48">
        <v>2.611259</v>
      </c>
      <c r="O7" s="48">
        <v>3.6169280000000001</v>
      </c>
      <c r="P7" s="49">
        <v>5.5837789999999998</v>
      </c>
      <c r="R7" s="27" t="s">
        <v>59</v>
      </c>
      <c r="S7" s="15" t="s">
        <v>59</v>
      </c>
      <c r="T7" s="15" t="s">
        <v>59</v>
      </c>
      <c r="U7" s="15" t="s">
        <v>59</v>
      </c>
      <c r="V7" s="16" t="s">
        <v>59</v>
      </c>
    </row>
    <row r="8" spans="2:22" x14ac:dyDescent="0.35">
      <c r="B8" s="28" t="s">
        <v>51</v>
      </c>
      <c r="C8" s="29">
        <v>1</v>
      </c>
      <c r="D8" s="30">
        <v>41</v>
      </c>
      <c r="F8" s="53" t="s">
        <v>59</v>
      </c>
      <c r="G8" s="54" t="s">
        <v>59</v>
      </c>
      <c r="H8" s="54" t="s">
        <v>59</v>
      </c>
      <c r="I8" s="54" t="s">
        <v>59</v>
      </c>
      <c r="J8" s="55" t="s">
        <v>59</v>
      </c>
      <c r="L8" s="47">
        <v>5.4584440000000001</v>
      </c>
      <c r="M8" s="48">
        <v>6.9479670000000002</v>
      </c>
      <c r="N8" s="48">
        <v>8.8746310000000008</v>
      </c>
      <c r="O8" s="48">
        <v>12.833247</v>
      </c>
      <c r="P8" s="49">
        <v>16.608402000000002</v>
      </c>
      <c r="R8" s="27" t="s">
        <v>59</v>
      </c>
      <c r="S8" s="15" t="s">
        <v>59</v>
      </c>
      <c r="T8" s="15" t="s">
        <v>59</v>
      </c>
      <c r="U8" s="15" t="s">
        <v>59</v>
      </c>
      <c r="V8" s="16" t="s">
        <v>59</v>
      </c>
    </row>
    <row r="9" spans="2:22" x14ac:dyDescent="0.35">
      <c r="B9" s="28" t="s">
        <v>52</v>
      </c>
      <c r="C9" s="29">
        <v>6</v>
      </c>
      <c r="D9" s="30">
        <v>16</v>
      </c>
      <c r="F9" s="47">
        <v>3.2071800000000001</v>
      </c>
      <c r="G9" s="48">
        <v>3.5809890000000002</v>
      </c>
      <c r="H9" s="48">
        <v>3.5605790000000002</v>
      </c>
      <c r="I9" s="48">
        <v>4.309736</v>
      </c>
      <c r="J9" s="49">
        <v>3.0580940000000001</v>
      </c>
      <c r="L9" s="47">
        <v>0.38003500000000001</v>
      </c>
      <c r="M9" s="48">
        <v>0.37837900000000002</v>
      </c>
      <c r="N9" s="48">
        <v>0.72975999999999996</v>
      </c>
      <c r="O9" s="48">
        <v>0.93998800000000005</v>
      </c>
      <c r="P9" s="49">
        <v>1.771156</v>
      </c>
      <c r="R9" s="37">
        <v>-2.8271000000000002</v>
      </c>
      <c r="S9" s="38">
        <v>-3.2025999999999999</v>
      </c>
      <c r="T9" s="38">
        <v>-2.8308</v>
      </c>
      <c r="U9" s="38">
        <v>-3.3696999999999999</v>
      </c>
      <c r="V9" s="39">
        <v>-1.2868999999999999</v>
      </c>
    </row>
    <row r="10" spans="2:22" x14ac:dyDescent="0.35">
      <c r="B10" s="28" t="s">
        <v>0</v>
      </c>
      <c r="C10" s="29">
        <v>6</v>
      </c>
      <c r="D10" s="30">
        <v>17</v>
      </c>
      <c r="F10" s="53" t="s">
        <v>59</v>
      </c>
      <c r="G10" s="54" t="s">
        <v>59</v>
      </c>
      <c r="H10" s="54" t="s">
        <v>59</v>
      </c>
      <c r="I10" s="54" t="s">
        <v>59</v>
      </c>
      <c r="J10" s="55" t="s">
        <v>59</v>
      </c>
      <c r="L10" s="47">
        <v>0.44927</v>
      </c>
      <c r="M10" s="48">
        <v>0.46118900000000002</v>
      </c>
      <c r="N10" s="48">
        <v>0.51658499999999996</v>
      </c>
      <c r="O10" s="48">
        <v>0.779671</v>
      </c>
      <c r="P10" s="49">
        <v>1.808133</v>
      </c>
      <c r="R10" s="35" t="s">
        <v>59</v>
      </c>
      <c r="S10" s="34" t="s">
        <v>59</v>
      </c>
      <c r="T10" s="34" t="s">
        <v>59</v>
      </c>
      <c r="U10" s="34" t="s">
        <v>59</v>
      </c>
      <c r="V10" s="36" t="s">
        <v>59</v>
      </c>
    </row>
    <row r="11" spans="2:22" x14ac:dyDescent="0.35">
      <c r="B11" s="28" t="s">
        <v>2</v>
      </c>
      <c r="C11" s="29">
        <v>17</v>
      </c>
      <c r="D11" s="30">
        <v>23</v>
      </c>
      <c r="F11" s="47">
        <v>1.8289789999999999</v>
      </c>
      <c r="G11" s="48">
        <v>1.9286719999999999</v>
      </c>
      <c r="H11" s="48">
        <v>1.94852</v>
      </c>
      <c r="I11" s="48">
        <v>2.4906510000000002</v>
      </c>
      <c r="J11" s="49">
        <v>2.2435580000000002</v>
      </c>
      <c r="L11" s="47">
        <v>0.20189599999999999</v>
      </c>
      <c r="M11" s="48">
        <v>0.18623000000000001</v>
      </c>
      <c r="N11" s="48">
        <v>0.28996699999999997</v>
      </c>
      <c r="O11" s="48">
        <v>0.40943099999999999</v>
      </c>
      <c r="P11" s="49">
        <v>0.74254100000000001</v>
      </c>
      <c r="R11" s="37">
        <v>-1.6271</v>
      </c>
      <c r="S11" s="38">
        <v>-1.7423999999999999</v>
      </c>
      <c r="T11" s="38">
        <v>-1.6586000000000001</v>
      </c>
      <c r="U11" s="38">
        <v>-2.0811999999999999</v>
      </c>
      <c r="V11" s="39">
        <v>-1.5009999999999999</v>
      </c>
    </row>
    <row r="12" spans="2:22" x14ac:dyDescent="0.35">
      <c r="B12" s="28" t="s">
        <v>4</v>
      </c>
      <c r="C12" s="29">
        <v>20</v>
      </c>
      <c r="D12" s="30">
        <v>41</v>
      </c>
      <c r="F12" s="53" t="s">
        <v>59</v>
      </c>
      <c r="G12" s="54" t="s">
        <v>59</v>
      </c>
      <c r="H12" s="54" t="s">
        <v>59</v>
      </c>
      <c r="I12" s="54" t="s">
        <v>59</v>
      </c>
      <c r="J12" s="55" t="s">
        <v>59</v>
      </c>
      <c r="L12" s="47">
        <v>4.172447</v>
      </c>
      <c r="M12" s="48">
        <v>5.3807869999999998</v>
      </c>
      <c r="N12" s="48">
        <v>7.475822</v>
      </c>
      <c r="O12" s="48">
        <v>10.891358</v>
      </c>
      <c r="P12" s="49">
        <v>12.608295</v>
      </c>
      <c r="R12" s="37" t="s">
        <v>59</v>
      </c>
      <c r="S12" s="38" t="s">
        <v>59</v>
      </c>
      <c r="T12" s="38" t="s">
        <v>59</v>
      </c>
      <c r="U12" s="38" t="s">
        <v>59</v>
      </c>
      <c r="V12" s="39" t="s">
        <v>59</v>
      </c>
    </row>
    <row r="13" spans="2:22" x14ac:dyDescent="0.35">
      <c r="B13" s="28" t="s">
        <v>6</v>
      </c>
      <c r="C13" s="29">
        <v>24</v>
      </c>
      <c r="D13" s="30">
        <v>34</v>
      </c>
      <c r="F13" s="53" t="s">
        <v>59</v>
      </c>
      <c r="G13" s="48">
        <v>3.7731949999999999</v>
      </c>
      <c r="H13" s="48">
        <v>3.879899</v>
      </c>
      <c r="I13" s="48">
        <v>3.8221500000000002</v>
      </c>
      <c r="J13" s="55" t="s">
        <v>59</v>
      </c>
      <c r="L13" s="47">
        <v>3.2910400000000002</v>
      </c>
      <c r="M13" s="48">
        <v>4.1352000000000002</v>
      </c>
      <c r="N13" s="48">
        <v>4.7185499999999996</v>
      </c>
      <c r="O13" s="48">
        <v>5.0452690000000002</v>
      </c>
      <c r="P13" s="49">
        <v>5.4852990000000004</v>
      </c>
      <c r="R13" s="37" t="s">
        <v>59</v>
      </c>
      <c r="S13" s="38">
        <v>0.36199999999999999</v>
      </c>
      <c r="T13" s="38">
        <v>0.8387</v>
      </c>
      <c r="U13" s="38">
        <v>1.2231000000000001</v>
      </c>
      <c r="V13" s="39" t="s">
        <v>59</v>
      </c>
    </row>
    <row r="14" spans="2:22" x14ac:dyDescent="0.35">
      <c r="B14" s="28" t="s">
        <v>53</v>
      </c>
      <c r="C14" s="29">
        <v>24</v>
      </c>
      <c r="D14" s="30">
        <v>35</v>
      </c>
      <c r="F14" s="53" t="s">
        <v>59</v>
      </c>
      <c r="G14" s="54" t="s">
        <v>59</v>
      </c>
      <c r="H14" s="54" t="s">
        <v>59</v>
      </c>
      <c r="I14" s="54" t="s">
        <v>59</v>
      </c>
      <c r="J14" s="55" t="s">
        <v>59</v>
      </c>
      <c r="L14" s="47">
        <v>3.2133600000000002</v>
      </c>
      <c r="M14" s="48">
        <v>4.1507389999999997</v>
      </c>
      <c r="N14" s="48">
        <v>4.7817210000000001</v>
      </c>
      <c r="O14" s="48">
        <v>5.1830189999999998</v>
      </c>
      <c r="P14" s="49">
        <v>5.9819519999999997</v>
      </c>
      <c r="R14" s="37" t="s">
        <v>59</v>
      </c>
      <c r="S14" s="38" t="s">
        <v>59</v>
      </c>
      <c r="T14" s="38" t="s">
        <v>59</v>
      </c>
      <c r="U14" s="38" t="s">
        <v>59</v>
      </c>
      <c r="V14" s="39" t="s">
        <v>59</v>
      </c>
    </row>
    <row r="15" spans="2:22" x14ac:dyDescent="0.35">
      <c r="B15" s="28" t="s">
        <v>7</v>
      </c>
      <c r="C15" s="29">
        <v>24</v>
      </c>
      <c r="D15" s="30">
        <v>41</v>
      </c>
      <c r="F15" s="47">
        <v>6.8693520000000001</v>
      </c>
      <c r="G15" s="48">
        <v>7.7269920000000001</v>
      </c>
      <c r="H15" s="48">
        <v>7.5722860000000001</v>
      </c>
      <c r="I15" s="48">
        <v>8.4014469999999992</v>
      </c>
      <c r="J15" s="49">
        <v>9.7025889999999997</v>
      </c>
      <c r="L15" s="47">
        <v>3.5647259999999998</v>
      </c>
      <c r="M15" s="48">
        <v>4.6394149999999996</v>
      </c>
      <c r="N15" s="48">
        <v>6.2596569999999998</v>
      </c>
      <c r="O15" s="48">
        <v>8.1656899999999997</v>
      </c>
      <c r="P15" s="49">
        <v>9.5431460000000001</v>
      </c>
      <c r="R15" s="37">
        <v>-3.3046000000000002</v>
      </c>
      <c r="S15" s="38">
        <v>-3.0876000000000001</v>
      </c>
      <c r="T15" s="38">
        <v>-1.3126</v>
      </c>
      <c r="U15" s="38">
        <v>-0.23580000000000001</v>
      </c>
      <c r="V15" s="39">
        <v>-0.15939999999999999</v>
      </c>
    </row>
    <row r="16" spans="2:22" x14ac:dyDescent="0.35">
      <c r="B16" s="28" t="s">
        <v>8</v>
      </c>
      <c r="C16" s="29">
        <v>24</v>
      </c>
      <c r="D16" s="30">
        <v>42</v>
      </c>
      <c r="F16" s="47">
        <v>7.5371170000000003</v>
      </c>
      <c r="G16" s="48">
        <v>9.1217889999999997</v>
      </c>
      <c r="H16" s="48">
        <v>8.9507630000000002</v>
      </c>
      <c r="I16" s="48">
        <v>9.7715680000000003</v>
      </c>
      <c r="J16" s="49">
        <v>10.38395</v>
      </c>
      <c r="L16" s="47">
        <v>3.7980040000000002</v>
      </c>
      <c r="M16" s="48">
        <v>5.0129770000000002</v>
      </c>
      <c r="N16" s="48">
        <v>6.6570479999999996</v>
      </c>
      <c r="O16" s="48">
        <v>8.858803</v>
      </c>
      <c r="P16" s="49">
        <v>10.416767</v>
      </c>
      <c r="R16" s="37">
        <v>-3.7391000000000001</v>
      </c>
      <c r="S16" s="38">
        <v>-4.1087999999999996</v>
      </c>
      <c r="T16" s="38">
        <v>-2.2936999999999999</v>
      </c>
      <c r="U16" s="38">
        <v>-0.91279999999999994</v>
      </c>
      <c r="V16" s="39">
        <v>3.2800000000000003E-2</v>
      </c>
    </row>
    <row r="17" spans="2:22" x14ac:dyDescent="0.35">
      <c r="B17" s="28" t="s">
        <v>9</v>
      </c>
      <c r="C17" s="29">
        <v>24</v>
      </c>
      <c r="D17" s="30">
        <v>52</v>
      </c>
      <c r="F17" s="47">
        <v>11.841294</v>
      </c>
      <c r="G17" s="48">
        <v>13.090953000000001</v>
      </c>
      <c r="H17" s="48">
        <v>14.710998999999999</v>
      </c>
      <c r="I17" s="48">
        <v>15.712607999999999</v>
      </c>
      <c r="J17" s="49">
        <v>17.256584</v>
      </c>
      <c r="L17" s="47">
        <v>4.0291269999999999</v>
      </c>
      <c r="M17" s="48">
        <v>5.4629989999999999</v>
      </c>
      <c r="N17" s="48">
        <v>7.2675109999999998</v>
      </c>
      <c r="O17" s="48">
        <v>11.408003000000001</v>
      </c>
      <c r="P17" s="49">
        <v>14.917306</v>
      </c>
      <c r="R17" s="37">
        <v>-7.8121999999999998</v>
      </c>
      <c r="S17" s="38">
        <v>-7.6280000000000001</v>
      </c>
      <c r="T17" s="38">
        <v>-7.4435000000000002</v>
      </c>
      <c r="U17" s="38">
        <v>-4.3045999999999998</v>
      </c>
      <c r="V17" s="39">
        <v>-2.3393000000000002</v>
      </c>
    </row>
    <row r="18" spans="2:22" x14ac:dyDescent="0.35">
      <c r="B18" s="28" t="s">
        <v>54</v>
      </c>
      <c r="C18" s="29">
        <v>26</v>
      </c>
      <c r="D18" s="30">
        <v>41</v>
      </c>
      <c r="F18" s="53" t="s">
        <v>59</v>
      </c>
      <c r="G18" s="54" t="s">
        <v>59</v>
      </c>
      <c r="H18" s="54" t="s">
        <v>59</v>
      </c>
      <c r="I18" s="54" t="s">
        <v>59</v>
      </c>
      <c r="J18" s="55" t="s">
        <v>59</v>
      </c>
      <c r="L18" s="47">
        <v>3.6237840000000001</v>
      </c>
      <c r="M18" s="48">
        <v>4.5883630000000002</v>
      </c>
      <c r="N18" s="48">
        <v>5.8883710000000002</v>
      </c>
      <c r="O18" s="48">
        <v>7.8849429999999998</v>
      </c>
      <c r="P18" s="49">
        <v>9.3013680000000001</v>
      </c>
      <c r="R18" s="27" t="s">
        <v>59</v>
      </c>
      <c r="S18" s="15" t="s">
        <v>59</v>
      </c>
      <c r="T18" s="15" t="s">
        <v>59</v>
      </c>
      <c r="U18" s="15" t="s">
        <v>59</v>
      </c>
      <c r="V18" s="16" t="s">
        <v>59</v>
      </c>
    </row>
    <row r="19" spans="2:22" x14ac:dyDescent="0.35">
      <c r="B19" s="28" t="s">
        <v>55</v>
      </c>
      <c r="C19" s="29">
        <v>35</v>
      </c>
      <c r="D19" s="30">
        <v>52</v>
      </c>
      <c r="F19" s="53" t="s">
        <v>59</v>
      </c>
      <c r="G19" s="54" t="s">
        <v>59</v>
      </c>
      <c r="H19" s="54" t="s">
        <v>59</v>
      </c>
      <c r="I19" s="54" t="s">
        <v>59</v>
      </c>
      <c r="J19" s="55" t="s">
        <v>59</v>
      </c>
      <c r="L19" s="47">
        <v>1.2499880000000001</v>
      </c>
      <c r="M19" s="48">
        <v>1.3604689999999999</v>
      </c>
      <c r="N19" s="48">
        <v>2.2996880000000002</v>
      </c>
      <c r="O19" s="48">
        <v>5.3816420000000003</v>
      </c>
      <c r="P19" s="49">
        <v>8.8685939999999999</v>
      </c>
      <c r="R19" s="27" t="s">
        <v>59</v>
      </c>
      <c r="S19" s="15" t="s">
        <v>59</v>
      </c>
      <c r="T19" s="15" t="s">
        <v>59</v>
      </c>
      <c r="U19" s="15" t="s">
        <v>59</v>
      </c>
      <c r="V19" s="16" t="s">
        <v>59</v>
      </c>
    </row>
    <row r="20" spans="2:22" x14ac:dyDescent="0.35">
      <c r="B20" s="28" t="s">
        <v>56</v>
      </c>
      <c r="C20" s="29">
        <v>42</v>
      </c>
      <c r="D20" s="30">
        <v>52</v>
      </c>
      <c r="F20" s="47">
        <v>3.7142979999999999</v>
      </c>
      <c r="G20" s="48">
        <v>3.9742030000000002</v>
      </c>
      <c r="H20" s="48">
        <v>3.6804350000000001</v>
      </c>
      <c r="I20" s="48">
        <v>4.5314540000000001</v>
      </c>
      <c r="J20" s="49">
        <v>5.6424070000000004</v>
      </c>
      <c r="L20" s="47">
        <v>0.80603599999999997</v>
      </c>
      <c r="M20" s="48">
        <v>0.87279799999999996</v>
      </c>
      <c r="N20" s="48">
        <v>1.2168939999999999</v>
      </c>
      <c r="O20" s="48">
        <v>2.1079219999999999</v>
      </c>
      <c r="P20" s="49">
        <v>3.607173</v>
      </c>
      <c r="R20" s="37">
        <v>-2.9083000000000001</v>
      </c>
      <c r="S20" s="38">
        <v>-3.1013999999999999</v>
      </c>
      <c r="T20" s="38">
        <v>-2.4634999999999998</v>
      </c>
      <c r="U20" s="38">
        <v>-2.4235000000000002</v>
      </c>
      <c r="V20" s="39">
        <v>-2.0352000000000001</v>
      </c>
    </row>
    <row r="21" spans="2:22" x14ac:dyDescent="0.35">
      <c r="B21" s="28" t="s">
        <v>10</v>
      </c>
      <c r="C21" s="29">
        <v>43</v>
      </c>
      <c r="D21" s="30">
        <v>52</v>
      </c>
      <c r="F21" s="47">
        <v>3.3787500000000001</v>
      </c>
      <c r="G21" s="48">
        <v>3.6010610000000001</v>
      </c>
      <c r="H21" s="48">
        <v>3.3071670000000002</v>
      </c>
      <c r="I21" s="48">
        <v>4.0967359999999999</v>
      </c>
      <c r="J21" s="49">
        <v>5.0952109999999999</v>
      </c>
      <c r="L21" s="47">
        <v>0.56596400000000002</v>
      </c>
      <c r="M21" s="48">
        <v>0.67649199999999998</v>
      </c>
      <c r="N21" s="48">
        <v>1.051849</v>
      </c>
      <c r="O21" s="48">
        <v>1.8643909999999999</v>
      </c>
      <c r="P21" s="49">
        <v>3.2301730000000002</v>
      </c>
      <c r="R21" s="37">
        <v>-2.8128000000000002</v>
      </c>
      <c r="S21" s="38">
        <v>-2.9245999999999999</v>
      </c>
      <c r="T21" s="38">
        <v>-2.2553000000000001</v>
      </c>
      <c r="U21" s="38">
        <v>-2.2323</v>
      </c>
      <c r="V21" s="39">
        <v>-1.865</v>
      </c>
    </row>
    <row r="22" spans="2:22" x14ac:dyDescent="0.35">
      <c r="B22" s="28" t="s">
        <v>11</v>
      </c>
      <c r="C22" s="29">
        <v>44</v>
      </c>
      <c r="D22" s="30">
        <v>52</v>
      </c>
      <c r="F22" s="47">
        <v>3.24451</v>
      </c>
      <c r="G22" s="48">
        <v>3.543266</v>
      </c>
      <c r="H22" s="48">
        <v>3.070837</v>
      </c>
      <c r="I22" s="48">
        <v>3.8755850000000001</v>
      </c>
      <c r="J22" s="49">
        <v>4.4167899999999998</v>
      </c>
      <c r="L22" s="47">
        <v>0.625888</v>
      </c>
      <c r="M22" s="48">
        <v>0.70343800000000001</v>
      </c>
      <c r="N22" s="48">
        <v>0.96813000000000005</v>
      </c>
      <c r="O22" s="48">
        <v>1.74902</v>
      </c>
      <c r="P22" s="49">
        <v>2.9890690000000002</v>
      </c>
      <c r="R22" s="37">
        <v>-2.6185999999999998</v>
      </c>
      <c r="S22" s="38">
        <v>-2.8397999999999999</v>
      </c>
      <c r="T22" s="38">
        <v>-2.1027</v>
      </c>
      <c r="U22" s="38">
        <v>-2.1265999999999998</v>
      </c>
      <c r="V22" s="39">
        <v>-1.4277</v>
      </c>
    </row>
    <row r="23" spans="2:22" x14ac:dyDescent="0.35">
      <c r="B23" s="28" t="s">
        <v>12</v>
      </c>
      <c r="C23" s="29">
        <v>53</v>
      </c>
      <c r="D23" s="30">
        <v>59</v>
      </c>
      <c r="F23" s="47">
        <v>2.7858619999999998</v>
      </c>
      <c r="G23" s="48">
        <v>2.9307029999999998</v>
      </c>
      <c r="H23" s="48">
        <v>2.5108280000000001</v>
      </c>
      <c r="I23" s="48">
        <v>3.2010429999999999</v>
      </c>
      <c r="J23" s="49">
        <v>3.8574079999999999</v>
      </c>
      <c r="L23" s="47">
        <v>0.384461</v>
      </c>
      <c r="M23" s="48">
        <v>0.58132200000000001</v>
      </c>
      <c r="N23" s="48">
        <v>0.73369899999999999</v>
      </c>
      <c r="O23" s="48">
        <v>0.89856899999999995</v>
      </c>
      <c r="P23" s="49">
        <v>1.4015569999999999</v>
      </c>
      <c r="R23" s="37">
        <v>-2.4014000000000002</v>
      </c>
      <c r="S23" s="38">
        <v>-2.3494000000000002</v>
      </c>
      <c r="T23" s="38">
        <v>-1.7770999999999999</v>
      </c>
      <c r="U23" s="38">
        <v>-2.3025000000000002</v>
      </c>
      <c r="V23" s="39">
        <v>-2.4559000000000002</v>
      </c>
    </row>
    <row r="24" spans="2:22" x14ac:dyDescent="0.35">
      <c r="B24" s="28" t="s">
        <v>13</v>
      </c>
      <c r="C24" s="29">
        <v>53</v>
      </c>
      <c r="D24" s="30">
        <v>60</v>
      </c>
      <c r="F24" s="47">
        <v>3.2824789999999999</v>
      </c>
      <c r="G24" s="48">
        <v>3.5173199999999998</v>
      </c>
      <c r="H24" s="48">
        <v>3.1112320000000002</v>
      </c>
      <c r="I24" s="48">
        <v>3.9915600000000002</v>
      </c>
      <c r="J24" s="49">
        <v>4.242794</v>
      </c>
      <c r="L24" s="47">
        <v>0.387818</v>
      </c>
      <c r="M24" s="48">
        <v>0.41485499999999997</v>
      </c>
      <c r="N24" s="48">
        <v>0.64230799999999999</v>
      </c>
      <c r="O24" s="48">
        <v>0.78802300000000003</v>
      </c>
      <c r="P24" s="49">
        <v>1.5460579999999999</v>
      </c>
      <c r="R24" s="37">
        <v>-2.8946999999999998</v>
      </c>
      <c r="S24" s="38">
        <v>-3.1025</v>
      </c>
      <c r="T24" s="38">
        <v>-2.4689000000000001</v>
      </c>
      <c r="U24" s="38">
        <v>-3.2035</v>
      </c>
      <c r="V24" s="16">
        <v>-2.6966999999999999</v>
      </c>
    </row>
    <row r="25" spans="2:22" x14ac:dyDescent="0.35">
      <c r="B25" s="28" t="s">
        <v>14</v>
      </c>
      <c r="C25" s="29">
        <v>53</v>
      </c>
      <c r="D25" s="30">
        <v>62</v>
      </c>
      <c r="F25" s="47">
        <v>4.4906569999999997</v>
      </c>
      <c r="G25" s="48">
        <v>4.8388520000000002</v>
      </c>
      <c r="H25" s="48">
        <v>4.7082230000000003</v>
      </c>
      <c r="I25" s="48">
        <v>5.3263990000000003</v>
      </c>
      <c r="J25" s="49">
        <v>5.8502090000000004</v>
      </c>
      <c r="L25" s="47">
        <v>0.62581699999999996</v>
      </c>
      <c r="M25" s="48">
        <v>0.77410500000000004</v>
      </c>
      <c r="N25" s="48">
        <v>1.0271110000000001</v>
      </c>
      <c r="O25" s="48">
        <v>1.718888</v>
      </c>
      <c r="P25" s="49">
        <v>2.9185249999999998</v>
      </c>
      <c r="R25" s="37">
        <v>-3.8647999999999998</v>
      </c>
      <c r="S25" s="38">
        <v>-4.0647000000000002</v>
      </c>
      <c r="T25" s="38">
        <v>-3.6810999999999998</v>
      </c>
      <c r="U25" s="38">
        <v>-3.6074999999999999</v>
      </c>
      <c r="V25" s="39">
        <v>-2.9317000000000002</v>
      </c>
    </row>
    <row r="26" spans="2:22" x14ac:dyDescent="0.35">
      <c r="B26" s="28" t="s">
        <v>15</v>
      </c>
      <c r="C26" s="29">
        <v>53</v>
      </c>
      <c r="D26" s="30">
        <v>64</v>
      </c>
      <c r="F26" s="47">
        <v>6.1670369999999997</v>
      </c>
      <c r="G26" s="48">
        <v>6.4421590000000002</v>
      </c>
      <c r="H26" s="48">
        <v>6.6597090000000003</v>
      </c>
      <c r="I26" s="48">
        <v>7.1684270000000003</v>
      </c>
      <c r="J26" s="49">
        <v>7.2289479999999999</v>
      </c>
      <c r="L26" s="47">
        <v>0.64751199999999998</v>
      </c>
      <c r="M26" s="48">
        <v>0.76526099999999997</v>
      </c>
      <c r="N26" s="48">
        <v>1.4011910000000001</v>
      </c>
      <c r="O26" s="48">
        <v>2.8640439999999998</v>
      </c>
      <c r="P26" s="49">
        <v>4.4019589999999997</v>
      </c>
      <c r="R26" s="37">
        <v>-5.5194999999999999</v>
      </c>
      <c r="S26" s="38">
        <v>-5.6768999999999998</v>
      </c>
      <c r="T26" s="38">
        <v>-5.2584999999999997</v>
      </c>
      <c r="U26" s="38">
        <v>-4.3044000000000002</v>
      </c>
      <c r="V26" s="39">
        <v>-2.827</v>
      </c>
    </row>
    <row r="27" spans="2:22" x14ac:dyDescent="0.35">
      <c r="B27" s="28" t="s">
        <v>57</v>
      </c>
      <c r="C27" s="29">
        <v>53</v>
      </c>
      <c r="D27" s="30">
        <v>67</v>
      </c>
      <c r="F27" s="47">
        <v>7.4899889999999996</v>
      </c>
      <c r="G27" s="48">
        <v>7.8971720000000003</v>
      </c>
      <c r="H27" s="48">
        <v>8.649362</v>
      </c>
      <c r="I27" s="48">
        <v>8.9964670000000009</v>
      </c>
      <c r="J27" s="49">
        <v>9.5168610000000005</v>
      </c>
      <c r="L27" s="47">
        <v>0.52990499999999996</v>
      </c>
      <c r="M27" s="48">
        <v>1.244532</v>
      </c>
      <c r="N27" s="48">
        <v>2.7051590000000001</v>
      </c>
      <c r="O27" s="48">
        <v>5.0370730000000004</v>
      </c>
      <c r="P27" s="49">
        <v>6.5290039999999996</v>
      </c>
      <c r="R27" s="37">
        <v>-6.9600999999999997</v>
      </c>
      <c r="S27" s="38">
        <v>-6.6525999999999996</v>
      </c>
      <c r="T27" s="38">
        <v>-5.9442000000000004</v>
      </c>
      <c r="U27" s="38">
        <v>-3.9594</v>
      </c>
      <c r="V27" s="39">
        <v>-2.9878999999999998</v>
      </c>
    </row>
    <row r="28" spans="2:22" x14ac:dyDescent="0.35">
      <c r="B28" s="28" t="s">
        <v>16</v>
      </c>
      <c r="C28" s="29">
        <v>54</v>
      </c>
      <c r="D28" s="30">
        <v>62</v>
      </c>
      <c r="F28" s="47">
        <v>4.7987500000000001</v>
      </c>
      <c r="G28" s="48">
        <v>4.8071120000000001</v>
      </c>
      <c r="H28" s="48">
        <v>4.4085239999999999</v>
      </c>
      <c r="I28" s="48">
        <v>5.1980219999999999</v>
      </c>
      <c r="J28" s="49">
        <v>5.9094550000000003</v>
      </c>
      <c r="L28" s="47">
        <v>0.60257300000000003</v>
      </c>
      <c r="M28" s="48">
        <v>0.64487899999999998</v>
      </c>
      <c r="N28" s="48">
        <v>0.94375299999999995</v>
      </c>
      <c r="O28" s="48">
        <v>1.6227320000000001</v>
      </c>
      <c r="P28" s="49">
        <v>2.8109890000000002</v>
      </c>
      <c r="R28" s="37">
        <v>-4.1962000000000002</v>
      </c>
      <c r="S28" s="38">
        <v>-4.1622000000000003</v>
      </c>
      <c r="T28" s="38">
        <v>-3.4647999999999999</v>
      </c>
      <c r="U28" s="38">
        <v>-3.5752999999999999</v>
      </c>
      <c r="V28" s="16">
        <v>-3.0985</v>
      </c>
    </row>
    <row r="29" spans="2:22" x14ac:dyDescent="0.35">
      <c r="B29" s="28" t="s">
        <v>17</v>
      </c>
      <c r="C29" s="29">
        <v>55</v>
      </c>
      <c r="D29" s="30">
        <v>62</v>
      </c>
      <c r="F29" s="47">
        <v>4.7775359999999996</v>
      </c>
      <c r="G29" s="48">
        <v>4.5938400000000001</v>
      </c>
      <c r="H29" s="48">
        <v>4.5659799999999997</v>
      </c>
      <c r="I29" s="48">
        <v>5.2191450000000001</v>
      </c>
      <c r="J29" s="49">
        <v>5.3484780000000001</v>
      </c>
      <c r="L29" s="47">
        <v>0.65007800000000004</v>
      </c>
      <c r="M29" s="48">
        <v>0.58725000000000005</v>
      </c>
      <c r="N29" s="48">
        <v>0.81368200000000002</v>
      </c>
      <c r="O29" s="48">
        <v>1.6423749999999999</v>
      </c>
      <c r="P29" s="49">
        <v>2.7927019999999998</v>
      </c>
      <c r="R29" s="37">
        <v>-4.1275000000000004</v>
      </c>
      <c r="S29" s="38">
        <v>-4.0065999999999997</v>
      </c>
      <c r="T29" s="38">
        <v>-3.7523</v>
      </c>
      <c r="U29" s="38">
        <v>-3.5768</v>
      </c>
      <c r="V29" s="39">
        <v>-2.5558000000000001</v>
      </c>
    </row>
    <row r="30" spans="2:22" x14ac:dyDescent="0.35">
      <c r="B30" s="28" t="s">
        <v>20</v>
      </c>
      <c r="C30" s="29">
        <v>60</v>
      </c>
      <c r="D30" s="30">
        <v>67</v>
      </c>
      <c r="F30" s="47">
        <v>3.537442</v>
      </c>
      <c r="G30" s="48">
        <v>3.837796</v>
      </c>
      <c r="H30" s="48">
        <v>4.0014839999999996</v>
      </c>
      <c r="I30" s="48">
        <v>4.1052</v>
      </c>
      <c r="J30" s="49">
        <v>4.061617</v>
      </c>
      <c r="L30" s="47">
        <v>0.49771100000000001</v>
      </c>
      <c r="M30" s="48">
        <v>0.94050900000000004</v>
      </c>
      <c r="N30" s="48">
        <v>2.2969970000000002</v>
      </c>
      <c r="O30" s="48">
        <v>3.637267</v>
      </c>
      <c r="P30" s="49">
        <v>4.0944279999999997</v>
      </c>
      <c r="R30" s="37">
        <v>-3.0396999999999998</v>
      </c>
      <c r="S30" s="38">
        <v>-2.8973</v>
      </c>
      <c r="T30" s="38">
        <v>-1.7044999999999999</v>
      </c>
      <c r="U30" s="38">
        <v>-0.46789999999999998</v>
      </c>
      <c r="V30" s="39">
        <v>3.2800000000000003E-2</v>
      </c>
    </row>
    <row r="31" spans="2:22" x14ac:dyDescent="0.35">
      <c r="B31" s="28" t="s">
        <v>22</v>
      </c>
      <c r="C31" s="29">
        <v>65</v>
      </c>
      <c r="D31" s="30">
        <v>77</v>
      </c>
      <c r="F31" s="47">
        <v>4.3653899999999997</v>
      </c>
      <c r="G31" s="48">
        <v>5.2480450000000003</v>
      </c>
      <c r="H31" s="48">
        <v>5.0752759999999997</v>
      </c>
      <c r="I31" s="48">
        <v>5.1014530000000002</v>
      </c>
      <c r="J31" s="49">
        <v>5.2203860000000004</v>
      </c>
      <c r="L31" s="47">
        <v>3.3896799999999998</v>
      </c>
      <c r="M31" s="48">
        <v>4.1385740000000002</v>
      </c>
      <c r="N31" s="48">
        <v>4.6633820000000004</v>
      </c>
      <c r="O31" s="48">
        <v>5.1176279999999998</v>
      </c>
      <c r="P31" s="49">
        <v>5.2990550000000001</v>
      </c>
      <c r="R31" s="37">
        <v>-0.97570000000000001</v>
      </c>
      <c r="S31" s="38">
        <v>-1.1094999999999999</v>
      </c>
      <c r="T31" s="38">
        <v>-0.41189999999999999</v>
      </c>
      <c r="U31" s="38">
        <v>1.6199999999999999E-2</v>
      </c>
      <c r="V31" s="39">
        <v>7.8700000000000006E-2</v>
      </c>
    </row>
    <row r="32" spans="2:22" x14ac:dyDescent="0.35">
      <c r="B32" s="28" t="s">
        <v>23</v>
      </c>
      <c r="C32" s="29">
        <v>68</v>
      </c>
      <c r="D32" s="30">
        <v>77</v>
      </c>
      <c r="F32" s="47">
        <v>2.7810609999999998</v>
      </c>
      <c r="G32" s="48">
        <v>2.7812480000000002</v>
      </c>
      <c r="H32" s="48">
        <v>2.6591559999999999</v>
      </c>
      <c r="I32" s="48">
        <v>2.7717849999999999</v>
      </c>
      <c r="J32" s="49">
        <v>2.5452460000000001</v>
      </c>
      <c r="L32" s="47">
        <v>2.4562550000000001</v>
      </c>
      <c r="M32" s="48">
        <v>2.7468210000000002</v>
      </c>
      <c r="N32" s="48">
        <v>2.6902400000000002</v>
      </c>
      <c r="O32" s="48">
        <v>2.6485460000000001</v>
      </c>
      <c r="P32" s="49">
        <v>2.7082790000000001</v>
      </c>
      <c r="R32" s="37">
        <v>-0.32479999999999998</v>
      </c>
      <c r="S32" s="38">
        <v>-3.44E-2</v>
      </c>
      <c r="T32" s="38">
        <v>3.1099999999999999E-2</v>
      </c>
      <c r="U32" s="38">
        <v>-0.1232</v>
      </c>
      <c r="V32" s="39">
        <v>0.16300000000000001</v>
      </c>
    </row>
    <row r="33" spans="2:22" x14ac:dyDescent="0.35">
      <c r="B33" s="28" t="s">
        <v>24</v>
      </c>
      <c r="C33" s="29">
        <v>68</v>
      </c>
      <c r="D33" s="30">
        <v>79</v>
      </c>
      <c r="F33" s="47">
        <v>4.3235419999999998</v>
      </c>
      <c r="G33" s="48">
        <v>4.4741660000000003</v>
      </c>
      <c r="H33" s="48">
        <v>4.4165599999999996</v>
      </c>
      <c r="I33" s="48">
        <v>4.3591389999999999</v>
      </c>
      <c r="J33" s="49">
        <v>4.3024199999999997</v>
      </c>
      <c r="L33" s="47">
        <v>3.3131740000000001</v>
      </c>
      <c r="M33" s="48">
        <v>4.1952550000000004</v>
      </c>
      <c r="N33" s="48">
        <v>4.2030190000000003</v>
      </c>
      <c r="O33" s="48">
        <v>4.2571070000000004</v>
      </c>
      <c r="P33" s="49">
        <v>4.3028110000000002</v>
      </c>
      <c r="R33" s="37">
        <v>-1.0104</v>
      </c>
      <c r="S33" s="38">
        <v>-0.27889999999999998</v>
      </c>
      <c r="T33" s="38">
        <v>-0.2135</v>
      </c>
      <c r="U33" s="38">
        <v>-0.10199999999999999</v>
      </c>
      <c r="V33" s="39">
        <v>4.0000000000000002E-4</v>
      </c>
    </row>
    <row r="34" spans="2:22" x14ac:dyDescent="0.35">
      <c r="B34" s="28" t="s">
        <v>25</v>
      </c>
      <c r="C34" s="29">
        <v>68</v>
      </c>
      <c r="D34" s="30">
        <v>93</v>
      </c>
      <c r="F34" s="47">
        <v>12.296113</v>
      </c>
      <c r="G34" s="48">
        <v>12.512824999999999</v>
      </c>
      <c r="H34" s="48">
        <v>12.752447999999999</v>
      </c>
      <c r="I34" s="48">
        <v>12.714290999999999</v>
      </c>
      <c r="J34" s="49">
        <v>12.887772999999999</v>
      </c>
      <c r="L34" s="47">
        <v>6.0298920000000003</v>
      </c>
      <c r="M34" s="48">
        <v>9.8275129999999997</v>
      </c>
      <c r="N34" s="48">
        <v>12.489022</v>
      </c>
      <c r="O34" s="48">
        <v>12.539522</v>
      </c>
      <c r="P34" s="49">
        <v>12.75493</v>
      </c>
      <c r="R34" s="37">
        <v>-6.2662000000000004</v>
      </c>
      <c r="S34" s="38">
        <v>-2.6852999999999998</v>
      </c>
      <c r="T34" s="38">
        <v>-0.26340000000000002</v>
      </c>
      <c r="U34" s="38">
        <v>-0.17480000000000001</v>
      </c>
      <c r="V34" s="39">
        <v>-0.1328</v>
      </c>
    </row>
    <row r="35" spans="2:22" x14ac:dyDescent="0.35">
      <c r="B35" s="28" t="s">
        <v>26</v>
      </c>
      <c r="C35" s="29">
        <v>68</v>
      </c>
      <c r="D35" s="30">
        <v>103</v>
      </c>
      <c r="F35" s="47">
        <v>15.619883</v>
      </c>
      <c r="G35" s="48">
        <v>16.591788999999999</v>
      </c>
      <c r="H35" s="48">
        <v>17.245125000000002</v>
      </c>
      <c r="I35" s="48">
        <v>17.203157000000001</v>
      </c>
      <c r="J35" s="49">
        <v>17.45074</v>
      </c>
      <c r="L35" s="47">
        <v>8.1671410000000009</v>
      </c>
      <c r="M35" s="48">
        <v>11.906983</v>
      </c>
      <c r="N35" s="48">
        <v>15.086698</v>
      </c>
      <c r="O35" s="48">
        <v>16.605024</v>
      </c>
      <c r="P35" s="49">
        <v>17.289778999999999</v>
      </c>
      <c r="R35" s="37">
        <v>-7.4527000000000001</v>
      </c>
      <c r="S35" s="38">
        <v>-4.6848000000000001</v>
      </c>
      <c r="T35" s="38">
        <v>-2.1583999999999999</v>
      </c>
      <c r="U35" s="38">
        <v>-0.59809999999999997</v>
      </c>
      <c r="V35" s="39">
        <v>-0.161</v>
      </c>
    </row>
    <row r="36" spans="2:22" x14ac:dyDescent="0.35">
      <c r="B36" s="28" t="s">
        <v>30</v>
      </c>
      <c r="C36" s="29">
        <v>78</v>
      </c>
      <c r="D36" s="30">
        <v>93</v>
      </c>
      <c r="F36" s="53" t="s">
        <v>59</v>
      </c>
      <c r="G36" s="48">
        <v>6.3410599999999997</v>
      </c>
      <c r="H36" s="48">
        <v>6.1287200000000004</v>
      </c>
      <c r="I36" s="48">
        <v>6.4303610000000004</v>
      </c>
      <c r="J36" s="49">
        <v>7.2672460000000001</v>
      </c>
      <c r="L36" s="47">
        <v>2.489128</v>
      </c>
      <c r="M36" s="48">
        <v>5.0144390000000003</v>
      </c>
      <c r="N36" s="48">
        <v>6.8840510000000004</v>
      </c>
      <c r="O36" s="48">
        <v>6.4090199999999999</v>
      </c>
      <c r="P36" s="49">
        <v>7.1990249999999998</v>
      </c>
      <c r="R36" s="37" t="s">
        <v>59</v>
      </c>
      <c r="S36" s="38">
        <v>-1.3266</v>
      </c>
      <c r="T36" s="38">
        <v>0.75529999999999997</v>
      </c>
      <c r="U36" s="38">
        <v>-2.1299999999999999E-2</v>
      </c>
      <c r="V36" s="39">
        <v>-6.8199999999999997E-2</v>
      </c>
    </row>
    <row r="37" spans="2:22" x14ac:dyDescent="0.35">
      <c r="B37" s="28" t="s">
        <v>31</v>
      </c>
      <c r="C37" s="29">
        <v>78</v>
      </c>
      <c r="D37" s="30">
        <v>103</v>
      </c>
      <c r="F37" s="47">
        <v>10.512871000000001</v>
      </c>
      <c r="G37" s="48">
        <v>11.183085999999999</v>
      </c>
      <c r="H37" s="48">
        <v>11.29909</v>
      </c>
      <c r="I37" s="48">
        <v>11.639265999999999</v>
      </c>
      <c r="J37" s="49">
        <v>12.200646000000001</v>
      </c>
      <c r="L37" s="47">
        <v>5.0010469999999998</v>
      </c>
      <c r="M37" s="48">
        <v>7.5541099999999997</v>
      </c>
      <c r="N37" s="48">
        <v>10.110270999999999</v>
      </c>
      <c r="O37" s="48">
        <v>11.228669</v>
      </c>
      <c r="P37" s="49">
        <v>12.11783</v>
      </c>
      <c r="R37" s="37">
        <v>-5.5118</v>
      </c>
      <c r="S37" s="38">
        <v>-3.629</v>
      </c>
      <c r="T37" s="38">
        <v>-1.1888000000000001</v>
      </c>
      <c r="U37" s="38">
        <v>-0.41060000000000002</v>
      </c>
      <c r="V37" s="39">
        <v>-8.2799999999999999E-2</v>
      </c>
    </row>
    <row r="38" spans="2:22" x14ac:dyDescent="0.35">
      <c r="B38" s="28" t="s">
        <v>58</v>
      </c>
      <c r="C38" s="29">
        <v>91</v>
      </c>
      <c r="D38" s="30">
        <v>103</v>
      </c>
      <c r="F38" s="47">
        <v>6.4171509999999996</v>
      </c>
      <c r="G38" s="48">
        <v>6.432372</v>
      </c>
      <c r="H38" s="48">
        <v>6.5450970000000002</v>
      </c>
      <c r="I38" s="48">
        <v>6.4119359999999999</v>
      </c>
      <c r="J38" s="49">
        <v>6.6403759999999998</v>
      </c>
      <c r="L38" s="53" t="s">
        <v>59</v>
      </c>
      <c r="M38" s="54" t="s">
        <v>59</v>
      </c>
      <c r="N38" s="54" t="s">
        <v>59</v>
      </c>
      <c r="O38" s="54" t="s">
        <v>59</v>
      </c>
      <c r="P38" s="55" t="s">
        <v>59</v>
      </c>
      <c r="R38" s="27" t="s">
        <v>59</v>
      </c>
      <c r="S38" s="15" t="s">
        <v>59</v>
      </c>
      <c r="T38" s="15" t="s">
        <v>59</v>
      </c>
      <c r="U38" s="34" t="s">
        <v>59</v>
      </c>
      <c r="V38" s="36" t="s">
        <v>59</v>
      </c>
    </row>
    <row r="39" spans="2:22" ht="15" thickBot="1" x14ac:dyDescent="0.4">
      <c r="B39" s="31" t="s">
        <v>32</v>
      </c>
      <c r="C39" s="32">
        <v>94</v>
      </c>
      <c r="D39" s="33">
        <v>103</v>
      </c>
      <c r="F39" s="50">
        <v>3.3780999999999999</v>
      </c>
      <c r="G39" s="51">
        <v>3.6080269999999999</v>
      </c>
      <c r="H39" s="51">
        <v>3.4969860000000001</v>
      </c>
      <c r="I39" s="51">
        <v>3.849491</v>
      </c>
      <c r="J39" s="52">
        <v>3.9308109999999998</v>
      </c>
      <c r="L39" s="50">
        <v>2.212672</v>
      </c>
      <c r="M39" s="51">
        <v>2.5407670000000002</v>
      </c>
      <c r="N39" s="51">
        <v>3.0673680000000001</v>
      </c>
      <c r="O39" s="51">
        <v>3.2967469999999999</v>
      </c>
      <c r="P39" s="52">
        <v>3.8970690000000001</v>
      </c>
      <c r="R39" s="40">
        <v>-1.1654</v>
      </c>
      <c r="S39" s="41">
        <v>-1.0672999999999999</v>
      </c>
      <c r="T39" s="41">
        <v>-0.42959999999999998</v>
      </c>
      <c r="U39" s="41">
        <v>-0.55269999999999997</v>
      </c>
      <c r="V39" s="42">
        <v>-3.3700000000000001E-2</v>
      </c>
    </row>
  </sheetData>
  <mergeCells count="6">
    <mergeCell ref="F4:J4"/>
    <mergeCell ref="F5:J5"/>
    <mergeCell ref="L4:P4"/>
    <mergeCell ref="R4:V4"/>
    <mergeCell ref="L5:P5"/>
    <mergeCell ref="R5:V5"/>
  </mergeCells>
  <conditionalFormatting sqref="R7:V17 R20:V39">
    <cfRule type="cellIs" dxfId="145" priority="15" operator="between">
      <formula>1</formula>
      <formula>1.5</formula>
    </cfRule>
    <cfRule type="cellIs" dxfId="144" priority="16" operator="between">
      <formula>0</formula>
      <formula>1</formula>
    </cfRule>
    <cfRule type="cellIs" dxfId="143" priority="17" operator="between">
      <formula>0</formula>
      <formula>-1</formula>
    </cfRule>
    <cfRule type="cellIs" dxfId="142" priority="18" operator="between">
      <formula>-1</formula>
      <formula>-1.5</formula>
    </cfRule>
    <cfRule type="cellIs" dxfId="141" priority="19" operator="between">
      <formula>-1.5</formula>
      <formula>-2</formula>
    </cfRule>
    <cfRule type="cellIs" dxfId="140" priority="20" operator="between">
      <formula>-2</formula>
      <formula>-2.5</formula>
    </cfRule>
    <cfRule type="cellIs" dxfId="139" priority="21" operator="between">
      <formula>-2.5</formula>
      <formula>-3</formula>
    </cfRule>
    <cfRule type="cellIs" dxfId="138" priority="22" operator="between">
      <formula>-3</formula>
      <formula>-4</formula>
    </cfRule>
    <cfRule type="cellIs" dxfId="137" priority="23" operator="lessThan">
      <formula>-4</formula>
    </cfRule>
  </conditionalFormatting>
  <conditionalFormatting sqref="R7:V39 R42:V3577">
    <cfRule type="cellIs" dxfId="136" priority="14" operator="equal">
      <formula>"NaN"</formula>
    </cfRule>
  </conditionalFormatting>
  <conditionalFormatting sqref="R6:V39">
    <cfRule type="cellIs" dxfId="135" priority="13" operator="between">
      <formula>2</formula>
      <formula>2.5</formula>
    </cfRule>
  </conditionalFormatting>
  <conditionalFormatting sqref="R40:V41">
    <cfRule type="cellIs" dxfId="134" priority="12" operator="equal">
      <formula>"NaN"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83"/>
  <sheetViews>
    <sheetView tabSelected="1" zoomScale="60" zoomScaleNormal="60" workbookViewId="0">
      <selection activeCell="P44" sqref="P44:P45"/>
    </sheetView>
  </sheetViews>
  <sheetFormatPr defaultRowHeight="14.5" x14ac:dyDescent="0.35"/>
  <cols>
    <col min="2" max="2" width="38.54296875" bestFit="1" customWidth="1"/>
    <col min="3" max="3" width="5.1796875" bestFit="1" customWidth="1"/>
    <col min="4" max="4" width="4.26953125" bestFit="1" customWidth="1"/>
    <col min="6" max="12" width="6.7265625" customWidth="1"/>
    <col min="14" max="20" width="6.7265625" customWidth="1"/>
    <col min="22" max="28" width="6.7265625" customWidth="1"/>
  </cols>
  <sheetData>
    <row r="2" spans="2:28" s="71" customFormat="1" ht="21" x14ac:dyDescent="0.5">
      <c r="E2" s="71" t="s">
        <v>67</v>
      </c>
      <c r="L2" s="107" t="s">
        <v>71</v>
      </c>
    </row>
    <row r="3" spans="2:28" ht="15" thickBot="1" x14ac:dyDescent="0.4"/>
    <row r="4" spans="2:28" ht="15" thickBot="1" x14ac:dyDescent="0.4">
      <c r="F4" s="76" t="s">
        <v>41</v>
      </c>
      <c r="G4" s="77"/>
      <c r="H4" s="77"/>
      <c r="I4" s="77"/>
      <c r="J4" s="77"/>
      <c r="K4" s="77"/>
      <c r="L4" s="78"/>
      <c r="N4" s="76" t="s">
        <v>40</v>
      </c>
      <c r="O4" s="77"/>
      <c r="P4" s="77"/>
      <c r="Q4" s="77"/>
      <c r="R4" s="77"/>
      <c r="S4" s="77"/>
      <c r="T4" s="78"/>
      <c r="V4" s="79" t="s">
        <v>48</v>
      </c>
      <c r="W4" s="80"/>
      <c r="X4" s="80"/>
      <c r="Y4" s="80"/>
      <c r="Z4" s="80"/>
      <c r="AA4" s="80"/>
      <c r="AB4" s="81"/>
    </row>
    <row r="5" spans="2:28" ht="15" thickBot="1" x14ac:dyDescent="0.4">
      <c r="F5" s="82" t="s">
        <v>64</v>
      </c>
      <c r="G5" s="83"/>
      <c r="H5" s="83"/>
      <c r="I5" s="83"/>
      <c r="J5" s="83"/>
      <c r="K5" s="83"/>
      <c r="L5" s="90"/>
      <c r="N5" s="82" t="s">
        <v>64</v>
      </c>
      <c r="O5" s="83"/>
      <c r="P5" s="83"/>
      <c r="Q5" s="83"/>
      <c r="R5" s="83"/>
      <c r="S5" s="83"/>
      <c r="T5" s="90"/>
      <c r="V5" s="82" t="s">
        <v>64</v>
      </c>
      <c r="W5" s="83"/>
      <c r="X5" s="83"/>
      <c r="Y5" s="83"/>
      <c r="Z5" s="83"/>
      <c r="AA5" s="83"/>
      <c r="AB5" s="90"/>
    </row>
    <row r="6" spans="2:28" ht="15" thickBot="1" x14ac:dyDescent="0.4">
      <c r="B6" s="8" t="s">
        <v>33</v>
      </c>
      <c r="C6" s="9" t="s">
        <v>34</v>
      </c>
      <c r="D6" s="10" t="s">
        <v>35</v>
      </c>
      <c r="F6" s="11" t="s">
        <v>36</v>
      </c>
      <c r="G6" s="12" t="s">
        <v>37</v>
      </c>
      <c r="H6" s="12" t="s">
        <v>63</v>
      </c>
      <c r="I6" s="12" t="s">
        <v>60</v>
      </c>
      <c r="J6" s="12" t="s">
        <v>62</v>
      </c>
      <c r="K6" s="12" t="s">
        <v>38</v>
      </c>
      <c r="L6" s="13" t="s">
        <v>39</v>
      </c>
      <c r="M6" s="14"/>
      <c r="N6" s="11" t="s">
        <v>36</v>
      </c>
      <c r="O6" s="12" t="s">
        <v>37</v>
      </c>
      <c r="P6" s="12" t="s">
        <v>63</v>
      </c>
      <c r="Q6" s="12" t="s">
        <v>60</v>
      </c>
      <c r="R6" s="12" t="s">
        <v>62</v>
      </c>
      <c r="S6" s="12" t="s">
        <v>38</v>
      </c>
      <c r="T6" s="13" t="s">
        <v>39</v>
      </c>
      <c r="V6" s="17" t="s">
        <v>36</v>
      </c>
      <c r="W6" s="18" t="s">
        <v>42</v>
      </c>
      <c r="X6" s="18" t="s">
        <v>49</v>
      </c>
      <c r="Y6" s="18" t="s">
        <v>43</v>
      </c>
      <c r="Z6" s="18" t="s">
        <v>44</v>
      </c>
      <c r="AA6" s="18" t="s">
        <v>45</v>
      </c>
      <c r="AB6" s="19" t="s">
        <v>46</v>
      </c>
    </row>
    <row r="7" spans="2:28" x14ac:dyDescent="0.35">
      <c r="B7" s="1" t="s">
        <v>0</v>
      </c>
      <c r="C7" s="2">
        <v>6</v>
      </c>
      <c r="D7" s="6">
        <v>17</v>
      </c>
      <c r="F7" s="100">
        <v>12.330336000000001</v>
      </c>
      <c r="G7" s="101">
        <v>12.446565</v>
      </c>
      <c r="H7" s="101">
        <v>13.572737</v>
      </c>
      <c r="I7" s="101">
        <v>12.974985999999999</v>
      </c>
      <c r="J7" s="101">
        <v>14.323980000000001</v>
      </c>
      <c r="K7" s="101">
        <v>13.446789000000001</v>
      </c>
      <c r="L7" s="102">
        <v>26.925984</v>
      </c>
      <c r="M7" s="103"/>
      <c r="N7" s="100">
        <v>3.4691869999999998</v>
      </c>
      <c r="O7" s="101">
        <v>4.522875</v>
      </c>
      <c r="P7" s="101">
        <v>4.1562080000000003</v>
      </c>
      <c r="Q7" s="101">
        <v>4.5792599999999997</v>
      </c>
      <c r="R7" s="101">
        <v>4.5165090000000001</v>
      </c>
      <c r="S7" s="101">
        <v>5.1071439999999999</v>
      </c>
      <c r="T7" s="102">
        <v>7.1804949999999996</v>
      </c>
      <c r="U7" s="103"/>
      <c r="V7" s="100">
        <v>-8.8611489999999993</v>
      </c>
      <c r="W7" s="101">
        <v>-7.9236899999999997</v>
      </c>
      <c r="X7" s="101">
        <v>-9.4165290000000006</v>
      </c>
      <c r="Y7" s="101">
        <v>-8.3957259999999998</v>
      </c>
      <c r="Z7" s="101">
        <v>-9.8074709999999996</v>
      </c>
      <c r="AA7" s="101">
        <v>-8.3396460000000001</v>
      </c>
      <c r="AB7" s="102">
        <v>-19.745488999999999</v>
      </c>
    </row>
    <row r="8" spans="2:28" x14ac:dyDescent="0.35">
      <c r="B8" s="1" t="s">
        <v>1</v>
      </c>
      <c r="C8" s="2">
        <v>9</v>
      </c>
      <c r="D8" s="6">
        <v>16</v>
      </c>
      <c r="F8" s="100">
        <v>13.242891999999999</v>
      </c>
      <c r="G8" s="101">
        <v>16.257200000000001</v>
      </c>
      <c r="H8" s="101">
        <v>14.270177</v>
      </c>
      <c r="I8" s="101">
        <v>13.955584</v>
      </c>
      <c r="J8" s="101">
        <v>13.874853999999999</v>
      </c>
      <c r="K8" s="101">
        <v>16.514676000000001</v>
      </c>
      <c r="L8" s="102">
        <v>25.73443</v>
      </c>
      <c r="M8" s="103"/>
      <c r="N8" s="100">
        <v>8.4714580000000002</v>
      </c>
      <c r="O8" s="101">
        <v>8.3572790000000001</v>
      </c>
      <c r="P8" s="101">
        <v>5.5223100000000001</v>
      </c>
      <c r="Q8" s="101">
        <v>7.7846820000000001</v>
      </c>
      <c r="R8" s="101">
        <v>8.0493240000000004</v>
      </c>
      <c r="S8" s="101">
        <v>7.4939220000000004</v>
      </c>
      <c r="T8" s="102">
        <v>10.429408</v>
      </c>
      <c r="U8" s="103"/>
      <c r="V8" s="100">
        <v>-4.7714350000000003</v>
      </c>
      <c r="W8" s="101">
        <v>-7.899921</v>
      </c>
      <c r="X8" s="101">
        <v>-8.7478669999999994</v>
      </c>
      <c r="Y8" s="101">
        <v>-6.1709019999999999</v>
      </c>
      <c r="Z8" s="101">
        <v>-5.8255290000000004</v>
      </c>
      <c r="AA8" s="101">
        <v>-9.0207540000000002</v>
      </c>
      <c r="AB8" s="102">
        <v>-15.305021</v>
      </c>
    </row>
    <row r="9" spans="2:28" x14ac:dyDescent="0.35">
      <c r="B9" s="1" t="s">
        <v>2</v>
      </c>
      <c r="C9" s="2">
        <v>17</v>
      </c>
      <c r="D9" s="6">
        <v>23</v>
      </c>
      <c r="F9" s="100">
        <v>9.049823</v>
      </c>
      <c r="G9" s="101">
        <v>9.4602360000000001</v>
      </c>
      <c r="H9" s="101">
        <v>9.8752220000000008</v>
      </c>
      <c r="I9" s="101">
        <v>9.5792269999999995</v>
      </c>
      <c r="J9" s="101">
        <v>11.375083999999999</v>
      </c>
      <c r="K9" s="101">
        <v>11.440687</v>
      </c>
      <c r="L9" s="102">
        <v>23.092869</v>
      </c>
      <c r="M9" s="103"/>
      <c r="N9" s="100">
        <v>3.4265539999999999</v>
      </c>
      <c r="O9" s="101">
        <v>3.4714290000000001</v>
      </c>
      <c r="P9" s="101">
        <v>3.2885230000000001</v>
      </c>
      <c r="Q9" s="101">
        <v>3.883839</v>
      </c>
      <c r="R9" s="101">
        <v>4.7473169999999998</v>
      </c>
      <c r="S9" s="101">
        <v>5.8295329999999996</v>
      </c>
      <c r="T9" s="102">
        <v>8.6919869999999992</v>
      </c>
      <c r="U9" s="103"/>
      <c r="V9" s="100">
        <v>-5.6232680000000004</v>
      </c>
      <c r="W9" s="101">
        <v>-5.9888070000000004</v>
      </c>
      <c r="X9" s="101">
        <v>-6.5866990000000003</v>
      </c>
      <c r="Y9" s="101">
        <v>-5.6953870000000002</v>
      </c>
      <c r="Z9" s="101">
        <v>-6.6277660000000003</v>
      </c>
      <c r="AA9" s="101">
        <v>-5.6111529999999998</v>
      </c>
      <c r="AB9" s="102">
        <v>-14.400881999999999</v>
      </c>
    </row>
    <row r="10" spans="2:28" x14ac:dyDescent="0.35">
      <c r="B10" s="1" t="s">
        <v>3</v>
      </c>
      <c r="C10" s="2">
        <v>17</v>
      </c>
      <c r="D10" s="6">
        <v>41</v>
      </c>
      <c r="F10" s="100">
        <v>17.381609999999998</v>
      </c>
      <c r="G10" s="101">
        <v>19.795905000000001</v>
      </c>
      <c r="H10" s="101">
        <v>24.285364999999999</v>
      </c>
      <c r="I10" s="101">
        <v>26.833199</v>
      </c>
      <c r="J10" s="101">
        <v>31.560113999999999</v>
      </c>
      <c r="K10" s="101">
        <v>35.245787</v>
      </c>
      <c r="L10" s="102">
        <v>42.378303000000002</v>
      </c>
      <c r="M10" s="103"/>
      <c r="N10" s="100">
        <v>12.714111000000001</v>
      </c>
      <c r="O10" s="101">
        <v>13.392329999999999</v>
      </c>
      <c r="P10" s="101">
        <v>18.536567000000002</v>
      </c>
      <c r="Q10" s="101">
        <v>22.625959999999999</v>
      </c>
      <c r="R10" s="101">
        <v>26.507155999999998</v>
      </c>
      <c r="S10" s="101">
        <v>28.024898</v>
      </c>
      <c r="T10" s="102">
        <v>34.517752000000002</v>
      </c>
      <c r="U10" s="103"/>
      <c r="V10" s="100">
        <v>-4.6674990000000003</v>
      </c>
      <c r="W10" s="101">
        <v>-6.403575</v>
      </c>
      <c r="X10" s="101">
        <v>-5.7487969999999997</v>
      </c>
      <c r="Y10" s="101">
        <v>-4.2072380000000003</v>
      </c>
      <c r="Z10" s="101">
        <v>-5.0529580000000003</v>
      </c>
      <c r="AA10" s="101">
        <v>-7.2208889999999997</v>
      </c>
      <c r="AB10" s="102">
        <v>-7.8605510000000001</v>
      </c>
    </row>
    <row r="11" spans="2:28" x14ac:dyDescent="0.35">
      <c r="B11" s="1" t="s">
        <v>4</v>
      </c>
      <c r="C11" s="2">
        <v>20</v>
      </c>
      <c r="D11" s="6">
        <v>41</v>
      </c>
      <c r="F11" s="100">
        <v>18.086200000000002</v>
      </c>
      <c r="G11" s="101">
        <v>18.856822999999999</v>
      </c>
      <c r="H11" s="101">
        <v>26.030736999999998</v>
      </c>
      <c r="I11" s="101">
        <v>29.180804999999999</v>
      </c>
      <c r="J11" s="101">
        <v>35.385821999999997</v>
      </c>
      <c r="K11" s="101">
        <v>38.200091</v>
      </c>
      <c r="L11" s="102">
        <v>46.974156999999998</v>
      </c>
      <c r="M11" s="103"/>
      <c r="N11" s="100">
        <v>13.505570000000001</v>
      </c>
      <c r="O11" s="101">
        <v>14.471494</v>
      </c>
      <c r="P11" s="101">
        <v>20.349891</v>
      </c>
      <c r="Q11" s="101">
        <v>24.372032000000001</v>
      </c>
      <c r="R11" s="101">
        <v>27.801566999999999</v>
      </c>
      <c r="S11" s="101">
        <v>30.655058</v>
      </c>
      <c r="T11" s="102">
        <v>37.813678000000003</v>
      </c>
      <c r="U11" s="103"/>
      <c r="V11" s="100">
        <v>-4.5806300000000002</v>
      </c>
      <c r="W11" s="101">
        <v>-4.3853289999999996</v>
      </c>
      <c r="X11" s="101">
        <v>-5.6808459999999998</v>
      </c>
      <c r="Y11" s="101">
        <v>-4.8087720000000003</v>
      </c>
      <c r="Z11" s="101">
        <v>-7.5842549999999997</v>
      </c>
      <c r="AA11" s="101">
        <v>-7.5450340000000002</v>
      </c>
      <c r="AB11" s="102">
        <v>-9.1604790000000005</v>
      </c>
    </row>
    <row r="12" spans="2:28" x14ac:dyDescent="0.35">
      <c r="B12" s="1" t="s">
        <v>5</v>
      </c>
      <c r="C12" s="2">
        <v>20</v>
      </c>
      <c r="D12" s="6">
        <v>42</v>
      </c>
      <c r="F12" s="100">
        <v>15.159045000000001</v>
      </c>
      <c r="G12" s="101">
        <v>16.335152000000001</v>
      </c>
      <c r="H12" s="101">
        <v>22.354424999999999</v>
      </c>
      <c r="I12" s="101">
        <v>27.342583000000001</v>
      </c>
      <c r="J12" s="101">
        <v>33.566006999999999</v>
      </c>
      <c r="K12" s="101">
        <v>37.021121000000001</v>
      </c>
      <c r="L12" s="102">
        <v>47.217961000000003</v>
      </c>
      <c r="M12" s="103"/>
      <c r="N12" s="100">
        <v>13.771877</v>
      </c>
      <c r="O12" s="101">
        <v>14.837025000000001</v>
      </c>
      <c r="P12" s="101">
        <v>19.837014</v>
      </c>
      <c r="Q12" s="101">
        <v>23.846802</v>
      </c>
      <c r="R12" s="101">
        <v>27.198329999999999</v>
      </c>
      <c r="S12" s="101">
        <v>30.018215999999999</v>
      </c>
      <c r="T12" s="102">
        <v>36.876998999999998</v>
      </c>
      <c r="U12" s="103"/>
      <c r="V12" s="100">
        <v>-1.3871690000000001</v>
      </c>
      <c r="W12" s="101">
        <v>-1.498127</v>
      </c>
      <c r="X12" s="101">
        <v>-2.5174099999999999</v>
      </c>
      <c r="Y12" s="101">
        <v>-3.4957820000000002</v>
      </c>
      <c r="Z12" s="101">
        <v>-6.3676769999999996</v>
      </c>
      <c r="AA12" s="101">
        <v>-7.0029060000000003</v>
      </c>
      <c r="AB12" s="102">
        <v>-10.340961999999999</v>
      </c>
    </row>
    <row r="13" spans="2:28" x14ac:dyDescent="0.35">
      <c r="B13" s="1" t="s">
        <v>6</v>
      </c>
      <c r="C13" s="2">
        <v>24</v>
      </c>
      <c r="D13" s="6">
        <v>34</v>
      </c>
      <c r="F13" s="100">
        <v>25.131591</v>
      </c>
      <c r="G13" s="101">
        <v>29.540154000000001</v>
      </c>
      <c r="H13" s="101">
        <v>30.887308000000001</v>
      </c>
      <c r="I13" s="101">
        <v>33.3337</v>
      </c>
      <c r="J13" s="101">
        <v>34.679675000000003</v>
      </c>
      <c r="K13" s="101">
        <v>31.52535</v>
      </c>
      <c r="L13" s="102">
        <v>37.572692000000004</v>
      </c>
      <c r="M13" s="103"/>
      <c r="N13" s="100">
        <v>20.845314999999999</v>
      </c>
      <c r="O13" s="101">
        <v>23.300232999999999</v>
      </c>
      <c r="P13" s="101">
        <v>29.234504000000001</v>
      </c>
      <c r="Q13" s="101">
        <v>35.418667999999997</v>
      </c>
      <c r="R13" s="101">
        <v>38.258980000000001</v>
      </c>
      <c r="S13" s="101">
        <v>41.553966000000003</v>
      </c>
      <c r="T13" s="102">
        <v>43.848190000000002</v>
      </c>
      <c r="U13" s="103"/>
      <c r="V13" s="100">
        <v>-4.286276</v>
      </c>
      <c r="W13" s="101">
        <v>-6.2399209999999998</v>
      </c>
      <c r="X13" s="101">
        <v>-1.6528050000000001</v>
      </c>
      <c r="Y13" s="101">
        <v>2.0849679999999999</v>
      </c>
      <c r="Z13" s="101">
        <v>3.5793050000000002</v>
      </c>
      <c r="AA13" s="101">
        <v>10.028616</v>
      </c>
      <c r="AB13" s="102">
        <v>6.2754969999999997</v>
      </c>
    </row>
    <row r="14" spans="2:28" x14ac:dyDescent="0.35">
      <c r="B14" s="1" t="s">
        <v>7</v>
      </c>
      <c r="C14" s="2">
        <v>24</v>
      </c>
      <c r="D14" s="6">
        <v>41</v>
      </c>
      <c r="F14" s="100">
        <v>19.226469999999999</v>
      </c>
      <c r="G14" s="101">
        <v>21.854503999999999</v>
      </c>
      <c r="H14" s="101">
        <v>27.460723999999999</v>
      </c>
      <c r="I14" s="101">
        <v>31.049578</v>
      </c>
      <c r="J14" s="101">
        <v>35.246929999999999</v>
      </c>
      <c r="K14" s="101">
        <v>38.247821000000002</v>
      </c>
      <c r="L14" s="102">
        <v>45.907445000000003</v>
      </c>
      <c r="M14" s="103"/>
      <c r="N14" s="100">
        <v>14.868245</v>
      </c>
      <c r="O14" s="101">
        <v>16.580172999999998</v>
      </c>
      <c r="P14" s="101">
        <v>21.617495999999999</v>
      </c>
      <c r="Q14" s="101">
        <v>26.200444000000001</v>
      </c>
      <c r="R14" s="101">
        <v>29.440227</v>
      </c>
      <c r="S14" s="101">
        <v>31.970406000000001</v>
      </c>
      <c r="T14" s="102">
        <v>38.419550999999998</v>
      </c>
      <c r="U14" s="103"/>
      <c r="V14" s="100">
        <v>-4.3582239999999999</v>
      </c>
      <c r="W14" s="101">
        <v>-5.2743310000000001</v>
      </c>
      <c r="X14" s="101">
        <v>-5.8432279999999999</v>
      </c>
      <c r="Y14" s="101">
        <v>-4.8491330000000001</v>
      </c>
      <c r="Z14" s="101">
        <v>-5.8067029999999997</v>
      </c>
      <c r="AA14" s="101">
        <v>-6.2774150000000004</v>
      </c>
      <c r="AB14" s="102">
        <v>-7.487895</v>
      </c>
    </row>
    <row r="15" spans="2:28" x14ac:dyDescent="0.35">
      <c r="B15" s="1" t="s">
        <v>8</v>
      </c>
      <c r="C15" s="2">
        <v>24</v>
      </c>
      <c r="D15" s="6">
        <v>42</v>
      </c>
      <c r="F15" s="100">
        <v>18.944655000000001</v>
      </c>
      <c r="G15" s="101">
        <v>21.200915999999999</v>
      </c>
      <c r="H15" s="101">
        <v>26.202107000000002</v>
      </c>
      <c r="I15" s="101">
        <v>29.154005999999999</v>
      </c>
      <c r="J15" s="101">
        <v>32.758324999999999</v>
      </c>
      <c r="K15" s="101">
        <v>35.720128000000003</v>
      </c>
      <c r="L15" s="102">
        <v>42.851076999999997</v>
      </c>
      <c r="M15" s="103"/>
      <c r="N15" s="100">
        <v>14.601607</v>
      </c>
      <c r="O15" s="101">
        <v>16.619246</v>
      </c>
      <c r="P15" s="101">
        <v>20.703927</v>
      </c>
      <c r="Q15" s="101">
        <v>25.160909</v>
      </c>
      <c r="R15" s="101">
        <v>28.430607999999999</v>
      </c>
      <c r="S15" s="101">
        <v>30.709574</v>
      </c>
      <c r="T15" s="102">
        <v>36.601860000000002</v>
      </c>
      <c r="U15" s="103"/>
      <c r="V15" s="100">
        <v>-4.3430479999999996</v>
      </c>
      <c r="W15" s="101">
        <v>-4.5816699999999999</v>
      </c>
      <c r="X15" s="101">
        <v>-5.4981799999999996</v>
      </c>
      <c r="Y15" s="101">
        <v>-3.9930970000000001</v>
      </c>
      <c r="Z15" s="101">
        <v>-4.3277169999999998</v>
      </c>
      <c r="AA15" s="101">
        <v>-5.010554</v>
      </c>
      <c r="AB15" s="102">
        <v>-6.2492169999999998</v>
      </c>
    </row>
    <row r="16" spans="2:28" x14ac:dyDescent="0.35">
      <c r="B16" s="1" t="s">
        <v>9</v>
      </c>
      <c r="C16" s="2">
        <v>24</v>
      </c>
      <c r="D16" s="6">
        <v>52</v>
      </c>
      <c r="F16" s="100">
        <v>19.242419999999999</v>
      </c>
      <c r="G16" s="101">
        <v>21.041315999999998</v>
      </c>
      <c r="H16" s="101">
        <v>23.456016000000002</v>
      </c>
      <c r="I16" s="101">
        <v>24.84789</v>
      </c>
      <c r="J16" s="101">
        <v>29.349855000000002</v>
      </c>
      <c r="K16" s="101">
        <v>31.683396999999999</v>
      </c>
      <c r="L16" s="102">
        <v>41.080908999999998</v>
      </c>
      <c r="M16" s="103"/>
      <c r="N16" s="100">
        <v>11.679888</v>
      </c>
      <c r="O16" s="101">
        <v>12.574927000000001</v>
      </c>
      <c r="P16" s="101">
        <v>16.310493000000001</v>
      </c>
      <c r="Q16" s="101">
        <v>20.061031</v>
      </c>
      <c r="R16" s="101">
        <v>23.673459999999999</v>
      </c>
      <c r="S16" s="101">
        <v>25.806118999999999</v>
      </c>
      <c r="T16" s="102">
        <v>32.386206000000001</v>
      </c>
      <c r="U16" s="103"/>
      <c r="V16" s="100">
        <v>-7.562532</v>
      </c>
      <c r="W16" s="101">
        <v>-8.4663889999999995</v>
      </c>
      <c r="X16" s="101">
        <v>-7.1455229999999998</v>
      </c>
      <c r="Y16" s="101">
        <v>-4.7868589999999998</v>
      </c>
      <c r="Z16" s="101">
        <v>-5.6763950000000003</v>
      </c>
      <c r="AA16" s="101">
        <v>-5.8772779999999996</v>
      </c>
      <c r="AB16" s="102">
        <v>-8.6947030000000005</v>
      </c>
    </row>
    <row r="17" spans="2:28" x14ac:dyDescent="0.35">
      <c r="B17" s="1" t="s">
        <v>10</v>
      </c>
      <c r="C17" s="2">
        <v>43</v>
      </c>
      <c r="D17" s="6">
        <v>52</v>
      </c>
      <c r="F17" s="100">
        <v>17.076478999999999</v>
      </c>
      <c r="G17" s="101">
        <v>18.602257999999999</v>
      </c>
      <c r="H17" s="101">
        <v>17.753971</v>
      </c>
      <c r="I17" s="101">
        <v>18.113195000000001</v>
      </c>
      <c r="J17" s="101">
        <v>18.936731000000002</v>
      </c>
      <c r="K17" s="101">
        <v>21.646661000000002</v>
      </c>
      <c r="L17" s="102">
        <v>32.075980000000001</v>
      </c>
      <c r="M17" s="103"/>
      <c r="N17" s="100">
        <v>5.9475239999999996</v>
      </c>
      <c r="O17" s="101">
        <v>4.6161979999999998</v>
      </c>
      <c r="P17" s="101">
        <v>5.2555339999999999</v>
      </c>
      <c r="Q17" s="101">
        <v>7.5678919999999996</v>
      </c>
      <c r="R17" s="101">
        <v>8.2824799999999996</v>
      </c>
      <c r="S17" s="101">
        <v>10.746204000000001</v>
      </c>
      <c r="T17" s="102">
        <v>16.203243000000001</v>
      </c>
      <c r="U17" s="103"/>
      <c r="V17" s="100">
        <v>-11.128954999999999</v>
      </c>
      <c r="W17" s="101">
        <v>-13.98606</v>
      </c>
      <c r="X17" s="101">
        <v>-12.498436999999999</v>
      </c>
      <c r="Y17" s="101">
        <v>-10.545303000000001</v>
      </c>
      <c r="Z17" s="101">
        <v>-10.654252</v>
      </c>
      <c r="AA17" s="101">
        <v>-10.900458</v>
      </c>
      <c r="AB17" s="102">
        <v>-15.872737000000001</v>
      </c>
    </row>
    <row r="18" spans="2:28" x14ac:dyDescent="0.35">
      <c r="B18" s="1" t="s">
        <v>11</v>
      </c>
      <c r="C18" s="2">
        <v>44</v>
      </c>
      <c r="D18" s="6">
        <v>52</v>
      </c>
      <c r="F18" s="100">
        <v>18.282018999999998</v>
      </c>
      <c r="G18" s="101">
        <v>20.654857</v>
      </c>
      <c r="H18" s="101">
        <v>19.357294</v>
      </c>
      <c r="I18" s="101">
        <v>18.859252000000001</v>
      </c>
      <c r="J18" s="101">
        <v>19.819868</v>
      </c>
      <c r="K18" s="101">
        <v>22.810227000000001</v>
      </c>
      <c r="L18" s="102">
        <v>34.082210000000003</v>
      </c>
      <c r="M18" s="103"/>
      <c r="N18" s="100">
        <v>6.8186790000000004</v>
      </c>
      <c r="O18" s="101">
        <v>6.8852679999999999</v>
      </c>
      <c r="P18" s="101">
        <v>8.2324940000000009</v>
      </c>
      <c r="Q18" s="101">
        <v>11.17192</v>
      </c>
      <c r="R18" s="101">
        <v>11.535278999999999</v>
      </c>
      <c r="S18" s="101">
        <v>13.665997000000001</v>
      </c>
      <c r="T18" s="102">
        <v>19.099381000000001</v>
      </c>
      <c r="U18" s="103"/>
      <c r="V18" s="100">
        <v>-11.463340000000001</v>
      </c>
      <c r="W18" s="101">
        <v>-13.769589</v>
      </c>
      <c r="X18" s="101">
        <v>-11.124798999999999</v>
      </c>
      <c r="Y18" s="101">
        <v>-7.6873310000000004</v>
      </c>
      <c r="Z18" s="101">
        <v>-8.2845890000000004</v>
      </c>
      <c r="AA18" s="101">
        <v>-9.1442300000000003</v>
      </c>
      <c r="AB18" s="102">
        <v>-14.982829000000001</v>
      </c>
    </row>
    <row r="19" spans="2:28" x14ac:dyDescent="0.35">
      <c r="B19" s="1" t="s">
        <v>12</v>
      </c>
      <c r="C19" s="2">
        <v>53</v>
      </c>
      <c r="D19" s="6">
        <v>59</v>
      </c>
      <c r="F19" s="100">
        <v>13.37637</v>
      </c>
      <c r="G19" s="101">
        <v>15.347569</v>
      </c>
      <c r="H19" s="101">
        <v>15.402404000000001</v>
      </c>
      <c r="I19" s="101">
        <v>16.435320999999998</v>
      </c>
      <c r="J19" s="101">
        <v>18.714465000000001</v>
      </c>
      <c r="K19" s="101">
        <v>23.129695999999999</v>
      </c>
      <c r="L19" s="102">
        <v>37.550452</v>
      </c>
      <c r="M19" s="103"/>
      <c r="N19" s="100">
        <v>4.7341839999999999</v>
      </c>
      <c r="O19" s="101">
        <v>5.1529480000000003</v>
      </c>
      <c r="P19" s="101">
        <v>3.903769</v>
      </c>
      <c r="Q19" s="101">
        <v>5.1924789999999996</v>
      </c>
      <c r="R19" s="101">
        <v>5.796252</v>
      </c>
      <c r="S19" s="101">
        <v>6.213921</v>
      </c>
      <c r="T19" s="102">
        <v>9.0110740000000007</v>
      </c>
      <c r="U19" s="103"/>
      <c r="V19" s="100">
        <v>-8.6421860000000006</v>
      </c>
      <c r="W19" s="101">
        <v>-10.194621</v>
      </c>
      <c r="X19" s="101">
        <v>-11.498635</v>
      </c>
      <c r="Y19" s="101">
        <v>-11.242842</v>
      </c>
      <c r="Z19" s="101">
        <v>-12.918213</v>
      </c>
      <c r="AA19" s="101">
        <v>-16.915775</v>
      </c>
      <c r="AB19" s="102">
        <v>-28.539377999999999</v>
      </c>
    </row>
    <row r="20" spans="2:28" x14ac:dyDescent="0.35">
      <c r="B20" s="1" t="s">
        <v>13</v>
      </c>
      <c r="C20" s="2">
        <v>53</v>
      </c>
      <c r="D20" s="6">
        <v>60</v>
      </c>
      <c r="F20" s="100">
        <v>13.509561</v>
      </c>
      <c r="G20" s="101">
        <v>11.872386000000001</v>
      </c>
      <c r="H20" s="101">
        <v>18.186454000000001</v>
      </c>
      <c r="I20" s="101">
        <v>19.636908999999999</v>
      </c>
      <c r="J20" s="101">
        <v>21.105101000000001</v>
      </c>
      <c r="K20" s="101">
        <v>27.245947999999999</v>
      </c>
      <c r="L20" s="102">
        <v>39.988573000000002</v>
      </c>
      <c r="M20" s="103"/>
      <c r="N20" s="100">
        <v>5.0961530000000002</v>
      </c>
      <c r="O20" s="101">
        <v>5.9239879999999996</v>
      </c>
      <c r="P20" s="101">
        <v>4.4467660000000002</v>
      </c>
      <c r="Q20" s="101">
        <v>6.1176170000000001</v>
      </c>
      <c r="R20" s="101">
        <v>6.7391370000000004</v>
      </c>
      <c r="S20" s="101">
        <v>6.1442709999999998</v>
      </c>
      <c r="T20" s="102">
        <v>9.5897900000000007</v>
      </c>
      <c r="U20" s="103"/>
      <c r="V20" s="100">
        <v>-8.4134080000000004</v>
      </c>
      <c r="W20" s="101">
        <v>-5.9483990000000002</v>
      </c>
      <c r="X20" s="101">
        <v>-13.739687999999999</v>
      </c>
      <c r="Y20" s="101">
        <v>-13.519292</v>
      </c>
      <c r="Z20" s="101">
        <v>-14.365964</v>
      </c>
      <c r="AA20" s="101">
        <v>-21.101676999999999</v>
      </c>
      <c r="AB20" s="102">
        <v>-30.398783000000002</v>
      </c>
    </row>
    <row r="21" spans="2:28" x14ac:dyDescent="0.35">
      <c r="B21" s="1" t="s">
        <v>14</v>
      </c>
      <c r="C21" s="2">
        <v>53</v>
      </c>
      <c r="D21" s="6">
        <v>62</v>
      </c>
      <c r="F21" s="100">
        <v>20.539891000000001</v>
      </c>
      <c r="G21" s="101">
        <v>21.557728000000001</v>
      </c>
      <c r="H21" s="101">
        <v>26.072904000000001</v>
      </c>
      <c r="I21" s="101">
        <v>28.142075999999999</v>
      </c>
      <c r="J21" s="101">
        <v>30.179680000000001</v>
      </c>
      <c r="K21" s="101">
        <v>32.897869</v>
      </c>
      <c r="L21" s="102">
        <v>41.606482</v>
      </c>
      <c r="M21" s="103"/>
      <c r="N21" s="100">
        <v>3.664552</v>
      </c>
      <c r="O21" s="101">
        <v>4.2576689999999999</v>
      </c>
      <c r="P21" s="101">
        <v>3.9815499999999999</v>
      </c>
      <c r="Q21" s="101">
        <v>5.3027870000000004</v>
      </c>
      <c r="R21" s="101">
        <v>6.3758609999999996</v>
      </c>
      <c r="S21" s="101">
        <v>7.5613169999999998</v>
      </c>
      <c r="T21" s="102">
        <v>12.335398</v>
      </c>
      <c r="U21" s="103"/>
      <c r="V21" s="100">
        <v>-16.875339</v>
      </c>
      <c r="W21" s="101">
        <v>-17.300059000000001</v>
      </c>
      <c r="X21" s="101">
        <v>-22.091353999999999</v>
      </c>
      <c r="Y21" s="101">
        <v>-22.839289000000001</v>
      </c>
      <c r="Z21" s="101">
        <v>-23.803819000000001</v>
      </c>
      <c r="AA21" s="101">
        <v>-25.336551</v>
      </c>
      <c r="AB21" s="102">
        <v>-29.271084999999999</v>
      </c>
    </row>
    <row r="22" spans="2:28" x14ac:dyDescent="0.35">
      <c r="B22" s="1" t="s">
        <v>15</v>
      </c>
      <c r="C22" s="2">
        <v>53</v>
      </c>
      <c r="D22" s="6">
        <v>64</v>
      </c>
      <c r="F22" s="100">
        <v>20.572012999999998</v>
      </c>
      <c r="G22" s="101">
        <v>22.778417999999999</v>
      </c>
      <c r="H22" s="101">
        <v>32.177298999999998</v>
      </c>
      <c r="I22" s="101">
        <v>35.658721999999997</v>
      </c>
      <c r="J22" s="101">
        <v>40.201790000000003</v>
      </c>
      <c r="K22" s="101">
        <v>42.712048000000003</v>
      </c>
      <c r="L22" s="102">
        <v>51.617733000000001</v>
      </c>
      <c r="M22" s="103"/>
      <c r="N22" s="100">
        <v>3.7840410000000002</v>
      </c>
      <c r="O22" s="101">
        <v>4.8108310000000003</v>
      </c>
      <c r="P22" s="101">
        <v>4.2295530000000001</v>
      </c>
      <c r="Q22" s="101">
        <v>5.5134540000000003</v>
      </c>
      <c r="R22" s="101">
        <v>6.6980209999999998</v>
      </c>
      <c r="S22" s="101">
        <v>8.6885739999999991</v>
      </c>
      <c r="T22" s="102">
        <v>15.158436</v>
      </c>
      <c r="U22" s="103"/>
      <c r="V22" s="100">
        <v>-16.787972</v>
      </c>
      <c r="W22" s="101">
        <v>-17.967587000000002</v>
      </c>
      <c r="X22" s="101">
        <v>-27.947745999999999</v>
      </c>
      <c r="Y22" s="101">
        <v>-30.145268000000002</v>
      </c>
      <c r="Z22" s="101">
        <v>-33.503768000000001</v>
      </c>
      <c r="AA22" s="101">
        <v>-34.023474</v>
      </c>
      <c r="AB22" s="102">
        <v>-36.459296999999999</v>
      </c>
    </row>
    <row r="23" spans="2:28" x14ac:dyDescent="0.35">
      <c r="B23" s="1" t="s">
        <v>16</v>
      </c>
      <c r="C23" s="2">
        <v>54</v>
      </c>
      <c r="D23" s="6">
        <v>62</v>
      </c>
      <c r="F23" s="100">
        <v>11.642111</v>
      </c>
      <c r="G23" s="101">
        <v>14.320627999999999</v>
      </c>
      <c r="H23" s="101">
        <v>23.834876999999999</v>
      </c>
      <c r="I23" s="101">
        <v>27.729554</v>
      </c>
      <c r="J23" s="101">
        <v>32.708255000000001</v>
      </c>
      <c r="K23" s="101">
        <v>35.747151000000002</v>
      </c>
      <c r="L23" s="102">
        <v>45.000031</v>
      </c>
      <c r="M23" s="103"/>
      <c r="N23" s="100">
        <v>4.8446090000000002</v>
      </c>
      <c r="O23" s="101">
        <v>5.2791969999999999</v>
      </c>
      <c r="P23" s="101">
        <v>4.8515519999999999</v>
      </c>
      <c r="Q23" s="101">
        <v>6.0584629999999997</v>
      </c>
      <c r="R23" s="101">
        <v>6.2777669999999999</v>
      </c>
      <c r="S23" s="101">
        <v>7.2897730000000003</v>
      </c>
      <c r="T23" s="102">
        <v>11.115468</v>
      </c>
      <c r="U23" s="103"/>
      <c r="V23" s="100">
        <v>-6.7975029999999999</v>
      </c>
      <c r="W23" s="101">
        <v>-9.0414320000000004</v>
      </c>
      <c r="X23" s="101">
        <v>-18.983326000000002</v>
      </c>
      <c r="Y23" s="101">
        <v>-21.671091000000001</v>
      </c>
      <c r="Z23" s="101">
        <v>-26.430488</v>
      </c>
      <c r="AA23" s="101">
        <v>-28.457377999999999</v>
      </c>
      <c r="AB23" s="102">
        <v>-33.884563</v>
      </c>
    </row>
    <row r="24" spans="2:28" x14ac:dyDescent="0.35">
      <c r="B24" s="1" t="s">
        <v>17</v>
      </c>
      <c r="C24" s="2">
        <v>55</v>
      </c>
      <c r="D24" s="6">
        <v>62</v>
      </c>
      <c r="F24" s="100">
        <v>21.396129999999999</v>
      </c>
      <c r="G24" s="101">
        <v>23.251307000000001</v>
      </c>
      <c r="H24" s="101">
        <v>30.783579</v>
      </c>
      <c r="I24" s="101">
        <v>34.249870000000001</v>
      </c>
      <c r="J24" s="101">
        <v>39.349172000000003</v>
      </c>
      <c r="K24" s="101">
        <v>42.092519000000003</v>
      </c>
      <c r="L24" s="102">
        <v>53.778903999999997</v>
      </c>
      <c r="M24" s="103"/>
      <c r="N24" s="100">
        <v>5.5727690000000001</v>
      </c>
      <c r="O24" s="101">
        <v>6.7759150000000004</v>
      </c>
      <c r="P24" s="101">
        <v>6.2854450000000002</v>
      </c>
      <c r="Q24" s="101">
        <v>6.9467670000000004</v>
      </c>
      <c r="R24" s="101">
        <v>7.1637500000000003</v>
      </c>
      <c r="S24" s="101">
        <v>8.6499679999999994</v>
      </c>
      <c r="T24" s="102">
        <v>13.788461</v>
      </c>
      <c r="U24" s="103"/>
      <c r="V24" s="100">
        <v>-15.823361</v>
      </c>
      <c r="W24" s="101">
        <v>-16.475391999999999</v>
      </c>
      <c r="X24" s="101">
        <v>-24.498134</v>
      </c>
      <c r="Y24" s="101">
        <v>-27.303103</v>
      </c>
      <c r="Z24" s="101">
        <v>-32.185420999999998</v>
      </c>
      <c r="AA24" s="101">
        <v>-33.442549999999997</v>
      </c>
      <c r="AB24" s="102">
        <v>-39.990442999999999</v>
      </c>
    </row>
    <row r="25" spans="2:28" x14ac:dyDescent="0.35">
      <c r="B25" s="1" t="s">
        <v>18</v>
      </c>
      <c r="C25" s="2">
        <v>55</v>
      </c>
      <c r="D25" s="6">
        <v>64</v>
      </c>
      <c r="F25" s="100">
        <v>22.936748000000001</v>
      </c>
      <c r="G25" s="101">
        <v>24.028811999999999</v>
      </c>
      <c r="H25" s="101">
        <v>35.983468000000002</v>
      </c>
      <c r="I25" s="101">
        <v>39.925559999999997</v>
      </c>
      <c r="J25" s="101">
        <v>45.037205</v>
      </c>
      <c r="K25" s="101">
        <v>48.383915000000002</v>
      </c>
      <c r="L25" s="102">
        <v>58.409452000000002</v>
      </c>
      <c r="M25" s="103"/>
      <c r="N25" s="100">
        <v>3.9188130000000001</v>
      </c>
      <c r="O25" s="101">
        <v>5.4363390000000003</v>
      </c>
      <c r="P25" s="101">
        <v>4.6097760000000001</v>
      </c>
      <c r="Q25" s="101">
        <v>5.455133</v>
      </c>
      <c r="R25" s="101">
        <v>6.6517179999999998</v>
      </c>
      <c r="S25" s="101">
        <v>8.1882479999999997</v>
      </c>
      <c r="T25" s="102">
        <v>15.715259</v>
      </c>
      <c r="U25" s="103"/>
      <c r="V25" s="100">
        <v>-19.017934</v>
      </c>
      <c r="W25" s="101">
        <v>-18.592472999999998</v>
      </c>
      <c r="X25" s="101">
        <v>-31.373691999999998</v>
      </c>
      <c r="Y25" s="101">
        <v>-34.470427000000001</v>
      </c>
      <c r="Z25" s="101">
        <v>-38.385488000000002</v>
      </c>
      <c r="AA25" s="101">
        <v>-40.195667</v>
      </c>
      <c r="AB25" s="102">
        <v>-42.694192999999999</v>
      </c>
    </row>
    <row r="26" spans="2:28" x14ac:dyDescent="0.35">
      <c r="B26" s="1" t="s">
        <v>19</v>
      </c>
      <c r="C26" s="2">
        <v>56</v>
      </c>
      <c r="D26" s="6">
        <v>67</v>
      </c>
      <c r="F26" s="100">
        <v>24.156555999999998</v>
      </c>
      <c r="G26" s="101">
        <v>26.866702</v>
      </c>
      <c r="H26" s="101">
        <v>43.964348000000001</v>
      </c>
      <c r="I26" s="101">
        <v>50.266689999999997</v>
      </c>
      <c r="J26" s="101">
        <v>55.740557000000003</v>
      </c>
      <c r="K26" s="101">
        <v>57.636637999999998</v>
      </c>
      <c r="L26" s="102">
        <v>59.107984000000002</v>
      </c>
      <c r="M26" s="103"/>
      <c r="N26" s="100">
        <v>3.5516160000000001</v>
      </c>
      <c r="O26" s="101">
        <v>3.8959190000000001</v>
      </c>
      <c r="P26" s="101">
        <v>4.8876689999999998</v>
      </c>
      <c r="Q26" s="101">
        <v>7.976979</v>
      </c>
      <c r="R26" s="101">
        <v>13.106275</v>
      </c>
      <c r="S26" s="101">
        <v>17.698896999999999</v>
      </c>
      <c r="T26" s="102">
        <v>29.519939000000001</v>
      </c>
      <c r="U26" s="103"/>
      <c r="V26" s="100">
        <v>-20.604939999999999</v>
      </c>
      <c r="W26" s="101">
        <v>-22.970783000000001</v>
      </c>
      <c r="X26" s="101">
        <v>-39.076678999999999</v>
      </c>
      <c r="Y26" s="101">
        <v>-42.289710999999997</v>
      </c>
      <c r="Z26" s="101">
        <v>-42.634283000000003</v>
      </c>
      <c r="AA26" s="101">
        <v>-39.937739999999998</v>
      </c>
      <c r="AB26" s="102">
        <v>-29.588045000000001</v>
      </c>
    </row>
    <row r="27" spans="2:28" x14ac:dyDescent="0.35">
      <c r="B27" s="1" t="s">
        <v>20</v>
      </c>
      <c r="C27" s="2">
        <v>60</v>
      </c>
      <c r="D27" s="6">
        <v>67</v>
      </c>
      <c r="F27" s="100">
        <v>24.219021999999999</v>
      </c>
      <c r="G27" s="101">
        <v>26.818846000000001</v>
      </c>
      <c r="H27" s="101">
        <v>41.616052000000003</v>
      </c>
      <c r="I27" s="101">
        <v>46.921931000000001</v>
      </c>
      <c r="J27" s="101">
        <v>50.857551000000001</v>
      </c>
      <c r="K27" s="101">
        <v>52.136693000000001</v>
      </c>
      <c r="L27" s="102">
        <v>54.404487000000003</v>
      </c>
      <c r="M27" s="103"/>
      <c r="N27" s="100">
        <v>4.1528980000000004</v>
      </c>
      <c r="O27" s="101">
        <v>5.1695849999999997</v>
      </c>
      <c r="P27" s="101">
        <v>6.7975719999999997</v>
      </c>
      <c r="Q27" s="101">
        <v>10.546201</v>
      </c>
      <c r="R27" s="101">
        <v>17.407651999999999</v>
      </c>
      <c r="S27" s="101">
        <v>23.320675999999999</v>
      </c>
      <c r="T27" s="102">
        <v>36.520288999999998</v>
      </c>
      <c r="U27" s="103"/>
      <c r="V27" s="100">
        <v>-20.066123999999999</v>
      </c>
      <c r="W27" s="101">
        <v>-21.649260999999999</v>
      </c>
      <c r="X27" s="101">
        <v>-34.818480000000001</v>
      </c>
      <c r="Y27" s="101">
        <v>-36.375729</v>
      </c>
      <c r="Z27" s="101">
        <v>-33.449899000000002</v>
      </c>
      <c r="AA27" s="101">
        <v>-28.816016999999999</v>
      </c>
      <c r="AB27" s="102">
        <v>-17.884198000000001</v>
      </c>
    </row>
    <row r="28" spans="2:28" x14ac:dyDescent="0.35">
      <c r="B28" s="1" t="s">
        <v>21</v>
      </c>
      <c r="C28" s="2">
        <v>65</v>
      </c>
      <c r="D28" s="6">
        <v>76</v>
      </c>
      <c r="F28" s="100">
        <v>22.214735000000001</v>
      </c>
      <c r="G28" s="101">
        <v>25.041354999999999</v>
      </c>
      <c r="H28" s="101">
        <v>34.03275</v>
      </c>
      <c r="I28" s="101">
        <v>35.799357000000001</v>
      </c>
      <c r="J28" s="101">
        <v>36.841774000000001</v>
      </c>
      <c r="K28" s="101">
        <v>37.744934000000001</v>
      </c>
      <c r="L28" s="102">
        <v>38.655715000000001</v>
      </c>
      <c r="M28" s="103"/>
      <c r="N28" s="100">
        <v>8.6390960000000003</v>
      </c>
      <c r="O28" s="101">
        <v>10.381366</v>
      </c>
      <c r="P28" s="101">
        <v>21.889849000000002</v>
      </c>
      <c r="Q28" s="101">
        <v>26.345458000000001</v>
      </c>
      <c r="R28" s="101">
        <v>29.845842999999999</v>
      </c>
      <c r="S28" s="101">
        <v>31.532836</v>
      </c>
      <c r="T28" s="102">
        <v>34.230398999999998</v>
      </c>
      <c r="U28" s="103"/>
      <c r="V28" s="100">
        <v>-13.575639000000001</v>
      </c>
      <c r="W28" s="101">
        <v>-14.659988999999999</v>
      </c>
      <c r="X28" s="101">
        <v>-12.142901</v>
      </c>
      <c r="Y28" s="101">
        <v>-9.4538989999999998</v>
      </c>
      <c r="Z28" s="101">
        <v>-6.9959309999999997</v>
      </c>
      <c r="AA28" s="101">
        <v>-6.2120980000000001</v>
      </c>
      <c r="AB28" s="102">
        <v>-4.4253159999999996</v>
      </c>
    </row>
    <row r="29" spans="2:28" x14ac:dyDescent="0.35">
      <c r="B29" s="1" t="s">
        <v>22</v>
      </c>
      <c r="C29" s="2">
        <v>65</v>
      </c>
      <c r="D29" s="6">
        <v>77</v>
      </c>
      <c r="F29" s="100">
        <v>23.677343</v>
      </c>
      <c r="G29" s="101">
        <v>27.090714999999999</v>
      </c>
      <c r="H29" s="101">
        <v>35.844631</v>
      </c>
      <c r="I29" s="101">
        <v>37.162734999999998</v>
      </c>
      <c r="J29" s="101">
        <v>38.798152999999999</v>
      </c>
      <c r="K29" s="101">
        <v>38.822268000000001</v>
      </c>
      <c r="L29" s="102">
        <v>40.179788000000002</v>
      </c>
      <c r="M29" s="103"/>
      <c r="N29" s="100">
        <v>10.050515000000001</v>
      </c>
      <c r="O29" s="101">
        <v>12.52575</v>
      </c>
      <c r="P29" s="101">
        <v>25.760914</v>
      </c>
      <c r="Q29" s="101">
        <v>30.313925000000001</v>
      </c>
      <c r="R29" s="101">
        <v>32.863703000000001</v>
      </c>
      <c r="S29" s="101">
        <v>34.212200000000003</v>
      </c>
      <c r="T29" s="102">
        <v>37.007556999999998</v>
      </c>
      <c r="U29" s="103"/>
      <c r="V29" s="100">
        <v>-13.626828</v>
      </c>
      <c r="W29" s="101">
        <v>-14.564965000000001</v>
      </c>
      <c r="X29" s="101">
        <v>-10.083717</v>
      </c>
      <c r="Y29" s="101">
        <v>-6.8488100000000003</v>
      </c>
      <c r="Z29" s="101">
        <v>-5.93445</v>
      </c>
      <c r="AA29" s="101">
        <v>-4.6100680000000001</v>
      </c>
      <c r="AB29" s="102">
        <v>-3.172231</v>
      </c>
    </row>
    <row r="30" spans="2:28" x14ac:dyDescent="0.35">
      <c r="B30" s="1" t="s">
        <v>23</v>
      </c>
      <c r="C30" s="2">
        <v>68</v>
      </c>
      <c r="D30" s="6">
        <v>77</v>
      </c>
      <c r="F30" s="100">
        <v>18.693019</v>
      </c>
      <c r="G30" s="101">
        <v>20.894853000000001</v>
      </c>
      <c r="H30" s="101">
        <v>25.998293</v>
      </c>
      <c r="I30" s="101">
        <v>26.417603</v>
      </c>
      <c r="J30" s="101">
        <v>25.787897999999998</v>
      </c>
      <c r="K30" s="101">
        <v>25.623156000000002</v>
      </c>
      <c r="L30" s="102">
        <v>26.497389999999999</v>
      </c>
      <c r="M30" s="103"/>
      <c r="N30" s="100">
        <v>9.0302199999999999</v>
      </c>
      <c r="O30" s="101">
        <v>10.520384999999999</v>
      </c>
      <c r="P30" s="101">
        <v>22.452328000000001</v>
      </c>
      <c r="Q30" s="101">
        <v>25.226406000000001</v>
      </c>
      <c r="R30" s="101">
        <v>25.697989</v>
      </c>
      <c r="S30" s="101">
        <v>25.589037999999999</v>
      </c>
      <c r="T30" s="102">
        <v>25.289088</v>
      </c>
      <c r="U30" s="103"/>
      <c r="V30" s="100">
        <v>-9.6627989999999997</v>
      </c>
      <c r="W30" s="101">
        <v>-10.374468</v>
      </c>
      <c r="X30" s="101">
        <v>-3.5459649999999998</v>
      </c>
      <c r="Y30" s="101">
        <v>-1.1911970000000001</v>
      </c>
      <c r="Z30" s="101">
        <v>-8.9910000000000004E-2</v>
      </c>
      <c r="AA30" s="101">
        <v>-3.4118000000000002E-2</v>
      </c>
      <c r="AB30" s="102">
        <v>-1.208302</v>
      </c>
    </row>
    <row r="31" spans="2:28" x14ac:dyDescent="0.35">
      <c r="B31" s="1" t="s">
        <v>24</v>
      </c>
      <c r="C31" s="2">
        <v>68</v>
      </c>
      <c r="D31" s="6">
        <v>79</v>
      </c>
      <c r="F31" s="100">
        <v>24.31156</v>
      </c>
      <c r="G31" s="101">
        <v>26.53482</v>
      </c>
      <c r="H31" s="101">
        <v>35.214790000000001</v>
      </c>
      <c r="I31" s="101">
        <v>35.917831</v>
      </c>
      <c r="J31" s="101">
        <v>35.492758000000002</v>
      </c>
      <c r="K31" s="101">
        <v>36.294626000000001</v>
      </c>
      <c r="L31" s="102">
        <v>36.208067999999997</v>
      </c>
      <c r="M31" s="103"/>
      <c r="N31" s="100">
        <v>10.267974000000001</v>
      </c>
      <c r="O31" s="101">
        <v>12.813666</v>
      </c>
      <c r="P31" s="101">
        <v>28.258424000000002</v>
      </c>
      <c r="Q31" s="101">
        <v>33.939633000000001</v>
      </c>
      <c r="R31" s="101">
        <v>36.532733</v>
      </c>
      <c r="S31" s="101">
        <v>36.722247000000003</v>
      </c>
      <c r="T31" s="102">
        <v>35.890113999999997</v>
      </c>
      <c r="U31" s="103"/>
      <c r="V31" s="100">
        <v>-14.043585</v>
      </c>
      <c r="W31" s="101">
        <v>-13.721154</v>
      </c>
      <c r="X31" s="101">
        <v>-6.956366</v>
      </c>
      <c r="Y31" s="101">
        <v>-1.978197</v>
      </c>
      <c r="Z31" s="101">
        <v>1.039974</v>
      </c>
      <c r="AA31" s="101">
        <v>0.42762</v>
      </c>
      <c r="AB31" s="102">
        <v>-0.31795400000000001</v>
      </c>
    </row>
    <row r="32" spans="2:28" x14ac:dyDescent="0.35">
      <c r="B32" s="1" t="s">
        <v>25</v>
      </c>
      <c r="C32" s="2">
        <v>68</v>
      </c>
      <c r="D32" s="6">
        <v>93</v>
      </c>
      <c r="F32" s="100">
        <v>23.817202999999999</v>
      </c>
      <c r="G32" s="101">
        <v>26.693058000000001</v>
      </c>
      <c r="H32" s="101">
        <v>39.491768</v>
      </c>
      <c r="I32" s="101">
        <v>44.320065999999997</v>
      </c>
      <c r="J32" s="101">
        <v>48.306995999999998</v>
      </c>
      <c r="K32" s="101">
        <v>49.886442000000002</v>
      </c>
      <c r="L32" s="102">
        <v>50.403359000000002</v>
      </c>
      <c r="M32" s="103"/>
      <c r="N32" s="100">
        <v>10.626951</v>
      </c>
      <c r="O32" s="101">
        <v>13.077543</v>
      </c>
      <c r="P32" s="101">
        <v>23.926594999999999</v>
      </c>
      <c r="Q32" s="101">
        <v>31.585158</v>
      </c>
      <c r="R32" s="101">
        <v>39.454670999999998</v>
      </c>
      <c r="S32" s="101">
        <v>43.524510999999997</v>
      </c>
      <c r="T32" s="102">
        <v>47.641432999999999</v>
      </c>
      <c r="U32" s="103"/>
      <c r="V32" s="100">
        <v>-13.190251999999999</v>
      </c>
      <c r="W32" s="101">
        <v>-13.615515</v>
      </c>
      <c r="X32" s="101">
        <v>-15.565173</v>
      </c>
      <c r="Y32" s="101">
        <v>-12.734908000000001</v>
      </c>
      <c r="Z32" s="101">
        <v>-8.8523250000000004</v>
      </c>
      <c r="AA32" s="101">
        <v>-6.3619310000000002</v>
      </c>
      <c r="AB32" s="102">
        <v>-2.7619259999999999</v>
      </c>
    </row>
    <row r="33" spans="2:28" x14ac:dyDescent="0.35">
      <c r="B33" s="1" t="s">
        <v>26</v>
      </c>
      <c r="C33" s="2">
        <v>68</v>
      </c>
      <c r="D33" s="6">
        <v>103</v>
      </c>
      <c r="F33" s="100">
        <v>25.162323000000001</v>
      </c>
      <c r="G33" s="101">
        <v>27.383509</v>
      </c>
      <c r="H33" s="101">
        <v>37.683086000000003</v>
      </c>
      <c r="I33" s="101">
        <v>42.133308</v>
      </c>
      <c r="J33" s="101">
        <v>47.334977000000002</v>
      </c>
      <c r="K33" s="101">
        <v>49.950879</v>
      </c>
      <c r="L33" s="102">
        <v>52.100152999999999</v>
      </c>
      <c r="M33" s="103"/>
      <c r="N33" s="100">
        <v>14.969286</v>
      </c>
      <c r="O33" s="101">
        <v>16.583635000000001</v>
      </c>
      <c r="P33" s="101">
        <v>26.202904</v>
      </c>
      <c r="Q33" s="101">
        <v>32.500093</v>
      </c>
      <c r="R33" s="101">
        <v>38.870573999999998</v>
      </c>
      <c r="S33" s="101">
        <v>42.665053999999998</v>
      </c>
      <c r="T33" s="102">
        <v>47.138883</v>
      </c>
      <c r="U33" s="103"/>
      <c r="V33" s="100">
        <v>-10.193037</v>
      </c>
      <c r="W33" s="101">
        <v>-10.799874000000001</v>
      </c>
      <c r="X33" s="101">
        <v>-11.480181999999999</v>
      </c>
      <c r="Y33" s="101">
        <v>-9.6332149999999999</v>
      </c>
      <c r="Z33" s="101">
        <v>-8.4644030000000008</v>
      </c>
      <c r="AA33" s="101">
        <v>-7.2858260000000001</v>
      </c>
      <c r="AB33" s="102">
        <v>-4.9612699999999998</v>
      </c>
    </row>
    <row r="34" spans="2:28" x14ac:dyDescent="0.35">
      <c r="B34" s="1" t="s">
        <v>27</v>
      </c>
      <c r="C34" s="2">
        <v>69</v>
      </c>
      <c r="D34" s="6">
        <v>75</v>
      </c>
      <c r="F34" s="100">
        <v>16.775561</v>
      </c>
      <c r="G34" s="101">
        <v>20.856408999999999</v>
      </c>
      <c r="H34" s="101">
        <v>22.832405000000001</v>
      </c>
      <c r="I34" s="101">
        <v>22.872655000000002</v>
      </c>
      <c r="J34" s="101">
        <v>23.000017</v>
      </c>
      <c r="K34" s="101">
        <v>22.199047</v>
      </c>
      <c r="L34" s="102">
        <v>23.550905</v>
      </c>
      <c r="M34" s="103"/>
      <c r="N34" s="100">
        <v>10.387817999999999</v>
      </c>
      <c r="O34" s="101">
        <v>11.588165</v>
      </c>
      <c r="P34" s="101">
        <v>19.579433000000002</v>
      </c>
      <c r="Q34" s="101">
        <v>22.093371000000001</v>
      </c>
      <c r="R34" s="101">
        <v>22.182583999999999</v>
      </c>
      <c r="S34" s="101">
        <v>22.650852</v>
      </c>
      <c r="T34" s="102">
        <v>22.390008000000002</v>
      </c>
      <c r="U34" s="103"/>
      <c r="V34" s="100">
        <v>-6.3877430000000004</v>
      </c>
      <c r="W34" s="101">
        <v>-9.2682439999999993</v>
      </c>
      <c r="X34" s="101">
        <v>-3.2529720000000002</v>
      </c>
      <c r="Y34" s="101">
        <v>-0.77928399999999998</v>
      </c>
      <c r="Z34" s="101">
        <v>-0.81743299999999997</v>
      </c>
      <c r="AA34" s="101">
        <v>0.45180500000000001</v>
      </c>
      <c r="AB34" s="102">
        <v>-1.1608970000000001</v>
      </c>
    </row>
    <row r="35" spans="2:28" x14ac:dyDescent="0.35">
      <c r="B35" s="1" t="s">
        <v>28</v>
      </c>
      <c r="C35" s="2">
        <v>76</v>
      </c>
      <c r="D35" s="6">
        <v>93</v>
      </c>
      <c r="F35" s="100">
        <v>17.014733</v>
      </c>
      <c r="G35" s="101">
        <v>24.520336</v>
      </c>
      <c r="H35" s="101">
        <v>33.65399</v>
      </c>
      <c r="I35" s="101">
        <v>38.499904999999998</v>
      </c>
      <c r="J35" s="101">
        <v>41.314500000000002</v>
      </c>
      <c r="K35" s="101">
        <v>40.130972999999997</v>
      </c>
      <c r="L35" s="102">
        <v>45.187682000000002</v>
      </c>
      <c r="M35" s="103"/>
      <c r="N35" s="100">
        <v>10.040087</v>
      </c>
      <c r="O35" s="101">
        <v>11.437844</v>
      </c>
      <c r="P35" s="101">
        <v>16.433565999999999</v>
      </c>
      <c r="Q35" s="101">
        <v>24.768626000000001</v>
      </c>
      <c r="R35" s="101">
        <v>33.153475999999998</v>
      </c>
      <c r="S35" s="101">
        <v>37.786897000000003</v>
      </c>
      <c r="T35" s="102">
        <v>43.171653999999997</v>
      </c>
      <c r="U35" s="103"/>
      <c r="V35" s="100">
        <v>-6.9746449999999998</v>
      </c>
      <c r="W35" s="101">
        <v>-13.082492999999999</v>
      </c>
      <c r="X35" s="101">
        <v>-17.220424000000001</v>
      </c>
      <c r="Y35" s="101">
        <v>-13.731279000000001</v>
      </c>
      <c r="Z35" s="101">
        <v>-8.1610239999999994</v>
      </c>
      <c r="AA35" s="101">
        <v>-2.3440759999999998</v>
      </c>
      <c r="AB35" s="102">
        <v>-2.0160279999999999</v>
      </c>
    </row>
    <row r="36" spans="2:28" x14ac:dyDescent="0.35">
      <c r="B36" s="1" t="s">
        <v>29</v>
      </c>
      <c r="C36" s="2">
        <v>77</v>
      </c>
      <c r="D36" s="6">
        <v>103</v>
      </c>
      <c r="F36" s="100">
        <v>20.778808999999999</v>
      </c>
      <c r="G36" s="101">
        <v>24.119679000000001</v>
      </c>
      <c r="H36" s="101">
        <v>34.284554999999997</v>
      </c>
      <c r="I36" s="101">
        <v>39.754184000000002</v>
      </c>
      <c r="J36" s="101">
        <v>45.703198</v>
      </c>
      <c r="K36" s="101">
        <v>48.805044000000002</v>
      </c>
      <c r="L36" s="102">
        <v>52.989874</v>
      </c>
      <c r="M36" s="103"/>
      <c r="N36" s="100">
        <v>15.288650000000001</v>
      </c>
      <c r="O36" s="101">
        <v>16.856228999999999</v>
      </c>
      <c r="P36" s="101">
        <v>22.517987000000002</v>
      </c>
      <c r="Q36" s="101">
        <v>28.456904999999999</v>
      </c>
      <c r="R36" s="101">
        <v>35.570157000000002</v>
      </c>
      <c r="S36" s="101">
        <v>39.703218999999997</v>
      </c>
      <c r="T36" s="102">
        <v>44.70111</v>
      </c>
      <c r="U36" s="103"/>
      <c r="V36" s="100">
        <v>-5.4901590000000002</v>
      </c>
      <c r="W36" s="101">
        <v>-7.2634499999999997</v>
      </c>
      <c r="X36" s="101">
        <v>-11.766569</v>
      </c>
      <c r="Y36" s="101">
        <v>-11.297280000000001</v>
      </c>
      <c r="Z36" s="101">
        <v>-10.133041</v>
      </c>
      <c r="AA36" s="101">
        <v>-9.1018240000000006</v>
      </c>
      <c r="AB36" s="102">
        <v>-8.2887640000000005</v>
      </c>
    </row>
    <row r="37" spans="2:28" x14ac:dyDescent="0.35">
      <c r="B37" s="1" t="s">
        <v>30</v>
      </c>
      <c r="C37" s="2">
        <v>78</v>
      </c>
      <c r="D37" s="6">
        <v>93</v>
      </c>
      <c r="F37" s="100">
        <v>17.546652000000002</v>
      </c>
      <c r="G37" s="101">
        <v>23.39096</v>
      </c>
      <c r="H37" s="101">
        <v>30.751445</v>
      </c>
      <c r="I37" s="101">
        <v>35.750886999999999</v>
      </c>
      <c r="J37" s="101">
        <v>38.935552000000001</v>
      </c>
      <c r="K37" s="101">
        <v>36.908068</v>
      </c>
      <c r="L37" s="102">
        <v>41.924123000000002</v>
      </c>
      <c r="M37" s="103"/>
      <c r="N37" s="100">
        <v>10.937525000000001</v>
      </c>
      <c r="O37" s="101">
        <v>12.415857000000001</v>
      </c>
      <c r="P37" s="101">
        <v>16.749661</v>
      </c>
      <c r="Q37" s="101">
        <v>23.776434999999999</v>
      </c>
      <c r="R37" s="101">
        <v>30.803502000000002</v>
      </c>
      <c r="S37" s="101">
        <v>35.794668000000001</v>
      </c>
      <c r="T37" s="102">
        <v>40.448830999999998</v>
      </c>
      <c r="U37" s="103"/>
      <c r="V37" s="100">
        <v>-6.6091280000000001</v>
      </c>
      <c r="W37" s="101">
        <v>-10.975103000000001</v>
      </c>
      <c r="X37" s="101">
        <v>-14.001785</v>
      </c>
      <c r="Y37" s="101">
        <v>-11.974451999999999</v>
      </c>
      <c r="Z37" s="101">
        <v>-8.1320499999999996</v>
      </c>
      <c r="AA37" s="101">
        <v>-1.1133999999999999</v>
      </c>
      <c r="AB37" s="102">
        <v>-1.475292</v>
      </c>
    </row>
    <row r="38" spans="2:28" x14ac:dyDescent="0.35">
      <c r="B38" s="1" t="s">
        <v>31</v>
      </c>
      <c r="C38" s="2">
        <v>78</v>
      </c>
      <c r="D38" s="6">
        <v>103</v>
      </c>
      <c r="F38" s="100">
        <v>21.949978999999999</v>
      </c>
      <c r="G38" s="101">
        <v>24.650942000000001</v>
      </c>
      <c r="H38" s="101">
        <v>34.216554000000002</v>
      </c>
      <c r="I38" s="101">
        <v>39.390374000000001</v>
      </c>
      <c r="J38" s="101">
        <v>44.207639999999998</v>
      </c>
      <c r="K38" s="101">
        <v>47.296086000000003</v>
      </c>
      <c r="L38" s="102">
        <v>51.75432</v>
      </c>
      <c r="M38" s="103"/>
      <c r="N38" s="100">
        <v>15.442558</v>
      </c>
      <c r="O38" s="101">
        <v>17.214055999999999</v>
      </c>
      <c r="P38" s="101">
        <v>22.817661000000001</v>
      </c>
      <c r="Q38" s="101">
        <v>28.418659000000002</v>
      </c>
      <c r="R38" s="101">
        <v>34.687669</v>
      </c>
      <c r="S38" s="101">
        <v>38.966825999999998</v>
      </c>
      <c r="T38" s="102">
        <v>43.765476999999997</v>
      </c>
      <c r="U38" s="103"/>
      <c r="V38" s="100">
        <v>-6.5074209999999999</v>
      </c>
      <c r="W38" s="101">
        <v>-7.4368860000000003</v>
      </c>
      <c r="X38" s="101">
        <v>-11.398892999999999</v>
      </c>
      <c r="Y38" s="101">
        <v>-10.971715</v>
      </c>
      <c r="Z38" s="101">
        <v>-9.5199700000000007</v>
      </c>
      <c r="AA38" s="101">
        <v>-8.3292599999999997</v>
      </c>
      <c r="AB38" s="102">
        <v>-7.9888430000000001</v>
      </c>
    </row>
    <row r="39" spans="2:28" ht="15" thickBot="1" x14ac:dyDescent="0.4">
      <c r="B39" s="3" t="s">
        <v>32</v>
      </c>
      <c r="C39" s="4">
        <v>94</v>
      </c>
      <c r="D39" s="7">
        <v>103</v>
      </c>
      <c r="F39" s="104">
        <v>29.234200000000001</v>
      </c>
      <c r="G39" s="105">
        <v>33.317109000000002</v>
      </c>
      <c r="H39" s="105">
        <v>41.476936000000002</v>
      </c>
      <c r="I39" s="105">
        <v>44.859605000000002</v>
      </c>
      <c r="J39" s="105">
        <v>47.846764999999998</v>
      </c>
      <c r="K39" s="105">
        <v>49.384264999999999</v>
      </c>
      <c r="L39" s="106">
        <v>57.073346000000001</v>
      </c>
      <c r="M39" s="103"/>
      <c r="N39" s="104">
        <v>26.242937000000001</v>
      </c>
      <c r="O39" s="105">
        <v>28.808819</v>
      </c>
      <c r="P39" s="105">
        <v>32.988557</v>
      </c>
      <c r="Q39" s="105">
        <v>37.626125000000002</v>
      </c>
      <c r="R39" s="105">
        <v>40.359440999999997</v>
      </c>
      <c r="S39" s="105">
        <v>44.146405000000001</v>
      </c>
      <c r="T39" s="106">
        <v>48.260947000000002</v>
      </c>
      <c r="U39" s="103"/>
      <c r="V39" s="104">
        <v>-2.991263</v>
      </c>
      <c r="W39" s="105">
        <v>-4.5082909999999998</v>
      </c>
      <c r="X39" s="105">
        <v>-8.4883790000000001</v>
      </c>
      <c r="Y39" s="105">
        <v>-7.2334800000000001</v>
      </c>
      <c r="Z39" s="105">
        <v>-7.4873240000000001</v>
      </c>
      <c r="AA39" s="105">
        <v>-5.2378600000000004</v>
      </c>
      <c r="AB39" s="106">
        <v>-8.8123989999999992</v>
      </c>
    </row>
    <row r="44" spans="2:28" x14ac:dyDescent="0.35">
      <c r="M44" t="s">
        <v>65</v>
      </c>
      <c r="P44" t="s">
        <v>74</v>
      </c>
    </row>
    <row r="45" spans="2:28" ht="14.5" customHeight="1" x14ac:dyDescent="0.5">
      <c r="M45" s="72">
        <v>2.4087000000000001</v>
      </c>
      <c r="N45" s="71"/>
      <c r="O45" s="71"/>
      <c r="P45" t="s">
        <v>68</v>
      </c>
    </row>
    <row r="46" spans="2:28" ht="21" x14ac:dyDescent="0.5">
      <c r="B46" s="71"/>
      <c r="C46" s="71"/>
      <c r="D46" s="71"/>
      <c r="E46" s="71" t="s">
        <v>66</v>
      </c>
      <c r="F46" s="71"/>
      <c r="H46" s="71"/>
      <c r="I46" s="71"/>
      <c r="J46" s="71"/>
      <c r="K46" s="71"/>
      <c r="L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 spans="2:28" ht="15" thickBot="1" x14ac:dyDescent="0.4"/>
    <row r="48" spans="2:28" ht="15" thickBot="1" x14ac:dyDescent="0.4">
      <c r="F48" s="76" t="s">
        <v>41</v>
      </c>
      <c r="G48" s="77"/>
      <c r="H48" s="77"/>
      <c r="I48" s="77"/>
      <c r="J48" s="77"/>
      <c r="K48" s="77"/>
      <c r="L48" s="78"/>
      <c r="N48" s="76" t="s">
        <v>40</v>
      </c>
      <c r="O48" s="77"/>
      <c r="P48" s="77"/>
      <c r="Q48" s="77"/>
      <c r="R48" s="77"/>
      <c r="S48" s="77"/>
      <c r="T48" s="78"/>
      <c r="V48" s="79" t="s">
        <v>48</v>
      </c>
      <c r="W48" s="80"/>
      <c r="X48" s="80"/>
      <c r="Y48" s="80"/>
      <c r="Z48" s="80"/>
      <c r="AA48" s="80"/>
      <c r="AB48" s="81"/>
    </row>
    <row r="49" spans="2:28" ht="15" thickBot="1" x14ac:dyDescent="0.4">
      <c r="F49" s="82" t="s">
        <v>64</v>
      </c>
      <c r="G49" s="83"/>
      <c r="H49" s="83"/>
      <c r="I49" s="83"/>
      <c r="J49" s="83"/>
      <c r="K49" s="83"/>
      <c r="L49" s="90"/>
      <c r="N49" s="82" t="s">
        <v>64</v>
      </c>
      <c r="O49" s="83"/>
      <c r="P49" s="83"/>
      <c r="Q49" s="83"/>
      <c r="R49" s="83"/>
      <c r="S49" s="83"/>
      <c r="T49" s="90"/>
      <c r="V49" s="82" t="s">
        <v>64</v>
      </c>
      <c r="W49" s="83"/>
      <c r="X49" s="83"/>
      <c r="Y49" s="83"/>
      <c r="Z49" s="83"/>
      <c r="AA49" s="83"/>
      <c r="AB49" s="90"/>
    </row>
    <row r="50" spans="2:28" ht="15" thickBot="1" x14ac:dyDescent="0.4">
      <c r="B50" s="8" t="s">
        <v>33</v>
      </c>
      <c r="C50" s="9" t="s">
        <v>34</v>
      </c>
      <c r="D50" s="10" t="s">
        <v>35</v>
      </c>
      <c r="F50" s="73" t="s">
        <v>36</v>
      </c>
      <c r="G50" s="74" t="s">
        <v>37</v>
      </c>
      <c r="H50" s="74" t="s">
        <v>63</v>
      </c>
      <c r="I50" s="74" t="s">
        <v>60</v>
      </c>
      <c r="J50" s="74" t="s">
        <v>62</v>
      </c>
      <c r="K50" s="74" t="s">
        <v>38</v>
      </c>
      <c r="L50" s="75" t="s">
        <v>39</v>
      </c>
      <c r="M50" s="14"/>
      <c r="N50" s="73" t="s">
        <v>36</v>
      </c>
      <c r="O50" s="74" t="s">
        <v>37</v>
      </c>
      <c r="P50" s="74" t="s">
        <v>63</v>
      </c>
      <c r="Q50" s="74" t="s">
        <v>60</v>
      </c>
      <c r="R50" s="74" t="s">
        <v>62</v>
      </c>
      <c r="S50" s="74" t="s">
        <v>38</v>
      </c>
      <c r="T50" s="75" t="s">
        <v>39</v>
      </c>
      <c r="V50" s="17" t="s">
        <v>36</v>
      </c>
      <c r="W50" s="18" t="s">
        <v>42</v>
      </c>
      <c r="X50" s="18" t="s">
        <v>49</v>
      </c>
      <c r="Y50" s="18" t="s">
        <v>43</v>
      </c>
      <c r="Z50" s="18" t="s">
        <v>44</v>
      </c>
      <c r="AA50" s="18" t="s">
        <v>45</v>
      </c>
      <c r="AB50" s="19" t="s">
        <v>46</v>
      </c>
    </row>
    <row r="51" spans="2:28" x14ac:dyDescent="0.35">
      <c r="B51" s="1" t="s">
        <v>0</v>
      </c>
      <c r="C51" s="2">
        <v>6</v>
      </c>
      <c r="D51" s="6">
        <v>17</v>
      </c>
      <c r="F51" s="100">
        <f>F7*$M$45</f>
        <v>29.700080323200002</v>
      </c>
      <c r="G51" s="101">
        <f>G7*$M$45</f>
        <v>29.980041115500001</v>
      </c>
      <c r="H51" s="101">
        <f>H7*$M$45</f>
        <v>32.692651611900004</v>
      </c>
      <c r="I51" s="101">
        <f>I7*$M$45</f>
        <v>31.252848778200001</v>
      </c>
      <c r="J51" s="101">
        <f>J7*$M$45</f>
        <v>34.502170626000002</v>
      </c>
      <c r="K51" s="101">
        <f>K7*$M$45</f>
        <v>32.389280664300003</v>
      </c>
      <c r="L51" s="102">
        <f>L7*$M$45</f>
        <v>64.856617660799998</v>
      </c>
      <c r="M51" s="103"/>
      <c r="N51" s="100">
        <f>N7*$M$45</f>
        <v>8.3562307268999998</v>
      </c>
      <c r="O51" s="101">
        <f>O7*$M$45</f>
        <v>10.8942490125</v>
      </c>
      <c r="P51" s="101">
        <f>P7*$M$45</f>
        <v>10.011058209600002</v>
      </c>
      <c r="Q51" s="101">
        <f>Q7*$M$45</f>
        <v>11.030063561999999</v>
      </c>
      <c r="R51" s="101">
        <f>R7*$M$45</f>
        <v>10.8789152283</v>
      </c>
      <c r="S51" s="101">
        <f>S7*$M$45</f>
        <v>12.3015777528</v>
      </c>
      <c r="T51" s="102">
        <f>T7*$M$45</f>
        <v>17.295658306499998</v>
      </c>
      <c r="U51" s="103"/>
      <c r="V51" s="100">
        <f>V7*$M$45</f>
        <v>-21.3438495963</v>
      </c>
      <c r="W51" s="101">
        <f>W7*$M$45</f>
        <v>-19.085792102999999</v>
      </c>
      <c r="X51" s="101">
        <f>X7*$M$45</f>
        <v>-22.681593402300003</v>
      </c>
      <c r="Y51" s="101">
        <f>Y7*$M$45</f>
        <v>-20.222785216199998</v>
      </c>
      <c r="Z51" s="101">
        <f>Z7*$M$45</f>
        <v>-23.623255397699999</v>
      </c>
      <c r="AA51" s="101">
        <f>AA7*$M$45</f>
        <v>-20.087705320200001</v>
      </c>
      <c r="AB51" s="102">
        <f>AB7*$M$45</f>
        <v>-47.560959354299996</v>
      </c>
    </row>
    <row r="52" spans="2:28" x14ac:dyDescent="0.35">
      <c r="B52" s="1" t="s">
        <v>1</v>
      </c>
      <c r="C52" s="2">
        <v>9</v>
      </c>
      <c r="D52" s="6">
        <v>16</v>
      </c>
      <c r="F52" s="100">
        <f>F8*$M$45</f>
        <v>31.898153960399998</v>
      </c>
      <c r="G52" s="101">
        <f>G8*$M$45</f>
        <v>39.158717640000006</v>
      </c>
      <c r="H52" s="101">
        <f>H8*$M$45</f>
        <v>34.372575339900003</v>
      </c>
      <c r="I52" s="101">
        <f>I8*$M$45</f>
        <v>33.614815180800001</v>
      </c>
      <c r="J52" s="101">
        <f>J8*$M$45</f>
        <v>33.420360829799996</v>
      </c>
      <c r="K52" s="101">
        <f>K8*$M$45</f>
        <v>39.778900081200007</v>
      </c>
      <c r="L52" s="102">
        <f>L8*$M$45</f>
        <v>61.986521541000002</v>
      </c>
      <c r="M52" s="103"/>
      <c r="N52" s="100">
        <f>N8*$M$45</f>
        <v>20.405200884599999</v>
      </c>
      <c r="O52" s="101">
        <f>O8*$M$45</f>
        <v>20.1301779273</v>
      </c>
      <c r="P52" s="101">
        <f>P8*$M$45</f>
        <v>13.301588097</v>
      </c>
      <c r="Q52" s="101">
        <f>Q8*$M$45</f>
        <v>18.7509635334</v>
      </c>
      <c r="R52" s="101">
        <f>R8*$M$45</f>
        <v>19.388406718800002</v>
      </c>
      <c r="S52" s="101">
        <f>S8*$M$45</f>
        <v>18.050609921400003</v>
      </c>
      <c r="T52" s="102">
        <f>T8*$M$45</f>
        <v>25.121315049600003</v>
      </c>
      <c r="U52" s="103"/>
      <c r="V52" s="100">
        <f>V8*$M$45</f>
        <v>-11.492955484500001</v>
      </c>
      <c r="W52" s="101">
        <f>W8*$M$45</f>
        <v>-19.028539712699999</v>
      </c>
      <c r="X52" s="101">
        <f>X8*$M$45</f>
        <v>-21.070987242899999</v>
      </c>
      <c r="Y52" s="101">
        <f>Y8*$M$45</f>
        <v>-14.863851647400001</v>
      </c>
      <c r="Z52" s="101">
        <f>Z8*$M$45</f>
        <v>-14.031951702300001</v>
      </c>
      <c r="AA52" s="101">
        <f>AA8*$M$45</f>
        <v>-21.7282901598</v>
      </c>
      <c r="AB52" s="102">
        <f>AB8*$M$45</f>
        <v>-36.865204082700004</v>
      </c>
    </row>
    <row r="53" spans="2:28" x14ac:dyDescent="0.35">
      <c r="B53" s="1" t="s">
        <v>2</v>
      </c>
      <c r="C53" s="2">
        <v>17</v>
      </c>
      <c r="D53" s="6">
        <v>23</v>
      </c>
      <c r="F53" s="100">
        <f>F9*$M$45</f>
        <v>21.798308660100002</v>
      </c>
      <c r="G53" s="101">
        <f>G9*$M$45</f>
        <v>22.786870453200002</v>
      </c>
      <c r="H53" s="101">
        <f>H9*$M$45</f>
        <v>23.786447231400004</v>
      </c>
      <c r="I53" s="101">
        <f>I9*$M$45</f>
        <v>23.073484074899998</v>
      </c>
      <c r="J53" s="101">
        <f>J9*$M$45</f>
        <v>27.3991648308</v>
      </c>
      <c r="K53" s="101">
        <f>K9*$M$45</f>
        <v>27.557182776900003</v>
      </c>
      <c r="L53" s="102">
        <f>L9*$M$45</f>
        <v>55.623793560300001</v>
      </c>
      <c r="M53" s="103"/>
      <c r="N53" s="100">
        <f>N9*$M$45</f>
        <v>8.2535406198000008</v>
      </c>
      <c r="O53" s="101">
        <f>O9*$M$45</f>
        <v>8.3616310323</v>
      </c>
      <c r="P53" s="101">
        <f>P9*$M$45</f>
        <v>7.9210653501000001</v>
      </c>
      <c r="Q53" s="101">
        <f>Q9*$M$45</f>
        <v>9.3550029992999999</v>
      </c>
      <c r="R53" s="101">
        <f>R9*$M$45</f>
        <v>11.4348624579</v>
      </c>
      <c r="S53" s="101">
        <f>S9*$M$45</f>
        <v>14.041596137099999</v>
      </c>
      <c r="T53" s="102">
        <f>T9*$M$45</f>
        <v>20.9363890869</v>
      </c>
      <c r="U53" s="103"/>
      <c r="V53" s="100">
        <f>V9*$M$45</f>
        <v>-13.544765631600001</v>
      </c>
      <c r="W53" s="101">
        <f>W9*$M$45</f>
        <v>-14.425239420900001</v>
      </c>
      <c r="X53" s="101">
        <f>X9*$M$45</f>
        <v>-15.865381881300001</v>
      </c>
      <c r="Y53" s="101">
        <f>Y9*$M$45</f>
        <v>-13.718478666900001</v>
      </c>
      <c r="Z53" s="101">
        <f>Z9*$M$45</f>
        <v>-15.9642999642</v>
      </c>
      <c r="AA53" s="101">
        <f>AA9*$M$45</f>
        <v>-13.5155842311</v>
      </c>
      <c r="AB53" s="102">
        <f>AB9*$M$45</f>
        <v>-34.687404473400001</v>
      </c>
    </row>
    <row r="54" spans="2:28" x14ac:dyDescent="0.35">
      <c r="B54" s="1" t="s">
        <v>3</v>
      </c>
      <c r="C54" s="2">
        <v>17</v>
      </c>
      <c r="D54" s="6">
        <v>41</v>
      </c>
      <c r="F54" s="100">
        <f>F10*$M$45</f>
        <v>41.867084006999995</v>
      </c>
      <c r="G54" s="101">
        <f>G10*$M$45</f>
        <v>47.682396373500005</v>
      </c>
      <c r="H54" s="101">
        <f>H10*$M$45</f>
        <v>58.496158675499998</v>
      </c>
      <c r="I54" s="101">
        <f>I10*$M$45</f>
        <v>64.633126431299999</v>
      </c>
      <c r="J54" s="101">
        <f>J10*$M$45</f>
        <v>76.018846591799999</v>
      </c>
      <c r="K54" s="101">
        <f>K10*$M$45</f>
        <v>84.896527146899999</v>
      </c>
      <c r="L54" s="102">
        <f>L10*$M$45</f>
        <v>102.07661843610001</v>
      </c>
      <c r="M54" s="103"/>
      <c r="N54" s="100">
        <f>N10*$M$45</f>
        <v>30.624479165700002</v>
      </c>
      <c r="O54" s="101">
        <f>O10*$M$45</f>
        <v>32.258105270999998</v>
      </c>
      <c r="P54" s="101">
        <f>P10*$M$45</f>
        <v>44.649028932900002</v>
      </c>
      <c r="Q54" s="101">
        <f>Q10*$M$45</f>
        <v>54.499149852000002</v>
      </c>
      <c r="R54" s="101">
        <f>R10*$M$45</f>
        <v>63.847786657199997</v>
      </c>
      <c r="S54" s="101">
        <f>S10*$M$45</f>
        <v>67.503571812600001</v>
      </c>
      <c r="T54" s="102">
        <f>T10*$M$45</f>
        <v>83.142909242400009</v>
      </c>
      <c r="U54" s="103"/>
      <c r="V54" s="100">
        <f>V10*$M$45</f>
        <v>-11.2426048413</v>
      </c>
      <c r="W54" s="101">
        <f>W10*$M$45</f>
        <v>-15.4242911025</v>
      </c>
      <c r="X54" s="101">
        <f>X10*$M$45</f>
        <v>-13.8471273339</v>
      </c>
      <c r="Y54" s="101">
        <f>Y10*$M$45</f>
        <v>-10.1339741706</v>
      </c>
      <c r="Z54" s="101">
        <f>Z10*$M$45</f>
        <v>-12.171059934600001</v>
      </c>
      <c r="AA54" s="101">
        <f>AA10*$M$45</f>
        <v>-17.392955334299998</v>
      </c>
      <c r="AB54" s="102">
        <f>AB10*$M$45</f>
        <v>-18.9337091937</v>
      </c>
    </row>
    <row r="55" spans="2:28" x14ac:dyDescent="0.35">
      <c r="B55" s="1" t="s">
        <v>4</v>
      </c>
      <c r="C55" s="2">
        <v>20</v>
      </c>
      <c r="D55" s="6">
        <v>41</v>
      </c>
      <c r="F55" s="100">
        <f>F11*$M$45</f>
        <v>43.564229940000004</v>
      </c>
      <c r="G55" s="101">
        <f>G11*$M$45</f>
        <v>45.420429560099997</v>
      </c>
      <c r="H55" s="101">
        <f>H11*$M$45</f>
        <v>62.700236211899998</v>
      </c>
      <c r="I55" s="101">
        <f>I11*$M$45</f>
        <v>70.287805003499997</v>
      </c>
      <c r="J55" s="101">
        <f>J11*$M$45</f>
        <v>85.233829451399998</v>
      </c>
      <c r="K55" s="101">
        <f>K11*$M$45</f>
        <v>92.012559191700007</v>
      </c>
      <c r="L55" s="102">
        <f>L11*$M$45</f>
        <v>113.14665196590001</v>
      </c>
      <c r="M55" s="103"/>
      <c r="N55" s="100">
        <f>N11*$M$45</f>
        <v>32.530866459000002</v>
      </c>
      <c r="O55" s="101">
        <f>O11*$M$45</f>
        <v>34.857487597800002</v>
      </c>
      <c r="P55" s="101">
        <f>P11*$M$45</f>
        <v>49.016782451700003</v>
      </c>
      <c r="Q55" s="101">
        <f>Q11*$M$45</f>
        <v>58.704913478400002</v>
      </c>
      <c r="R55" s="101">
        <f>R11*$M$45</f>
        <v>66.965634432900004</v>
      </c>
      <c r="S55" s="101">
        <f>S11*$M$45</f>
        <v>73.838838204600009</v>
      </c>
      <c r="T55" s="102">
        <f>T11*$M$45</f>
        <v>91.081806198600006</v>
      </c>
      <c r="U55" s="103"/>
      <c r="V55" s="100">
        <f>V11*$M$45</f>
        <v>-11.033363481</v>
      </c>
      <c r="W55" s="101">
        <f>W11*$M$45</f>
        <v>-10.5629419623</v>
      </c>
      <c r="X55" s="101">
        <f>X11*$M$45</f>
        <v>-13.683453760200001</v>
      </c>
      <c r="Y55" s="101">
        <f>Y11*$M$45</f>
        <v>-11.582889116400001</v>
      </c>
      <c r="Z55" s="101">
        <f>Z11*$M$45</f>
        <v>-18.268195018499998</v>
      </c>
      <c r="AA55" s="101">
        <f>AA11*$M$45</f>
        <v>-18.1737233958</v>
      </c>
      <c r="AB55" s="102">
        <f>AB11*$M$45</f>
        <v>-22.064845767300003</v>
      </c>
    </row>
    <row r="56" spans="2:28" x14ac:dyDescent="0.35">
      <c r="B56" s="1" t="s">
        <v>5</v>
      </c>
      <c r="C56" s="2">
        <v>20</v>
      </c>
      <c r="D56" s="6">
        <v>42</v>
      </c>
      <c r="F56" s="100">
        <f>F12*$M$45</f>
        <v>36.513591691500004</v>
      </c>
      <c r="G56" s="101">
        <f>G12*$M$45</f>
        <v>39.346480622400001</v>
      </c>
      <c r="H56" s="101">
        <f>H12*$M$45</f>
        <v>53.845103497499998</v>
      </c>
      <c r="I56" s="101">
        <f>I12*$M$45</f>
        <v>65.860079672099999</v>
      </c>
      <c r="J56" s="101">
        <f>J12*$M$45</f>
        <v>80.850441060899996</v>
      </c>
      <c r="K56" s="101">
        <f>K12*$M$45</f>
        <v>89.172774152700001</v>
      </c>
      <c r="L56" s="102">
        <f>L12*$M$45</f>
        <v>113.73390266070001</v>
      </c>
      <c r="M56" s="103"/>
      <c r="N56" s="100">
        <f>N12*$M$45</f>
        <v>33.172320129900001</v>
      </c>
      <c r="O56" s="101">
        <f>O12*$M$45</f>
        <v>35.737942117500005</v>
      </c>
      <c r="P56" s="101">
        <f>P12*$M$45</f>
        <v>47.781415621800001</v>
      </c>
      <c r="Q56" s="101">
        <f>Q12*$M$45</f>
        <v>57.439791977399999</v>
      </c>
      <c r="R56" s="101">
        <f>R12*$M$45</f>
        <v>65.512617470999999</v>
      </c>
      <c r="S56" s="101">
        <f>S12*$M$45</f>
        <v>72.304876879199995</v>
      </c>
      <c r="T56" s="102">
        <f>T12*$M$45</f>
        <v>88.825627491299997</v>
      </c>
      <c r="U56" s="103"/>
      <c r="V56" s="100">
        <f>V12*$M$45</f>
        <v>-3.3412739703000005</v>
      </c>
      <c r="W56" s="101">
        <f>W12*$M$45</f>
        <v>-3.6085385049000003</v>
      </c>
      <c r="X56" s="101">
        <f>X12*$M$45</f>
        <v>-6.063685467</v>
      </c>
      <c r="Y56" s="101">
        <f>Y12*$M$45</f>
        <v>-8.4202901034000011</v>
      </c>
      <c r="Z56" s="101">
        <f>Z12*$M$45</f>
        <v>-15.337823589899999</v>
      </c>
      <c r="AA56" s="101">
        <f>AA12*$M$45</f>
        <v>-16.867899682200001</v>
      </c>
      <c r="AB56" s="102">
        <f>AB12*$M$45</f>
        <v>-24.9082751694</v>
      </c>
    </row>
    <row r="57" spans="2:28" x14ac:dyDescent="0.35">
      <c r="B57" s="1" t="s">
        <v>6</v>
      </c>
      <c r="C57" s="2">
        <v>24</v>
      </c>
      <c r="D57" s="6">
        <v>34</v>
      </c>
      <c r="F57" s="100">
        <f>F13*$M$45</f>
        <v>60.534463241700003</v>
      </c>
      <c r="G57" s="101">
        <f>G13*$M$45</f>
        <v>71.153368939800004</v>
      </c>
      <c r="H57" s="101">
        <f>H13*$M$45</f>
        <v>74.398258779599999</v>
      </c>
      <c r="I57" s="101">
        <f>I13*$M$45</f>
        <v>80.290883190000002</v>
      </c>
      <c r="J57" s="101">
        <f>J13*$M$45</f>
        <v>83.532933172500009</v>
      </c>
      <c r="K57" s="101">
        <f>K13*$M$45</f>
        <v>75.935110545000001</v>
      </c>
      <c r="L57" s="102">
        <f>L13*$M$45</f>
        <v>90.501343220400017</v>
      </c>
      <c r="M57" s="103"/>
      <c r="N57" s="100">
        <f>N13*$M$45</f>
        <v>50.210110240500001</v>
      </c>
      <c r="O57" s="101">
        <f>O13*$M$45</f>
        <v>56.123271227099998</v>
      </c>
      <c r="P57" s="101">
        <f>P13*$M$45</f>
        <v>70.417149784800003</v>
      </c>
      <c r="Q57" s="101">
        <f>Q13*$M$45</f>
        <v>85.3129456116</v>
      </c>
      <c r="R57" s="101">
        <f>R13*$M$45</f>
        <v>92.154405126</v>
      </c>
      <c r="S57" s="101">
        <f>S13*$M$45</f>
        <v>100.09103790420001</v>
      </c>
      <c r="T57" s="102">
        <f>T13*$M$45</f>
        <v>105.61713525300001</v>
      </c>
      <c r="U57" s="103"/>
      <c r="V57" s="100">
        <f>V13*$M$45</f>
        <v>-10.3243530012</v>
      </c>
      <c r="W57" s="101">
        <f>W13*$M$45</f>
        <v>-15.0300977127</v>
      </c>
      <c r="X57" s="101">
        <f>X13*$M$45</f>
        <v>-3.9811114035000004</v>
      </c>
      <c r="Y57" s="101">
        <f>Y13*$M$45</f>
        <v>5.0220624216000003</v>
      </c>
      <c r="Z57" s="101">
        <f>Z13*$M$45</f>
        <v>8.6214719535000004</v>
      </c>
      <c r="AA57" s="101">
        <f>AA13*$M$45</f>
        <v>24.1559273592</v>
      </c>
      <c r="AB57" s="102">
        <f>AB13*$M$45</f>
        <v>15.1157896239</v>
      </c>
    </row>
    <row r="58" spans="2:28" x14ac:dyDescent="0.35">
      <c r="B58" s="1" t="s">
        <v>7</v>
      </c>
      <c r="C58" s="2">
        <v>24</v>
      </c>
      <c r="D58" s="6">
        <v>41</v>
      </c>
      <c r="F58" s="100">
        <f>F14*$M$45</f>
        <v>46.310798288999997</v>
      </c>
      <c r="G58" s="101">
        <f>G14*$M$45</f>
        <v>52.640943784800001</v>
      </c>
      <c r="H58" s="101">
        <f>H14*$M$45</f>
        <v>66.144645898799993</v>
      </c>
      <c r="I58" s="101">
        <f>I14*$M$45</f>
        <v>74.7891185286</v>
      </c>
      <c r="J58" s="101">
        <f>J14*$M$45</f>
        <v>84.899280290999997</v>
      </c>
      <c r="K58" s="101">
        <f>K14*$M$45</f>
        <v>92.127526442700002</v>
      </c>
      <c r="L58" s="102">
        <f>L14*$M$45</f>
        <v>110.5772627715</v>
      </c>
      <c r="M58" s="103"/>
      <c r="N58" s="100">
        <f>N14*$M$45</f>
        <v>35.813141731500004</v>
      </c>
      <c r="O58" s="101">
        <f>O14*$M$45</f>
        <v>39.936662705099998</v>
      </c>
      <c r="P58" s="101">
        <f>P14*$M$45</f>
        <v>52.070062615200001</v>
      </c>
      <c r="Q58" s="101">
        <f>Q14*$M$45</f>
        <v>63.109009462800003</v>
      </c>
      <c r="R58" s="101">
        <f>R14*$M$45</f>
        <v>70.912674774899997</v>
      </c>
      <c r="S58" s="101">
        <f>S14*$M$45</f>
        <v>77.007116932200006</v>
      </c>
      <c r="T58" s="102">
        <f>T14*$M$45</f>
        <v>92.541172493700003</v>
      </c>
      <c r="U58" s="103"/>
      <c r="V58" s="100">
        <f>V14*$M$45</f>
        <v>-10.497654148800001</v>
      </c>
      <c r="W58" s="101">
        <f>W14*$M$45</f>
        <v>-12.704281079700001</v>
      </c>
      <c r="X58" s="101">
        <f>X14*$M$45</f>
        <v>-14.074583283600001</v>
      </c>
      <c r="Y58" s="101">
        <f>Y14*$M$45</f>
        <v>-11.680106657100001</v>
      </c>
      <c r="Z58" s="101">
        <f>Z14*$M$45</f>
        <v>-13.986605516099999</v>
      </c>
      <c r="AA58" s="101">
        <f>AA14*$M$45</f>
        <v>-15.120409510500002</v>
      </c>
      <c r="AB58" s="102">
        <f>AB14*$M$45</f>
        <v>-18.036092686500002</v>
      </c>
    </row>
    <row r="59" spans="2:28" x14ac:dyDescent="0.35">
      <c r="B59" s="1" t="s">
        <v>8</v>
      </c>
      <c r="C59" s="2">
        <v>24</v>
      </c>
      <c r="D59" s="6">
        <v>42</v>
      </c>
      <c r="F59" s="100">
        <f>F15*$M$45</f>
        <v>45.631990498500002</v>
      </c>
      <c r="G59" s="101">
        <f>G15*$M$45</f>
        <v>51.066646369200001</v>
      </c>
      <c r="H59" s="101">
        <f>H15*$M$45</f>
        <v>63.113015130900003</v>
      </c>
      <c r="I59" s="101">
        <f>I15*$M$45</f>
        <v>70.223254252199993</v>
      </c>
      <c r="J59" s="101">
        <f>J15*$M$45</f>
        <v>78.9049774275</v>
      </c>
      <c r="K59" s="101">
        <f>K15*$M$45</f>
        <v>86.039072313600002</v>
      </c>
      <c r="L59" s="102">
        <f>L15*$M$45</f>
        <v>103.21538916989999</v>
      </c>
      <c r="M59" s="103"/>
      <c r="N59" s="100">
        <f>N15*$M$45</f>
        <v>35.170890780900002</v>
      </c>
      <c r="O59" s="101">
        <f>O15*$M$45</f>
        <v>40.030777840200003</v>
      </c>
      <c r="P59" s="101">
        <f>P15*$M$45</f>
        <v>49.869548964900005</v>
      </c>
      <c r="Q59" s="101">
        <f>Q15*$M$45</f>
        <v>60.605081508300003</v>
      </c>
      <c r="R59" s="101">
        <f>R15*$M$45</f>
        <v>68.480805489600002</v>
      </c>
      <c r="S59" s="101">
        <f>S15*$M$45</f>
        <v>73.970150893799996</v>
      </c>
      <c r="T59" s="102">
        <f>T15*$M$45</f>
        <v>88.162900182000001</v>
      </c>
      <c r="U59" s="103"/>
      <c r="V59" s="100">
        <f>V15*$M$45</f>
        <v>-10.4610997176</v>
      </c>
      <c r="W59" s="101">
        <f>W15*$M$45</f>
        <v>-11.035868529</v>
      </c>
      <c r="X59" s="101">
        <f>X15*$M$45</f>
        <v>-13.243466165999999</v>
      </c>
      <c r="Y59" s="101">
        <f>Y15*$M$45</f>
        <v>-9.6181727439000007</v>
      </c>
      <c r="Z59" s="101">
        <f>Z15*$M$45</f>
        <v>-10.424171937900001</v>
      </c>
      <c r="AA59" s="101">
        <f>AA15*$M$45</f>
        <v>-12.068921419800001</v>
      </c>
      <c r="AB59" s="102">
        <f>AB15*$M$45</f>
        <v>-15.0524889879</v>
      </c>
    </row>
    <row r="60" spans="2:28" x14ac:dyDescent="0.35">
      <c r="B60" s="1" t="s">
        <v>9</v>
      </c>
      <c r="C60" s="2">
        <v>24</v>
      </c>
      <c r="D60" s="6">
        <v>52</v>
      </c>
      <c r="F60" s="100">
        <f>F16*$M$45</f>
        <v>46.349217054</v>
      </c>
      <c r="G60" s="101">
        <f>G16*$M$45</f>
        <v>50.682217849200001</v>
      </c>
      <c r="H60" s="101">
        <f>H16*$M$45</f>
        <v>56.498505739200006</v>
      </c>
      <c r="I60" s="101">
        <f>I16*$M$45</f>
        <v>59.851112643</v>
      </c>
      <c r="J60" s="101">
        <f>J16*$M$45</f>
        <v>70.694995738500012</v>
      </c>
      <c r="K60" s="101">
        <f>K16*$M$45</f>
        <v>76.315798353900007</v>
      </c>
      <c r="L60" s="102">
        <f>L16*$M$45</f>
        <v>98.951585508299999</v>
      </c>
      <c r="M60" s="103"/>
      <c r="N60" s="100">
        <f>N16*$M$45</f>
        <v>28.1333462256</v>
      </c>
      <c r="O60" s="101">
        <f>O16*$M$45</f>
        <v>30.289226664900003</v>
      </c>
      <c r="P60" s="101">
        <f>P16*$M$45</f>
        <v>39.287084489100003</v>
      </c>
      <c r="Q60" s="101">
        <f>Q16*$M$45</f>
        <v>48.321005369700003</v>
      </c>
      <c r="R60" s="101">
        <f>R16*$M$45</f>
        <v>57.022263101999997</v>
      </c>
      <c r="S60" s="101">
        <f>S16*$M$45</f>
        <v>62.159198835299996</v>
      </c>
      <c r="T60" s="102">
        <f>T16*$M$45</f>
        <v>78.0086543922</v>
      </c>
      <c r="U60" s="103"/>
      <c r="V60" s="100">
        <f>V16*$M$45</f>
        <v>-18.2158708284</v>
      </c>
      <c r="W60" s="101">
        <f>W16*$M$45</f>
        <v>-20.392991184299998</v>
      </c>
      <c r="X60" s="101">
        <f>X16*$M$45</f>
        <v>-17.211421250099999</v>
      </c>
      <c r="Y60" s="101">
        <f>Y16*$M$45</f>
        <v>-11.530107273300001</v>
      </c>
      <c r="Z60" s="101">
        <f>Z16*$M$45</f>
        <v>-13.672732636500001</v>
      </c>
      <c r="AA60" s="101">
        <f>AA16*$M$45</f>
        <v>-14.156599518599998</v>
      </c>
      <c r="AB60" s="102">
        <f>AB16*$M$45</f>
        <v>-20.942931116100002</v>
      </c>
    </row>
    <row r="61" spans="2:28" x14ac:dyDescent="0.35">
      <c r="B61" s="1" t="s">
        <v>10</v>
      </c>
      <c r="C61" s="2">
        <v>43</v>
      </c>
      <c r="D61" s="6">
        <v>52</v>
      </c>
      <c r="F61" s="100">
        <f>F17*$M$45</f>
        <v>41.132114967299998</v>
      </c>
      <c r="G61" s="101">
        <f>G17*$M$45</f>
        <v>44.8072588446</v>
      </c>
      <c r="H61" s="101">
        <f>H17*$M$45</f>
        <v>42.763989947700004</v>
      </c>
      <c r="I61" s="101">
        <f>I17*$M$45</f>
        <v>43.629252796500005</v>
      </c>
      <c r="J61" s="101">
        <f>J17*$M$45</f>
        <v>45.612903959700006</v>
      </c>
      <c r="K61" s="101">
        <f>K17*$M$45</f>
        <v>52.140312350700007</v>
      </c>
      <c r="L61" s="102">
        <f>L17*$M$45</f>
        <v>77.261413026</v>
      </c>
      <c r="M61" s="103"/>
      <c r="N61" s="100">
        <f>N17*$M$45</f>
        <v>14.3258010588</v>
      </c>
      <c r="O61" s="101">
        <f>O17*$M$45</f>
        <v>11.119036122599999</v>
      </c>
      <c r="P61" s="101">
        <f>P17*$M$45</f>
        <v>12.659004745800001</v>
      </c>
      <c r="Q61" s="101">
        <f>Q17*$M$45</f>
        <v>18.2287814604</v>
      </c>
      <c r="R61" s="101">
        <f>R17*$M$45</f>
        <v>19.950009575999999</v>
      </c>
      <c r="S61" s="101">
        <f>S17*$M$45</f>
        <v>25.884381574800003</v>
      </c>
      <c r="T61" s="102">
        <f>T17*$M$45</f>
        <v>39.0287514141</v>
      </c>
      <c r="U61" s="103"/>
      <c r="V61" s="100">
        <f>V17*$M$45</f>
        <v>-26.806313908499998</v>
      </c>
      <c r="W61" s="101">
        <f>W17*$M$45</f>
        <v>-33.688222721999999</v>
      </c>
      <c r="X61" s="101">
        <f>X17*$M$45</f>
        <v>-30.1049852019</v>
      </c>
      <c r="Y61" s="101">
        <f>Y17*$M$45</f>
        <v>-25.400471336100001</v>
      </c>
      <c r="Z61" s="101">
        <f>Z17*$M$45</f>
        <v>-25.662896792399998</v>
      </c>
      <c r="AA61" s="101">
        <f>AA17*$M$45</f>
        <v>-26.255933184600003</v>
      </c>
      <c r="AB61" s="102">
        <f>AB17*$M$45</f>
        <v>-38.232661611899999</v>
      </c>
    </row>
    <row r="62" spans="2:28" x14ac:dyDescent="0.35">
      <c r="B62" s="1" t="s">
        <v>11</v>
      </c>
      <c r="C62" s="2">
        <v>44</v>
      </c>
      <c r="D62" s="6">
        <v>52</v>
      </c>
      <c r="F62" s="100">
        <f>F18*$M$45</f>
        <v>44.035899165299995</v>
      </c>
      <c r="G62" s="101">
        <f>G18*$M$45</f>
        <v>49.751354055900002</v>
      </c>
      <c r="H62" s="101">
        <f>H18*$M$45</f>
        <v>46.625914057800003</v>
      </c>
      <c r="I62" s="101">
        <f>I18*$M$45</f>
        <v>45.426280292400001</v>
      </c>
      <c r="J62" s="101">
        <f>J18*$M$45</f>
        <v>47.740116051599998</v>
      </c>
      <c r="K62" s="101">
        <f>K18*$M$45</f>
        <v>54.942993774900003</v>
      </c>
      <c r="L62" s="102">
        <f>L18*$M$45</f>
        <v>82.093819227000012</v>
      </c>
      <c r="M62" s="103"/>
      <c r="N62" s="100">
        <f>N18*$M$45</f>
        <v>16.424152107300003</v>
      </c>
      <c r="O62" s="101">
        <f>O18*$M$45</f>
        <v>16.584545031600001</v>
      </c>
      <c r="P62" s="101">
        <f>P18*$M$45</f>
        <v>19.829608297800004</v>
      </c>
      <c r="Q62" s="101">
        <f>Q18*$M$45</f>
        <v>26.909803704000002</v>
      </c>
      <c r="R62" s="101">
        <f>R18*$M$45</f>
        <v>27.785026527299998</v>
      </c>
      <c r="S62" s="101">
        <f>S18*$M$45</f>
        <v>32.917286973900005</v>
      </c>
      <c r="T62" s="102">
        <f>T18*$M$45</f>
        <v>46.004679014700002</v>
      </c>
      <c r="U62" s="103"/>
      <c r="V62" s="100">
        <f>V18*$M$45</f>
        <v>-27.611747058000002</v>
      </c>
      <c r="W62" s="101">
        <f>W18*$M$45</f>
        <v>-33.166809024300001</v>
      </c>
      <c r="X62" s="101">
        <f>X18*$M$45</f>
        <v>-26.796303351300001</v>
      </c>
      <c r="Y62" s="101">
        <f>Y18*$M$45</f>
        <v>-18.516474179700001</v>
      </c>
      <c r="Z62" s="101">
        <f>Z18*$M$45</f>
        <v>-19.9550895243</v>
      </c>
      <c r="AA62" s="101">
        <f>AA18*$M$45</f>
        <v>-22.025706801000002</v>
      </c>
      <c r="AB62" s="102">
        <f>AB18*$M$45</f>
        <v>-36.089140212300002</v>
      </c>
    </row>
    <row r="63" spans="2:28" x14ac:dyDescent="0.35">
      <c r="B63" s="1" t="s">
        <v>12</v>
      </c>
      <c r="C63" s="2">
        <v>53</v>
      </c>
      <c r="D63" s="6">
        <v>59</v>
      </c>
      <c r="F63" s="100">
        <f>F19*$M$45</f>
        <v>32.219662419000002</v>
      </c>
      <c r="G63" s="101">
        <f>G19*$M$45</f>
        <v>36.9676894503</v>
      </c>
      <c r="H63" s="101">
        <f>H19*$M$45</f>
        <v>37.099770514799999</v>
      </c>
      <c r="I63" s="101">
        <f>I19*$M$45</f>
        <v>39.587757692699995</v>
      </c>
      <c r="J63" s="101">
        <f>J19*$M$45</f>
        <v>45.077531845500005</v>
      </c>
      <c r="K63" s="101">
        <f>K19*$M$45</f>
        <v>55.712498755200002</v>
      </c>
      <c r="L63" s="102">
        <f>L19*$M$45</f>
        <v>90.447773732400009</v>
      </c>
      <c r="M63" s="103"/>
      <c r="N63" s="100">
        <f>N19*$M$45</f>
        <v>11.4032290008</v>
      </c>
      <c r="O63" s="101">
        <f>O19*$M$45</f>
        <v>12.411905847600002</v>
      </c>
      <c r="P63" s="101">
        <f>P19*$M$45</f>
        <v>9.4030083903000001</v>
      </c>
      <c r="Q63" s="101">
        <f>Q19*$M$45</f>
        <v>12.507124167299999</v>
      </c>
      <c r="R63" s="101">
        <f>R19*$M$45</f>
        <v>13.9614321924</v>
      </c>
      <c r="S63" s="101">
        <f>S19*$M$45</f>
        <v>14.967471512700001</v>
      </c>
      <c r="T63" s="102">
        <f>T19*$M$45</f>
        <v>21.704973943800002</v>
      </c>
      <c r="U63" s="103"/>
      <c r="V63" s="100">
        <f>V19*$M$45</f>
        <v>-20.816433418200003</v>
      </c>
      <c r="W63" s="101">
        <f>W19*$M$45</f>
        <v>-24.5557836027</v>
      </c>
      <c r="X63" s="101">
        <f>X19*$M$45</f>
        <v>-27.696762124500001</v>
      </c>
      <c r="Y63" s="101">
        <f>Y19*$M$45</f>
        <v>-27.0806335254</v>
      </c>
      <c r="Z63" s="101">
        <f>Z19*$M$45</f>
        <v>-31.116099653100001</v>
      </c>
      <c r="AA63" s="101">
        <f>AA19*$M$45</f>
        <v>-40.745027242500001</v>
      </c>
      <c r="AB63" s="102">
        <f>AB19*$M$45</f>
        <v>-68.742799788599996</v>
      </c>
    </row>
    <row r="64" spans="2:28" x14ac:dyDescent="0.35">
      <c r="B64" s="1" t="s">
        <v>13</v>
      </c>
      <c r="C64" s="2">
        <v>53</v>
      </c>
      <c r="D64" s="6">
        <v>60</v>
      </c>
      <c r="F64" s="100">
        <f>F20*$M$45</f>
        <v>32.540479580700001</v>
      </c>
      <c r="G64" s="101">
        <f>G20*$M$45</f>
        <v>28.597016158200002</v>
      </c>
      <c r="H64" s="101">
        <f>H20*$M$45</f>
        <v>43.805711749800004</v>
      </c>
      <c r="I64" s="101">
        <f>I20*$M$45</f>
        <v>47.2994227083</v>
      </c>
      <c r="J64" s="101">
        <f>J20*$M$45</f>
        <v>50.835856778700006</v>
      </c>
      <c r="K64" s="101">
        <f>K20*$M$45</f>
        <v>65.627314947599999</v>
      </c>
      <c r="L64" s="102">
        <f>L20*$M$45</f>
        <v>96.320475785100015</v>
      </c>
      <c r="M64" s="103"/>
      <c r="N64" s="100">
        <f>N20*$M$45</f>
        <v>12.275103731100002</v>
      </c>
      <c r="O64" s="101">
        <f>O20*$M$45</f>
        <v>14.2691098956</v>
      </c>
      <c r="P64" s="101">
        <f>P20*$M$45</f>
        <v>10.7109252642</v>
      </c>
      <c r="Q64" s="101">
        <f>Q20*$M$45</f>
        <v>14.735504067900001</v>
      </c>
      <c r="R64" s="101">
        <f>R20*$M$45</f>
        <v>16.232559291900003</v>
      </c>
      <c r="S64" s="101">
        <f>S20*$M$45</f>
        <v>14.799705557699999</v>
      </c>
      <c r="T64" s="102">
        <f>T20*$M$45</f>
        <v>23.098927173000003</v>
      </c>
      <c r="U64" s="103"/>
      <c r="V64" s="100">
        <f>V20*$M$45</f>
        <v>-20.265375849600002</v>
      </c>
      <c r="W64" s="101">
        <f>W20*$M$45</f>
        <v>-14.327908671300001</v>
      </c>
      <c r="X64" s="101">
        <f>X20*$M$45</f>
        <v>-33.094786485599997</v>
      </c>
      <c r="Y64" s="101">
        <f>Y20*$M$45</f>
        <v>-32.563918640400004</v>
      </c>
      <c r="Z64" s="101">
        <f>Z20*$M$45</f>
        <v>-34.603297486800003</v>
      </c>
      <c r="AA64" s="101">
        <f>AA20*$M$45</f>
        <v>-50.827609389899997</v>
      </c>
      <c r="AB64" s="102">
        <f>AB20*$M$45</f>
        <v>-73.221548612100008</v>
      </c>
    </row>
    <row r="65" spans="2:28" x14ac:dyDescent="0.35">
      <c r="B65" s="1" t="s">
        <v>14</v>
      </c>
      <c r="C65" s="2">
        <v>53</v>
      </c>
      <c r="D65" s="6">
        <v>62</v>
      </c>
      <c r="F65" s="100">
        <f>F21*$M$45</f>
        <v>49.474435451700003</v>
      </c>
      <c r="G65" s="101">
        <f>G21*$M$45</f>
        <v>51.926099433600001</v>
      </c>
      <c r="H65" s="101">
        <f>H21*$M$45</f>
        <v>62.801803864800007</v>
      </c>
      <c r="I65" s="101">
        <f>I21*$M$45</f>
        <v>67.785818461199995</v>
      </c>
      <c r="J65" s="101">
        <f>J21*$M$45</f>
        <v>72.693795215999998</v>
      </c>
      <c r="K65" s="101">
        <f>K21*$M$45</f>
        <v>79.241097060300007</v>
      </c>
      <c r="L65" s="102">
        <f>L21*$M$45</f>
        <v>100.2175331934</v>
      </c>
      <c r="M65" s="103"/>
      <c r="N65" s="100">
        <f>N21*$M$45</f>
        <v>8.8268064024000008</v>
      </c>
      <c r="O65" s="101">
        <f>O21*$M$45</f>
        <v>10.2554473203</v>
      </c>
      <c r="P65" s="101">
        <f>P21*$M$45</f>
        <v>9.5903594850000005</v>
      </c>
      <c r="Q65" s="101">
        <f>Q21*$M$45</f>
        <v>12.772823046900001</v>
      </c>
      <c r="R65" s="101">
        <f>R21*$M$45</f>
        <v>15.3575363907</v>
      </c>
      <c r="S65" s="101">
        <f>S21*$M$45</f>
        <v>18.212944257899998</v>
      </c>
      <c r="T65" s="102">
        <f>T21*$M$45</f>
        <v>29.712273162599999</v>
      </c>
      <c r="U65" s="103"/>
      <c r="V65" s="100">
        <f>V21*$M$45</f>
        <v>-40.647629049300001</v>
      </c>
      <c r="W65" s="101">
        <f>W21*$M$45</f>
        <v>-41.670652113300001</v>
      </c>
      <c r="X65" s="101">
        <f>X21*$M$45</f>
        <v>-53.2114443798</v>
      </c>
      <c r="Y65" s="101">
        <f>Y21*$M$45</f>
        <v>-55.012995414300001</v>
      </c>
      <c r="Z65" s="101">
        <f>Z21*$M$45</f>
        <v>-57.3362588253</v>
      </c>
      <c r="AA65" s="101">
        <f>AA21*$M$45</f>
        <v>-61.028150393700002</v>
      </c>
      <c r="AB65" s="102">
        <f>AB21*$M$45</f>
        <v>-70.505262439500001</v>
      </c>
    </row>
    <row r="66" spans="2:28" x14ac:dyDescent="0.35">
      <c r="B66" s="1" t="s">
        <v>15</v>
      </c>
      <c r="C66" s="2">
        <v>53</v>
      </c>
      <c r="D66" s="6">
        <v>64</v>
      </c>
      <c r="F66" s="100">
        <f>F22*$M$45</f>
        <v>49.551807713099997</v>
      </c>
      <c r="G66" s="101">
        <f>G22*$M$45</f>
        <v>54.866375436599995</v>
      </c>
      <c r="H66" s="101">
        <f>H22*$M$45</f>
        <v>77.505460101300002</v>
      </c>
      <c r="I66" s="101">
        <f>I22*$M$45</f>
        <v>85.891163681400002</v>
      </c>
      <c r="J66" s="101">
        <f>J22*$M$45</f>
        <v>96.834051573000011</v>
      </c>
      <c r="K66" s="101">
        <f>K22*$M$45</f>
        <v>102.88051001760002</v>
      </c>
      <c r="L66" s="102">
        <f>L22*$M$45</f>
        <v>124.33163347710001</v>
      </c>
      <c r="M66" s="103"/>
      <c r="N66" s="100">
        <f>N22*$M$45</f>
        <v>9.114619556700001</v>
      </c>
      <c r="O66" s="101">
        <f>O22*$M$45</f>
        <v>11.587848629700002</v>
      </c>
      <c r="P66" s="101">
        <f>P22*$M$45</f>
        <v>10.1877243111</v>
      </c>
      <c r="Q66" s="101">
        <f>Q22*$M$45</f>
        <v>13.280256649800002</v>
      </c>
      <c r="R66" s="101">
        <f>R22*$M$45</f>
        <v>16.133523182699999</v>
      </c>
      <c r="S66" s="101">
        <f>S22*$M$45</f>
        <v>20.928168193799998</v>
      </c>
      <c r="T66" s="102">
        <f>T22*$M$45</f>
        <v>36.512124793200002</v>
      </c>
      <c r="U66" s="103"/>
      <c r="V66" s="100">
        <f>V22*$M$45</f>
        <v>-40.437188156399998</v>
      </c>
      <c r="W66" s="101">
        <f>W22*$M$45</f>
        <v>-43.278526806900004</v>
      </c>
      <c r="X66" s="101">
        <f>X22*$M$45</f>
        <v>-67.317735790200004</v>
      </c>
      <c r="Y66" s="101">
        <f>Y22*$M$45</f>
        <v>-72.610907031600007</v>
      </c>
      <c r="Z66" s="101">
        <f>Z22*$M$45</f>
        <v>-80.700525981600009</v>
      </c>
      <c r="AA66" s="101">
        <f>AA22*$M$45</f>
        <v>-81.952341823799998</v>
      </c>
      <c r="AB66" s="102">
        <f>AB22*$M$45</f>
        <v>-87.819508683899997</v>
      </c>
    </row>
    <row r="67" spans="2:28" x14ac:dyDescent="0.35">
      <c r="B67" s="1" t="s">
        <v>16</v>
      </c>
      <c r="C67" s="2">
        <v>54</v>
      </c>
      <c r="D67" s="6">
        <v>62</v>
      </c>
      <c r="F67" s="100">
        <f>F23*$M$45</f>
        <v>28.042352765699999</v>
      </c>
      <c r="G67" s="101">
        <f>G23*$M$45</f>
        <v>34.494096663599997</v>
      </c>
      <c r="H67" s="101">
        <f>H23*$M$45</f>
        <v>57.411068229899996</v>
      </c>
      <c r="I67" s="101">
        <f>I23*$M$45</f>
        <v>66.792176719799997</v>
      </c>
      <c r="J67" s="101">
        <f>J23*$M$45</f>
        <v>78.784373818500001</v>
      </c>
      <c r="K67" s="101">
        <f>K23*$M$45</f>
        <v>86.104162613700012</v>
      </c>
      <c r="L67" s="102">
        <f>L23*$M$45</f>
        <v>108.39157466970001</v>
      </c>
      <c r="M67" s="103"/>
      <c r="N67" s="100">
        <f>N23*$M$45</f>
        <v>11.669209698300001</v>
      </c>
      <c r="O67" s="101">
        <f>O23*$M$45</f>
        <v>12.7160018139</v>
      </c>
      <c r="P67" s="101">
        <f>P23*$M$45</f>
        <v>11.6859333024</v>
      </c>
      <c r="Q67" s="101">
        <f>Q23*$M$45</f>
        <v>14.593019828099999</v>
      </c>
      <c r="R67" s="101">
        <f>R23*$M$45</f>
        <v>15.121257372900001</v>
      </c>
      <c r="S67" s="101">
        <f>S23*$M$45</f>
        <v>17.558876225100001</v>
      </c>
      <c r="T67" s="102">
        <f>T23*$M$45</f>
        <v>26.773827771600001</v>
      </c>
      <c r="U67" s="103"/>
      <c r="V67" s="100">
        <f>V23*$M$45</f>
        <v>-16.373145476099999</v>
      </c>
      <c r="W67" s="101">
        <f>W23*$M$45</f>
        <v>-21.778097258400003</v>
      </c>
      <c r="X67" s="101">
        <f>X23*$M$45</f>
        <v>-45.725137336200007</v>
      </c>
      <c r="Y67" s="101">
        <f>Y23*$M$45</f>
        <v>-52.1991568917</v>
      </c>
      <c r="Z67" s="101">
        <f>Z23*$M$45</f>
        <v>-63.663116445600004</v>
      </c>
      <c r="AA67" s="101">
        <f>AA23*$M$45</f>
        <v>-68.545286388600005</v>
      </c>
      <c r="AB67" s="102">
        <f>AB23*$M$45</f>
        <v>-81.617746898100009</v>
      </c>
    </row>
    <row r="68" spans="2:28" x14ac:dyDescent="0.35">
      <c r="B68" s="1" t="s">
        <v>17</v>
      </c>
      <c r="C68" s="2">
        <v>55</v>
      </c>
      <c r="D68" s="6">
        <v>62</v>
      </c>
      <c r="F68" s="100">
        <f>F24*$M$45</f>
        <v>51.536858330999998</v>
      </c>
      <c r="G68" s="101">
        <f>G24*$M$45</f>
        <v>56.005423170900002</v>
      </c>
      <c r="H68" s="101">
        <f>H24*$M$45</f>
        <v>74.148406737300007</v>
      </c>
      <c r="I68" s="101">
        <f>I24*$M$45</f>
        <v>82.497661869000012</v>
      </c>
      <c r="J68" s="101">
        <f>J24*$M$45</f>
        <v>94.780350596400012</v>
      </c>
      <c r="K68" s="101">
        <f>K24*$M$45</f>
        <v>101.38825051530002</v>
      </c>
      <c r="L68" s="102">
        <f>L24*$M$45</f>
        <v>129.5372460648</v>
      </c>
      <c r="M68" s="103"/>
      <c r="N68" s="100">
        <f>N24*$M$45</f>
        <v>13.4231286903</v>
      </c>
      <c r="O68" s="101">
        <f>O24*$M$45</f>
        <v>16.3211464605</v>
      </c>
      <c r="P68" s="101">
        <f>P24*$M$45</f>
        <v>15.139751371500001</v>
      </c>
      <c r="Q68" s="101">
        <f>Q24*$M$45</f>
        <v>16.732677672900003</v>
      </c>
      <c r="R68" s="101">
        <f>R24*$M$45</f>
        <v>17.255324625</v>
      </c>
      <c r="S68" s="101">
        <f>S24*$M$45</f>
        <v>20.8351779216</v>
      </c>
      <c r="T68" s="102">
        <f>T24*$M$45</f>
        <v>33.212266010699999</v>
      </c>
      <c r="U68" s="103"/>
      <c r="V68" s="100">
        <f>V24*$M$45</f>
        <v>-38.113729640700001</v>
      </c>
      <c r="W68" s="101">
        <f>W24*$M$45</f>
        <v>-39.684276710399999</v>
      </c>
      <c r="X68" s="101">
        <f>X24*$M$45</f>
        <v>-59.008655365800003</v>
      </c>
      <c r="Y68" s="101">
        <f>Y24*$M$45</f>
        <v>-65.764984196100002</v>
      </c>
      <c r="Z68" s="101">
        <f>Z24*$M$45</f>
        <v>-77.5250235627</v>
      </c>
      <c r="AA68" s="101">
        <f>AA24*$M$45</f>
        <v>-80.553070184999996</v>
      </c>
      <c r="AB68" s="102">
        <f>AB24*$M$45</f>
        <v>-96.324980054099996</v>
      </c>
    </row>
    <row r="69" spans="2:28" x14ac:dyDescent="0.35">
      <c r="B69" s="1" t="s">
        <v>18</v>
      </c>
      <c r="C69" s="2">
        <v>55</v>
      </c>
      <c r="D69" s="6">
        <v>64</v>
      </c>
      <c r="F69" s="100">
        <f>F25*$M$45</f>
        <v>55.247744907600008</v>
      </c>
      <c r="G69" s="101">
        <f>G25*$M$45</f>
        <v>57.878199464399998</v>
      </c>
      <c r="H69" s="101">
        <f>H25*$M$45</f>
        <v>86.673379371600006</v>
      </c>
      <c r="I69" s="101">
        <f>I25*$M$45</f>
        <v>96.168696371999999</v>
      </c>
      <c r="J69" s="101">
        <f>J25*$M$45</f>
        <v>108.48111568350001</v>
      </c>
      <c r="K69" s="101">
        <f>K25*$M$45</f>
        <v>116.54233606050001</v>
      </c>
      <c r="L69" s="102">
        <f>L25*$M$45</f>
        <v>140.6908470324</v>
      </c>
      <c r="M69" s="103"/>
      <c r="N69" s="100">
        <f>N25*$M$45</f>
        <v>9.4392448730999998</v>
      </c>
      <c r="O69" s="101">
        <f>O25*$M$45</f>
        <v>13.0945097493</v>
      </c>
      <c r="P69" s="101">
        <f>P25*$M$45</f>
        <v>11.1035674512</v>
      </c>
      <c r="Q69" s="101">
        <f>Q25*$M$45</f>
        <v>13.1397788571</v>
      </c>
      <c r="R69" s="101">
        <f>R25*$M$45</f>
        <v>16.0219931466</v>
      </c>
      <c r="S69" s="101">
        <f>S25*$M$45</f>
        <v>19.723032957600001</v>
      </c>
      <c r="T69" s="102">
        <f>T25*$M$45</f>
        <v>37.853344353300002</v>
      </c>
      <c r="U69" s="103"/>
      <c r="V69" s="100">
        <f>V25*$M$45</f>
        <v>-45.808497625800001</v>
      </c>
      <c r="W69" s="101">
        <f>W25*$M$45</f>
        <v>-44.783689715099996</v>
      </c>
      <c r="X69" s="101">
        <f>X25*$M$45</f>
        <v>-75.569811920399999</v>
      </c>
      <c r="Y69" s="101">
        <f>Y25*$M$45</f>
        <v>-83.028917514900002</v>
      </c>
      <c r="Z69" s="101">
        <f>Z25*$M$45</f>
        <v>-92.45912494560001</v>
      </c>
      <c r="AA69" s="101">
        <f>AA25*$M$45</f>
        <v>-96.819303102900008</v>
      </c>
      <c r="AB69" s="102">
        <f>AB25*$M$45</f>
        <v>-102.8375026791</v>
      </c>
    </row>
    <row r="70" spans="2:28" x14ac:dyDescent="0.35">
      <c r="B70" s="1" t="s">
        <v>19</v>
      </c>
      <c r="C70" s="2">
        <v>56</v>
      </c>
      <c r="D70" s="6">
        <v>67</v>
      </c>
      <c r="F70" s="100">
        <f>F26*$M$45</f>
        <v>58.1858964372</v>
      </c>
      <c r="G70" s="101">
        <f>G26*$M$45</f>
        <v>64.713825107399998</v>
      </c>
      <c r="H70" s="101">
        <f>H26*$M$45</f>
        <v>105.89692502760001</v>
      </c>
      <c r="I70" s="101">
        <f>I26*$M$45</f>
        <v>121.077376203</v>
      </c>
      <c r="J70" s="101">
        <f>J26*$M$45</f>
        <v>134.26227964590001</v>
      </c>
      <c r="K70" s="101">
        <f>K26*$M$45</f>
        <v>138.82936995060001</v>
      </c>
      <c r="L70" s="102">
        <f>L26*$M$45</f>
        <v>142.37340106080001</v>
      </c>
      <c r="M70" s="103"/>
      <c r="N70" s="100">
        <f>N26*$M$45</f>
        <v>8.5547774592000003</v>
      </c>
      <c r="O70" s="101">
        <f>O26*$M$45</f>
        <v>9.3841000953000009</v>
      </c>
      <c r="P70" s="101">
        <f>P26*$M$45</f>
        <v>11.7729283203</v>
      </c>
      <c r="Q70" s="101">
        <f>Q26*$M$45</f>
        <v>19.214149317300002</v>
      </c>
      <c r="R70" s="101">
        <f>R26*$M$45</f>
        <v>31.569084592500001</v>
      </c>
      <c r="S70" s="101">
        <f>S26*$M$45</f>
        <v>42.631333203899999</v>
      </c>
      <c r="T70" s="102">
        <f>T26*$M$45</f>
        <v>71.10467706930001</v>
      </c>
      <c r="U70" s="103"/>
      <c r="V70" s="100">
        <f>V26*$M$45</f>
        <v>-49.631118977999996</v>
      </c>
      <c r="W70" s="101">
        <f>W26*$M$45</f>
        <v>-55.329725012100006</v>
      </c>
      <c r="X70" s="101">
        <f>X26*$M$45</f>
        <v>-94.123996707299995</v>
      </c>
      <c r="Y70" s="101">
        <f>Y26*$M$45</f>
        <v>-101.8632268857</v>
      </c>
      <c r="Z70" s="101">
        <f>Z26*$M$45</f>
        <v>-102.69319746210002</v>
      </c>
      <c r="AA70" s="101">
        <f>AA26*$M$45</f>
        <v>-96.198034337999999</v>
      </c>
      <c r="AB70" s="102">
        <f>AB26*$M$45</f>
        <v>-71.268723991500011</v>
      </c>
    </row>
    <row r="71" spans="2:28" x14ac:dyDescent="0.35">
      <c r="B71" s="1" t="s">
        <v>20</v>
      </c>
      <c r="C71" s="2">
        <v>60</v>
      </c>
      <c r="D71" s="6">
        <v>67</v>
      </c>
      <c r="F71" s="100">
        <f>F27*$M$45</f>
        <v>58.336358291399996</v>
      </c>
      <c r="G71" s="101">
        <f>G27*$M$45</f>
        <v>64.598554360199998</v>
      </c>
      <c r="H71" s="101">
        <f>H27*$M$45</f>
        <v>100.24058445240001</v>
      </c>
      <c r="I71" s="101">
        <f>I27*$M$45</f>
        <v>113.02085519970001</v>
      </c>
      <c r="J71" s="101">
        <f>J27*$M$45</f>
        <v>122.5005830937</v>
      </c>
      <c r="K71" s="101">
        <f>K27*$M$45</f>
        <v>125.5816524291</v>
      </c>
      <c r="L71" s="102">
        <f>L27*$M$45</f>
        <v>131.04408783690002</v>
      </c>
      <c r="M71" s="103"/>
      <c r="N71" s="100">
        <f>N27*$M$45</f>
        <v>10.003085412600001</v>
      </c>
      <c r="O71" s="101">
        <f>O27*$M$45</f>
        <v>12.4519793895</v>
      </c>
      <c r="P71" s="101">
        <f>P27*$M$45</f>
        <v>16.3733116764</v>
      </c>
      <c r="Q71" s="101">
        <f>Q27*$M$45</f>
        <v>25.402634348700001</v>
      </c>
      <c r="R71" s="101">
        <f>R27*$M$45</f>
        <v>41.929811372399996</v>
      </c>
      <c r="S71" s="101">
        <f>S27*$M$45</f>
        <v>56.1725122812</v>
      </c>
      <c r="T71" s="102">
        <f>T27*$M$45</f>
        <v>87.966420114299993</v>
      </c>
      <c r="U71" s="103"/>
      <c r="V71" s="100">
        <f>V27*$M$45</f>
        <v>-48.333272878799995</v>
      </c>
      <c r="W71" s="101">
        <f>W27*$M$45</f>
        <v>-52.146574970700001</v>
      </c>
      <c r="X71" s="101">
        <f>X27*$M$45</f>
        <v>-83.867272776000007</v>
      </c>
      <c r="Y71" s="101">
        <f>Y27*$M$45</f>
        <v>-87.618218442300005</v>
      </c>
      <c r="Z71" s="101">
        <f>Z27*$M$45</f>
        <v>-80.570771721300005</v>
      </c>
      <c r="AA71" s="101">
        <f>AA27*$M$45</f>
        <v>-69.409140147900004</v>
      </c>
      <c r="AB71" s="102">
        <f>AB27*$M$45</f>
        <v>-43.077667722600005</v>
      </c>
    </row>
    <row r="72" spans="2:28" x14ac:dyDescent="0.35">
      <c r="B72" s="1" t="s">
        <v>21</v>
      </c>
      <c r="C72" s="2">
        <v>65</v>
      </c>
      <c r="D72" s="6">
        <v>76</v>
      </c>
      <c r="F72" s="100">
        <f>F28*$M$45</f>
        <v>53.508632194500002</v>
      </c>
      <c r="G72" s="101">
        <f>G28*$M$45</f>
        <v>60.3171117885</v>
      </c>
      <c r="H72" s="101">
        <f>H28*$M$45</f>
        <v>81.974684925000005</v>
      </c>
      <c r="I72" s="101">
        <f>I28*$M$45</f>
        <v>86.229911205900009</v>
      </c>
      <c r="J72" s="101">
        <f>J28*$M$45</f>
        <v>88.740781033800005</v>
      </c>
      <c r="K72" s="101">
        <f>K28*$M$45</f>
        <v>90.916222525800009</v>
      </c>
      <c r="L72" s="102">
        <f>L28*$M$45</f>
        <v>93.110020720500003</v>
      </c>
      <c r="M72" s="103"/>
      <c r="N72" s="100">
        <f>N28*$M$45</f>
        <v>20.808990535200003</v>
      </c>
      <c r="O72" s="101">
        <f>O28*$M$45</f>
        <v>25.005596284199999</v>
      </c>
      <c r="P72" s="101">
        <f>P28*$M$45</f>
        <v>52.726079286300006</v>
      </c>
      <c r="Q72" s="101">
        <f>Q28*$M$45</f>
        <v>63.458304684600002</v>
      </c>
      <c r="R72" s="101">
        <f>R28*$M$45</f>
        <v>71.889682034100005</v>
      </c>
      <c r="S72" s="101">
        <f>S28*$M$45</f>
        <v>75.953142073199999</v>
      </c>
      <c r="T72" s="102">
        <f>T28*$M$45</f>
        <v>82.450762071300005</v>
      </c>
      <c r="U72" s="103"/>
      <c r="V72" s="100">
        <f>V28*$M$45</f>
        <v>-32.699641659299999</v>
      </c>
      <c r="W72" s="101">
        <f>W28*$M$45</f>
        <v>-35.311515504299997</v>
      </c>
      <c r="X72" s="101">
        <f>X28*$M$45</f>
        <v>-29.248605638700003</v>
      </c>
      <c r="Y72" s="101">
        <f>Y28*$M$45</f>
        <v>-22.771606521300001</v>
      </c>
      <c r="Z72" s="101">
        <f>Z28*$M$45</f>
        <v>-16.8510989997</v>
      </c>
      <c r="AA72" s="101">
        <f>AA28*$M$45</f>
        <v>-14.9630804526</v>
      </c>
      <c r="AB72" s="102">
        <f>AB28*$M$45</f>
        <v>-10.6592586492</v>
      </c>
    </row>
    <row r="73" spans="2:28" x14ac:dyDescent="0.35">
      <c r="B73" s="1" t="s">
        <v>22</v>
      </c>
      <c r="C73" s="2">
        <v>65</v>
      </c>
      <c r="D73" s="6">
        <v>77</v>
      </c>
      <c r="F73" s="100">
        <f>F29*$M$45</f>
        <v>57.031616084100001</v>
      </c>
      <c r="G73" s="101">
        <f>G29*$M$45</f>
        <v>65.253405220499999</v>
      </c>
      <c r="H73" s="101">
        <f>H29*$M$45</f>
        <v>86.338962689699997</v>
      </c>
      <c r="I73" s="101">
        <f>I29*$M$45</f>
        <v>89.513879794499999</v>
      </c>
      <c r="J73" s="101">
        <f>J29*$M$45</f>
        <v>93.453111131100002</v>
      </c>
      <c r="K73" s="101">
        <f>K29*$M$45</f>
        <v>93.511196931600011</v>
      </c>
      <c r="L73" s="102">
        <f>L29*$M$45</f>
        <v>96.781055355600003</v>
      </c>
      <c r="M73" s="103"/>
      <c r="N73" s="100">
        <f>N29*$M$45</f>
        <v>24.208675480500002</v>
      </c>
      <c r="O73" s="101">
        <f>O29*$M$45</f>
        <v>30.170774025</v>
      </c>
      <c r="P73" s="101">
        <f>P29*$M$45</f>
        <v>62.050313551800002</v>
      </c>
      <c r="Q73" s="101">
        <f>Q29*$M$45</f>
        <v>73.017151147500002</v>
      </c>
      <c r="R73" s="101">
        <f>R29*$M$45</f>
        <v>79.158801416100005</v>
      </c>
      <c r="S73" s="101">
        <f>S29*$M$45</f>
        <v>82.40692614000001</v>
      </c>
      <c r="T73" s="102">
        <f>T29*$M$45</f>
        <v>89.140102545899992</v>
      </c>
      <c r="U73" s="103"/>
      <c r="V73" s="100">
        <f>V29*$M$45</f>
        <v>-32.822940603600003</v>
      </c>
      <c r="W73" s="101">
        <f>W29*$M$45</f>
        <v>-35.082631195499999</v>
      </c>
      <c r="X73" s="101">
        <f>X29*$M$45</f>
        <v>-24.288649137900002</v>
      </c>
      <c r="Y73" s="101">
        <f>Y29*$M$45</f>
        <v>-16.496728647000001</v>
      </c>
      <c r="Z73" s="101">
        <f>Z29*$M$45</f>
        <v>-14.294309715000001</v>
      </c>
      <c r="AA73" s="101">
        <f>AA29*$M$45</f>
        <v>-11.104270791600001</v>
      </c>
      <c r="AB73" s="102">
        <f>AB29*$M$45</f>
        <v>-7.6409528096999999</v>
      </c>
    </row>
    <row r="74" spans="2:28" x14ac:dyDescent="0.35">
      <c r="B74" s="1" t="s">
        <v>23</v>
      </c>
      <c r="C74" s="2">
        <v>68</v>
      </c>
      <c r="D74" s="6">
        <v>77</v>
      </c>
      <c r="F74" s="100">
        <f>F30*$M$45</f>
        <v>45.025874865299997</v>
      </c>
      <c r="G74" s="101">
        <f>G30*$M$45</f>
        <v>50.329432421100002</v>
      </c>
      <c r="H74" s="101">
        <f>H30*$M$45</f>
        <v>62.622088349100004</v>
      </c>
      <c r="I74" s="101">
        <f>I30*$M$45</f>
        <v>63.632080346100004</v>
      </c>
      <c r="J74" s="101">
        <f>J30*$M$45</f>
        <v>62.115309912599997</v>
      </c>
      <c r="K74" s="101">
        <f>K30*$M$45</f>
        <v>61.718495857200004</v>
      </c>
      <c r="L74" s="102">
        <f>L30*$M$45</f>
        <v>63.824263293000001</v>
      </c>
      <c r="M74" s="103"/>
      <c r="N74" s="100">
        <f>N30*$M$45</f>
        <v>21.751090913999999</v>
      </c>
      <c r="O74" s="101">
        <f>O30*$M$45</f>
        <v>25.3404513495</v>
      </c>
      <c r="P74" s="101">
        <f>P30*$M$45</f>
        <v>54.080922453600003</v>
      </c>
      <c r="Q74" s="101">
        <f>Q30*$M$45</f>
        <v>60.762844132200001</v>
      </c>
      <c r="R74" s="101">
        <f>R30*$M$45</f>
        <v>61.898746104300002</v>
      </c>
      <c r="S74" s="101">
        <f>S30*$M$45</f>
        <v>61.636315830599997</v>
      </c>
      <c r="T74" s="102">
        <f>T30*$M$45</f>
        <v>60.913826265600001</v>
      </c>
      <c r="U74" s="103"/>
      <c r="V74" s="100">
        <f>V30*$M$45</f>
        <v>-23.274783951299998</v>
      </c>
      <c r="W74" s="101">
        <f>W30*$M$45</f>
        <v>-24.988981071600001</v>
      </c>
      <c r="X74" s="101">
        <f>X30*$M$45</f>
        <v>-8.5411658954999989</v>
      </c>
      <c r="Y74" s="101">
        <f>Y30*$M$45</f>
        <v>-2.8692362139000003</v>
      </c>
      <c r="Z74" s="101">
        <f>Z30*$M$45</f>
        <v>-0.21656621700000001</v>
      </c>
      <c r="AA74" s="101">
        <f>AA30*$M$45</f>
        <v>-8.2180026600000011E-2</v>
      </c>
      <c r="AB74" s="102">
        <f>AB30*$M$45</f>
        <v>-2.9104370274</v>
      </c>
    </row>
    <row r="75" spans="2:28" x14ac:dyDescent="0.35">
      <c r="B75" s="1" t="s">
        <v>24</v>
      </c>
      <c r="C75" s="2">
        <v>68</v>
      </c>
      <c r="D75" s="6">
        <v>79</v>
      </c>
      <c r="F75" s="100">
        <f>F31*$M$45</f>
        <v>58.559254572</v>
      </c>
      <c r="G75" s="101">
        <f>G31*$M$45</f>
        <v>63.914420933999999</v>
      </c>
      <c r="H75" s="101">
        <f>H31*$M$45</f>
        <v>84.821864673000007</v>
      </c>
      <c r="I75" s="101">
        <f>I31*$M$45</f>
        <v>86.515279529699995</v>
      </c>
      <c r="J75" s="101">
        <f>J31*$M$45</f>
        <v>85.491406194600003</v>
      </c>
      <c r="K75" s="101">
        <f>K31*$M$45</f>
        <v>87.422865646200009</v>
      </c>
      <c r="L75" s="102">
        <f>L31*$M$45</f>
        <v>87.214373391599992</v>
      </c>
      <c r="M75" s="103"/>
      <c r="N75" s="100">
        <f>N31*$M$45</f>
        <v>24.732468973800003</v>
      </c>
      <c r="O75" s="101">
        <f>O31*$M$45</f>
        <v>30.864277294200001</v>
      </c>
      <c r="P75" s="101">
        <f>P31*$M$45</f>
        <v>68.066065888800011</v>
      </c>
      <c r="Q75" s="101">
        <f>Q31*$M$45</f>
        <v>81.750394007099999</v>
      </c>
      <c r="R75" s="101">
        <f>R31*$M$45</f>
        <v>87.996393977099999</v>
      </c>
      <c r="S75" s="101">
        <f>S31*$M$45</f>
        <v>88.452876348900006</v>
      </c>
      <c r="T75" s="102">
        <f>T31*$M$45</f>
        <v>86.448517591799998</v>
      </c>
      <c r="U75" s="103"/>
      <c r="V75" s="100">
        <f>V31*$M$45</f>
        <v>-33.826783189499999</v>
      </c>
      <c r="W75" s="101">
        <f>W31*$M$45</f>
        <v>-33.050143639799998</v>
      </c>
      <c r="X75" s="101">
        <f>X31*$M$45</f>
        <v>-16.7557987842</v>
      </c>
      <c r="Y75" s="101">
        <f>Y31*$M$45</f>
        <v>-4.7648831138999999</v>
      </c>
      <c r="Z75" s="101">
        <f>Z31*$M$45</f>
        <v>2.5049853737999999</v>
      </c>
      <c r="AA75" s="101">
        <f>AA31*$M$45</f>
        <v>1.0300082939999999</v>
      </c>
      <c r="AB75" s="102">
        <f>AB31*$M$45</f>
        <v>-0.76585579980000007</v>
      </c>
    </row>
    <row r="76" spans="2:28" x14ac:dyDescent="0.35">
      <c r="B76" s="1" t="s">
        <v>25</v>
      </c>
      <c r="C76" s="2">
        <v>68</v>
      </c>
      <c r="D76" s="6">
        <v>93</v>
      </c>
      <c r="F76" s="100">
        <f>F32*$M$45</f>
        <v>57.368496866100003</v>
      </c>
      <c r="G76" s="101">
        <f>G32*$M$45</f>
        <v>64.295568804600009</v>
      </c>
      <c r="H76" s="101">
        <f>H32*$M$45</f>
        <v>95.123821581599998</v>
      </c>
      <c r="I76" s="101">
        <f>I32*$M$45</f>
        <v>106.75374297419999</v>
      </c>
      <c r="J76" s="101">
        <f>J32*$M$45</f>
        <v>116.3570612652</v>
      </c>
      <c r="K76" s="101">
        <f>K32*$M$45</f>
        <v>120.16147284540001</v>
      </c>
      <c r="L76" s="102">
        <f>L32*$M$45</f>
        <v>121.4065708233</v>
      </c>
      <c r="M76" s="103"/>
      <c r="N76" s="100">
        <f>N32*$M$45</f>
        <v>25.597136873700002</v>
      </c>
      <c r="O76" s="101">
        <f>O32*$M$45</f>
        <v>31.4998778241</v>
      </c>
      <c r="P76" s="101">
        <f>P32*$M$45</f>
        <v>57.631989376500002</v>
      </c>
      <c r="Q76" s="101">
        <f>Q32*$M$45</f>
        <v>76.0791700746</v>
      </c>
      <c r="R76" s="101">
        <f>R32*$M$45</f>
        <v>95.0344660377</v>
      </c>
      <c r="S76" s="101">
        <f>S32*$M$45</f>
        <v>104.83748964569999</v>
      </c>
      <c r="T76" s="102">
        <f>T32*$M$45</f>
        <v>114.75391966710001</v>
      </c>
      <c r="U76" s="103"/>
      <c r="V76" s="100">
        <f>V32*$M$45</f>
        <v>-31.771359992399997</v>
      </c>
      <c r="W76" s="101">
        <f>W32*$M$45</f>
        <v>-32.795690980499998</v>
      </c>
      <c r="X76" s="101">
        <f>X32*$M$45</f>
        <v>-37.491832205100003</v>
      </c>
      <c r="Y76" s="101">
        <f>Y32*$M$45</f>
        <v>-30.674572899600001</v>
      </c>
      <c r="Z76" s="101">
        <f>Z32*$M$45</f>
        <v>-21.322595227500003</v>
      </c>
      <c r="AA76" s="101">
        <f>AA32*$M$45</f>
        <v>-15.323983199700001</v>
      </c>
      <c r="AB76" s="102">
        <f>AB32*$M$45</f>
        <v>-6.6526511562000001</v>
      </c>
    </row>
    <row r="77" spans="2:28" x14ac:dyDescent="0.35">
      <c r="B77" s="1" t="s">
        <v>26</v>
      </c>
      <c r="C77" s="2">
        <v>68</v>
      </c>
      <c r="D77" s="6">
        <v>103</v>
      </c>
      <c r="F77" s="100">
        <f>F33*$M$45</f>
        <v>60.608487410100004</v>
      </c>
      <c r="G77" s="101">
        <f>G33*$M$45</f>
        <v>65.958658128300002</v>
      </c>
      <c r="H77" s="101">
        <f>H33*$M$45</f>
        <v>90.767249248200017</v>
      </c>
      <c r="I77" s="101">
        <f>I33*$M$45</f>
        <v>101.4864989796</v>
      </c>
      <c r="J77" s="101">
        <f>J33*$M$45</f>
        <v>114.01575909990001</v>
      </c>
      <c r="K77" s="101">
        <f>K33*$M$45</f>
        <v>120.31668224730001</v>
      </c>
      <c r="L77" s="102">
        <f>L33*$M$45</f>
        <v>125.4936385311</v>
      </c>
      <c r="M77" s="103"/>
      <c r="N77" s="100">
        <f>N33*$M$45</f>
        <v>36.056519188199999</v>
      </c>
      <c r="O77" s="101">
        <f>O33*$M$45</f>
        <v>39.945001624500001</v>
      </c>
      <c r="P77" s="101">
        <f>P33*$M$45</f>
        <v>63.114934864799999</v>
      </c>
      <c r="Q77" s="101">
        <f>Q33*$M$45</f>
        <v>78.282974009100002</v>
      </c>
      <c r="R77" s="101">
        <f>R33*$M$45</f>
        <v>93.627551593799993</v>
      </c>
      <c r="S77" s="101">
        <f>S33*$M$45</f>
        <v>102.7673155698</v>
      </c>
      <c r="T77" s="102">
        <f>T33*$M$45</f>
        <v>113.5434274821</v>
      </c>
      <c r="U77" s="103"/>
      <c r="V77" s="100">
        <f>V33*$M$45</f>
        <v>-24.551968221900001</v>
      </c>
      <c r="W77" s="101">
        <f>W33*$M$45</f>
        <v>-26.013656503800004</v>
      </c>
      <c r="X77" s="101">
        <f>X33*$M$45</f>
        <v>-27.6523143834</v>
      </c>
      <c r="Y77" s="101">
        <f>Y33*$M$45</f>
        <v>-23.203524970500002</v>
      </c>
      <c r="Z77" s="101">
        <f>Z33*$M$45</f>
        <v>-20.388207506100002</v>
      </c>
      <c r="AA77" s="101">
        <f>AA33*$M$45</f>
        <v>-17.549369086200002</v>
      </c>
      <c r="AB77" s="102">
        <f>AB33*$M$45</f>
        <v>-11.950211049</v>
      </c>
    </row>
    <row r="78" spans="2:28" x14ac:dyDescent="0.35">
      <c r="B78" s="1" t="s">
        <v>27</v>
      </c>
      <c r="C78" s="2">
        <v>69</v>
      </c>
      <c r="D78" s="6">
        <v>75</v>
      </c>
      <c r="F78" s="100">
        <f>F34*$M$45</f>
        <v>40.407293780700002</v>
      </c>
      <c r="G78" s="101">
        <f>G34*$M$45</f>
        <v>50.236832358299999</v>
      </c>
      <c r="H78" s="101">
        <f>H34*$M$45</f>
        <v>54.996413923500008</v>
      </c>
      <c r="I78" s="101">
        <f>I34*$M$45</f>
        <v>55.093364098500004</v>
      </c>
      <c r="J78" s="101">
        <f>J34*$M$45</f>
        <v>55.400140947899999</v>
      </c>
      <c r="K78" s="101">
        <f>K34*$M$45</f>
        <v>53.470844508900001</v>
      </c>
      <c r="L78" s="102">
        <f>L34*$M$45</f>
        <v>56.727064873500005</v>
      </c>
      <c r="M78" s="103"/>
      <c r="N78" s="100">
        <f>N34*$M$45</f>
        <v>25.0211372166</v>
      </c>
      <c r="O78" s="101">
        <f>O34*$M$45</f>
        <v>27.912413035500002</v>
      </c>
      <c r="P78" s="101">
        <f>P34*$M$45</f>
        <v>47.160980267100008</v>
      </c>
      <c r="Q78" s="101">
        <f>Q34*$M$45</f>
        <v>53.216302727700004</v>
      </c>
      <c r="R78" s="101">
        <f>R34*$M$45</f>
        <v>53.4311900808</v>
      </c>
      <c r="S78" s="101">
        <f>S34*$M$45</f>
        <v>54.559107212400001</v>
      </c>
      <c r="T78" s="102">
        <f>T34*$M$45</f>
        <v>53.930812269600004</v>
      </c>
      <c r="U78" s="103"/>
      <c r="V78" s="100">
        <f>V34*$M$45</f>
        <v>-15.386156564100002</v>
      </c>
      <c r="W78" s="101">
        <f>W34*$M$45</f>
        <v>-22.324419322799997</v>
      </c>
      <c r="X78" s="101">
        <f>X34*$M$45</f>
        <v>-7.8354336564000011</v>
      </c>
      <c r="Y78" s="101">
        <f>Y34*$M$45</f>
        <v>-1.8770613707999999</v>
      </c>
      <c r="Z78" s="101">
        <f>Z34*$M$45</f>
        <v>-1.9689508671</v>
      </c>
      <c r="AA78" s="101">
        <f>AA34*$M$45</f>
        <v>1.0882627035000001</v>
      </c>
      <c r="AB78" s="102">
        <f>AB34*$M$45</f>
        <v>-2.7962526039000002</v>
      </c>
    </row>
    <row r="79" spans="2:28" x14ac:dyDescent="0.35">
      <c r="B79" s="1" t="s">
        <v>28</v>
      </c>
      <c r="C79" s="2">
        <v>76</v>
      </c>
      <c r="D79" s="6">
        <v>93</v>
      </c>
      <c r="F79" s="100">
        <f>F35*$M$45</f>
        <v>40.983387377100001</v>
      </c>
      <c r="G79" s="101">
        <f>G35*$M$45</f>
        <v>59.062133323200001</v>
      </c>
      <c r="H79" s="101">
        <f>H35*$M$45</f>
        <v>81.062365713000005</v>
      </c>
      <c r="I79" s="101">
        <f>I35*$M$45</f>
        <v>92.734721173499992</v>
      </c>
      <c r="J79" s="101">
        <f>J35*$M$45</f>
        <v>99.514236150000002</v>
      </c>
      <c r="K79" s="101">
        <f>K35*$M$45</f>
        <v>96.663474665099997</v>
      </c>
      <c r="L79" s="102">
        <f>L35*$M$45</f>
        <v>108.84356963340001</v>
      </c>
      <c r="M79" s="103"/>
      <c r="N79" s="100">
        <f>N35*$M$45</f>
        <v>24.183557556899999</v>
      </c>
      <c r="O79" s="101">
        <f>O35*$M$45</f>
        <v>27.550334842800002</v>
      </c>
      <c r="P79" s="101">
        <f>P35*$M$45</f>
        <v>39.583530424199999</v>
      </c>
      <c r="Q79" s="101">
        <f>Q35*$M$45</f>
        <v>59.660189446200008</v>
      </c>
      <c r="R79" s="101">
        <f>R35*$M$45</f>
        <v>79.856777641199997</v>
      </c>
      <c r="S79" s="101">
        <f>S35*$M$45</f>
        <v>91.017298803900005</v>
      </c>
      <c r="T79" s="102">
        <f>T35*$M$45</f>
        <v>103.9875629898</v>
      </c>
      <c r="U79" s="103"/>
      <c r="V79" s="100">
        <f>V35*$M$45</f>
        <v>-16.799827411500001</v>
      </c>
      <c r="W79" s="101">
        <f>W35*$M$45</f>
        <v>-31.511800889099998</v>
      </c>
      <c r="X79" s="101">
        <f>X35*$M$45</f>
        <v>-41.478835288800006</v>
      </c>
      <c r="Y79" s="101">
        <f>Y35*$M$45</f>
        <v>-33.074531727300005</v>
      </c>
      <c r="Z79" s="101">
        <f>Z35*$M$45</f>
        <v>-19.657458508799998</v>
      </c>
      <c r="AA79" s="101">
        <f>AA35*$M$45</f>
        <v>-5.6461758611999997</v>
      </c>
      <c r="AB79" s="102">
        <f>AB35*$M$45</f>
        <v>-4.8560066435999998</v>
      </c>
    </row>
    <row r="80" spans="2:28" x14ac:dyDescent="0.35">
      <c r="B80" s="1" t="s">
        <v>29</v>
      </c>
      <c r="C80" s="2">
        <v>77</v>
      </c>
      <c r="D80" s="6">
        <v>103</v>
      </c>
      <c r="F80" s="100">
        <f>F36*$M$45</f>
        <v>50.049917238299997</v>
      </c>
      <c r="G80" s="101">
        <f>G36*$M$45</f>
        <v>58.097070807300007</v>
      </c>
      <c r="H80" s="101">
        <f>H36*$M$45</f>
        <v>82.581207628499996</v>
      </c>
      <c r="I80" s="101">
        <f>I36*$M$45</f>
        <v>95.755903000800004</v>
      </c>
      <c r="J80" s="101">
        <f>J36*$M$45</f>
        <v>110.0852930226</v>
      </c>
      <c r="K80" s="101">
        <f>K36*$M$45</f>
        <v>117.5567094828</v>
      </c>
      <c r="L80" s="102">
        <f>L36*$M$45</f>
        <v>127.63670950380001</v>
      </c>
      <c r="M80" s="103"/>
      <c r="N80" s="100">
        <f>N36*$M$45</f>
        <v>36.825771254999999</v>
      </c>
      <c r="O80" s="101">
        <f>O36*$M$45</f>
        <v>40.601598792299995</v>
      </c>
      <c r="P80" s="101">
        <f>P36*$M$45</f>
        <v>54.239075286900004</v>
      </c>
      <c r="Q80" s="101">
        <f>Q36*$M$45</f>
        <v>68.5441470735</v>
      </c>
      <c r="R80" s="101">
        <f>R36*$M$45</f>
        <v>85.677837165900002</v>
      </c>
      <c r="S80" s="101">
        <f>S36*$M$45</f>
        <v>95.633143605299992</v>
      </c>
      <c r="T80" s="102">
        <f>T36*$M$45</f>
        <v>107.67156365700001</v>
      </c>
      <c r="U80" s="103"/>
      <c r="V80" s="100">
        <f>V36*$M$45</f>
        <v>-13.224145983300001</v>
      </c>
      <c r="W80" s="101">
        <f>W36*$M$45</f>
        <v>-17.495472015000001</v>
      </c>
      <c r="X80" s="101">
        <f>X36*$M$45</f>
        <v>-28.342134750300001</v>
      </c>
      <c r="Y80" s="101">
        <f>Y36*$M$45</f>
        <v>-27.211758336000003</v>
      </c>
      <c r="Z80" s="101">
        <f>Z36*$M$45</f>
        <v>-24.4074558567</v>
      </c>
      <c r="AA80" s="101">
        <f>AA36*$M$45</f>
        <v>-21.923563468800001</v>
      </c>
      <c r="AB80" s="102">
        <f>AB36*$M$45</f>
        <v>-19.965145846800002</v>
      </c>
    </row>
    <row r="81" spans="2:28" x14ac:dyDescent="0.35">
      <c r="B81" s="1" t="s">
        <v>30</v>
      </c>
      <c r="C81" s="2">
        <v>78</v>
      </c>
      <c r="D81" s="6">
        <v>93</v>
      </c>
      <c r="F81" s="100">
        <f>F37*$M$45</f>
        <v>42.264620672400007</v>
      </c>
      <c r="G81" s="101">
        <f>G37*$M$45</f>
        <v>56.341805352000002</v>
      </c>
      <c r="H81" s="101">
        <f>H37*$M$45</f>
        <v>74.07100557150001</v>
      </c>
      <c r="I81" s="101">
        <f>I37*$M$45</f>
        <v>86.113161516899993</v>
      </c>
      <c r="J81" s="101">
        <f>J37*$M$45</f>
        <v>93.784064102400009</v>
      </c>
      <c r="K81" s="101">
        <f>K37*$M$45</f>
        <v>88.900463391599999</v>
      </c>
      <c r="L81" s="102">
        <f>L37*$M$45</f>
        <v>100.9826350701</v>
      </c>
      <c r="M81" s="103"/>
      <c r="N81" s="100">
        <f>N37*$M$45</f>
        <v>26.345216467500002</v>
      </c>
      <c r="O81" s="101">
        <f>O37*$M$45</f>
        <v>29.906074755900004</v>
      </c>
      <c r="P81" s="101">
        <f>P37*$M$45</f>
        <v>40.344908450700004</v>
      </c>
      <c r="Q81" s="101">
        <f>Q37*$M$45</f>
        <v>57.270298984500002</v>
      </c>
      <c r="R81" s="101">
        <f>R37*$M$45</f>
        <v>74.196395267400007</v>
      </c>
      <c r="S81" s="101">
        <f>S37*$M$45</f>
        <v>86.2186168116</v>
      </c>
      <c r="T81" s="102">
        <f>T37*$M$45</f>
        <v>97.4290992297</v>
      </c>
      <c r="U81" s="103"/>
      <c r="V81" s="100">
        <f>V37*$M$45</f>
        <v>-15.919406613600001</v>
      </c>
      <c r="W81" s="101">
        <f>W37*$M$45</f>
        <v>-26.435730596100001</v>
      </c>
      <c r="X81" s="101">
        <f>X37*$M$45</f>
        <v>-33.726099529499997</v>
      </c>
      <c r="Y81" s="101">
        <f>Y37*$M$45</f>
        <v>-28.842862532399998</v>
      </c>
      <c r="Z81" s="101">
        <f>Z37*$M$45</f>
        <v>-19.587668834999999</v>
      </c>
      <c r="AA81" s="101">
        <f>AA37*$M$45</f>
        <v>-2.6818465799999998</v>
      </c>
      <c r="AB81" s="102">
        <f>AB37*$M$45</f>
        <v>-3.5535358404000004</v>
      </c>
    </row>
    <row r="82" spans="2:28" x14ac:dyDescent="0.35">
      <c r="B82" s="1" t="s">
        <v>31</v>
      </c>
      <c r="C82" s="2">
        <v>78</v>
      </c>
      <c r="D82" s="6">
        <v>103</v>
      </c>
      <c r="F82" s="100">
        <f>F38*$M$45</f>
        <v>52.8709144173</v>
      </c>
      <c r="G82" s="101">
        <f>G38*$M$45</f>
        <v>59.376723995400006</v>
      </c>
      <c r="H82" s="101">
        <f>H38*$M$45</f>
        <v>82.417413619800001</v>
      </c>
      <c r="I82" s="101">
        <f>I38*$M$45</f>
        <v>94.879593853800003</v>
      </c>
      <c r="J82" s="101">
        <f>J38*$M$45</f>
        <v>106.482942468</v>
      </c>
      <c r="K82" s="101">
        <f>K38*$M$45</f>
        <v>113.92208234820001</v>
      </c>
      <c r="L82" s="102">
        <f>L38*$M$45</f>
        <v>124.660630584</v>
      </c>
      <c r="M82" s="103"/>
      <c r="N82" s="100">
        <f>N38*$M$45</f>
        <v>37.196489454599998</v>
      </c>
      <c r="O82" s="101">
        <f>O38*$M$45</f>
        <v>41.463496687199999</v>
      </c>
      <c r="P82" s="101">
        <f>P38*$M$45</f>
        <v>54.960900050700005</v>
      </c>
      <c r="Q82" s="101">
        <f>Q38*$M$45</f>
        <v>68.452023933300012</v>
      </c>
      <c r="R82" s="101">
        <f>R38*$M$45</f>
        <v>83.552188320300004</v>
      </c>
      <c r="S82" s="101">
        <f>S38*$M$45</f>
        <v>93.859393786200002</v>
      </c>
      <c r="T82" s="102">
        <f>T38*$M$45</f>
        <v>105.41790444989999</v>
      </c>
      <c r="U82" s="103"/>
      <c r="V82" s="100">
        <f>V38*$M$45</f>
        <v>-15.6744249627</v>
      </c>
      <c r="W82" s="101">
        <f>W38*$M$45</f>
        <v>-17.9132273082</v>
      </c>
      <c r="X82" s="101">
        <f>X38*$M$45</f>
        <v>-27.4565135691</v>
      </c>
      <c r="Y82" s="101">
        <f>Y38*$M$45</f>
        <v>-26.427569920500002</v>
      </c>
      <c r="Z82" s="101">
        <f>Z38*$M$45</f>
        <v>-22.930751739000002</v>
      </c>
      <c r="AA82" s="101">
        <f>AA38*$M$45</f>
        <v>-20.062688561999998</v>
      </c>
      <c r="AB82" s="102">
        <f>AB38*$M$45</f>
        <v>-19.2427261341</v>
      </c>
    </row>
    <row r="83" spans="2:28" ht="15" thickBot="1" x14ac:dyDescent="0.4">
      <c r="B83" s="3" t="s">
        <v>32</v>
      </c>
      <c r="C83" s="4">
        <v>94</v>
      </c>
      <c r="D83" s="7">
        <v>103</v>
      </c>
      <c r="F83" s="104">
        <f>F39*$M$45</f>
        <v>70.416417540000012</v>
      </c>
      <c r="G83" s="105">
        <f>G39*$M$45</f>
        <v>80.250920448300008</v>
      </c>
      <c r="H83" s="105">
        <f>H39*$M$45</f>
        <v>99.905495743200007</v>
      </c>
      <c r="I83" s="105">
        <f>I39*$M$45</f>
        <v>108.05333056350001</v>
      </c>
      <c r="J83" s="105">
        <f>J39*$M$45</f>
        <v>115.24850285549999</v>
      </c>
      <c r="K83" s="105">
        <f>K39*$M$45</f>
        <v>118.9518791055</v>
      </c>
      <c r="L83" s="106">
        <f>L39*$M$45</f>
        <v>137.47256851020001</v>
      </c>
      <c r="M83" s="103"/>
      <c r="N83" s="104">
        <f>N39*$M$45</f>
        <v>63.211362351900007</v>
      </c>
      <c r="O83" s="105">
        <f>O39*$M$45</f>
        <v>69.391802325300006</v>
      </c>
      <c r="P83" s="105">
        <f>P39*$M$45</f>
        <v>79.459537245900009</v>
      </c>
      <c r="Q83" s="105">
        <f>Q39*$M$45</f>
        <v>90.630047287500005</v>
      </c>
      <c r="R83" s="105">
        <f>R39*$M$45</f>
        <v>97.213785536700001</v>
      </c>
      <c r="S83" s="105">
        <f>S39*$M$45</f>
        <v>106.3354457235</v>
      </c>
      <c r="T83" s="106">
        <f>T39*$M$45</f>
        <v>116.2461430389</v>
      </c>
      <c r="U83" s="103"/>
      <c r="V83" s="104">
        <f>V39*$M$45</f>
        <v>-7.2050551881000002</v>
      </c>
      <c r="W83" s="105">
        <f>W39*$M$45</f>
        <v>-10.8591205317</v>
      </c>
      <c r="X83" s="105">
        <f>X39*$M$45</f>
        <v>-20.445958497300001</v>
      </c>
      <c r="Y83" s="105">
        <f>Y39*$M$45</f>
        <v>-17.423283275999999</v>
      </c>
      <c r="Z83" s="105">
        <f>Z39*$M$45</f>
        <v>-18.034717318800002</v>
      </c>
      <c r="AA83" s="105">
        <f>AA39*$M$45</f>
        <v>-12.616433382000002</v>
      </c>
      <c r="AB83" s="106">
        <f>AB39*$M$45</f>
        <v>-21.226425471299997</v>
      </c>
    </row>
  </sheetData>
  <mergeCells count="12">
    <mergeCell ref="F48:L48"/>
    <mergeCell ref="N48:T48"/>
    <mergeCell ref="V48:AB48"/>
    <mergeCell ref="F49:L49"/>
    <mergeCell ref="N49:T49"/>
    <mergeCell ref="V49:AB49"/>
    <mergeCell ref="F4:L4"/>
    <mergeCell ref="N4:T4"/>
    <mergeCell ref="F5:L5"/>
    <mergeCell ref="N5:T5"/>
    <mergeCell ref="V4:AB4"/>
    <mergeCell ref="V5:AB5"/>
  </mergeCells>
  <conditionalFormatting sqref="F7:L39 N7:T39">
    <cfRule type="cellIs" dxfId="133" priority="40" operator="between">
      <formula>70</formula>
      <formula>100</formula>
    </cfRule>
    <cfRule type="cellIs" dxfId="132" priority="41" operator="between">
      <formula>60</formula>
      <formula>70</formula>
    </cfRule>
    <cfRule type="cellIs" dxfId="131" priority="42" operator="between">
      <formula>50</formula>
      <formula>60</formula>
    </cfRule>
    <cfRule type="cellIs" dxfId="130" priority="43" operator="between">
      <formula>40</formula>
      <formula>50</formula>
    </cfRule>
    <cfRule type="cellIs" dxfId="129" priority="44" operator="between">
      <formula>30</formula>
      <formula>40</formula>
    </cfRule>
    <cfRule type="cellIs" dxfId="128" priority="45" operator="between">
      <formula>20</formula>
      <formula>30</formula>
    </cfRule>
    <cfRule type="cellIs" dxfId="127" priority="46" operator="between">
      <formula>10</formula>
      <formula>20</formula>
    </cfRule>
    <cfRule type="cellIs" dxfId="126" priority="47" operator="between">
      <formula>0</formula>
      <formula>10</formula>
    </cfRule>
  </conditionalFormatting>
  <conditionalFormatting sqref="V7:AB39">
    <cfRule type="cellIs" dxfId="125" priority="22" operator="between">
      <formula>10</formula>
      <formula>15</formula>
    </cfRule>
    <cfRule type="cellIs" dxfId="124" priority="23" operator="between">
      <formula>5</formula>
      <formula>10</formula>
    </cfRule>
    <cfRule type="cellIs" dxfId="123" priority="24" operator="between">
      <formula>-5</formula>
      <formula>5</formula>
    </cfRule>
    <cfRule type="cellIs" dxfId="122" priority="25" operator="between">
      <formula>-5</formula>
      <formula>-10</formula>
    </cfRule>
    <cfRule type="cellIs" dxfId="121" priority="26" operator="between">
      <formula>-10</formula>
      <formula>-15</formula>
    </cfRule>
    <cfRule type="cellIs" dxfId="120" priority="27" operator="between">
      <formula>-15</formula>
      <formula>-20</formula>
    </cfRule>
    <cfRule type="cellIs" dxfId="119" priority="28" operator="between">
      <formula>-20</formula>
      <formula>-25</formula>
    </cfRule>
    <cfRule type="cellIs" dxfId="118" priority="29" operator="between">
      <formula>-25</formula>
      <formula>-30</formula>
    </cfRule>
    <cfRule type="cellIs" dxfId="117" priority="30" operator="between">
      <formula>-30</formula>
      <formula>-35</formula>
    </cfRule>
  </conditionalFormatting>
  <conditionalFormatting sqref="V4:AB39">
    <cfRule type="cellIs" dxfId="116" priority="20" operator="lessThan">
      <formula>-40</formula>
    </cfRule>
    <cfRule type="cellIs" dxfId="115" priority="21" operator="between">
      <formula>-35</formula>
      <formula>-40</formula>
    </cfRule>
  </conditionalFormatting>
  <conditionalFormatting sqref="F51:L83 N51:T83">
    <cfRule type="cellIs" dxfId="114" priority="12" operator="between">
      <formula>70</formula>
      <formula>100</formula>
    </cfRule>
    <cfRule type="cellIs" dxfId="113" priority="13" operator="between">
      <formula>60</formula>
      <formula>70</formula>
    </cfRule>
    <cfRule type="cellIs" dxfId="112" priority="14" operator="between">
      <formula>50</formula>
      <formula>60</formula>
    </cfRule>
    <cfRule type="cellIs" dxfId="111" priority="15" operator="between">
      <formula>40</formula>
      <formula>50</formula>
    </cfRule>
    <cfRule type="cellIs" dxfId="110" priority="16" operator="between">
      <formula>30</formula>
      <formula>40</formula>
    </cfRule>
    <cfRule type="cellIs" dxfId="109" priority="17" operator="between">
      <formula>20</formula>
      <formula>30</formula>
    </cfRule>
    <cfRule type="cellIs" dxfId="108" priority="18" operator="between">
      <formula>10</formula>
      <formula>20</formula>
    </cfRule>
    <cfRule type="cellIs" dxfId="107" priority="19" operator="between">
      <formula>0</formula>
      <formula>10</formula>
    </cfRule>
  </conditionalFormatting>
  <conditionalFormatting sqref="V51:AB83">
    <cfRule type="cellIs" dxfId="106" priority="3" operator="between">
      <formula>10</formula>
      <formula>15</formula>
    </cfRule>
    <cfRule type="cellIs" dxfId="105" priority="4" operator="between">
      <formula>5</formula>
      <formula>10</formula>
    </cfRule>
    <cfRule type="cellIs" dxfId="104" priority="5" operator="between">
      <formula>-5</formula>
      <formula>5</formula>
    </cfRule>
    <cfRule type="cellIs" dxfId="103" priority="6" operator="between">
      <formula>-5</formula>
      <formula>-10</formula>
    </cfRule>
    <cfRule type="cellIs" dxfId="102" priority="7" operator="between">
      <formula>-10</formula>
      <formula>-15</formula>
    </cfRule>
    <cfRule type="cellIs" dxfId="101" priority="8" operator="between">
      <formula>-15</formula>
      <formula>-20</formula>
    </cfRule>
    <cfRule type="cellIs" dxfId="100" priority="9" operator="between">
      <formula>-20</formula>
      <formula>-25</formula>
    </cfRule>
    <cfRule type="cellIs" dxfId="99" priority="10" operator="between">
      <formula>-25</formula>
      <formula>-30</formula>
    </cfRule>
    <cfRule type="cellIs" dxfId="98" priority="11" operator="between">
      <formula>-30</formula>
      <formula>-35</formula>
    </cfRule>
  </conditionalFormatting>
  <conditionalFormatting sqref="V48:AB83">
    <cfRule type="cellIs" dxfId="97" priority="1" operator="lessThan">
      <formula>-40</formula>
    </cfRule>
    <cfRule type="cellIs" dxfId="96" priority="2" operator="between">
      <formula>-35</formula>
      <formula>-40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83"/>
  <sheetViews>
    <sheetView zoomScale="60" zoomScaleNormal="60" workbookViewId="0">
      <selection activeCell="Q45" sqref="Q45"/>
    </sheetView>
  </sheetViews>
  <sheetFormatPr defaultRowHeight="14.5" x14ac:dyDescent="0.35"/>
  <cols>
    <col min="2" max="2" width="38.54296875" bestFit="1" customWidth="1"/>
    <col min="3" max="3" width="5.1796875" bestFit="1" customWidth="1"/>
    <col min="4" max="4" width="4.26953125" bestFit="1" customWidth="1"/>
    <col min="6" max="10" width="6.7265625" customWidth="1"/>
    <col min="12" max="16" width="6.7265625" customWidth="1"/>
    <col min="18" max="22" width="6.7265625" customWidth="1"/>
    <col min="25" max="29" width="6.7265625" customWidth="1"/>
    <col min="31" max="35" width="6.7265625" customWidth="1"/>
    <col min="37" max="41" width="6.7265625" customWidth="1"/>
  </cols>
  <sheetData>
    <row r="2" spans="2:22" s="71" customFormat="1" ht="21" x14ac:dyDescent="0.5">
      <c r="E2" s="71" t="s">
        <v>69</v>
      </c>
      <c r="L2" s="107" t="s">
        <v>71</v>
      </c>
    </row>
    <row r="3" spans="2:22" ht="15" thickBot="1" x14ac:dyDescent="0.4"/>
    <row r="4" spans="2:22" ht="15" thickBot="1" x14ac:dyDescent="0.4">
      <c r="F4" s="76" t="s">
        <v>41</v>
      </c>
      <c r="G4" s="77"/>
      <c r="H4" s="77"/>
      <c r="I4" s="77"/>
      <c r="J4" s="78"/>
      <c r="L4" s="76" t="s">
        <v>40</v>
      </c>
      <c r="M4" s="77"/>
      <c r="N4" s="77"/>
      <c r="O4" s="77"/>
      <c r="P4" s="78"/>
      <c r="R4" s="79" t="s">
        <v>48</v>
      </c>
      <c r="S4" s="80"/>
      <c r="T4" s="80"/>
      <c r="U4" s="80"/>
      <c r="V4" s="81"/>
    </row>
    <row r="5" spans="2:22" ht="15" thickBot="1" x14ac:dyDescent="0.4">
      <c r="F5" s="87" t="s">
        <v>64</v>
      </c>
      <c r="G5" s="88"/>
      <c r="H5" s="88"/>
      <c r="I5" s="88"/>
      <c r="J5" s="89"/>
      <c r="L5" s="87" t="s">
        <v>64</v>
      </c>
      <c r="M5" s="88"/>
      <c r="N5" s="88"/>
      <c r="O5" s="88"/>
      <c r="P5" s="89"/>
      <c r="R5" s="84" t="s">
        <v>64</v>
      </c>
      <c r="S5" s="85"/>
      <c r="T5" s="85"/>
      <c r="U5" s="85"/>
      <c r="V5" s="86"/>
    </row>
    <row r="6" spans="2:22" ht="15" thickBot="1" x14ac:dyDescent="0.4">
      <c r="B6" s="8" t="s">
        <v>33</v>
      </c>
      <c r="C6" s="9" t="s">
        <v>34</v>
      </c>
      <c r="D6" s="10" t="s">
        <v>35</v>
      </c>
      <c r="F6" s="11" t="s">
        <v>37</v>
      </c>
      <c r="G6" s="12" t="s">
        <v>61</v>
      </c>
      <c r="H6" s="12" t="s">
        <v>60</v>
      </c>
      <c r="I6" s="12" t="s">
        <v>38</v>
      </c>
      <c r="J6" s="13" t="s">
        <v>39</v>
      </c>
      <c r="K6" s="14"/>
      <c r="L6" s="11" t="s">
        <v>37</v>
      </c>
      <c r="M6" s="12" t="s">
        <v>61</v>
      </c>
      <c r="N6" s="12" t="s">
        <v>60</v>
      </c>
      <c r="O6" s="12" t="s">
        <v>38</v>
      </c>
      <c r="P6" s="13" t="s">
        <v>39</v>
      </c>
      <c r="R6" s="65" t="s">
        <v>37</v>
      </c>
      <c r="S6" s="66" t="s">
        <v>61</v>
      </c>
      <c r="T6" s="66" t="s">
        <v>60</v>
      </c>
      <c r="U6" s="66" t="s">
        <v>38</v>
      </c>
      <c r="V6" s="67" t="s">
        <v>39</v>
      </c>
    </row>
    <row r="7" spans="2:22" x14ac:dyDescent="0.35">
      <c r="B7" s="28" t="s">
        <v>50</v>
      </c>
      <c r="C7" s="29">
        <v>1</v>
      </c>
      <c r="D7" s="30">
        <v>23</v>
      </c>
      <c r="F7" s="112" t="s">
        <v>59</v>
      </c>
      <c r="G7" s="113" t="s">
        <v>59</v>
      </c>
      <c r="H7" s="113" t="s">
        <v>59</v>
      </c>
      <c r="I7" s="113" t="s">
        <v>59</v>
      </c>
      <c r="J7" s="114" t="s">
        <v>59</v>
      </c>
      <c r="K7" s="108"/>
      <c r="L7" s="100">
        <v>7.8247179999999998</v>
      </c>
      <c r="M7" s="101">
        <v>9.8295630000000003</v>
      </c>
      <c r="N7" s="101">
        <v>11.646112</v>
      </c>
      <c r="O7" s="101">
        <v>11.293664</v>
      </c>
      <c r="P7" s="102">
        <v>12.625759</v>
      </c>
      <c r="Q7" s="108"/>
      <c r="R7" s="109" t="s">
        <v>59</v>
      </c>
      <c r="S7" s="110" t="s">
        <v>59</v>
      </c>
      <c r="T7" s="110" t="s">
        <v>59</v>
      </c>
      <c r="U7" s="110" t="s">
        <v>59</v>
      </c>
      <c r="V7" s="111" t="s">
        <v>59</v>
      </c>
    </row>
    <row r="8" spans="2:22" x14ac:dyDescent="0.35">
      <c r="B8" s="28" t="s">
        <v>51</v>
      </c>
      <c r="C8" s="29">
        <v>1</v>
      </c>
      <c r="D8" s="30">
        <v>41</v>
      </c>
      <c r="F8" s="112" t="s">
        <v>59</v>
      </c>
      <c r="G8" s="113" t="s">
        <v>59</v>
      </c>
      <c r="H8" s="113" t="s">
        <v>59</v>
      </c>
      <c r="I8" s="113" t="s">
        <v>59</v>
      </c>
      <c r="J8" s="114" t="s">
        <v>59</v>
      </c>
      <c r="K8" s="108"/>
      <c r="L8" s="100">
        <v>10.643841</v>
      </c>
      <c r="M8" s="101">
        <v>14.087438000000001</v>
      </c>
      <c r="N8" s="101">
        <v>18.150096000000001</v>
      </c>
      <c r="O8" s="101">
        <v>21.017455000000002</v>
      </c>
      <c r="P8" s="102">
        <v>26.331793999999999</v>
      </c>
      <c r="Q8" s="108"/>
      <c r="R8" s="94" t="s">
        <v>59</v>
      </c>
      <c r="S8" s="95" t="s">
        <v>59</v>
      </c>
      <c r="T8" s="95" t="s">
        <v>59</v>
      </c>
      <c r="U8" s="95" t="s">
        <v>59</v>
      </c>
      <c r="V8" s="96" t="s">
        <v>59</v>
      </c>
    </row>
    <row r="9" spans="2:22" x14ac:dyDescent="0.35">
      <c r="B9" s="28" t="s">
        <v>52</v>
      </c>
      <c r="C9" s="29">
        <v>6</v>
      </c>
      <c r="D9" s="30">
        <v>16</v>
      </c>
      <c r="F9" s="100">
        <v>16.133344000000001</v>
      </c>
      <c r="G9" s="101">
        <v>15.788629999999999</v>
      </c>
      <c r="H9" s="101">
        <v>23.122458999999999</v>
      </c>
      <c r="I9" s="101">
        <v>30.736867</v>
      </c>
      <c r="J9" s="102">
        <v>30.444351000000001</v>
      </c>
      <c r="K9" s="108"/>
      <c r="L9" s="100">
        <v>2.5065200000000001</v>
      </c>
      <c r="M9" s="101">
        <v>2.7766130000000002</v>
      </c>
      <c r="N9" s="101">
        <v>2.3861330000000001</v>
      </c>
      <c r="O9" s="101">
        <v>4.3013599999999999</v>
      </c>
      <c r="P9" s="102">
        <v>5.2753439999999996</v>
      </c>
      <c r="Q9" s="108"/>
      <c r="R9" s="100">
        <v>-13.626823999999999</v>
      </c>
      <c r="S9" s="101">
        <v>-13.012017999999999</v>
      </c>
      <c r="T9" s="101">
        <v>-20.736325999999998</v>
      </c>
      <c r="U9" s="101">
        <v>-26.435507000000001</v>
      </c>
      <c r="V9" s="102">
        <v>-25.169007000000001</v>
      </c>
    </row>
    <row r="10" spans="2:22" x14ac:dyDescent="0.35">
      <c r="B10" s="28" t="s">
        <v>0</v>
      </c>
      <c r="C10" s="29">
        <v>6</v>
      </c>
      <c r="D10" s="30">
        <v>17</v>
      </c>
      <c r="F10" s="112" t="s">
        <v>59</v>
      </c>
      <c r="G10" s="113" t="s">
        <v>59</v>
      </c>
      <c r="H10" s="113" t="s">
        <v>59</v>
      </c>
      <c r="I10" s="113" t="s">
        <v>59</v>
      </c>
      <c r="J10" s="114" t="s">
        <v>59</v>
      </c>
      <c r="K10" s="108"/>
      <c r="L10" s="100">
        <v>4.9219780000000002</v>
      </c>
      <c r="M10" s="101">
        <v>4.2817509999999999</v>
      </c>
      <c r="N10" s="101">
        <v>3.3281000000000001</v>
      </c>
      <c r="O10" s="101">
        <v>4.2194700000000003</v>
      </c>
      <c r="P10" s="102">
        <v>4.7534869999999998</v>
      </c>
      <c r="Q10" s="108"/>
      <c r="R10" s="94" t="s">
        <v>59</v>
      </c>
      <c r="S10" s="95" t="s">
        <v>59</v>
      </c>
      <c r="T10" s="95" t="s">
        <v>59</v>
      </c>
      <c r="U10" s="95" t="s">
        <v>59</v>
      </c>
      <c r="V10" s="96" t="s">
        <v>59</v>
      </c>
    </row>
    <row r="11" spans="2:22" x14ac:dyDescent="0.35">
      <c r="B11" s="28" t="s">
        <v>2</v>
      </c>
      <c r="C11" s="29">
        <v>17</v>
      </c>
      <c r="D11" s="30">
        <v>23</v>
      </c>
      <c r="F11" s="100">
        <v>14.327149</v>
      </c>
      <c r="G11" s="101">
        <v>14.777934</v>
      </c>
      <c r="H11" s="101">
        <v>20.601033999999999</v>
      </c>
      <c r="I11" s="101">
        <v>25.896189</v>
      </c>
      <c r="J11" s="102">
        <v>27.719429000000002</v>
      </c>
      <c r="K11" s="108"/>
      <c r="L11" s="100">
        <v>4.029909</v>
      </c>
      <c r="M11" s="101">
        <v>3.3833730000000002</v>
      </c>
      <c r="N11" s="101">
        <v>3.3093400000000002</v>
      </c>
      <c r="O11" s="101">
        <v>5.764195</v>
      </c>
      <c r="P11" s="102">
        <v>6.2600439999999997</v>
      </c>
      <c r="Q11" s="108"/>
      <c r="R11" s="100">
        <v>-10.29724</v>
      </c>
      <c r="S11" s="101">
        <v>-11.394560999999999</v>
      </c>
      <c r="T11" s="101">
        <v>-17.291694</v>
      </c>
      <c r="U11" s="101">
        <v>-20.131993999999999</v>
      </c>
      <c r="V11" s="102">
        <v>-21.459385000000001</v>
      </c>
    </row>
    <row r="12" spans="2:22" x14ac:dyDescent="0.35">
      <c r="B12" s="28" t="s">
        <v>4</v>
      </c>
      <c r="C12" s="29">
        <v>20</v>
      </c>
      <c r="D12" s="30">
        <v>41</v>
      </c>
      <c r="F12" s="100">
        <v>20.079858000000002</v>
      </c>
      <c r="G12" s="101">
        <v>24.652049000000002</v>
      </c>
      <c r="H12" s="101">
        <v>46.621918999999998</v>
      </c>
      <c r="I12" s="101">
        <v>56.642696000000001</v>
      </c>
      <c r="J12" s="102">
        <v>60.53519</v>
      </c>
      <c r="K12" s="108"/>
      <c r="L12" s="100">
        <v>17.017817999999998</v>
      </c>
      <c r="M12" s="101">
        <v>19.778589</v>
      </c>
      <c r="N12" s="101">
        <v>26.714362999999999</v>
      </c>
      <c r="O12" s="101">
        <v>33.466579000000003</v>
      </c>
      <c r="P12" s="102">
        <v>42.20382</v>
      </c>
      <c r="Q12" s="108"/>
      <c r="R12" s="100">
        <v>-3.0620409999999998</v>
      </c>
      <c r="S12" s="101">
        <v>-4.8734599999999997</v>
      </c>
      <c r="T12" s="101">
        <v>-19.907556</v>
      </c>
      <c r="U12" s="101">
        <v>-23.176117999999999</v>
      </c>
      <c r="V12" s="102">
        <v>-18.33137</v>
      </c>
    </row>
    <row r="13" spans="2:22" x14ac:dyDescent="0.35">
      <c r="B13" s="28" t="s">
        <v>6</v>
      </c>
      <c r="C13" s="29">
        <v>24</v>
      </c>
      <c r="D13" s="30">
        <v>34</v>
      </c>
      <c r="F13" s="100">
        <v>25.380745999999998</v>
      </c>
      <c r="G13" s="101">
        <v>21.386925999999999</v>
      </c>
      <c r="H13" s="101">
        <v>29.262129999999999</v>
      </c>
      <c r="I13" s="101">
        <v>26.576785000000001</v>
      </c>
      <c r="J13" s="102">
        <v>33.777853999999998</v>
      </c>
      <c r="K13" s="108"/>
      <c r="L13" s="100">
        <v>26.960176000000001</v>
      </c>
      <c r="M13" s="101">
        <v>29.470844</v>
      </c>
      <c r="N13" s="101">
        <v>42.855913000000001</v>
      </c>
      <c r="O13" s="101">
        <v>47.185136</v>
      </c>
      <c r="P13" s="102">
        <v>48.061357000000001</v>
      </c>
      <c r="Q13" s="108"/>
      <c r="R13" s="100">
        <v>1.5794299999999999</v>
      </c>
      <c r="S13" s="101">
        <v>8.0839180000000006</v>
      </c>
      <c r="T13" s="101">
        <v>13.593783999999999</v>
      </c>
      <c r="U13" s="101">
        <v>20.608352</v>
      </c>
      <c r="V13" s="102">
        <v>14.283502</v>
      </c>
    </row>
    <row r="14" spans="2:22" x14ac:dyDescent="0.35">
      <c r="B14" s="28" t="s">
        <v>53</v>
      </c>
      <c r="C14" s="29">
        <v>24</v>
      </c>
      <c r="D14" s="30">
        <v>35</v>
      </c>
      <c r="F14" s="100">
        <v>27.149657999999999</v>
      </c>
      <c r="G14" s="101">
        <v>22.125671000000001</v>
      </c>
      <c r="H14" s="101">
        <v>32.085692000000002</v>
      </c>
      <c r="I14" s="101">
        <v>33.649234</v>
      </c>
      <c r="J14" s="102">
        <v>36.677487999999997</v>
      </c>
      <c r="K14" s="108"/>
      <c r="L14" s="100">
        <v>25.296512</v>
      </c>
      <c r="M14" s="101">
        <v>23.722733000000002</v>
      </c>
      <c r="N14" s="101">
        <v>38.913663</v>
      </c>
      <c r="O14" s="101">
        <v>43.961751999999997</v>
      </c>
      <c r="P14" s="102">
        <v>46.029184000000001</v>
      </c>
      <c r="Q14" s="108"/>
      <c r="R14" s="100">
        <v>-1.853146</v>
      </c>
      <c r="S14" s="101">
        <v>1.597062</v>
      </c>
      <c r="T14" s="101">
        <v>6.8279699999999997</v>
      </c>
      <c r="U14" s="101">
        <v>10.312518000000001</v>
      </c>
      <c r="V14" s="102">
        <v>9.3516960000000005</v>
      </c>
    </row>
    <row r="15" spans="2:22" x14ac:dyDescent="0.35">
      <c r="B15" s="28" t="s">
        <v>7</v>
      </c>
      <c r="C15" s="29">
        <v>24</v>
      </c>
      <c r="D15" s="30">
        <v>41</v>
      </c>
      <c r="F15" s="100">
        <v>29.997021</v>
      </c>
      <c r="G15" s="101">
        <v>28.859463000000002</v>
      </c>
      <c r="H15" s="101">
        <v>41.029218999999998</v>
      </c>
      <c r="I15" s="101">
        <v>48.135100999999999</v>
      </c>
      <c r="J15" s="102">
        <v>46.015227000000003</v>
      </c>
      <c r="K15" s="108"/>
      <c r="L15" s="100">
        <v>17.740231999999999</v>
      </c>
      <c r="M15" s="101">
        <v>19.196069999999999</v>
      </c>
      <c r="N15" s="101">
        <v>27.843281999999999</v>
      </c>
      <c r="O15" s="101">
        <v>33.938153999999997</v>
      </c>
      <c r="P15" s="102">
        <v>41.162503000000001</v>
      </c>
      <c r="Q15" s="108"/>
      <c r="R15" s="100">
        <v>-12.256788999999999</v>
      </c>
      <c r="S15" s="101">
        <v>-9.6633940000000003</v>
      </c>
      <c r="T15" s="101">
        <v>-13.185936999999999</v>
      </c>
      <c r="U15" s="101">
        <v>-14.196947</v>
      </c>
      <c r="V15" s="102">
        <v>-4.8527230000000001</v>
      </c>
    </row>
    <row r="16" spans="2:22" x14ac:dyDescent="0.35">
      <c r="B16" s="28" t="s">
        <v>8</v>
      </c>
      <c r="C16" s="29">
        <v>24</v>
      </c>
      <c r="D16" s="30">
        <v>42</v>
      </c>
      <c r="F16" s="100">
        <v>28.470977000000001</v>
      </c>
      <c r="G16" s="101">
        <v>28.082338</v>
      </c>
      <c r="H16" s="101">
        <v>42.165922999999999</v>
      </c>
      <c r="I16" s="101">
        <v>50.892409000000001</v>
      </c>
      <c r="J16" s="102">
        <v>48.865614999999998</v>
      </c>
      <c r="K16" s="108"/>
      <c r="L16" s="100">
        <v>18.524273000000001</v>
      </c>
      <c r="M16" s="101">
        <v>20.227115999999999</v>
      </c>
      <c r="N16" s="101">
        <v>28.712316999999999</v>
      </c>
      <c r="O16" s="101">
        <v>34.179665</v>
      </c>
      <c r="P16" s="102">
        <v>41.788797000000002</v>
      </c>
      <c r="Q16" s="108"/>
      <c r="R16" s="100">
        <v>-9.9467040000000004</v>
      </c>
      <c r="S16" s="101">
        <v>-7.8552220000000004</v>
      </c>
      <c r="T16" s="101">
        <v>-13.453605</v>
      </c>
      <c r="U16" s="101">
        <v>-16.712744000000001</v>
      </c>
      <c r="V16" s="102">
        <v>-7.0768190000000004</v>
      </c>
    </row>
    <row r="17" spans="2:22" x14ac:dyDescent="0.35">
      <c r="B17" s="28" t="s">
        <v>9</v>
      </c>
      <c r="C17" s="29">
        <v>24</v>
      </c>
      <c r="D17" s="30">
        <v>52</v>
      </c>
      <c r="F17" s="100">
        <v>21.098078999999998</v>
      </c>
      <c r="G17" s="101">
        <v>26.386472000000001</v>
      </c>
      <c r="H17" s="101">
        <v>39.508291999999997</v>
      </c>
      <c r="I17" s="101">
        <v>48.235418000000003</v>
      </c>
      <c r="J17" s="102">
        <v>53.788970999999997</v>
      </c>
      <c r="K17" s="108"/>
      <c r="L17" s="100">
        <v>12.144242999999999</v>
      </c>
      <c r="M17" s="101">
        <v>14.077863000000001</v>
      </c>
      <c r="N17" s="101">
        <v>19.032295999999999</v>
      </c>
      <c r="O17" s="101">
        <v>25.024092</v>
      </c>
      <c r="P17" s="102">
        <v>32.621478000000003</v>
      </c>
      <c r="Q17" s="108"/>
      <c r="R17" s="100">
        <v>-8.953837</v>
      </c>
      <c r="S17" s="101">
        <v>-12.308609000000001</v>
      </c>
      <c r="T17" s="101">
        <v>-20.475995999999999</v>
      </c>
      <c r="U17" s="101">
        <v>-23.211326</v>
      </c>
      <c r="V17" s="102">
        <v>-21.167494000000001</v>
      </c>
    </row>
    <row r="18" spans="2:22" x14ac:dyDescent="0.35">
      <c r="B18" s="28" t="s">
        <v>54</v>
      </c>
      <c r="C18" s="29">
        <v>26</v>
      </c>
      <c r="D18" s="30">
        <v>41</v>
      </c>
      <c r="F18" s="112" t="s">
        <v>59</v>
      </c>
      <c r="G18" s="113" t="s">
        <v>59</v>
      </c>
      <c r="H18" s="113" t="s">
        <v>59</v>
      </c>
      <c r="I18" s="113" t="s">
        <v>59</v>
      </c>
      <c r="J18" s="114" t="s">
        <v>59</v>
      </c>
      <c r="K18" s="108"/>
      <c r="L18" s="100">
        <v>20.993704999999999</v>
      </c>
      <c r="M18" s="101">
        <v>23.912326</v>
      </c>
      <c r="N18" s="101">
        <v>31.304331999999999</v>
      </c>
      <c r="O18" s="101">
        <v>36.628227000000003</v>
      </c>
      <c r="P18" s="102">
        <v>43.148772000000001</v>
      </c>
      <c r="Q18" s="108"/>
      <c r="R18" s="94" t="s">
        <v>59</v>
      </c>
      <c r="S18" s="95" t="s">
        <v>59</v>
      </c>
      <c r="T18" s="95" t="s">
        <v>59</v>
      </c>
      <c r="U18" s="95" t="s">
        <v>59</v>
      </c>
      <c r="V18" s="96" t="s">
        <v>59</v>
      </c>
    </row>
    <row r="19" spans="2:22" x14ac:dyDescent="0.35">
      <c r="B19" s="28" t="s">
        <v>55</v>
      </c>
      <c r="C19" s="29">
        <v>35</v>
      </c>
      <c r="D19" s="30">
        <v>52</v>
      </c>
      <c r="F19" s="112" t="s">
        <v>59</v>
      </c>
      <c r="G19" s="113" t="s">
        <v>59</v>
      </c>
      <c r="H19" s="113" t="s">
        <v>59</v>
      </c>
      <c r="I19" s="113" t="s">
        <v>59</v>
      </c>
      <c r="J19" s="114" t="s">
        <v>59</v>
      </c>
      <c r="K19" s="108"/>
      <c r="L19" s="100">
        <v>6.6939909999999996</v>
      </c>
      <c r="M19" s="101">
        <v>6.9880909999999998</v>
      </c>
      <c r="N19" s="101">
        <v>7.5268259999999998</v>
      </c>
      <c r="O19" s="101">
        <v>10.294223000000001</v>
      </c>
      <c r="P19" s="102">
        <v>17.447873000000001</v>
      </c>
      <c r="Q19" s="108"/>
      <c r="R19" s="94" t="s">
        <v>59</v>
      </c>
      <c r="S19" s="95" t="s">
        <v>59</v>
      </c>
      <c r="T19" s="95" t="s">
        <v>59</v>
      </c>
      <c r="U19" s="95" t="s">
        <v>59</v>
      </c>
      <c r="V19" s="96" t="s">
        <v>59</v>
      </c>
    </row>
    <row r="20" spans="2:22" x14ac:dyDescent="0.35">
      <c r="B20" s="28" t="s">
        <v>56</v>
      </c>
      <c r="C20" s="29">
        <v>42</v>
      </c>
      <c r="D20" s="30">
        <v>52</v>
      </c>
      <c r="F20" s="100">
        <v>25.09984</v>
      </c>
      <c r="G20" s="101">
        <v>22.415789</v>
      </c>
      <c r="H20" s="101">
        <v>31.044118000000001</v>
      </c>
      <c r="I20" s="101">
        <v>39.283265999999998</v>
      </c>
      <c r="J20" s="102">
        <v>38.420471999999997</v>
      </c>
      <c r="K20" s="108"/>
      <c r="L20" s="100">
        <v>6.465522</v>
      </c>
      <c r="M20" s="101">
        <v>7.7845269999999998</v>
      </c>
      <c r="N20" s="101">
        <v>9.8589029999999998</v>
      </c>
      <c r="O20" s="101">
        <v>11.388972000000001</v>
      </c>
      <c r="P20" s="102">
        <v>15.023603</v>
      </c>
      <c r="Q20" s="108"/>
      <c r="R20" s="100">
        <v>-18.634319000000001</v>
      </c>
      <c r="S20" s="101">
        <v>-14.631262</v>
      </c>
      <c r="T20" s="101">
        <v>-21.185213999999998</v>
      </c>
      <c r="U20" s="101">
        <v>-27.894293999999999</v>
      </c>
      <c r="V20" s="102">
        <v>-23.396868000000001</v>
      </c>
    </row>
    <row r="21" spans="2:22" x14ac:dyDescent="0.35">
      <c r="B21" s="28" t="s">
        <v>10</v>
      </c>
      <c r="C21" s="29">
        <v>43</v>
      </c>
      <c r="D21" s="30">
        <v>52</v>
      </c>
      <c r="F21" s="100">
        <v>20.781972</v>
      </c>
      <c r="G21" s="101">
        <v>20.515302999999999</v>
      </c>
      <c r="H21" s="101">
        <v>30.378765000000001</v>
      </c>
      <c r="I21" s="101">
        <v>42.682932999999998</v>
      </c>
      <c r="J21" s="102">
        <v>41.353383999999998</v>
      </c>
      <c r="K21" s="108"/>
      <c r="L21" s="100">
        <v>5.648161</v>
      </c>
      <c r="M21" s="101">
        <v>5.4721190000000002</v>
      </c>
      <c r="N21" s="101">
        <v>6.8973509999999996</v>
      </c>
      <c r="O21" s="101">
        <v>9.5259330000000002</v>
      </c>
      <c r="P21" s="102">
        <v>15.602249</v>
      </c>
      <c r="Q21" s="108"/>
      <c r="R21" s="100">
        <v>-15.133811</v>
      </c>
      <c r="S21" s="101">
        <v>-15.043184</v>
      </c>
      <c r="T21" s="101">
        <v>-23.481414999999998</v>
      </c>
      <c r="U21" s="101">
        <v>-33.156998999999999</v>
      </c>
      <c r="V21" s="102">
        <v>-25.751135000000001</v>
      </c>
    </row>
    <row r="22" spans="2:22" x14ac:dyDescent="0.35">
      <c r="B22" s="28" t="s">
        <v>11</v>
      </c>
      <c r="C22" s="29">
        <v>44</v>
      </c>
      <c r="D22" s="30">
        <v>52</v>
      </c>
      <c r="F22" s="100">
        <v>23.238989</v>
      </c>
      <c r="G22" s="101">
        <v>22.762222000000001</v>
      </c>
      <c r="H22" s="101">
        <v>30.549073</v>
      </c>
      <c r="I22" s="101">
        <v>45.471845000000002</v>
      </c>
      <c r="J22" s="102">
        <v>43.438657999999997</v>
      </c>
      <c r="K22" s="108"/>
      <c r="L22" s="100">
        <v>6.9334230000000003</v>
      </c>
      <c r="M22" s="101">
        <v>6.3931930000000001</v>
      </c>
      <c r="N22" s="101">
        <v>8.2704240000000002</v>
      </c>
      <c r="O22" s="101">
        <v>10.602498000000001</v>
      </c>
      <c r="P22" s="102">
        <v>17.597678999999999</v>
      </c>
      <c r="Q22" s="108"/>
      <c r="R22" s="100">
        <v>-16.305565999999999</v>
      </c>
      <c r="S22" s="101">
        <v>-16.369029999999999</v>
      </c>
      <c r="T22" s="101">
        <v>-22.278648</v>
      </c>
      <c r="U22" s="101">
        <v>-34.869348000000002</v>
      </c>
      <c r="V22" s="102">
        <v>-25.840979000000001</v>
      </c>
    </row>
    <row r="23" spans="2:22" x14ac:dyDescent="0.35">
      <c r="B23" s="28" t="s">
        <v>12</v>
      </c>
      <c r="C23" s="29">
        <v>53</v>
      </c>
      <c r="D23" s="30">
        <v>59</v>
      </c>
      <c r="F23" s="100">
        <v>27.781106000000001</v>
      </c>
      <c r="G23" s="101">
        <v>26.008478</v>
      </c>
      <c r="H23" s="101">
        <v>33.956702999999997</v>
      </c>
      <c r="I23" s="101">
        <v>46.237068999999998</v>
      </c>
      <c r="J23" s="102">
        <v>40.915501999999996</v>
      </c>
      <c r="K23" s="108"/>
      <c r="L23" s="100">
        <v>3.7900149999999999</v>
      </c>
      <c r="M23" s="101">
        <v>4.5269579999999996</v>
      </c>
      <c r="N23" s="101">
        <v>5.7244989999999998</v>
      </c>
      <c r="O23" s="101">
        <v>9.1042509999999996</v>
      </c>
      <c r="P23" s="102">
        <v>8.8319460000000003</v>
      </c>
      <c r="Q23" s="108"/>
      <c r="R23" s="100">
        <v>-23.99109</v>
      </c>
      <c r="S23" s="101">
        <v>-21.48152</v>
      </c>
      <c r="T23" s="101">
        <v>-28.232203999999999</v>
      </c>
      <c r="U23" s="101">
        <v>-37.132818</v>
      </c>
      <c r="V23" s="102">
        <v>-32.083556000000002</v>
      </c>
    </row>
    <row r="24" spans="2:22" x14ac:dyDescent="0.35">
      <c r="B24" s="28" t="s">
        <v>13</v>
      </c>
      <c r="C24" s="29">
        <v>53</v>
      </c>
      <c r="D24" s="30">
        <v>60</v>
      </c>
      <c r="F24" s="100">
        <v>18.633302</v>
      </c>
      <c r="G24" s="101">
        <v>15.846344999999999</v>
      </c>
      <c r="H24" s="101">
        <v>29.820574000000001</v>
      </c>
      <c r="I24" s="101">
        <v>52.144962999999997</v>
      </c>
      <c r="J24" s="114" t="s">
        <v>59</v>
      </c>
      <c r="K24" s="108"/>
      <c r="L24" s="100">
        <v>4.416245</v>
      </c>
      <c r="M24" s="101">
        <v>4.7929240000000002</v>
      </c>
      <c r="N24" s="101">
        <v>5.8472400000000002</v>
      </c>
      <c r="O24" s="101">
        <v>6.1948040000000004</v>
      </c>
      <c r="P24" s="102">
        <v>6.7872469999999998</v>
      </c>
      <c r="Q24" s="108"/>
      <c r="R24" s="100">
        <v>-14.217058</v>
      </c>
      <c r="S24" s="101">
        <v>-11.053421</v>
      </c>
      <c r="T24" s="101">
        <v>-23.973334000000001</v>
      </c>
      <c r="U24" s="101">
        <v>-45.950158999999999</v>
      </c>
      <c r="V24" s="96" t="s">
        <v>59</v>
      </c>
    </row>
    <row r="25" spans="2:22" x14ac:dyDescent="0.35">
      <c r="B25" s="28" t="s">
        <v>14</v>
      </c>
      <c r="C25" s="29">
        <v>53</v>
      </c>
      <c r="D25" s="30">
        <v>62</v>
      </c>
      <c r="F25" s="100">
        <v>33.458973999999998</v>
      </c>
      <c r="G25" s="101">
        <v>33.298820999999997</v>
      </c>
      <c r="H25" s="101">
        <v>45.494664999999998</v>
      </c>
      <c r="I25" s="101">
        <v>54.486989999999999</v>
      </c>
      <c r="J25" s="102">
        <v>52.262166999999998</v>
      </c>
      <c r="K25" s="108"/>
      <c r="L25" s="100">
        <v>5.5219529999999999</v>
      </c>
      <c r="M25" s="101">
        <v>5.1982790000000003</v>
      </c>
      <c r="N25" s="101">
        <v>6.5758859999999997</v>
      </c>
      <c r="O25" s="101">
        <v>9.1022719999999993</v>
      </c>
      <c r="P25" s="102">
        <v>12.193078</v>
      </c>
      <c r="Q25" s="108"/>
      <c r="R25" s="100">
        <v>-27.937021999999999</v>
      </c>
      <c r="S25" s="101">
        <v>-28.100542000000001</v>
      </c>
      <c r="T25" s="101">
        <v>-38.918779000000001</v>
      </c>
      <c r="U25" s="101">
        <v>-45.384717000000002</v>
      </c>
      <c r="V25" s="102">
        <v>-40.069088999999998</v>
      </c>
    </row>
    <row r="26" spans="2:22" x14ac:dyDescent="0.35">
      <c r="B26" s="28" t="s">
        <v>15</v>
      </c>
      <c r="C26" s="29">
        <v>53</v>
      </c>
      <c r="D26" s="30">
        <v>64</v>
      </c>
      <c r="F26" s="100">
        <v>35.732328000000003</v>
      </c>
      <c r="G26" s="101">
        <v>37.850558999999997</v>
      </c>
      <c r="H26" s="101">
        <v>52.860444999999999</v>
      </c>
      <c r="I26" s="101">
        <v>60.103467000000002</v>
      </c>
      <c r="J26" s="102">
        <v>61.132098999999997</v>
      </c>
      <c r="K26" s="108"/>
      <c r="L26" s="100">
        <v>5.6076670000000002</v>
      </c>
      <c r="M26" s="101">
        <v>5.2152399999999997</v>
      </c>
      <c r="N26" s="101">
        <v>6.4012089999999997</v>
      </c>
      <c r="O26" s="101">
        <v>11.500999</v>
      </c>
      <c r="P26" s="102">
        <v>20.681802000000001</v>
      </c>
      <c r="Q26" s="108"/>
      <c r="R26" s="100">
        <v>-30.124661</v>
      </c>
      <c r="S26" s="101">
        <v>-32.635319000000003</v>
      </c>
      <c r="T26" s="101">
        <v>-46.459235999999997</v>
      </c>
      <c r="U26" s="101">
        <v>-48.602466999999997</v>
      </c>
      <c r="V26" s="102">
        <v>-40.450296999999999</v>
      </c>
    </row>
    <row r="27" spans="2:22" x14ac:dyDescent="0.35">
      <c r="B27" s="28" t="s">
        <v>57</v>
      </c>
      <c r="C27" s="29">
        <v>53</v>
      </c>
      <c r="D27" s="30">
        <v>67</v>
      </c>
      <c r="F27" s="100">
        <v>30.893805</v>
      </c>
      <c r="G27" s="101">
        <v>41.028748</v>
      </c>
      <c r="H27" s="101">
        <v>52.988971999999997</v>
      </c>
      <c r="I27" s="101">
        <v>58.983899000000001</v>
      </c>
      <c r="J27" s="102">
        <v>61.766309</v>
      </c>
      <c r="K27" s="108"/>
      <c r="L27" s="100">
        <v>0.423842</v>
      </c>
      <c r="M27" s="101">
        <v>2.2142680000000001</v>
      </c>
      <c r="N27" s="101">
        <v>9.5014959999999995</v>
      </c>
      <c r="O27" s="101">
        <v>20.606403</v>
      </c>
      <c r="P27" s="102">
        <v>30.0886</v>
      </c>
      <c r="Q27" s="108"/>
      <c r="R27" s="100">
        <v>-30.469963</v>
      </c>
      <c r="S27" s="101">
        <v>-38.814480000000003</v>
      </c>
      <c r="T27" s="101">
        <v>-43.487476000000001</v>
      </c>
      <c r="U27" s="101">
        <v>-38.377496000000001</v>
      </c>
      <c r="V27" s="102">
        <v>-31.677709</v>
      </c>
    </row>
    <row r="28" spans="2:22" x14ac:dyDescent="0.35">
      <c r="B28" s="28" t="s">
        <v>16</v>
      </c>
      <c r="C28" s="29">
        <v>54</v>
      </c>
      <c r="D28" s="30">
        <v>62</v>
      </c>
      <c r="F28" s="100">
        <v>23.589098</v>
      </c>
      <c r="G28" s="101">
        <v>32.960782000000002</v>
      </c>
      <c r="H28" s="101">
        <v>50.672359999999998</v>
      </c>
      <c r="I28" s="101">
        <v>59.840851999999998</v>
      </c>
      <c r="J28" s="114" t="s">
        <v>59</v>
      </c>
      <c r="K28" s="108"/>
      <c r="L28" s="100">
        <v>6.3741149999999998</v>
      </c>
      <c r="M28" s="101">
        <v>5.3979489999999997</v>
      </c>
      <c r="N28" s="101">
        <v>6.4144509999999997</v>
      </c>
      <c r="O28" s="101">
        <v>8.3999310000000005</v>
      </c>
      <c r="P28" s="102">
        <v>13.194793000000001</v>
      </c>
      <c r="Q28" s="108"/>
      <c r="R28" s="100">
        <v>-17.214983</v>
      </c>
      <c r="S28" s="101">
        <v>-27.562833000000001</v>
      </c>
      <c r="T28" s="101">
        <v>-44.257908999999998</v>
      </c>
      <c r="U28" s="101">
        <v>-51.440921000000003</v>
      </c>
      <c r="V28" s="96" t="s">
        <v>59</v>
      </c>
    </row>
    <row r="29" spans="2:22" x14ac:dyDescent="0.35">
      <c r="B29" s="28" t="s">
        <v>17</v>
      </c>
      <c r="C29" s="29">
        <v>55</v>
      </c>
      <c r="D29" s="30">
        <v>62</v>
      </c>
      <c r="F29" s="100">
        <v>39.728110000000001</v>
      </c>
      <c r="G29" s="101">
        <v>37.502625000000002</v>
      </c>
      <c r="H29" s="101">
        <v>56.822077999999998</v>
      </c>
      <c r="I29" s="101">
        <v>70.386437999999998</v>
      </c>
      <c r="J29" s="102">
        <v>67.547477999999998</v>
      </c>
      <c r="K29" s="108"/>
      <c r="L29" s="100">
        <v>8.1443119999999993</v>
      </c>
      <c r="M29" s="101">
        <v>6.8162000000000003</v>
      </c>
      <c r="N29" s="101">
        <v>7.8958729999999999</v>
      </c>
      <c r="O29" s="101">
        <v>9.1687790000000007</v>
      </c>
      <c r="P29" s="102">
        <v>15.790685</v>
      </c>
      <c r="Q29" s="108"/>
      <c r="R29" s="100">
        <v>-31.583798999999999</v>
      </c>
      <c r="S29" s="101">
        <v>-30.686425</v>
      </c>
      <c r="T29" s="101">
        <v>-48.926205000000003</v>
      </c>
      <c r="U29" s="101">
        <v>-61.217660000000002</v>
      </c>
      <c r="V29" s="102">
        <v>-51.756793000000002</v>
      </c>
    </row>
    <row r="30" spans="2:22" x14ac:dyDescent="0.35">
      <c r="B30" s="28" t="s">
        <v>20</v>
      </c>
      <c r="C30" s="29">
        <v>60</v>
      </c>
      <c r="D30" s="30">
        <v>67</v>
      </c>
      <c r="F30" s="100">
        <v>38.462293000000003</v>
      </c>
      <c r="G30" s="101">
        <v>42.992234000000003</v>
      </c>
      <c r="H30" s="101">
        <v>54.205376999999999</v>
      </c>
      <c r="I30" s="101">
        <v>56.595711999999999</v>
      </c>
      <c r="J30" s="102">
        <v>57.552354999999999</v>
      </c>
      <c r="K30" s="108"/>
      <c r="L30" s="100">
        <v>5.4752049999999999</v>
      </c>
      <c r="M30" s="101">
        <v>6.3925169999999998</v>
      </c>
      <c r="N30" s="101">
        <v>16.717148999999999</v>
      </c>
      <c r="O30" s="101">
        <v>32.826838000000002</v>
      </c>
      <c r="P30" s="102">
        <v>46.722475000000003</v>
      </c>
      <c r="Q30" s="108"/>
      <c r="R30" s="100">
        <v>-32.987088</v>
      </c>
      <c r="S30" s="101">
        <v>-36.599716999999998</v>
      </c>
      <c r="T30" s="101">
        <v>-37.488227000000002</v>
      </c>
      <c r="U30" s="101">
        <v>-23.768874</v>
      </c>
      <c r="V30" s="102">
        <v>-10.829879999999999</v>
      </c>
    </row>
    <row r="31" spans="2:22" x14ac:dyDescent="0.35">
      <c r="B31" s="28" t="s">
        <v>22</v>
      </c>
      <c r="C31" s="29">
        <v>65</v>
      </c>
      <c r="D31" s="30">
        <v>77</v>
      </c>
      <c r="F31" s="100">
        <v>33.569361000000001</v>
      </c>
      <c r="G31" s="101">
        <v>32.454680000000003</v>
      </c>
      <c r="H31" s="101">
        <v>40.956625000000003</v>
      </c>
      <c r="I31" s="101">
        <v>43.866531999999999</v>
      </c>
      <c r="J31" s="102">
        <v>42.474907000000002</v>
      </c>
      <c r="K31" s="108"/>
      <c r="L31" s="100">
        <v>19.492425000000001</v>
      </c>
      <c r="M31" s="101">
        <v>27.609435999999999</v>
      </c>
      <c r="N31" s="101">
        <v>34.990909000000002</v>
      </c>
      <c r="O31" s="101">
        <v>38.596711999999997</v>
      </c>
      <c r="P31" s="102">
        <v>41.718041999999997</v>
      </c>
      <c r="Q31" s="108"/>
      <c r="R31" s="100">
        <v>-14.076936</v>
      </c>
      <c r="S31" s="101">
        <v>-4.8452440000000001</v>
      </c>
      <c r="T31" s="101">
        <v>-5.9657159999999996</v>
      </c>
      <c r="U31" s="101">
        <v>-5.2698200000000002</v>
      </c>
      <c r="V31" s="102">
        <v>-0.75686500000000001</v>
      </c>
    </row>
    <row r="32" spans="2:22" x14ac:dyDescent="0.35">
      <c r="B32" s="28" t="s">
        <v>23</v>
      </c>
      <c r="C32" s="29">
        <v>68</v>
      </c>
      <c r="D32" s="30">
        <v>77</v>
      </c>
      <c r="F32" s="100">
        <v>28.572081000000001</v>
      </c>
      <c r="G32" s="101">
        <v>25.960139999999999</v>
      </c>
      <c r="H32" s="101">
        <v>28.713764000000001</v>
      </c>
      <c r="I32" s="101">
        <v>30.422101999999999</v>
      </c>
      <c r="J32" s="102">
        <v>28.503335</v>
      </c>
      <c r="K32" s="108"/>
      <c r="L32" s="100">
        <v>18.382901</v>
      </c>
      <c r="M32" s="101">
        <v>24.935286999999999</v>
      </c>
      <c r="N32" s="101">
        <v>29.432008</v>
      </c>
      <c r="O32" s="101">
        <v>27.948840000000001</v>
      </c>
      <c r="P32" s="102">
        <v>28.836496</v>
      </c>
      <c r="Q32" s="108"/>
      <c r="R32" s="100">
        <v>-10.18918</v>
      </c>
      <c r="S32" s="101">
        <v>-1.0248520000000001</v>
      </c>
      <c r="T32" s="101">
        <v>0.71824399999999999</v>
      </c>
      <c r="U32" s="101">
        <v>-2.4732630000000002</v>
      </c>
      <c r="V32" s="102">
        <v>0.33316099999999998</v>
      </c>
    </row>
    <row r="33" spans="2:22" x14ac:dyDescent="0.35">
      <c r="B33" s="28" t="s">
        <v>24</v>
      </c>
      <c r="C33" s="29">
        <v>68</v>
      </c>
      <c r="D33" s="30">
        <v>79</v>
      </c>
      <c r="F33" s="100">
        <v>38.410617999999999</v>
      </c>
      <c r="G33" s="101">
        <v>34.760731</v>
      </c>
      <c r="H33" s="101">
        <v>39.306570999999998</v>
      </c>
      <c r="I33" s="101">
        <v>40.728214000000001</v>
      </c>
      <c r="J33" s="102">
        <v>39.606976000000003</v>
      </c>
      <c r="K33" s="108"/>
      <c r="L33" s="100">
        <v>19.254860999999998</v>
      </c>
      <c r="M33" s="101">
        <v>31.714355999999999</v>
      </c>
      <c r="N33" s="101">
        <v>39.112870999999998</v>
      </c>
      <c r="O33" s="101">
        <v>38.155999000000001</v>
      </c>
      <c r="P33" s="102">
        <v>39.041536999999998</v>
      </c>
      <c r="Q33" s="108"/>
      <c r="R33" s="100">
        <v>-19.155757000000001</v>
      </c>
      <c r="S33" s="101">
        <v>-3.0463749999999998</v>
      </c>
      <c r="T33" s="101">
        <v>-0.19369900000000001</v>
      </c>
      <c r="U33" s="101">
        <v>-2.5722160000000001</v>
      </c>
      <c r="V33" s="102">
        <v>-0.56543900000000002</v>
      </c>
    </row>
    <row r="34" spans="2:22" x14ac:dyDescent="0.35">
      <c r="B34" s="28" t="s">
        <v>25</v>
      </c>
      <c r="C34" s="29">
        <v>68</v>
      </c>
      <c r="D34" s="30">
        <v>93</v>
      </c>
      <c r="F34" s="100">
        <v>42.806750000000001</v>
      </c>
      <c r="G34" s="101">
        <v>44.951569999999997</v>
      </c>
      <c r="H34" s="101">
        <v>54.422890000000002</v>
      </c>
      <c r="I34" s="101">
        <v>54.808691000000003</v>
      </c>
      <c r="J34" s="102">
        <v>54.677515</v>
      </c>
      <c r="K34" s="108"/>
      <c r="L34" s="100">
        <v>16.597290999999998</v>
      </c>
      <c r="M34" s="101">
        <v>26.255037000000002</v>
      </c>
      <c r="N34" s="101">
        <v>45.387614999999997</v>
      </c>
      <c r="O34" s="101">
        <v>50.135626999999999</v>
      </c>
      <c r="P34" s="102">
        <v>51.957793000000002</v>
      </c>
      <c r="Q34" s="108"/>
      <c r="R34" s="100">
        <v>-26.209458999999999</v>
      </c>
      <c r="S34" s="101">
        <v>-18.696532999999999</v>
      </c>
      <c r="T34" s="101">
        <v>-9.0352750000000004</v>
      </c>
      <c r="U34" s="101">
        <v>-4.673063</v>
      </c>
      <c r="V34" s="102">
        <v>-2.719722</v>
      </c>
    </row>
    <row r="35" spans="2:22" x14ac:dyDescent="0.35">
      <c r="B35" s="28" t="s">
        <v>26</v>
      </c>
      <c r="C35" s="29">
        <v>68</v>
      </c>
      <c r="D35" s="30">
        <v>103</v>
      </c>
      <c r="F35" s="100">
        <v>38.812458999999997</v>
      </c>
      <c r="G35" s="101">
        <v>42.293241000000002</v>
      </c>
      <c r="H35" s="101">
        <v>52.357624999999999</v>
      </c>
      <c r="I35" s="101">
        <v>54.160246000000001</v>
      </c>
      <c r="J35" s="102">
        <v>56.046337000000001</v>
      </c>
      <c r="K35" s="108"/>
      <c r="L35" s="100">
        <v>19.894136</v>
      </c>
      <c r="M35" s="101">
        <v>26.754912000000001</v>
      </c>
      <c r="N35" s="101">
        <v>40.824652999999998</v>
      </c>
      <c r="O35" s="101">
        <v>46.594284999999999</v>
      </c>
      <c r="P35" s="102">
        <v>50.566502999999997</v>
      </c>
      <c r="Q35" s="108"/>
      <c r="R35" s="100">
        <v>-18.918323999999998</v>
      </c>
      <c r="S35" s="101">
        <v>-15.538328999999999</v>
      </c>
      <c r="T35" s="101">
        <v>-11.532971999999999</v>
      </c>
      <c r="U35" s="101">
        <v>-7.5659609999999997</v>
      </c>
      <c r="V35" s="102">
        <v>-5.4798330000000002</v>
      </c>
    </row>
    <row r="36" spans="2:22" x14ac:dyDescent="0.35">
      <c r="B36" s="28" t="s">
        <v>30</v>
      </c>
      <c r="C36" s="29">
        <v>78</v>
      </c>
      <c r="D36" s="30">
        <v>93</v>
      </c>
      <c r="F36" s="100">
        <v>36.555281000000001</v>
      </c>
      <c r="G36" s="101">
        <v>32.038764</v>
      </c>
      <c r="H36" s="101">
        <v>39.324178000000003</v>
      </c>
      <c r="I36" s="101">
        <v>42.637148000000003</v>
      </c>
      <c r="J36" s="102">
        <v>41.164735999999998</v>
      </c>
      <c r="K36" s="108"/>
      <c r="L36" s="100">
        <v>14.591041000000001</v>
      </c>
      <c r="M36" s="101">
        <v>16.844531</v>
      </c>
      <c r="N36" s="101">
        <v>40.095287999999996</v>
      </c>
      <c r="O36" s="101">
        <v>46.967889</v>
      </c>
      <c r="P36" s="102">
        <v>48.081150000000001</v>
      </c>
      <c r="Q36" s="108"/>
      <c r="R36" s="100">
        <v>-21.96424</v>
      </c>
      <c r="S36" s="101">
        <v>-15.194234</v>
      </c>
      <c r="T36" s="101">
        <v>0.77110999999999996</v>
      </c>
      <c r="U36" s="101">
        <v>4.3307399999999996</v>
      </c>
      <c r="V36" s="102">
        <v>6.9164139999999996</v>
      </c>
    </row>
    <row r="37" spans="2:22" x14ac:dyDescent="0.35">
      <c r="B37" s="28" t="s">
        <v>31</v>
      </c>
      <c r="C37" s="29">
        <v>78</v>
      </c>
      <c r="D37" s="30">
        <v>103</v>
      </c>
      <c r="F37" s="100">
        <v>39.894072000000001</v>
      </c>
      <c r="G37" s="101">
        <v>41.160187999999998</v>
      </c>
      <c r="H37" s="101">
        <v>52.778291000000003</v>
      </c>
      <c r="I37" s="101">
        <v>55.866188000000001</v>
      </c>
      <c r="J37" s="102">
        <v>54.010902999999999</v>
      </c>
      <c r="K37" s="108"/>
      <c r="L37" s="100">
        <v>20.205088</v>
      </c>
      <c r="M37" s="101">
        <v>23.564769999999999</v>
      </c>
      <c r="N37" s="101">
        <v>39.38449</v>
      </c>
      <c r="O37" s="101">
        <v>45.996628999999999</v>
      </c>
      <c r="P37" s="102">
        <v>50.639740000000003</v>
      </c>
      <c r="Q37" s="108"/>
      <c r="R37" s="100">
        <v>-19.688984999999999</v>
      </c>
      <c r="S37" s="101">
        <v>-17.595417000000001</v>
      </c>
      <c r="T37" s="101">
        <v>-13.393800000000001</v>
      </c>
      <c r="U37" s="101">
        <v>-9.8695579999999996</v>
      </c>
      <c r="V37" s="102">
        <v>-3.3711630000000001</v>
      </c>
    </row>
    <row r="38" spans="2:22" x14ac:dyDescent="0.35">
      <c r="B38" s="28" t="s">
        <v>58</v>
      </c>
      <c r="C38" s="29">
        <v>91</v>
      </c>
      <c r="D38" s="30">
        <v>103</v>
      </c>
      <c r="F38" s="100">
        <v>75.242873000000003</v>
      </c>
      <c r="G38" s="101">
        <v>75.394056000000006</v>
      </c>
      <c r="H38" s="101">
        <v>81.688078000000004</v>
      </c>
      <c r="I38" s="101">
        <v>80.433858999999998</v>
      </c>
      <c r="J38" s="102">
        <v>81.697779999999995</v>
      </c>
      <c r="K38" s="108"/>
      <c r="L38" s="112" t="s">
        <v>59</v>
      </c>
      <c r="M38" s="113" t="s">
        <v>59</v>
      </c>
      <c r="N38" s="113" t="s">
        <v>59</v>
      </c>
      <c r="O38" s="113" t="s">
        <v>59</v>
      </c>
      <c r="P38" s="114" t="s">
        <v>59</v>
      </c>
      <c r="Q38" s="108"/>
      <c r="R38" s="94" t="s">
        <v>59</v>
      </c>
      <c r="S38" s="95" t="s">
        <v>59</v>
      </c>
      <c r="T38" s="95" t="s">
        <v>59</v>
      </c>
      <c r="U38" s="95" t="s">
        <v>59</v>
      </c>
      <c r="V38" s="96" t="s">
        <v>59</v>
      </c>
    </row>
    <row r="39" spans="2:22" ht="15" thickBot="1" x14ac:dyDescent="0.4">
      <c r="B39" s="31" t="s">
        <v>32</v>
      </c>
      <c r="C39" s="32">
        <v>94</v>
      </c>
      <c r="D39" s="33">
        <v>103</v>
      </c>
      <c r="F39" s="104">
        <v>45.088701999999998</v>
      </c>
      <c r="G39" s="105">
        <v>41.519606000000003</v>
      </c>
      <c r="H39" s="105">
        <v>52.452300999999999</v>
      </c>
      <c r="I39" s="105">
        <v>60.292473000000001</v>
      </c>
      <c r="J39" s="106">
        <v>58.413884000000003</v>
      </c>
      <c r="K39" s="108"/>
      <c r="L39" s="104">
        <v>33.510396</v>
      </c>
      <c r="M39" s="105">
        <v>29.135698000000001</v>
      </c>
      <c r="N39" s="105">
        <v>42.572011000000003</v>
      </c>
      <c r="O39" s="105">
        <v>47.202171999999997</v>
      </c>
      <c r="P39" s="106">
        <v>51.787717999999998</v>
      </c>
      <c r="Q39" s="108"/>
      <c r="R39" s="104">
        <v>-11.578306</v>
      </c>
      <c r="S39" s="105">
        <v>-12.383908</v>
      </c>
      <c r="T39" s="105">
        <v>-9.8802900000000005</v>
      </c>
      <c r="U39" s="105">
        <v>-13.090301</v>
      </c>
      <c r="V39" s="106">
        <v>-6.6261669999999997</v>
      </c>
    </row>
    <row r="42" spans="2:22" ht="14.5" customHeight="1" x14ac:dyDescent="0.35"/>
    <row r="43" spans="2:22" ht="14.5" customHeight="1" x14ac:dyDescent="0.35"/>
    <row r="44" spans="2:22" ht="14.5" customHeight="1" x14ac:dyDescent="0.35">
      <c r="M44" t="s">
        <v>65</v>
      </c>
      <c r="Q44" t="s">
        <v>74</v>
      </c>
    </row>
    <row r="45" spans="2:22" ht="14.5" customHeight="1" x14ac:dyDescent="0.35">
      <c r="M45" s="72">
        <v>2.4087000000000001</v>
      </c>
      <c r="Q45" t="s">
        <v>68</v>
      </c>
    </row>
    <row r="46" spans="2:22" ht="21" x14ac:dyDescent="0.5">
      <c r="E46" s="71" t="s">
        <v>70</v>
      </c>
      <c r="H46" s="71"/>
      <c r="I46" s="71"/>
      <c r="J46" s="71"/>
      <c r="K46" s="71"/>
      <c r="L46" s="71"/>
      <c r="N46" s="71"/>
      <c r="O46" s="71"/>
      <c r="P46" s="71"/>
      <c r="R46" s="71"/>
      <c r="S46" s="71"/>
      <c r="T46" s="71"/>
      <c r="U46" s="71"/>
      <c r="V46" s="71"/>
    </row>
    <row r="47" spans="2:22" ht="15" thickBot="1" x14ac:dyDescent="0.4"/>
    <row r="48" spans="2:22" ht="15" thickBot="1" x14ac:dyDescent="0.4">
      <c r="F48" s="76" t="s">
        <v>41</v>
      </c>
      <c r="G48" s="77"/>
      <c r="H48" s="77"/>
      <c r="I48" s="77"/>
      <c r="J48" s="78"/>
      <c r="L48" s="76" t="s">
        <v>40</v>
      </c>
      <c r="M48" s="77"/>
      <c r="N48" s="77"/>
      <c r="O48" s="77"/>
      <c r="P48" s="78"/>
      <c r="R48" s="79" t="s">
        <v>48</v>
      </c>
      <c r="S48" s="80"/>
      <c r="T48" s="80"/>
      <c r="U48" s="80"/>
      <c r="V48" s="81"/>
    </row>
    <row r="49" spans="2:22" ht="15" thickBot="1" x14ac:dyDescent="0.4">
      <c r="F49" s="87" t="s">
        <v>64</v>
      </c>
      <c r="G49" s="88"/>
      <c r="H49" s="88"/>
      <c r="I49" s="88"/>
      <c r="J49" s="89"/>
      <c r="L49" s="87" t="s">
        <v>64</v>
      </c>
      <c r="M49" s="88"/>
      <c r="N49" s="88"/>
      <c r="O49" s="88"/>
      <c r="P49" s="89"/>
      <c r="R49" s="84" t="s">
        <v>64</v>
      </c>
      <c r="S49" s="85"/>
      <c r="T49" s="85"/>
      <c r="U49" s="85"/>
      <c r="V49" s="86"/>
    </row>
    <row r="50" spans="2:22" ht="15" thickBot="1" x14ac:dyDescent="0.4">
      <c r="B50" s="8" t="s">
        <v>33</v>
      </c>
      <c r="C50" s="9" t="s">
        <v>34</v>
      </c>
      <c r="D50" s="10" t="s">
        <v>35</v>
      </c>
      <c r="F50" s="68" t="s">
        <v>37</v>
      </c>
      <c r="G50" s="69" t="s">
        <v>61</v>
      </c>
      <c r="H50" s="69" t="s">
        <v>60</v>
      </c>
      <c r="I50" s="69" t="s">
        <v>38</v>
      </c>
      <c r="J50" s="70" t="s">
        <v>39</v>
      </c>
      <c r="K50" s="14"/>
      <c r="L50" s="68" t="s">
        <v>37</v>
      </c>
      <c r="M50" s="69" t="s">
        <v>61</v>
      </c>
      <c r="N50" s="69" t="s">
        <v>60</v>
      </c>
      <c r="O50" s="69" t="s">
        <v>38</v>
      </c>
      <c r="P50" s="70" t="s">
        <v>39</v>
      </c>
      <c r="R50" s="68" t="s">
        <v>37</v>
      </c>
      <c r="S50" s="69" t="s">
        <v>61</v>
      </c>
      <c r="T50" s="69" t="s">
        <v>60</v>
      </c>
      <c r="U50" s="69" t="s">
        <v>38</v>
      </c>
      <c r="V50" s="70" t="s">
        <v>39</v>
      </c>
    </row>
    <row r="51" spans="2:22" x14ac:dyDescent="0.35">
      <c r="B51" s="28" t="s">
        <v>50</v>
      </c>
      <c r="C51" s="29">
        <v>1</v>
      </c>
      <c r="D51" s="30">
        <v>23</v>
      </c>
      <c r="F51" s="100" t="e">
        <f>F7/$M$45</f>
        <v>#VALUE!</v>
      </c>
      <c r="G51" s="100" t="e">
        <f>G7/$M$45</f>
        <v>#VALUE!</v>
      </c>
      <c r="H51" s="100" t="e">
        <f>H7/$M$45</f>
        <v>#VALUE!</v>
      </c>
      <c r="I51" s="100" t="e">
        <f>I7/$M$45</f>
        <v>#VALUE!</v>
      </c>
      <c r="J51" s="100" t="e">
        <f>J7/$M$45</f>
        <v>#VALUE!</v>
      </c>
      <c r="L51" s="100">
        <f>L7/$M$45</f>
        <v>3.2485232698135924</v>
      </c>
      <c r="M51" s="100">
        <f>M7/$M$45</f>
        <v>4.0808581392452359</v>
      </c>
      <c r="N51" s="100">
        <f>N7/$M$45</f>
        <v>4.8350197201810108</v>
      </c>
      <c r="O51" s="100">
        <f>O7/$M$45</f>
        <v>4.688696807406485</v>
      </c>
      <c r="P51" s="100">
        <f>P7/$M$45</f>
        <v>5.2417316394735751</v>
      </c>
      <c r="R51" s="115" t="e">
        <f>R7/$M$45</f>
        <v>#VALUE!</v>
      </c>
      <c r="S51" s="116" t="e">
        <f>S7/$M$45</f>
        <v>#VALUE!</v>
      </c>
      <c r="T51" s="116" t="e">
        <f>T7/$M$45</f>
        <v>#VALUE!</v>
      </c>
      <c r="U51" s="116" t="e">
        <f>U7/$M$45</f>
        <v>#VALUE!</v>
      </c>
      <c r="V51" s="117" t="e">
        <f>V7/$M$45</f>
        <v>#VALUE!</v>
      </c>
    </row>
    <row r="52" spans="2:22" x14ac:dyDescent="0.35">
      <c r="B52" s="28" t="s">
        <v>51</v>
      </c>
      <c r="C52" s="29">
        <v>1</v>
      </c>
      <c r="D52" s="30">
        <v>41</v>
      </c>
      <c r="F52" s="100" t="e">
        <f>F8/$M$45</f>
        <v>#VALUE!</v>
      </c>
      <c r="G52" s="100" t="e">
        <f>G8/$M$45</f>
        <v>#VALUE!</v>
      </c>
      <c r="H52" s="100" t="e">
        <f>H8/$M$45</f>
        <v>#VALUE!</v>
      </c>
      <c r="I52" s="100" t="e">
        <f>I8/$M$45</f>
        <v>#VALUE!</v>
      </c>
      <c r="J52" s="100" t="e">
        <f>J8/$M$45</f>
        <v>#VALUE!</v>
      </c>
      <c r="L52" s="100">
        <f>L8/$M$45</f>
        <v>4.4189151824635697</v>
      </c>
      <c r="M52" s="100">
        <f>M8/$M$45</f>
        <v>5.8485647859841405</v>
      </c>
      <c r="N52" s="100">
        <f>N8/$M$45</f>
        <v>7.5352248100635197</v>
      </c>
      <c r="O52" s="100">
        <f>O8/$M$45</f>
        <v>8.7256424627392377</v>
      </c>
      <c r="P52" s="100">
        <f>P8/$M$45</f>
        <v>10.931952505500892</v>
      </c>
      <c r="R52" s="118" t="e">
        <f>R8/$M$45</f>
        <v>#VALUE!</v>
      </c>
      <c r="S52" s="119" t="e">
        <f>S8/$M$45</f>
        <v>#VALUE!</v>
      </c>
      <c r="T52" s="119" t="e">
        <f>T8/$M$45</f>
        <v>#VALUE!</v>
      </c>
      <c r="U52" s="119" t="e">
        <f>U8/$M$45</f>
        <v>#VALUE!</v>
      </c>
      <c r="V52" s="120" t="e">
        <f>V8/$M$45</f>
        <v>#VALUE!</v>
      </c>
    </row>
    <row r="53" spans="2:22" x14ac:dyDescent="0.35">
      <c r="B53" s="28" t="s">
        <v>52</v>
      </c>
      <c r="C53" s="29">
        <v>6</v>
      </c>
      <c r="D53" s="30">
        <v>16</v>
      </c>
      <c r="F53" s="100">
        <f>F9/$M$45</f>
        <v>6.6979466102046752</v>
      </c>
      <c r="G53" s="100">
        <f>G9/$M$45</f>
        <v>6.5548345580603637</v>
      </c>
      <c r="H53" s="100">
        <f>H9/$M$45</f>
        <v>9.5995595134304814</v>
      </c>
      <c r="I53" s="100">
        <f>I9/$M$45</f>
        <v>12.760770124963672</v>
      </c>
      <c r="J53" s="100">
        <f>J9/$M$45</f>
        <v>12.639328683522232</v>
      </c>
      <c r="L53" s="100">
        <f>L9/$M$45</f>
        <v>1.0406111180304729</v>
      </c>
      <c r="M53" s="100">
        <f>M9/$M$45</f>
        <v>1.1527433885498402</v>
      </c>
      <c r="N53" s="100">
        <f>N9/$M$45</f>
        <v>0.99063104579233607</v>
      </c>
      <c r="O53" s="100">
        <f>O9/$M$45</f>
        <v>1.7857599535018889</v>
      </c>
      <c r="P53" s="100">
        <f>P9/$M$45</f>
        <v>2.1901208120562958</v>
      </c>
      <c r="R53" s="118">
        <f>R9/$M$45</f>
        <v>-5.6573354921742016</v>
      </c>
      <c r="S53" s="119">
        <f>S9/$M$45</f>
        <v>-5.4020915846722293</v>
      </c>
      <c r="T53" s="119">
        <f>T9/$M$45</f>
        <v>-8.6089284676381439</v>
      </c>
      <c r="U53" s="119">
        <f>U9/$M$45</f>
        <v>-10.975010171461784</v>
      </c>
      <c r="V53" s="120">
        <f>V9/$M$45</f>
        <v>-10.449207871465935</v>
      </c>
    </row>
    <row r="54" spans="2:22" x14ac:dyDescent="0.35">
      <c r="B54" s="28" t="s">
        <v>0</v>
      </c>
      <c r="C54" s="29">
        <v>6</v>
      </c>
      <c r="D54" s="30">
        <v>17</v>
      </c>
      <c r="F54" s="100" t="e">
        <f>F10/$M$45</f>
        <v>#VALUE!</v>
      </c>
      <c r="G54" s="100" t="e">
        <f>G10/$M$45</f>
        <v>#VALUE!</v>
      </c>
      <c r="H54" s="100" t="e">
        <f>H10/$M$45</f>
        <v>#VALUE!</v>
      </c>
      <c r="I54" s="100" t="e">
        <f>I10/$M$45</f>
        <v>#VALUE!</v>
      </c>
      <c r="J54" s="100" t="e">
        <f>J10/$M$45</f>
        <v>#VALUE!</v>
      </c>
      <c r="L54" s="100">
        <f>L10/$M$45</f>
        <v>2.0434167808361359</v>
      </c>
      <c r="M54" s="100">
        <f>M10/$M$45</f>
        <v>1.7776190476190474</v>
      </c>
      <c r="N54" s="100">
        <f>N10/$M$45</f>
        <v>1.3816996720222527</v>
      </c>
      <c r="O54" s="100">
        <f>O10/$M$45</f>
        <v>1.7517623614397808</v>
      </c>
      <c r="P54" s="100">
        <f>P10/$M$45</f>
        <v>1.9734657699173828</v>
      </c>
      <c r="R54" s="118" t="e">
        <f>R10/$M$45</f>
        <v>#VALUE!</v>
      </c>
      <c r="S54" s="119" t="e">
        <f>S10/$M$45</f>
        <v>#VALUE!</v>
      </c>
      <c r="T54" s="119" t="e">
        <f>T10/$M$45</f>
        <v>#VALUE!</v>
      </c>
      <c r="U54" s="119" t="e">
        <f>U10/$M$45</f>
        <v>#VALUE!</v>
      </c>
      <c r="V54" s="120" t="e">
        <f>V10/$M$45</f>
        <v>#VALUE!</v>
      </c>
    </row>
    <row r="55" spans="2:22" x14ac:dyDescent="0.35">
      <c r="B55" s="28" t="s">
        <v>2</v>
      </c>
      <c r="C55" s="29">
        <v>17</v>
      </c>
      <c r="D55" s="30">
        <v>23</v>
      </c>
      <c r="F55" s="100">
        <f>F11/$M$45</f>
        <v>5.9480836135674844</v>
      </c>
      <c r="G55" s="100">
        <f>G11/$M$45</f>
        <v>6.1352322829742185</v>
      </c>
      <c r="H55" s="100">
        <f>H11/$M$45</f>
        <v>8.552760410179765</v>
      </c>
      <c r="I55" s="100">
        <f>I11/$M$45</f>
        <v>10.75110599078341</v>
      </c>
      <c r="J55" s="100">
        <f>J11/$M$45</f>
        <v>11.50804541869058</v>
      </c>
      <c r="L55" s="100">
        <f>L11/$M$45</f>
        <v>1.6730638933864739</v>
      </c>
      <c r="M55" s="100">
        <f>M11/$M$45</f>
        <v>1.4046469049694856</v>
      </c>
      <c r="N55" s="100">
        <f>N11/$M$45</f>
        <v>1.3739112384273675</v>
      </c>
      <c r="O55" s="100">
        <f>O11/$M$45</f>
        <v>2.3930730269439948</v>
      </c>
      <c r="P55" s="100">
        <f>P11/$M$45</f>
        <v>2.5989305434466723</v>
      </c>
      <c r="R55" s="118">
        <f>R11/$M$45</f>
        <v>-4.2750197201810103</v>
      </c>
      <c r="S55" s="119">
        <f>S11/$M$45</f>
        <v>-4.7305853780047329</v>
      </c>
      <c r="T55" s="119">
        <f>T11/$M$45</f>
        <v>-7.1788491717523977</v>
      </c>
      <c r="U55" s="119">
        <f>U11/$M$45</f>
        <v>-8.3580329638394151</v>
      </c>
      <c r="V55" s="120">
        <f>V11/$M$45</f>
        <v>-8.9091148752439082</v>
      </c>
    </row>
    <row r="56" spans="2:22" x14ac:dyDescent="0.35">
      <c r="B56" s="28" t="s">
        <v>4</v>
      </c>
      <c r="C56" s="29">
        <v>20</v>
      </c>
      <c r="D56" s="30">
        <v>41</v>
      </c>
      <c r="F56" s="100">
        <f>F12/$M$45</f>
        <v>8.336388093162288</v>
      </c>
      <c r="G56" s="100">
        <f>G12/$M$45</f>
        <v>10.23458670652219</v>
      </c>
      <c r="H56" s="100">
        <f>H12/$M$45</f>
        <v>19.355635404990242</v>
      </c>
      <c r="I56" s="100">
        <f>I12/$M$45</f>
        <v>23.515878274587951</v>
      </c>
      <c r="J56" s="100">
        <f>J12/$M$45</f>
        <v>25.131892722215301</v>
      </c>
      <c r="L56" s="100">
        <f>L12/$M$45</f>
        <v>7.0651463445011826</v>
      </c>
      <c r="M56" s="100">
        <f>M12/$M$45</f>
        <v>8.2113127413127405</v>
      </c>
      <c r="N56" s="100">
        <f>N12/$M$45</f>
        <v>11.090780504006309</v>
      </c>
      <c r="O56" s="100">
        <f>O12/$M$45</f>
        <v>13.894042014364596</v>
      </c>
      <c r="P56" s="100">
        <f>P12/$M$45</f>
        <v>17.521409889151823</v>
      </c>
      <c r="R56" s="118">
        <f>R12/$M$45</f>
        <v>-1.2712421638228089</v>
      </c>
      <c r="S56" s="119">
        <f>S12/$M$45</f>
        <v>-2.0232739652094489</v>
      </c>
      <c r="T56" s="119">
        <f>T12/$M$45</f>
        <v>-8.2648549009839325</v>
      </c>
      <c r="U56" s="119">
        <f>U12/$M$45</f>
        <v>-9.6218366753850617</v>
      </c>
      <c r="V56" s="120">
        <f>V12/$M$45</f>
        <v>-7.6104828330634779</v>
      </c>
    </row>
    <row r="57" spans="2:22" x14ac:dyDescent="0.35">
      <c r="B57" s="28" t="s">
        <v>6</v>
      </c>
      <c r="C57" s="29">
        <v>24</v>
      </c>
      <c r="D57" s="30">
        <v>34</v>
      </c>
      <c r="F57" s="100">
        <f>F13/$M$45</f>
        <v>10.537113795823473</v>
      </c>
      <c r="G57" s="100">
        <f>G13/$M$45</f>
        <v>8.8790326732262201</v>
      </c>
      <c r="H57" s="100">
        <f>H13/$M$45</f>
        <v>12.148515796902894</v>
      </c>
      <c r="I57" s="100">
        <f>I13/$M$45</f>
        <v>11.033663386889193</v>
      </c>
      <c r="J57" s="100">
        <f>J13/$M$45</f>
        <v>14.023271474239214</v>
      </c>
      <c r="L57" s="100">
        <f>L13/$M$45</f>
        <v>11.19283264831652</v>
      </c>
      <c r="M57" s="100">
        <f>M13/$M$45</f>
        <v>12.235165857101341</v>
      </c>
      <c r="N57" s="100">
        <f>N13/$M$45</f>
        <v>17.792133931166187</v>
      </c>
      <c r="O57" s="100">
        <f>O13/$M$45</f>
        <v>19.589461535267986</v>
      </c>
      <c r="P57" s="100">
        <f>P13/$M$45</f>
        <v>19.953234940009132</v>
      </c>
      <c r="R57" s="118">
        <f>R13/$M$45</f>
        <v>0.65571885249304596</v>
      </c>
      <c r="S57" s="119">
        <f>S13/$M$45</f>
        <v>3.3561331838751194</v>
      </c>
      <c r="T57" s="119">
        <f>T13/$M$45</f>
        <v>5.6436185494250006</v>
      </c>
      <c r="U57" s="119">
        <f>U13/$M$45</f>
        <v>8.5557985635404989</v>
      </c>
      <c r="V57" s="120">
        <f>V13/$M$45</f>
        <v>5.9299630506082117</v>
      </c>
    </row>
    <row r="58" spans="2:22" x14ac:dyDescent="0.35">
      <c r="B58" s="28" t="s">
        <v>53</v>
      </c>
      <c r="C58" s="29">
        <v>24</v>
      </c>
      <c r="D58" s="30">
        <v>35</v>
      </c>
      <c r="F58" s="100">
        <f>F14/$M$45</f>
        <v>11.271498318595093</v>
      </c>
      <c r="G58" s="100">
        <f>G14/$M$45</f>
        <v>9.1857313073442111</v>
      </c>
      <c r="H58" s="100">
        <f>H14/$M$45</f>
        <v>13.320750612363517</v>
      </c>
      <c r="I58" s="100">
        <f>I14/$M$45</f>
        <v>13.969873375679827</v>
      </c>
      <c r="J58" s="100">
        <f>J14/$M$45</f>
        <v>15.227088470959437</v>
      </c>
      <c r="L58" s="100">
        <f>L14/$M$45</f>
        <v>10.502143064723709</v>
      </c>
      <c r="M58" s="100">
        <f>M14/$M$45</f>
        <v>9.8487702910283552</v>
      </c>
      <c r="N58" s="100">
        <f>N14/$M$45</f>
        <v>16.155462697720761</v>
      </c>
      <c r="O58" s="100">
        <f>O14/$M$45</f>
        <v>18.251235936397226</v>
      </c>
      <c r="P58" s="100">
        <f>P14/$M$45</f>
        <v>19.109554531490016</v>
      </c>
      <c r="R58" s="118">
        <f>R14/$M$45</f>
        <v>-0.76935525387138282</v>
      </c>
      <c r="S58" s="119">
        <f>S14/$M$45</f>
        <v>0.66303898368414493</v>
      </c>
      <c r="T58" s="119">
        <f>T14/$M$45</f>
        <v>2.8347116701955408</v>
      </c>
      <c r="U58" s="119">
        <f>U14/$M$45</f>
        <v>4.2813625607173993</v>
      </c>
      <c r="V58" s="120">
        <f>V14/$M$45</f>
        <v>3.8824660605305765</v>
      </c>
    </row>
    <row r="59" spans="2:22" x14ac:dyDescent="0.35">
      <c r="B59" s="28" t="s">
        <v>7</v>
      </c>
      <c r="C59" s="29">
        <v>24</v>
      </c>
      <c r="D59" s="30">
        <v>41</v>
      </c>
      <c r="F59" s="100">
        <f>F15/$M$45</f>
        <v>12.453614397807947</v>
      </c>
      <c r="G59" s="100">
        <f>G15/$M$45</f>
        <v>11.981343878440653</v>
      </c>
      <c r="H59" s="100">
        <f>H15/$M$45</f>
        <v>17.033760534728277</v>
      </c>
      <c r="I59" s="100">
        <f>I15/$M$45</f>
        <v>19.983850624818366</v>
      </c>
      <c r="J59" s="100">
        <f>J15/$M$45</f>
        <v>19.103760119566573</v>
      </c>
      <c r="L59" s="100">
        <f>L15/$M$45</f>
        <v>7.3650649728069073</v>
      </c>
      <c r="M59" s="100">
        <f>M15/$M$45</f>
        <v>7.96947315979574</v>
      </c>
      <c r="N59" s="100">
        <f>N15/$M$45</f>
        <v>11.559464441399925</v>
      </c>
      <c r="O59" s="100">
        <f>O15/$M$45</f>
        <v>14.089821895628345</v>
      </c>
      <c r="P59" s="100">
        <f>P15/$M$45</f>
        <v>17.089094947482046</v>
      </c>
      <c r="R59" s="118">
        <f>R15/$M$45</f>
        <v>-5.0885494250010375</v>
      </c>
      <c r="S59" s="119">
        <f>S15/$M$45</f>
        <v>-4.0118711338066175</v>
      </c>
      <c r="T59" s="119">
        <f>T15/$M$45</f>
        <v>-5.4742960933283511</v>
      </c>
      <c r="U59" s="119">
        <f>U15/$M$45</f>
        <v>-5.8940287291900191</v>
      </c>
      <c r="V59" s="120">
        <f>V15/$M$45</f>
        <v>-2.0146647569228215</v>
      </c>
    </row>
    <row r="60" spans="2:22" x14ac:dyDescent="0.35">
      <c r="B60" s="28" t="s">
        <v>8</v>
      </c>
      <c r="C60" s="29">
        <v>24</v>
      </c>
      <c r="D60" s="30">
        <v>42</v>
      </c>
      <c r="F60" s="100">
        <f>F16/$M$45</f>
        <v>11.820059368123884</v>
      </c>
      <c r="G60" s="100">
        <f>G16/$M$45</f>
        <v>11.658711338066176</v>
      </c>
      <c r="H60" s="100">
        <f>H16/$M$45</f>
        <v>17.505676505999087</v>
      </c>
      <c r="I60" s="100">
        <f>I16/$M$45</f>
        <v>21.128579316643833</v>
      </c>
      <c r="J60" s="100">
        <f>J16/$M$45</f>
        <v>20.287132062938515</v>
      </c>
      <c r="L60" s="100">
        <f>L16/$M$45</f>
        <v>7.6905687715365136</v>
      </c>
      <c r="M60" s="100">
        <f>M16/$M$45</f>
        <v>8.3975239755884914</v>
      </c>
      <c r="N60" s="100">
        <f>N16/$M$45</f>
        <v>11.92025449412546</v>
      </c>
      <c r="O60" s="100">
        <f>O16/$M$45</f>
        <v>14.190088014281562</v>
      </c>
      <c r="P60" s="100">
        <f>P16/$M$45</f>
        <v>17.349108232656619</v>
      </c>
      <c r="R60" s="118">
        <f>R16/$M$45</f>
        <v>-4.1294905965873712</v>
      </c>
      <c r="S60" s="119">
        <f>S16/$M$45</f>
        <v>-3.2611873624776853</v>
      </c>
      <c r="T60" s="119">
        <f>T16/$M$45</f>
        <v>-5.5854215967119192</v>
      </c>
      <c r="U60" s="119">
        <f>U16/$M$45</f>
        <v>-6.9384913023622703</v>
      </c>
      <c r="V60" s="120">
        <f>V16/$M$45</f>
        <v>-2.9380242454436005</v>
      </c>
    </row>
    <row r="61" spans="2:22" x14ac:dyDescent="0.35">
      <c r="B61" s="28" t="s">
        <v>9</v>
      </c>
      <c r="C61" s="29">
        <v>24</v>
      </c>
      <c r="D61" s="30">
        <v>52</v>
      </c>
      <c r="F61" s="100">
        <f>F17/$M$45</f>
        <v>8.759114460082202</v>
      </c>
      <c r="G61" s="100">
        <f>G17/$M$45</f>
        <v>10.954652717233362</v>
      </c>
      <c r="H61" s="100">
        <f>H17/$M$45</f>
        <v>16.402329887491177</v>
      </c>
      <c r="I61" s="100">
        <f>I17/$M$45</f>
        <v>20.025498401627434</v>
      </c>
      <c r="J61" s="100">
        <f>J17/$M$45</f>
        <v>22.331120936604805</v>
      </c>
      <c r="L61" s="100">
        <f>L17/$M$45</f>
        <v>5.0418246356956029</v>
      </c>
      <c r="M61" s="100">
        <f>M17/$M$45</f>
        <v>5.8445896126541292</v>
      </c>
      <c r="N61" s="100">
        <f>N17/$M$45</f>
        <v>7.9014804666417566</v>
      </c>
      <c r="O61" s="100">
        <f>O17/$M$45</f>
        <v>10.38904471291568</v>
      </c>
      <c r="P61" s="100">
        <f>P17/$M$45</f>
        <v>13.543188441898121</v>
      </c>
      <c r="R61" s="118">
        <f>R17/$M$45</f>
        <v>-3.7172902395483041</v>
      </c>
      <c r="S61" s="119">
        <f>S17/$M$45</f>
        <v>-5.1100631045792335</v>
      </c>
      <c r="T61" s="119">
        <f>T17/$M$45</f>
        <v>-8.5008494208494199</v>
      </c>
      <c r="U61" s="119">
        <f>U17/$M$45</f>
        <v>-9.636453688711752</v>
      </c>
      <c r="V61" s="120">
        <f>V17/$M$45</f>
        <v>-8.7879329098683936</v>
      </c>
    </row>
    <row r="62" spans="2:22" x14ac:dyDescent="0.35">
      <c r="B62" s="28" t="s">
        <v>54</v>
      </c>
      <c r="C62" s="29">
        <v>26</v>
      </c>
      <c r="D62" s="30">
        <v>41</v>
      </c>
      <c r="F62" s="100" t="e">
        <f>F18/$M$45</f>
        <v>#VALUE!</v>
      </c>
      <c r="G62" s="100" t="e">
        <f>G18/$M$45</f>
        <v>#VALUE!</v>
      </c>
      <c r="H62" s="100" t="e">
        <f>H18/$M$45</f>
        <v>#VALUE!</v>
      </c>
      <c r="I62" s="100" t="e">
        <f>I18/$M$45</f>
        <v>#VALUE!</v>
      </c>
      <c r="J62" s="100" t="e">
        <f>J18/$M$45</f>
        <v>#VALUE!</v>
      </c>
      <c r="L62" s="100">
        <f>L18/$M$45</f>
        <v>8.7157823722339849</v>
      </c>
      <c r="M62" s="100">
        <f>M18/$M$45</f>
        <v>9.9274820442562373</v>
      </c>
      <c r="N62" s="100">
        <f>N18/$M$45</f>
        <v>12.996359862166313</v>
      </c>
      <c r="O62" s="100">
        <f>O18/$M$45</f>
        <v>15.206637190185578</v>
      </c>
      <c r="P62" s="100">
        <f>P18/$M$45</f>
        <v>17.913717773072612</v>
      </c>
      <c r="R62" s="118" t="e">
        <f>R18/$M$45</f>
        <v>#VALUE!</v>
      </c>
      <c r="S62" s="119" t="e">
        <f>S18/$M$45</f>
        <v>#VALUE!</v>
      </c>
      <c r="T62" s="119" t="e">
        <f>T18/$M$45</f>
        <v>#VALUE!</v>
      </c>
      <c r="U62" s="119" t="e">
        <f>U18/$M$45</f>
        <v>#VALUE!</v>
      </c>
      <c r="V62" s="120" t="e">
        <f>V18/$M$45</f>
        <v>#VALUE!</v>
      </c>
    </row>
    <row r="63" spans="2:22" x14ac:dyDescent="0.35">
      <c r="B63" s="28" t="s">
        <v>55</v>
      </c>
      <c r="C63" s="29">
        <v>35</v>
      </c>
      <c r="D63" s="30">
        <v>52</v>
      </c>
      <c r="F63" s="100" t="e">
        <f>F19/$M$45</f>
        <v>#VALUE!</v>
      </c>
      <c r="G63" s="100" t="e">
        <f>G19/$M$45</f>
        <v>#VALUE!</v>
      </c>
      <c r="H63" s="100" t="e">
        <f>H19/$M$45</f>
        <v>#VALUE!</v>
      </c>
      <c r="I63" s="100" t="e">
        <f>I19/$M$45</f>
        <v>#VALUE!</v>
      </c>
      <c r="J63" s="100" t="e">
        <f>J19/$M$45</f>
        <v>#VALUE!</v>
      </c>
      <c r="L63" s="100">
        <f>L19/$M$45</f>
        <v>2.7790887200564618</v>
      </c>
      <c r="M63" s="100">
        <f>M19/$M$45</f>
        <v>2.9011877776393904</v>
      </c>
      <c r="N63" s="100">
        <f>N19/$M$45</f>
        <v>3.1248499190434673</v>
      </c>
      <c r="O63" s="100">
        <f>O19/$M$45</f>
        <v>4.2737671773155643</v>
      </c>
      <c r="P63" s="100">
        <f>P19/$M$45</f>
        <v>7.2436887117532285</v>
      </c>
      <c r="R63" s="118" t="e">
        <f>R19/$M$45</f>
        <v>#VALUE!</v>
      </c>
      <c r="S63" s="119" t="e">
        <f>S19/$M$45</f>
        <v>#VALUE!</v>
      </c>
      <c r="T63" s="119" t="e">
        <f>T19/$M$45</f>
        <v>#VALUE!</v>
      </c>
      <c r="U63" s="119" t="e">
        <f>U19/$M$45</f>
        <v>#VALUE!</v>
      </c>
      <c r="V63" s="120" t="e">
        <f>V19/$M$45</f>
        <v>#VALUE!</v>
      </c>
    </row>
    <row r="64" spans="2:22" x14ac:dyDescent="0.35">
      <c r="B64" s="28" t="s">
        <v>56</v>
      </c>
      <c r="C64" s="29">
        <v>42</v>
      </c>
      <c r="D64" s="30">
        <v>52</v>
      </c>
      <c r="F64" s="100">
        <f>F20/$M$45</f>
        <v>10.420492381782704</v>
      </c>
      <c r="G64" s="100">
        <f>G20/$M$45</f>
        <v>9.3061771910158999</v>
      </c>
      <c r="H64" s="100">
        <f>H20/$M$45</f>
        <v>12.888328974135426</v>
      </c>
      <c r="I64" s="100">
        <f>I20/$M$45</f>
        <v>16.308907709552869</v>
      </c>
      <c r="J64" s="100">
        <f>J20/$M$45</f>
        <v>15.95070868103126</v>
      </c>
      <c r="L64" s="100">
        <f>L20/$M$45</f>
        <v>2.6842371403661724</v>
      </c>
      <c r="M64" s="100">
        <f>M20/$M$45</f>
        <v>3.2318375057084734</v>
      </c>
      <c r="N64" s="100">
        <f>N20/$M$45</f>
        <v>4.0930389836841448</v>
      </c>
      <c r="O64" s="100">
        <f>O20/$M$45</f>
        <v>4.728265039232781</v>
      </c>
      <c r="P64" s="100">
        <f>P20/$M$45</f>
        <v>6.2372246439988368</v>
      </c>
      <c r="R64" s="118">
        <f>R20/$M$45</f>
        <v>-7.7362556565782379</v>
      </c>
      <c r="S64" s="119">
        <f>S20/$M$45</f>
        <v>-6.074339685307427</v>
      </c>
      <c r="T64" s="119">
        <f>T20/$M$45</f>
        <v>-8.7952895752895746</v>
      </c>
      <c r="U64" s="119">
        <f>U20/$M$45</f>
        <v>-11.580642670320088</v>
      </c>
      <c r="V64" s="120">
        <f>V20/$M$45</f>
        <v>-9.7134836218707186</v>
      </c>
    </row>
    <row r="65" spans="2:22" x14ac:dyDescent="0.35">
      <c r="B65" s="28" t="s">
        <v>10</v>
      </c>
      <c r="C65" s="29">
        <v>43</v>
      </c>
      <c r="D65" s="30">
        <v>52</v>
      </c>
      <c r="F65" s="100">
        <f>F21/$M$45</f>
        <v>8.6278789388466812</v>
      </c>
      <c r="G65" s="100">
        <f>G21/$M$45</f>
        <v>8.5171681820068912</v>
      </c>
      <c r="H65" s="100">
        <f>H21/$M$45</f>
        <v>12.612099887906339</v>
      </c>
      <c r="I65" s="100">
        <f>I21/$M$45</f>
        <v>17.720319259351516</v>
      </c>
      <c r="J65" s="100">
        <f>J21/$M$45</f>
        <v>17.16834142898659</v>
      </c>
      <c r="L65" s="100">
        <f>L21/$M$45</f>
        <v>2.3449001536098311</v>
      </c>
      <c r="M65" s="100">
        <f>M21/$M$45</f>
        <v>2.2718142566529664</v>
      </c>
      <c r="N65" s="100">
        <f>N21/$M$45</f>
        <v>2.863516004483746</v>
      </c>
      <c r="O65" s="100">
        <f>O21/$M$45</f>
        <v>3.954802590609042</v>
      </c>
      <c r="P65" s="100">
        <f>P21/$M$45</f>
        <v>6.4774563042304978</v>
      </c>
      <c r="R65" s="118">
        <f>R21/$M$45</f>
        <v>-6.2829787852368497</v>
      </c>
      <c r="S65" s="119">
        <f>S21/$M$45</f>
        <v>-6.2453539253539256</v>
      </c>
      <c r="T65" s="119">
        <f>T21/$M$45</f>
        <v>-9.7485842985842979</v>
      </c>
      <c r="U65" s="119">
        <f>U21/$M$45</f>
        <v>-13.765516253580769</v>
      </c>
      <c r="V65" s="120">
        <f>V21/$M$45</f>
        <v>-10.690885124756093</v>
      </c>
    </row>
    <row r="66" spans="2:22" x14ac:dyDescent="0.35">
      <c r="B66" s="28" t="s">
        <v>11</v>
      </c>
      <c r="C66" s="29">
        <v>44</v>
      </c>
      <c r="D66" s="30">
        <v>52</v>
      </c>
      <c r="F66" s="100">
        <f>F22/$M$45</f>
        <v>9.6479383069705644</v>
      </c>
      <c r="G66" s="100">
        <f>G22/$M$45</f>
        <v>9.4500029061319388</v>
      </c>
      <c r="H66" s="100">
        <f>H22/$M$45</f>
        <v>12.682805247643957</v>
      </c>
      <c r="I66" s="100">
        <f>I22/$M$45</f>
        <v>18.87816872171711</v>
      </c>
      <c r="J66" s="100">
        <f>J22/$M$45</f>
        <v>18.034067339228628</v>
      </c>
      <c r="L66" s="100">
        <f>L22/$M$45</f>
        <v>2.8784917175239757</v>
      </c>
      <c r="M66" s="100">
        <f>M22/$M$45</f>
        <v>2.6542089093701997</v>
      </c>
      <c r="N66" s="100">
        <f>N22/$M$45</f>
        <v>3.4335633329181716</v>
      </c>
      <c r="O66" s="100">
        <f>O22/$M$45</f>
        <v>4.4017511520737331</v>
      </c>
      <c r="P66" s="100">
        <f>P22/$M$45</f>
        <v>7.3058824262050068</v>
      </c>
      <c r="R66" s="118">
        <f>R22/$M$45</f>
        <v>-6.7694465894465887</v>
      </c>
      <c r="S66" s="119">
        <f>S22/$M$45</f>
        <v>-6.7957944119234437</v>
      </c>
      <c r="T66" s="119">
        <f>T22/$M$45</f>
        <v>-9.2492414995640804</v>
      </c>
      <c r="U66" s="119">
        <f>U22/$M$45</f>
        <v>-14.476417984805082</v>
      </c>
      <c r="V66" s="120">
        <f>V22/$M$45</f>
        <v>-10.728184913023624</v>
      </c>
    </row>
    <row r="67" spans="2:22" x14ac:dyDescent="0.35">
      <c r="B67" s="28" t="s">
        <v>12</v>
      </c>
      <c r="C67" s="29">
        <v>53</v>
      </c>
      <c r="D67" s="30">
        <v>59</v>
      </c>
      <c r="F67" s="100">
        <f>F23/$M$45</f>
        <v>11.533651347199735</v>
      </c>
      <c r="G67" s="100">
        <f>G23/$M$45</f>
        <v>10.797724083530534</v>
      </c>
      <c r="H67" s="100">
        <f>H23/$M$45</f>
        <v>14.097522730103373</v>
      </c>
      <c r="I67" s="100">
        <f>I23/$M$45</f>
        <v>19.195860422634613</v>
      </c>
      <c r="J67" s="100">
        <f>J23/$M$45</f>
        <v>16.986549591065717</v>
      </c>
      <c r="L67" s="100">
        <f>L23/$M$45</f>
        <v>1.5734690912110265</v>
      </c>
      <c r="M67" s="100">
        <f>M23/$M$45</f>
        <v>1.8794196039357327</v>
      </c>
      <c r="N67" s="100">
        <f>N23/$M$45</f>
        <v>2.3765927678830905</v>
      </c>
      <c r="O67" s="100">
        <f>O23/$M$45</f>
        <v>3.7797363723170174</v>
      </c>
      <c r="P67" s="100">
        <f>P23/$M$45</f>
        <v>3.6666857641051189</v>
      </c>
      <c r="R67" s="118">
        <f>R23/$M$45</f>
        <v>-9.9601818408270013</v>
      </c>
      <c r="S67" s="119">
        <f>S23/$M$45</f>
        <v>-8.9183044795948021</v>
      </c>
      <c r="T67" s="119">
        <f>T23/$M$45</f>
        <v>-11.720929962220284</v>
      </c>
      <c r="U67" s="119">
        <f>U23/$M$45</f>
        <v>-15.416124050317599</v>
      </c>
      <c r="V67" s="120">
        <f>V23/$M$45</f>
        <v>-13.319863826960601</v>
      </c>
    </row>
    <row r="68" spans="2:22" x14ac:dyDescent="0.35">
      <c r="B68" s="28" t="s">
        <v>13</v>
      </c>
      <c r="C68" s="29">
        <v>53</v>
      </c>
      <c r="D68" s="30">
        <v>60</v>
      </c>
      <c r="F68" s="100">
        <f>F24/$M$45</f>
        <v>7.7358334371237598</v>
      </c>
      <c r="G68" s="100">
        <f>G24/$M$45</f>
        <v>6.5787956158923899</v>
      </c>
      <c r="H68" s="100">
        <f>H24/$M$45</f>
        <v>12.38036036036036</v>
      </c>
      <c r="I68" s="100">
        <f>I24/$M$45</f>
        <v>21.648591771494996</v>
      </c>
      <c r="J68" s="100" t="e">
        <f>J24/$M$45</f>
        <v>#VALUE!</v>
      </c>
      <c r="L68" s="100">
        <f>L24/$M$45</f>
        <v>1.8334558060364512</v>
      </c>
      <c r="M68" s="100">
        <f>M24/$M$45</f>
        <v>1.9898385020965665</v>
      </c>
      <c r="N68" s="100">
        <f>N24/$M$45</f>
        <v>2.4275501307759373</v>
      </c>
      <c r="O68" s="100">
        <f>O24/$M$45</f>
        <v>2.5718453937808778</v>
      </c>
      <c r="P68" s="100">
        <f>P24/$M$45</f>
        <v>2.8178050400631043</v>
      </c>
      <c r="R68" s="118">
        <f>R24/$M$45</f>
        <v>-5.9023780462490141</v>
      </c>
      <c r="S68" s="119">
        <f>S24/$M$45</f>
        <v>-4.5889571137958232</v>
      </c>
      <c r="T68" s="119">
        <f>T24/$M$45</f>
        <v>-9.9528102295844239</v>
      </c>
      <c r="U68" s="119">
        <f>U24/$M$45</f>
        <v>-19.07674637771412</v>
      </c>
      <c r="V68" s="120" t="e">
        <f>V24/$M$45</f>
        <v>#VALUE!</v>
      </c>
    </row>
    <row r="69" spans="2:22" x14ac:dyDescent="0.35">
      <c r="B69" s="28" t="s">
        <v>14</v>
      </c>
      <c r="C69" s="29">
        <v>53</v>
      </c>
      <c r="D69" s="30">
        <v>62</v>
      </c>
      <c r="F69" s="100">
        <f>F25/$M$45</f>
        <v>13.890884709594387</v>
      </c>
      <c r="G69" s="100">
        <f>G25/$M$45</f>
        <v>13.824395316975961</v>
      </c>
      <c r="H69" s="100">
        <f>H25/$M$45</f>
        <v>18.887642711836257</v>
      </c>
      <c r="I69" s="100">
        <f>I25/$M$45</f>
        <v>22.620911695105242</v>
      </c>
      <c r="J69" s="100">
        <f>J25/$M$45</f>
        <v>21.697250384024578</v>
      </c>
      <c r="L69" s="100">
        <f>L25/$M$45</f>
        <v>2.2925034250840701</v>
      </c>
      <c r="M69" s="100">
        <f>M25/$M$45</f>
        <v>2.1581263752231497</v>
      </c>
      <c r="N69" s="100">
        <f>N25/$M$45</f>
        <v>2.7300560468302404</v>
      </c>
      <c r="O69" s="100">
        <f>O25/$M$45</f>
        <v>3.7789147673018637</v>
      </c>
      <c r="P69" s="100">
        <f>P25/$M$45</f>
        <v>5.0620990575829286</v>
      </c>
      <c r="R69" s="118">
        <f>R25/$M$45</f>
        <v>-11.598381699672021</v>
      </c>
      <c r="S69" s="119">
        <f>S25/$M$45</f>
        <v>-11.666268941752813</v>
      </c>
      <c r="T69" s="119">
        <f>T25/$M$45</f>
        <v>-16.157586665006018</v>
      </c>
      <c r="U69" s="119">
        <f>U25/$M$45</f>
        <v>-18.841996512641675</v>
      </c>
      <c r="V69" s="120">
        <f>V25/$M$45</f>
        <v>-16.635151326441648</v>
      </c>
    </row>
    <row r="70" spans="2:22" x14ac:dyDescent="0.35">
      <c r="B70" s="28" t="s">
        <v>15</v>
      </c>
      <c r="C70" s="29">
        <v>53</v>
      </c>
      <c r="D70" s="30">
        <v>64</v>
      </c>
      <c r="F70" s="100">
        <f>F26/$M$45</f>
        <v>14.834694233403912</v>
      </c>
      <c r="G70" s="100">
        <f>G26/$M$45</f>
        <v>15.714102627973594</v>
      </c>
      <c r="H70" s="100">
        <f>H26/$M$45</f>
        <v>21.945632498858306</v>
      </c>
      <c r="I70" s="100">
        <f>I26/$M$45</f>
        <v>24.95265786523851</v>
      </c>
      <c r="J70" s="100">
        <f>J26/$M$45</f>
        <v>25.379706480674219</v>
      </c>
      <c r="L70" s="100">
        <f>L26/$M$45</f>
        <v>2.3280885955079502</v>
      </c>
      <c r="M70" s="100">
        <f>M26/$M$45</f>
        <v>2.1651679329098683</v>
      </c>
      <c r="N70" s="100">
        <f>N26/$M$45</f>
        <v>2.6575368456013617</v>
      </c>
      <c r="O70" s="100">
        <f>O26/$M$45</f>
        <v>4.774774359613069</v>
      </c>
      <c r="P70" s="100">
        <f>P26/$M$45</f>
        <v>8.5862921908083205</v>
      </c>
      <c r="R70" s="118">
        <f>R26/$M$45</f>
        <v>-12.50660563789596</v>
      </c>
      <c r="S70" s="119">
        <f>S26/$M$45</f>
        <v>-13.548934695063728</v>
      </c>
      <c r="T70" s="119">
        <f>T26/$M$45</f>
        <v>-19.288095653256942</v>
      </c>
      <c r="U70" s="119">
        <f>U26/$M$45</f>
        <v>-20.177883090463734</v>
      </c>
      <c r="V70" s="120">
        <f>V26/$M$45</f>
        <v>-16.7934142898659</v>
      </c>
    </row>
    <row r="71" spans="2:22" x14ac:dyDescent="0.35">
      <c r="B71" s="28" t="s">
        <v>57</v>
      </c>
      <c r="C71" s="29">
        <v>53</v>
      </c>
      <c r="D71" s="30">
        <v>67</v>
      </c>
      <c r="F71" s="100">
        <f>F27/$M$45</f>
        <v>12.825924772698967</v>
      </c>
      <c r="G71" s="100">
        <f>G27/$M$45</f>
        <v>17.033564993564994</v>
      </c>
      <c r="H71" s="100">
        <f>H27/$M$45</f>
        <v>21.998991987379082</v>
      </c>
      <c r="I71" s="100">
        <f>I27/$M$45</f>
        <v>24.487856104952879</v>
      </c>
      <c r="J71" s="100">
        <f>J27/$M$45</f>
        <v>25.64300618590941</v>
      </c>
      <c r="L71" s="100">
        <f>L27/$M$45</f>
        <v>0.17596296757587079</v>
      </c>
      <c r="M71" s="100">
        <f>M27/$M$45</f>
        <v>0.91927927927927933</v>
      </c>
      <c r="N71" s="100">
        <f>N27/$M$45</f>
        <v>3.9446572840121226</v>
      </c>
      <c r="O71" s="100">
        <f>O27/$M$45</f>
        <v>8.5549894133765108</v>
      </c>
      <c r="P71" s="100">
        <f>P27/$M$45</f>
        <v>12.491634491634491</v>
      </c>
      <c r="R71" s="118">
        <f>R27/$M$45</f>
        <v>-12.649961805123095</v>
      </c>
      <c r="S71" s="119">
        <f>S27/$M$45</f>
        <v>-16.114285714285714</v>
      </c>
      <c r="T71" s="119">
        <f>T27/$M$45</f>
        <v>-18.054334703366962</v>
      </c>
      <c r="U71" s="119">
        <f>U27/$M$45</f>
        <v>-15.932866691576368</v>
      </c>
      <c r="V71" s="120">
        <f>V27/$M$45</f>
        <v>-13.151371694274919</v>
      </c>
    </row>
    <row r="72" spans="2:22" x14ac:dyDescent="0.35">
      <c r="B72" s="28" t="s">
        <v>16</v>
      </c>
      <c r="C72" s="29">
        <v>54</v>
      </c>
      <c r="D72" s="30">
        <v>62</v>
      </c>
      <c r="F72" s="100">
        <f>F28/$M$45</f>
        <v>9.7932901565159618</v>
      </c>
      <c r="G72" s="100">
        <f>G28/$M$45</f>
        <v>13.684054469215759</v>
      </c>
      <c r="H72" s="100">
        <f>H28/$M$45</f>
        <v>21.037223398513721</v>
      </c>
      <c r="I72" s="100">
        <f>I28/$M$45</f>
        <v>24.843630173952754</v>
      </c>
      <c r="J72" s="100" t="e">
        <f>J28/$M$45</f>
        <v>#VALUE!</v>
      </c>
      <c r="L72" s="100">
        <f>L28/$M$45</f>
        <v>2.6462884543529701</v>
      </c>
      <c r="M72" s="100">
        <f>M28/$M$45</f>
        <v>2.2410217129571968</v>
      </c>
      <c r="N72" s="100">
        <f>N28/$M$45</f>
        <v>2.6630344169053846</v>
      </c>
      <c r="O72" s="100">
        <f>O28/$M$45</f>
        <v>3.4873296799103253</v>
      </c>
      <c r="P72" s="100">
        <f>P28/$M$45</f>
        <v>5.4779727653921206</v>
      </c>
      <c r="R72" s="118">
        <f>R28/$M$45</f>
        <v>-7.1470017021629921</v>
      </c>
      <c r="S72" s="119">
        <f>S28/$M$45</f>
        <v>-11.443032756258562</v>
      </c>
      <c r="T72" s="119">
        <f>T28/$M$45</f>
        <v>-18.374188981608334</v>
      </c>
      <c r="U72" s="119">
        <f>U28/$M$45</f>
        <v>-21.356300494042429</v>
      </c>
      <c r="V72" s="120" t="e">
        <f>V28/$M$45</f>
        <v>#VALUE!</v>
      </c>
    </row>
    <row r="73" spans="2:22" x14ac:dyDescent="0.35">
      <c r="B73" s="28" t="s">
        <v>17</v>
      </c>
      <c r="C73" s="29">
        <v>55</v>
      </c>
      <c r="D73" s="30">
        <v>62</v>
      </c>
      <c r="F73" s="100">
        <f>F29/$M$45</f>
        <v>16.493589903267324</v>
      </c>
      <c r="G73" s="100">
        <f>G29/$M$45</f>
        <v>15.569653755137626</v>
      </c>
      <c r="H73" s="100">
        <f>H29/$M$45</f>
        <v>23.590350811641134</v>
      </c>
      <c r="I73" s="100">
        <f>I29/$M$45</f>
        <v>29.221753643043964</v>
      </c>
      <c r="J73" s="100">
        <f>J29/$M$45</f>
        <v>28.043126167642296</v>
      </c>
      <c r="L73" s="100">
        <f>L29/$M$45</f>
        <v>3.3812064599161369</v>
      </c>
      <c r="M73" s="100">
        <f>M29/$M$45</f>
        <v>2.8298252169219911</v>
      </c>
      <c r="N73" s="100">
        <f>N29/$M$45</f>
        <v>3.2780641009673266</v>
      </c>
      <c r="O73" s="100">
        <f>O29/$M$45</f>
        <v>3.8065259268485079</v>
      </c>
      <c r="P73" s="100">
        <f>P29/$M$45</f>
        <v>6.5556877153651341</v>
      </c>
      <c r="R73" s="118">
        <f>R29/$M$45</f>
        <v>-13.11238385851289</v>
      </c>
      <c r="S73" s="119">
        <f>S29/$M$45</f>
        <v>-12.739828538215635</v>
      </c>
      <c r="T73" s="119">
        <f>T29/$M$45</f>
        <v>-20.31228671067381</v>
      </c>
      <c r="U73" s="119">
        <f>U29/$M$45</f>
        <v>-25.415228131357164</v>
      </c>
      <c r="V73" s="120">
        <f>V29/$M$45</f>
        <v>-21.487438452277161</v>
      </c>
    </row>
    <row r="74" spans="2:22" x14ac:dyDescent="0.35">
      <c r="B74" s="28" t="s">
        <v>20</v>
      </c>
      <c r="C74" s="29">
        <v>60</v>
      </c>
      <c r="D74" s="30">
        <v>67</v>
      </c>
      <c r="F74" s="100">
        <f>F30/$M$45</f>
        <v>15.96807115871632</v>
      </c>
      <c r="G74" s="100">
        <f>G30/$M$45</f>
        <v>17.848729190019515</v>
      </c>
      <c r="H74" s="100">
        <f>H30/$M$45</f>
        <v>22.503996761738698</v>
      </c>
      <c r="I74" s="100">
        <f>I30/$M$45</f>
        <v>23.496372317017478</v>
      </c>
      <c r="J74" s="100">
        <f>J30/$M$45</f>
        <v>23.893533856437081</v>
      </c>
      <c r="L74" s="100">
        <f>L30/$M$45</f>
        <v>2.2730954456760908</v>
      </c>
      <c r="M74" s="100">
        <f>M30/$M$45</f>
        <v>2.6539282600572922</v>
      </c>
      <c r="N74" s="100">
        <f>N30/$M$45</f>
        <v>6.9403200896749278</v>
      </c>
      <c r="O74" s="100">
        <f>O30/$M$45</f>
        <v>13.628446049736374</v>
      </c>
      <c r="P74" s="100">
        <f>P30/$M$45</f>
        <v>19.397382405446923</v>
      </c>
      <c r="R74" s="118">
        <f>R30/$M$45</f>
        <v>-13.694975713040229</v>
      </c>
      <c r="S74" s="119">
        <f>S30/$M$45</f>
        <v>-15.19480092996222</v>
      </c>
      <c r="T74" s="119">
        <f>T30/$M$45</f>
        <v>-15.563676256902063</v>
      </c>
      <c r="U74" s="119">
        <f>U30/$M$45</f>
        <v>-9.8679262672811063</v>
      </c>
      <c r="V74" s="120">
        <f>V30/$M$45</f>
        <v>-4.4961514509901601</v>
      </c>
    </row>
    <row r="75" spans="2:22" x14ac:dyDescent="0.35">
      <c r="B75" s="28" t="s">
        <v>22</v>
      </c>
      <c r="C75" s="29">
        <v>65</v>
      </c>
      <c r="D75" s="30">
        <v>77</v>
      </c>
      <c r="F75" s="100">
        <f>F31/$M$45</f>
        <v>13.936713164777681</v>
      </c>
      <c r="G75" s="100">
        <f>G31/$M$45</f>
        <v>13.473940299746753</v>
      </c>
      <c r="H75" s="100">
        <f>H31/$M$45</f>
        <v>17.003622285880351</v>
      </c>
      <c r="I75" s="100">
        <f>I31/$M$45</f>
        <v>18.211704238801012</v>
      </c>
      <c r="J75" s="100">
        <f>J31/$M$45</f>
        <v>17.633954830406445</v>
      </c>
      <c r="L75" s="100">
        <f>L31/$M$45</f>
        <v>8.0925084070245354</v>
      </c>
      <c r="M75" s="100">
        <f>M31/$M$45</f>
        <v>11.462380537219246</v>
      </c>
      <c r="N75" s="100">
        <f>N31/$M$45</f>
        <v>14.526885456885458</v>
      </c>
      <c r="O75" s="100">
        <f>O31/$M$45</f>
        <v>16.023876780005811</v>
      </c>
      <c r="P75" s="100">
        <f>P31/$M$45</f>
        <v>17.319733466185077</v>
      </c>
      <c r="R75" s="118">
        <f>R31/$M$45</f>
        <v>-5.8442047577531451</v>
      </c>
      <c r="S75" s="119">
        <f>S31/$M$45</f>
        <v>-2.0115597625275043</v>
      </c>
      <c r="T75" s="119">
        <f>T31/$M$45</f>
        <v>-2.4767368289948934</v>
      </c>
      <c r="U75" s="119">
        <f>U31/$M$45</f>
        <v>-2.1878274587952009</v>
      </c>
      <c r="V75" s="120">
        <f>V31/$M$45</f>
        <v>-0.31422136422136421</v>
      </c>
    </row>
    <row r="76" spans="2:22" x14ac:dyDescent="0.35">
      <c r="B76" s="28" t="s">
        <v>23</v>
      </c>
      <c r="C76" s="29">
        <v>68</v>
      </c>
      <c r="D76" s="30">
        <v>77</v>
      </c>
      <c r="F76" s="100">
        <f>F32/$M$45</f>
        <v>11.862033877195168</v>
      </c>
      <c r="G76" s="100">
        <f>G32/$M$45</f>
        <v>10.777655997010836</v>
      </c>
      <c r="H76" s="100">
        <f>H32/$M$45</f>
        <v>11.920855233113297</v>
      </c>
      <c r="I76" s="100">
        <f>I32/$M$45</f>
        <v>12.630091750736911</v>
      </c>
      <c r="J76" s="100">
        <f>J32/$M$45</f>
        <v>11.833493170589945</v>
      </c>
      <c r="L76" s="100">
        <f>L32/$M$45</f>
        <v>7.631876530908789</v>
      </c>
      <c r="M76" s="100">
        <f>M32/$M$45</f>
        <v>10.352176277660147</v>
      </c>
      <c r="N76" s="100">
        <f>N32/$M$45</f>
        <v>12.219042637107153</v>
      </c>
      <c r="O76" s="100">
        <f>O32/$M$45</f>
        <v>11.603288080707436</v>
      </c>
      <c r="P76" s="100">
        <f>P32/$M$45</f>
        <v>11.971808859550794</v>
      </c>
      <c r="R76" s="118">
        <f>R32/$M$45</f>
        <v>-4.2301573462863784</v>
      </c>
      <c r="S76" s="119">
        <f>S32/$M$45</f>
        <v>-0.42547930418898161</v>
      </c>
      <c r="T76" s="119">
        <f>T32/$M$45</f>
        <v>0.29818740399385557</v>
      </c>
      <c r="U76" s="119">
        <f>U32/$M$45</f>
        <v>-1.0268040851911819</v>
      </c>
      <c r="V76" s="120">
        <f>V32/$M$45</f>
        <v>0.13831568896085025</v>
      </c>
    </row>
    <row r="77" spans="2:22" x14ac:dyDescent="0.35">
      <c r="B77" s="28" t="s">
        <v>24</v>
      </c>
      <c r="C77" s="29">
        <v>68</v>
      </c>
      <c r="D77" s="30">
        <v>79</v>
      </c>
      <c r="F77" s="100">
        <f>F33/$M$45</f>
        <v>15.946617677585419</v>
      </c>
      <c r="G77" s="100">
        <f>G33/$M$45</f>
        <v>14.431324365840494</v>
      </c>
      <c r="H77" s="100">
        <f>H33/$M$45</f>
        <v>16.318583053099182</v>
      </c>
      <c r="I77" s="100">
        <f>I33/$M$45</f>
        <v>16.908794785568979</v>
      </c>
      <c r="J77" s="100">
        <f>J33/$M$45</f>
        <v>16.443299705235191</v>
      </c>
      <c r="L77" s="100">
        <f>L33/$M$45</f>
        <v>7.9938809316228658</v>
      </c>
      <c r="M77" s="100">
        <f>M33/$M$45</f>
        <v>13.166586125295801</v>
      </c>
      <c r="N77" s="100">
        <f>N33/$M$45</f>
        <v>16.238166230746874</v>
      </c>
      <c r="O77" s="100">
        <f>O33/$M$45</f>
        <v>15.840909619296717</v>
      </c>
      <c r="P77" s="100">
        <f>P33/$M$45</f>
        <v>16.208551085647859</v>
      </c>
      <c r="R77" s="118">
        <f>R33/$M$45</f>
        <v>-7.9527367459625529</v>
      </c>
      <c r="S77" s="119">
        <f>S33/$M$45</f>
        <v>-1.2647382405446921</v>
      </c>
      <c r="T77" s="119">
        <f>T33/$M$45</f>
        <v>-8.0416407190600739E-2</v>
      </c>
      <c r="U77" s="119">
        <f>U33/$M$45</f>
        <v>-1.0678855814339685</v>
      </c>
      <c r="V77" s="120">
        <f>V33/$M$45</f>
        <v>-0.23474861958732926</v>
      </c>
    </row>
    <row r="78" spans="2:22" x14ac:dyDescent="0.35">
      <c r="B78" s="28" t="s">
        <v>25</v>
      </c>
      <c r="C78" s="29">
        <v>68</v>
      </c>
      <c r="D78" s="30">
        <v>93</v>
      </c>
      <c r="F78" s="100">
        <f>F34/$M$45</f>
        <v>17.771723336239464</v>
      </c>
      <c r="G78" s="100">
        <f>G34/$M$45</f>
        <v>18.662170465396269</v>
      </c>
      <c r="H78" s="100">
        <f>H34/$M$45</f>
        <v>22.594299829783701</v>
      </c>
      <c r="I78" s="100">
        <f>I34/$M$45</f>
        <v>22.754469630921246</v>
      </c>
      <c r="J78" s="100">
        <f>J34/$M$45</f>
        <v>22.700010379042638</v>
      </c>
      <c r="L78" s="100">
        <f>L34/$M$45</f>
        <v>6.890559637978992</v>
      </c>
      <c r="M78" s="100">
        <f>M34/$M$45</f>
        <v>10.900085938473035</v>
      </c>
      <c r="N78" s="100">
        <f>N34/$M$45</f>
        <v>18.843199651264165</v>
      </c>
      <c r="O78" s="100">
        <f>O34/$M$45</f>
        <v>20.814392410844022</v>
      </c>
      <c r="P78" s="100">
        <f>P34/$M$45</f>
        <v>21.570885955079504</v>
      </c>
      <c r="R78" s="118">
        <f>R34/$M$45</f>
        <v>-10.881163698260472</v>
      </c>
      <c r="S78" s="119">
        <f>S34/$M$45</f>
        <v>-7.7620845269232355</v>
      </c>
      <c r="T78" s="119">
        <f>T34/$M$45</f>
        <v>-3.7511001785195335</v>
      </c>
      <c r="U78" s="119">
        <f>U34/$M$45</f>
        <v>-1.9400768049155146</v>
      </c>
      <c r="V78" s="120">
        <f>V34/$M$45</f>
        <v>-1.1291244239631335</v>
      </c>
    </row>
    <row r="79" spans="2:22" x14ac:dyDescent="0.35">
      <c r="B79" s="28" t="s">
        <v>26</v>
      </c>
      <c r="C79" s="29">
        <v>68</v>
      </c>
      <c r="D79" s="30">
        <v>103</v>
      </c>
      <c r="F79" s="100">
        <f>F35/$M$45</f>
        <v>16.113446672478929</v>
      </c>
      <c r="G79" s="100">
        <f>G35/$M$45</f>
        <v>17.558534064017934</v>
      </c>
      <c r="H79" s="100">
        <f>H35/$M$45</f>
        <v>21.736880890106697</v>
      </c>
      <c r="I79" s="100">
        <f>I35/$M$45</f>
        <v>22.485260098808485</v>
      </c>
      <c r="J79" s="100">
        <f>J35/$M$45</f>
        <v>23.268292855067049</v>
      </c>
      <c r="L79" s="100">
        <f>L35/$M$45</f>
        <v>8.2592834308963337</v>
      </c>
      <c r="M79" s="100">
        <f>M35/$M$45</f>
        <v>11.107614896001992</v>
      </c>
      <c r="N79" s="100">
        <f>N35/$M$45</f>
        <v>16.948832565284178</v>
      </c>
      <c r="O79" s="100">
        <f>O35/$M$45</f>
        <v>19.344162826420892</v>
      </c>
      <c r="P79" s="100">
        <f>P35/$M$45</f>
        <v>20.99327562585627</v>
      </c>
      <c r="R79" s="118">
        <f>R35/$M$45</f>
        <v>-7.8541636567443014</v>
      </c>
      <c r="S79" s="119">
        <f>S35/$M$45</f>
        <v>-6.4509191680159415</v>
      </c>
      <c r="T79" s="119">
        <f>T35/$M$45</f>
        <v>-4.7880483248225181</v>
      </c>
      <c r="U79" s="119">
        <f>U35/$M$45</f>
        <v>-3.141097272387595</v>
      </c>
      <c r="V79" s="120">
        <f>V35/$M$45</f>
        <v>-2.2750168140490721</v>
      </c>
    </row>
    <row r="80" spans="2:22" x14ac:dyDescent="0.35">
      <c r="B80" s="28" t="s">
        <v>30</v>
      </c>
      <c r="C80" s="29">
        <v>78</v>
      </c>
      <c r="D80" s="30">
        <v>93</v>
      </c>
      <c r="F80" s="100">
        <f>F36/$M$45</f>
        <v>15.17635280441732</v>
      </c>
      <c r="G80" s="100">
        <f>G36/$M$45</f>
        <v>13.301267903848549</v>
      </c>
      <c r="H80" s="100">
        <f>H36/$M$45</f>
        <v>16.325892805247644</v>
      </c>
      <c r="I80" s="100">
        <f>I36/$M$45</f>
        <v>17.701311080665921</v>
      </c>
      <c r="J80" s="100">
        <f>J36/$M$45</f>
        <v>17.09002200357039</v>
      </c>
      <c r="L80" s="100">
        <f>L36/$M$45</f>
        <v>6.0576414663511438</v>
      </c>
      <c r="M80" s="100">
        <f>M36/$M$45</f>
        <v>6.9932042180429272</v>
      </c>
      <c r="N80" s="100">
        <f>N36/$M$45</f>
        <v>16.64602814796363</v>
      </c>
      <c r="O80" s="100">
        <f>O36/$M$45</f>
        <v>19.49926890023664</v>
      </c>
      <c r="P80" s="100">
        <f>P36/$M$45</f>
        <v>19.961452235645783</v>
      </c>
      <c r="R80" s="118">
        <f>R36/$M$45</f>
        <v>-9.1187113380661771</v>
      </c>
      <c r="S80" s="119">
        <f>S36/$M$45</f>
        <v>-6.3080641009673268</v>
      </c>
      <c r="T80" s="119">
        <f>T36/$M$45</f>
        <v>0.32013534271598787</v>
      </c>
      <c r="U80" s="119">
        <f>U36/$M$45</f>
        <v>1.7979574044090172</v>
      </c>
      <c r="V80" s="120">
        <f>V36/$M$45</f>
        <v>2.8714302320753933</v>
      </c>
    </row>
    <row r="81" spans="2:22" x14ac:dyDescent="0.35">
      <c r="B81" s="28" t="s">
        <v>31</v>
      </c>
      <c r="C81" s="29">
        <v>78</v>
      </c>
      <c r="D81" s="30">
        <v>103</v>
      </c>
      <c r="F81" s="100">
        <f>F37/$M$45</f>
        <v>16.562490970232904</v>
      </c>
      <c r="G81" s="100">
        <f>G37/$M$45</f>
        <v>17.088133848133847</v>
      </c>
      <c r="H81" s="100">
        <f>H37/$M$45</f>
        <v>21.91152530410595</v>
      </c>
      <c r="I81" s="100">
        <f>I37/$M$45</f>
        <v>23.193501888985761</v>
      </c>
      <c r="J81" s="100">
        <f>J37/$M$45</f>
        <v>22.423258604226344</v>
      </c>
      <c r="L81" s="100">
        <f>L37/$M$45</f>
        <v>8.3883787935400829</v>
      </c>
      <c r="M81" s="100">
        <f>M37/$M$45</f>
        <v>9.7831901025449408</v>
      </c>
      <c r="N81" s="100">
        <f>N37/$M$45</f>
        <v>16.350932038028812</v>
      </c>
      <c r="O81" s="100">
        <f>O37/$M$45</f>
        <v>19.096038942167972</v>
      </c>
      <c r="P81" s="100">
        <f>P37/$M$45</f>
        <v>21.023680823680824</v>
      </c>
      <c r="R81" s="118">
        <f>R37/$M$45</f>
        <v>-8.1741125918545272</v>
      </c>
      <c r="S81" s="119">
        <f>S37/$M$45</f>
        <v>-7.3049433304272018</v>
      </c>
      <c r="T81" s="119">
        <f>T37/$M$45</f>
        <v>-5.5605928509154321</v>
      </c>
      <c r="U81" s="119">
        <f>U37/$M$45</f>
        <v>-4.0974625316560802</v>
      </c>
      <c r="V81" s="120">
        <f>V37/$M$45</f>
        <v>-1.3995777805455225</v>
      </c>
    </row>
    <row r="82" spans="2:22" x14ac:dyDescent="0.35">
      <c r="B82" s="28" t="s">
        <v>58</v>
      </c>
      <c r="C82" s="29">
        <v>91</v>
      </c>
      <c r="D82" s="30">
        <v>103</v>
      </c>
      <c r="F82" s="100">
        <f>F38/$M$45</f>
        <v>31.237959480217544</v>
      </c>
      <c r="G82" s="100">
        <f>G38/$M$45</f>
        <v>31.300724872337778</v>
      </c>
      <c r="H82" s="100">
        <f>H38/$M$45</f>
        <v>33.913761780213392</v>
      </c>
      <c r="I82" s="100">
        <f>I38/$M$45</f>
        <v>33.393058081122597</v>
      </c>
      <c r="J82" s="100">
        <f>J38/$M$45</f>
        <v>33.917789679080002</v>
      </c>
      <c r="L82" s="100" t="e">
        <f>L38/$M$45</f>
        <v>#VALUE!</v>
      </c>
      <c r="M82" s="100" t="e">
        <f>M38/$M$45</f>
        <v>#VALUE!</v>
      </c>
      <c r="N82" s="100" t="e">
        <f>N38/$M$45</f>
        <v>#VALUE!</v>
      </c>
      <c r="O82" s="100" t="e">
        <f>O38/$M$45</f>
        <v>#VALUE!</v>
      </c>
      <c r="P82" s="100" t="e">
        <f>P38/$M$45</f>
        <v>#VALUE!</v>
      </c>
      <c r="R82" s="118" t="e">
        <f>R38/$M$45</f>
        <v>#VALUE!</v>
      </c>
      <c r="S82" s="119" t="e">
        <f>S38/$M$45</f>
        <v>#VALUE!</v>
      </c>
      <c r="T82" s="119" t="e">
        <f>T38/$M$45</f>
        <v>#VALUE!</v>
      </c>
      <c r="U82" s="119" t="e">
        <f>U38/$M$45</f>
        <v>#VALUE!</v>
      </c>
      <c r="V82" s="120" t="e">
        <f>V38/$M$45</f>
        <v>#VALUE!</v>
      </c>
    </row>
    <row r="83" spans="2:22" ht="15" thickBot="1" x14ac:dyDescent="0.4">
      <c r="B83" s="31" t="s">
        <v>32</v>
      </c>
      <c r="C83" s="32">
        <v>94</v>
      </c>
      <c r="D83" s="33">
        <v>103</v>
      </c>
      <c r="F83" s="100">
        <f>F39/$M$45</f>
        <v>18.719102420392741</v>
      </c>
      <c r="G83" s="100">
        <f>G39/$M$45</f>
        <v>17.237350437995602</v>
      </c>
      <c r="H83" s="100">
        <f>H39/$M$45</f>
        <v>21.776186739735127</v>
      </c>
      <c r="I83" s="100">
        <f>I39/$M$45</f>
        <v>25.031125918545275</v>
      </c>
      <c r="J83" s="100">
        <f>J39/$M$45</f>
        <v>24.251207705401253</v>
      </c>
      <c r="L83" s="100">
        <f>L39/$M$45</f>
        <v>13.9122331548138</v>
      </c>
      <c r="M83" s="100">
        <f>M39/$M$45</f>
        <v>12.096026072155105</v>
      </c>
      <c r="N83" s="100">
        <f>N39/$M$45</f>
        <v>17.67426869265579</v>
      </c>
      <c r="O83" s="100">
        <f>O39/$M$45</f>
        <v>19.596534230082614</v>
      </c>
      <c r="P83" s="100">
        <f>P39/$M$45</f>
        <v>21.500277328019262</v>
      </c>
      <c r="R83" s="121">
        <f>R39/$M$45</f>
        <v>-4.8068692655789427</v>
      </c>
      <c r="S83" s="122">
        <f>S39/$M$45</f>
        <v>-5.1413243658404948</v>
      </c>
      <c r="T83" s="122">
        <f>T39/$M$45</f>
        <v>-4.1019180470793373</v>
      </c>
      <c r="U83" s="122">
        <f>U39/$M$45</f>
        <v>-5.4345916884626559</v>
      </c>
      <c r="V83" s="123">
        <f>V39/$M$45</f>
        <v>-2.7509307925436954</v>
      </c>
    </row>
  </sheetData>
  <mergeCells count="12">
    <mergeCell ref="F48:J48"/>
    <mergeCell ref="L48:P48"/>
    <mergeCell ref="R48:V48"/>
    <mergeCell ref="F49:J49"/>
    <mergeCell ref="L49:P49"/>
    <mergeCell ref="R49:V49"/>
    <mergeCell ref="F4:J4"/>
    <mergeCell ref="L4:P4"/>
    <mergeCell ref="F5:J5"/>
    <mergeCell ref="L5:P5"/>
    <mergeCell ref="R4:V4"/>
    <mergeCell ref="R5:V5"/>
  </mergeCells>
  <conditionalFormatting sqref="F7:J39 L7:P39">
    <cfRule type="cellIs" dxfId="95" priority="76" operator="between">
      <formula>70</formula>
      <formula>100</formula>
    </cfRule>
    <cfRule type="cellIs" dxfId="94" priority="77" operator="between">
      <formula>60</formula>
      <formula>70</formula>
    </cfRule>
    <cfRule type="cellIs" dxfId="93" priority="78" operator="between">
      <formula>50</formula>
      <formula>60</formula>
    </cfRule>
    <cfRule type="cellIs" dxfId="92" priority="79" operator="between">
      <formula>40</formula>
      <formula>50</formula>
    </cfRule>
    <cfRule type="cellIs" dxfId="91" priority="80" operator="between">
      <formula>30</formula>
      <formula>40</formula>
    </cfRule>
    <cfRule type="cellIs" dxfId="90" priority="81" operator="between">
      <formula>20</formula>
      <formula>30</formula>
    </cfRule>
    <cfRule type="cellIs" dxfId="89" priority="82" operator="between">
      <formula>10</formula>
      <formula>20</formula>
    </cfRule>
    <cfRule type="cellIs" dxfId="88" priority="83" operator="between">
      <formula>0</formula>
      <formula>10</formula>
    </cfRule>
  </conditionalFormatting>
  <conditionalFormatting sqref="F7:J39 L7:P39">
    <cfRule type="cellIs" dxfId="87" priority="75" operator="equal">
      <formula>"NaN"</formula>
    </cfRule>
  </conditionalFormatting>
  <conditionalFormatting sqref="F6:J6">
    <cfRule type="cellIs" dxfId="86" priority="74" operator="equal">
      <formula>"NaN"</formula>
    </cfRule>
  </conditionalFormatting>
  <conditionalFormatting sqref="L6:P6">
    <cfRule type="cellIs" dxfId="85" priority="73" operator="equal">
      <formula>"NaN"</formula>
    </cfRule>
  </conditionalFormatting>
  <conditionalFormatting sqref="R6:V6">
    <cfRule type="cellIs" dxfId="84" priority="63" operator="equal">
      <formula>"NaN"</formula>
    </cfRule>
  </conditionalFormatting>
  <conditionalFormatting sqref="R7:V39">
    <cfRule type="cellIs" dxfId="83" priority="48" operator="between">
      <formula>20</formula>
      <formula>25</formula>
    </cfRule>
    <cfRule type="cellIs" dxfId="82" priority="49" operator="equal">
      <formula>"NaN"</formula>
    </cfRule>
    <cfRule type="cellIs" dxfId="81" priority="52" operator="between">
      <formula>10</formula>
      <formula>15</formula>
    </cfRule>
    <cfRule type="cellIs" dxfId="80" priority="53" operator="between">
      <formula>5</formula>
      <formula>10</formula>
    </cfRule>
    <cfRule type="cellIs" dxfId="79" priority="54" operator="between">
      <formula>-5</formula>
      <formula>5</formula>
    </cfRule>
    <cfRule type="cellIs" dxfId="78" priority="55" operator="between">
      <formula>-5</formula>
      <formula>-10</formula>
    </cfRule>
    <cfRule type="cellIs" dxfId="77" priority="56" operator="between">
      <formula>-10</formula>
      <formula>-15</formula>
    </cfRule>
    <cfRule type="cellIs" dxfId="76" priority="57" operator="between">
      <formula>-15</formula>
      <formula>-20</formula>
    </cfRule>
    <cfRule type="cellIs" dxfId="75" priority="58" operator="between">
      <formula>-20</formula>
      <formula>-25</formula>
    </cfRule>
    <cfRule type="cellIs" dxfId="74" priority="59" operator="between">
      <formula>-25</formula>
      <formula>-30</formula>
    </cfRule>
    <cfRule type="cellIs" dxfId="73" priority="60" operator="between">
      <formula>-30</formula>
      <formula>-35</formula>
    </cfRule>
  </conditionalFormatting>
  <conditionalFormatting sqref="R7:V39">
    <cfRule type="cellIs" dxfId="72" priority="50" operator="lessThan">
      <formula>-40</formula>
    </cfRule>
    <cfRule type="cellIs" dxfId="71" priority="51" operator="between">
      <formula>-35</formula>
      <formula>-40</formula>
    </cfRule>
  </conditionalFormatting>
  <conditionalFormatting sqref="F51:J83 L51:P83">
    <cfRule type="cellIs" dxfId="70" priority="40" operator="between">
      <formula>70</formula>
      <formula>100</formula>
    </cfRule>
    <cfRule type="cellIs" dxfId="69" priority="41" operator="between">
      <formula>60</formula>
      <formula>70</formula>
    </cfRule>
    <cfRule type="cellIs" dxfId="68" priority="42" operator="between">
      <formula>50</formula>
      <formula>60</formula>
    </cfRule>
    <cfRule type="cellIs" dxfId="67" priority="43" operator="between">
      <formula>40</formula>
      <formula>50</formula>
    </cfRule>
    <cfRule type="cellIs" dxfId="66" priority="44" operator="between">
      <formula>30</formula>
      <formula>40</formula>
    </cfRule>
    <cfRule type="cellIs" dxfId="65" priority="45" operator="between">
      <formula>20</formula>
      <formula>30</formula>
    </cfRule>
    <cfRule type="cellIs" dxfId="64" priority="46" operator="between">
      <formula>10</formula>
      <formula>20</formula>
    </cfRule>
    <cfRule type="cellIs" dxfId="63" priority="47" operator="between">
      <formula>0</formula>
      <formula>10</formula>
    </cfRule>
  </conditionalFormatting>
  <conditionalFormatting sqref="F51:J83 L51:P83">
    <cfRule type="cellIs" dxfId="62" priority="39" operator="equal">
      <formula>"NaN"</formula>
    </cfRule>
  </conditionalFormatting>
  <conditionalFormatting sqref="F50:J50">
    <cfRule type="cellIs" dxfId="61" priority="38" operator="equal">
      <formula>"NaN"</formula>
    </cfRule>
  </conditionalFormatting>
  <conditionalFormatting sqref="L50:P50">
    <cfRule type="cellIs" dxfId="60" priority="37" operator="equal">
      <formula>"NaN"</formula>
    </cfRule>
  </conditionalFormatting>
  <conditionalFormatting sqref="R50:V50">
    <cfRule type="cellIs" dxfId="59" priority="36" operator="equal">
      <formula>"NaN"</formula>
    </cfRule>
  </conditionalFormatting>
  <conditionalFormatting sqref="R51:V83">
    <cfRule type="cellIs" dxfId="58" priority="1" operator="between">
      <formula>20</formula>
      <formula>25</formula>
    </cfRule>
    <cfRule type="cellIs" dxfId="57" priority="2" operator="equal">
      <formula>"NaN"</formula>
    </cfRule>
    <cfRule type="cellIs" dxfId="56" priority="5" operator="between">
      <formula>10</formula>
      <formula>15</formula>
    </cfRule>
    <cfRule type="cellIs" dxfId="55" priority="6" operator="between">
      <formula>5</formula>
      <formula>10</formula>
    </cfRule>
    <cfRule type="cellIs" dxfId="54" priority="7" operator="between">
      <formula>-5</formula>
      <formula>5</formula>
    </cfRule>
    <cfRule type="cellIs" dxfId="53" priority="8" operator="between">
      <formula>-5</formula>
      <formula>-10</formula>
    </cfRule>
    <cfRule type="cellIs" dxfId="52" priority="9" operator="between">
      <formula>-10</formula>
      <formula>-15</formula>
    </cfRule>
    <cfRule type="cellIs" dxfId="51" priority="10" operator="between">
      <formula>-15</formula>
      <formula>-20</formula>
    </cfRule>
    <cfRule type="cellIs" dxfId="50" priority="11" operator="between">
      <formula>-20</formula>
      <formula>-25</formula>
    </cfRule>
    <cfRule type="cellIs" dxfId="49" priority="12" operator="between">
      <formula>-25</formula>
      <formula>-30</formula>
    </cfRule>
    <cfRule type="cellIs" dxfId="48" priority="13" operator="between">
      <formula>-30</formula>
      <formula>-35</formula>
    </cfRule>
  </conditionalFormatting>
  <conditionalFormatting sqref="R51:V83">
    <cfRule type="cellIs" dxfId="47" priority="3" operator="lessThan">
      <formula>-40</formula>
    </cfRule>
    <cfRule type="cellIs" dxfId="46" priority="4" operator="between">
      <formula>-35</formula>
      <formula>-40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83"/>
  <sheetViews>
    <sheetView zoomScale="60" zoomScaleNormal="60" workbookViewId="0">
      <selection activeCell="A44" sqref="A44:XFD45"/>
    </sheetView>
  </sheetViews>
  <sheetFormatPr defaultRowHeight="14.5" x14ac:dyDescent="0.35"/>
  <cols>
    <col min="2" max="2" width="38.54296875" bestFit="1" customWidth="1"/>
    <col min="3" max="3" width="5.1796875" bestFit="1" customWidth="1"/>
    <col min="4" max="4" width="4.26953125" bestFit="1" customWidth="1"/>
    <col min="6" max="10" width="6.7265625" customWidth="1"/>
    <col min="12" max="16" width="6.7265625" customWidth="1"/>
    <col min="18" max="22" width="6.7265625" customWidth="1"/>
    <col min="25" max="29" width="6.7265625" customWidth="1"/>
    <col min="31" max="35" width="6.7265625" customWidth="1"/>
    <col min="37" max="41" width="6.7265625" customWidth="1"/>
  </cols>
  <sheetData>
    <row r="2" spans="2:22" s="71" customFormat="1" ht="21" x14ac:dyDescent="0.5">
      <c r="E2" s="71" t="s">
        <v>72</v>
      </c>
      <c r="L2" s="107" t="s">
        <v>71</v>
      </c>
    </row>
    <row r="3" spans="2:22" ht="15" thickBot="1" x14ac:dyDescent="0.4"/>
    <row r="4" spans="2:22" ht="15" thickBot="1" x14ac:dyDescent="0.4">
      <c r="F4" s="76" t="s">
        <v>41</v>
      </c>
      <c r="G4" s="77"/>
      <c r="H4" s="77"/>
      <c r="I4" s="77"/>
      <c r="J4" s="78"/>
      <c r="L4" s="76" t="s">
        <v>40</v>
      </c>
      <c r="M4" s="77"/>
      <c r="N4" s="77"/>
      <c r="O4" s="77"/>
      <c r="P4" s="78"/>
      <c r="R4" s="79" t="s">
        <v>48</v>
      </c>
      <c r="S4" s="80"/>
      <c r="T4" s="80"/>
      <c r="U4" s="80"/>
      <c r="V4" s="81"/>
    </row>
    <row r="5" spans="2:22" ht="15" thickBot="1" x14ac:dyDescent="0.4">
      <c r="F5" s="87" t="s">
        <v>64</v>
      </c>
      <c r="G5" s="88"/>
      <c r="H5" s="88"/>
      <c r="I5" s="88"/>
      <c r="J5" s="89"/>
      <c r="L5" s="87" t="s">
        <v>64</v>
      </c>
      <c r="M5" s="88"/>
      <c r="N5" s="88"/>
      <c r="O5" s="88"/>
      <c r="P5" s="89"/>
      <c r="R5" s="82" t="s">
        <v>64</v>
      </c>
      <c r="S5" s="83"/>
      <c r="T5" s="83"/>
      <c r="U5" s="83"/>
      <c r="V5" s="90"/>
    </row>
    <row r="6" spans="2:22" ht="15" thickBot="1" x14ac:dyDescent="0.4">
      <c r="B6" s="8" t="s">
        <v>33</v>
      </c>
      <c r="C6" s="9" t="s">
        <v>34</v>
      </c>
      <c r="D6" s="10" t="s">
        <v>35</v>
      </c>
      <c r="F6" s="11" t="s">
        <v>37</v>
      </c>
      <c r="G6" s="12" t="s">
        <v>61</v>
      </c>
      <c r="H6" s="12" t="s">
        <v>60</v>
      </c>
      <c r="I6" s="12" t="s">
        <v>38</v>
      </c>
      <c r="J6" s="13" t="s">
        <v>39</v>
      </c>
      <c r="K6" s="14"/>
      <c r="L6" s="11" t="s">
        <v>37</v>
      </c>
      <c r="M6" s="12" t="s">
        <v>61</v>
      </c>
      <c r="N6" s="12" t="s">
        <v>60</v>
      </c>
      <c r="O6" s="12" t="s">
        <v>38</v>
      </c>
      <c r="P6" s="13" t="s">
        <v>39</v>
      </c>
      <c r="R6" s="62" t="s">
        <v>37</v>
      </c>
      <c r="S6" s="63" t="s">
        <v>61</v>
      </c>
      <c r="T6" s="63" t="s">
        <v>60</v>
      </c>
      <c r="U6" s="63" t="s">
        <v>38</v>
      </c>
      <c r="V6" s="64" t="s">
        <v>39</v>
      </c>
    </row>
    <row r="7" spans="2:22" x14ac:dyDescent="0.35">
      <c r="B7" s="28" t="s">
        <v>50</v>
      </c>
      <c r="C7" s="29">
        <v>1</v>
      </c>
      <c r="D7" s="30">
        <v>23</v>
      </c>
      <c r="F7" s="112" t="s">
        <v>59</v>
      </c>
      <c r="G7" s="113" t="s">
        <v>59</v>
      </c>
      <c r="H7" s="113" t="s">
        <v>59</v>
      </c>
      <c r="I7" s="113" t="s">
        <v>59</v>
      </c>
      <c r="J7" s="114" t="s">
        <v>59</v>
      </c>
      <c r="K7" s="108"/>
      <c r="L7" s="100">
        <v>10.295349</v>
      </c>
      <c r="M7" s="101">
        <v>11.381957999999999</v>
      </c>
      <c r="N7" s="101">
        <v>11.869357000000001</v>
      </c>
      <c r="O7" s="101">
        <v>16.440580000000001</v>
      </c>
      <c r="P7" s="102">
        <v>25.380814999999998</v>
      </c>
      <c r="Q7" s="108"/>
      <c r="R7" s="109" t="s">
        <v>59</v>
      </c>
      <c r="S7" s="110" t="s">
        <v>59</v>
      </c>
      <c r="T7" s="110" t="s">
        <v>59</v>
      </c>
      <c r="U7" s="110" t="s">
        <v>59</v>
      </c>
      <c r="V7" s="111" t="s">
        <v>59</v>
      </c>
    </row>
    <row r="8" spans="2:22" x14ac:dyDescent="0.35">
      <c r="B8" s="28" t="s">
        <v>51</v>
      </c>
      <c r="C8" s="29">
        <v>1</v>
      </c>
      <c r="D8" s="30">
        <v>41</v>
      </c>
      <c r="F8" s="112" t="s">
        <v>59</v>
      </c>
      <c r="G8" s="113" t="s">
        <v>59</v>
      </c>
      <c r="H8" s="113" t="s">
        <v>59</v>
      </c>
      <c r="I8" s="113" t="s">
        <v>59</v>
      </c>
      <c r="J8" s="114" t="s">
        <v>59</v>
      </c>
      <c r="K8" s="108"/>
      <c r="L8" s="100">
        <v>13.64611</v>
      </c>
      <c r="M8" s="101">
        <v>17.369917999999998</v>
      </c>
      <c r="N8" s="101">
        <v>22.186578000000001</v>
      </c>
      <c r="O8" s="101">
        <v>32.083117000000001</v>
      </c>
      <c r="P8" s="102">
        <v>41.521006</v>
      </c>
      <c r="Q8" s="108"/>
      <c r="R8" s="94" t="s">
        <v>59</v>
      </c>
      <c r="S8" s="95" t="s">
        <v>59</v>
      </c>
      <c r="T8" s="95" t="s">
        <v>59</v>
      </c>
      <c r="U8" s="95" t="s">
        <v>59</v>
      </c>
      <c r="V8" s="96" t="s">
        <v>59</v>
      </c>
    </row>
    <row r="9" spans="2:22" x14ac:dyDescent="0.35">
      <c r="B9" s="28" t="s">
        <v>52</v>
      </c>
      <c r="C9" s="29">
        <v>6</v>
      </c>
      <c r="D9" s="30">
        <v>16</v>
      </c>
      <c r="F9" s="100">
        <v>32.071801000000001</v>
      </c>
      <c r="G9" s="101">
        <v>35.809888000000001</v>
      </c>
      <c r="H9" s="101">
        <v>35.605786999999999</v>
      </c>
      <c r="I9" s="101">
        <v>43.097357000000002</v>
      </c>
      <c r="J9" s="102">
        <v>30.580939999999998</v>
      </c>
      <c r="K9" s="108"/>
      <c r="L9" s="100">
        <v>3.8003499999999999</v>
      </c>
      <c r="M9" s="101">
        <v>3.7837909999999999</v>
      </c>
      <c r="N9" s="101">
        <v>7.2975979999999998</v>
      </c>
      <c r="O9" s="101">
        <v>9.3998799999999996</v>
      </c>
      <c r="P9" s="102">
        <v>17.711563000000002</v>
      </c>
      <c r="Q9" s="108"/>
      <c r="R9" s="100">
        <v>-28.271450999999999</v>
      </c>
      <c r="S9" s="101">
        <v>-32.026097</v>
      </c>
      <c r="T9" s="101">
        <v>-28.308188999999999</v>
      </c>
      <c r="U9" s="101">
        <v>-33.697476999999999</v>
      </c>
      <c r="V9" s="102">
        <v>-12.869377</v>
      </c>
    </row>
    <row r="10" spans="2:22" x14ac:dyDescent="0.35">
      <c r="B10" s="28" t="s">
        <v>0</v>
      </c>
      <c r="C10" s="29">
        <v>6</v>
      </c>
      <c r="D10" s="30">
        <v>17</v>
      </c>
      <c r="F10" s="112" t="s">
        <v>59</v>
      </c>
      <c r="G10" s="113" t="s">
        <v>59</v>
      </c>
      <c r="H10" s="113" t="s">
        <v>59</v>
      </c>
      <c r="I10" s="113" t="s">
        <v>59</v>
      </c>
      <c r="J10" s="114" t="s">
        <v>59</v>
      </c>
      <c r="K10" s="108"/>
      <c r="L10" s="100">
        <v>4.0842689999999999</v>
      </c>
      <c r="M10" s="101">
        <v>4.1926290000000002</v>
      </c>
      <c r="N10" s="101">
        <v>4.6962270000000004</v>
      </c>
      <c r="O10" s="101">
        <v>7.0879209999999997</v>
      </c>
      <c r="P10" s="102">
        <v>16.437570999999998</v>
      </c>
      <c r="Q10" s="108"/>
      <c r="R10" s="94" t="s">
        <v>59</v>
      </c>
      <c r="S10" s="95" t="s">
        <v>59</v>
      </c>
      <c r="T10" s="95" t="s">
        <v>59</v>
      </c>
      <c r="U10" s="95" t="s">
        <v>59</v>
      </c>
      <c r="V10" s="96" t="s">
        <v>59</v>
      </c>
    </row>
    <row r="11" spans="2:22" x14ac:dyDescent="0.35">
      <c r="B11" s="28" t="s">
        <v>2</v>
      </c>
      <c r="C11" s="29">
        <v>17</v>
      </c>
      <c r="D11" s="30">
        <v>23</v>
      </c>
      <c r="F11" s="100">
        <v>30.482987000000001</v>
      </c>
      <c r="G11" s="101">
        <v>32.144537999999997</v>
      </c>
      <c r="H11" s="101">
        <v>32.47533</v>
      </c>
      <c r="I11" s="101">
        <v>41.510857999999999</v>
      </c>
      <c r="J11" s="102">
        <v>37.392628999999999</v>
      </c>
      <c r="K11" s="108"/>
      <c r="L11" s="100">
        <v>3.3649290000000001</v>
      </c>
      <c r="M11" s="101">
        <v>3.1038320000000001</v>
      </c>
      <c r="N11" s="101">
        <v>4.8327859999999996</v>
      </c>
      <c r="O11" s="101">
        <v>6.8238580000000004</v>
      </c>
      <c r="P11" s="102">
        <v>12.375683</v>
      </c>
      <c r="Q11" s="108"/>
      <c r="R11" s="100">
        <v>-27.118058000000001</v>
      </c>
      <c r="S11" s="101">
        <v>-29.040706</v>
      </c>
      <c r="T11" s="101">
        <v>-27.642544000000001</v>
      </c>
      <c r="U11" s="101">
        <v>-34.686999999999998</v>
      </c>
      <c r="V11" s="102">
        <v>-25.016946000000001</v>
      </c>
    </row>
    <row r="12" spans="2:22" x14ac:dyDescent="0.35">
      <c r="B12" s="28" t="s">
        <v>4</v>
      </c>
      <c r="C12" s="29">
        <v>20</v>
      </c>
      <c r="D12" s="30">
        <v>41</v>
      </c>
      <c r="F12" s="112" t="s">
        <v>59</v>
      </c>
      <c r="G12" s="113" t="s">
        <v>59</v>
      </c>
      <c r="H12" s="113" t="s">
        <v>59</v>
      </c>
      <c r="I12" s="113" t="s">
        <v>59</v>
      </c>
      <c r="J12" s="114" t="s">
        <v>59</v>
      </c>
      <c r="K12" s="108"/>
      <c r="L12" s="100">
        <v>19.868797000000001</v>
      </c>
      <c r="M12" s="101">
        <v>25.622793000000001</v>
      </c>
      <c r="N12" s="101">
        <v>35.599150999999999</v>
      </c>
      <c r="O12" s="101">
        <v>51.863610999999999</v>
      </c>
      <c r="P12" s="102">
        <v>60.039498999999999</v>
      </c>
      <c r="Q12" s="108"/>
      <c r="R12" s="94" t="s">
        <v>59</v>
      </c>
      <c r="S12" s="95" t="s">
        <v>59</v>
      </c>
      <c r="T12" s="95" t="s">
        <v>59</v>
      </c>
      <c r="U12" s="95" t="s">
        <v>59</v>
      </c>
      <c r="V12" s="96" t="s">
        <v>59</v>
      </c>
    </row>
    <row r="13" spans="2:22" x14ac:dyDescent="0.35">
      <c r="B13" s="28" t="s">
        <v>6</v>
      </c>
      <c r="C13" s="29">
        <v>24</v>
      </c>
      <c r="D13" s="30">
        <v>34</v>
      </c>
      <c r="F13" s="112" t="s">
        <v>59</v>
      </c>
      <c r="G13" s="101">
        <v>37.731951000000002</v>
      </c>
      <c r="H13" s="101">
        <v>38.798985999999999</v>
      </c>
      <c r="I13" s="101">
        <v>38.221499000000001</v>
      </c>
      <c r="J13" s="114" t="s">
        <v>59</v>
      </c>
      <c r="K13" s="108"/>
      <c r="L13" s="100">
        <v>32.910395999999999</v>
      </c>
      <c r="M13" s="101">
        <v>41.352004999999998</v>
      </c>
      <c r="N13" s="101">
        <v>47.185499999999998</v>
      </c>
      <c r="O13" s="101">
        <v>50.452692999999996</v>
      </c>
      <c r="P13" s="102">
        <v>54.852991000000003</v>
      </c>
      <c r="Q13" s="108"/>
      <c r="R13" s="94" t="s">
        <v>59</v>
      </c>
      <c r="S13" s="101">
        <v>3.6200540000000001</v>
      </c>
      <c r="T13" s="101">
        <v>8.3865149999999993</v>
      </c>
      <c r="U13" s="101">
        <v>12.231195</v>
      </c>
      <c r="V13" s="96" t="s">
        <v>59</v>
      </c>
    </row>
    <row r="14" spans="2:22" x14ac:dyDescent="0.35">
      <c r="B14" s="28" t="s">
        <v>53</v>
      </c>
      <c r="C14" s="29">
        <v>24</v>
      </c>
      <c r="D14" s="30">
        <v>35</v>
      </c>
      <c r="F14" s="112" t="s">
        <v>59</v>
      </c>
      <c r="G14" s="113" t="s">
        <v>59</v>
      </c>
      <c r="H14" s="113" t="s">
        <v>59</v>
      </c>
      <c r="I14" s="113" t="s">
        <v>59</v>
      </c>
      <c r="J14" s="114" t="s">
        <v>59</v>
      </c>
      <c r="K14" s="108"/>
      <c r="L14" s="100">
        <v>29.21236</v>
      </c>
      <c r="M14" s="101">
        <v>37.733987999999997</v>
      </c>
      <c r="N14" s="101">
        <v>43.470193000000002</v>
      </c>
      <c r="O14" s="101">
        <v>47.118357000000003</v>
      </c>
      <c r="P14" s="102">
        <v>54.38138</v>
      </c>
      <c r="Q14" s="108"/>
      <c r="R14" s="94" t="s">
        <v>59</v>
      </c>
      <c r="S14" s="95" t="s">
        <v>59</v>
      </c>
      <c r="T14" s="95" t="s">
        <v>59</v>
      </c>
      <c r="U14" s="95" t="s">
        <v>59</v>
      </c>
      <c r="V14" s="96" t="s">
        <v>59</v>
      </c>
    </row>
    <row r="15" spans="2:22" x14ac:dyDescent="0.35">
      <c r="B15" s="28" t="s">
        <v>7</v>
      </c>
      <c r="C15" s="29">
        <v>24</v>
      </c>
      <c r="D15" s="30">
        <v>41</v>
      </c>
      <c r="F15" s="100">
        <v>40.407952000000002</v>
      </c>
      <c r="G15" s="101">
        <v>45.452891000000001</v>
      </c>
      <c r="H15" s="101">
        <v>44.542856</v>
      </c>
      <c r="I15" s="101">
        <v>49.420278000000003</v>
      </c>
      <c r="J15" s="102">
        <v>57.074050999999997</v>
      </c>
      <c r="K15" s="108"/>
      <c r="L15" s="100">
        <v>20.968979000000001</v>
      </c>
      <c r="M15" s="101">
        <v>27.290675</v>
      </c>
      <c r="N15" s="101">
        <v>36.821511999999998</v>
      </c>
      <c r="O15" s="101">
        <v>48.033472000000003</v>
      </c>
      <c r="P15" s="102">
        <v>56.136155000000002</v>
      </c>
      <c r="Q15" s="108"/>
      <c r="R15" s="100">
        <v>-19.438973000000001</v>
      </c>
      <c r="S15" s="101">
        <v>-18.162216999999998</v>
      </c>
      <c r="T15" s="101">
        <v>-7.7213440000000002</v>
      </c>
      <c r="U15" s="101">
        <v>-1.386806</v>
      </c>
      <c r="V15" s="102">
        <v>-0.93789599999999995</v>
      </c>
    </row>
    <row r="16" spans="2:22" x14ac:dyDescent="0.35">
      <c r="B16" s="28" t="s">
        <v>8</v>
      </c>
      <c r="C16" s="29">
        <v>24</v>
      </c>
      <c r="D16" s="30">
        <v>42</v>
      </c>
      <c r="F16" s="100">
        <v>41.872869999999999</v>
      </c>
      <c r="G16" s="101">
        <v>50.676608000000002</v>
      </c>
      <c r="H16" s="101">
        <v>49.726461999999998</v>
      </c>
      <c r="I16" s="101">
        <v>54.286487000000001</v>
      </c>
      <c r="J16" s="102">
        <v>57.688609</v>
      </c>
      <c r="K16" s="108"/>
      <c r="L16" s="100">
        <v>21.100024000000001</v>
      </c>
      <c r="M16" s="101">
        <v>27.849875000000001</v>
      </c>
      <c r="N16" s="101">
        <v>36.983598000000001</v>
      </c>
      <c r="O16" s="101">
        <v>49.21557</v>
      </c>
      <c r="P16" s="102">
        <v>57.870925999999997</v>
      </c>
      <c r="Q16" s="108"/>
      <c r="R16" s="100">
        <v>-20.772846000000001</v>
      </c>
      <c r="S16" s="101">
        <v>-22.826733000000001</v>
      </c>
      <c r="T16" s="101">
        <v>-12.742865</v>
      </c>
      <c r="U16" s="101">
        <v>-5.0709160000000004</v>
      </c>
      <c r="V16" s="102">
        <v>0.18231600000000001</v>
      </c>
    </row>
    <row r="17" spans="2:22" x14ac:dyDescent="0.35">
      <c r="B17" s="28" t="s">
        <v>9</v>
      </c>
      <c r="C17" s="29">
        <v>24</v>
      </c>
      <c r="D17" s="30">
        <v>52</v>
      </c>
      <c r="F17" s="100">
        <v>43.856645</v>
      </c>
      <c r="G17" s="101">
        <v>48.485010000000003</v>
      </c>
      <c r="H17" s="101">
        <v>54.48518</v>
      </c>
      <c r="I17" s="101">
        <v>58.194842999999999</v>
      </c>
      <c r="J17" s="102">
        <v>63.913274999999999</v>
      </c>
      <c r="K17" s="108"/>
      <c r="L17" s="100">
        <v>14.922693000000001</v>
      </c>
      <c r="M17" s="101">
        <v>20.233331</v>
      </c>
      <c r="N17" s="101">
        <v>26.916708</v>
      </c>
      <c r="O17" s="101">
        <v>42.251863</v>
      </c>
      <c r="P17" s="102">
        <v>55.249282000000001</v>
      </c>
      <c r="Q17" s="108"/>
      <c r="R17" s="100">
        <v>-28.933952999999999</v>
      </c>
      <c r="S17" s="101">
        <v>-28.251678999999999</v>
      </c>
      <c r="T17" s="101">
        <v>-27.568472</v>
      </c>
      <c r="U17" s="101">
        <v>-15.94298</v>
      </c>
      <c r="V17" s="102">
        <v>-8.6639929999999996</v>
      </c>
    </row>
    <row r="18" spans="2:22" x14ac:dyDescent="0.35">
      <c r="B18" s="28" t="s">
        <v>54</v>
      </c>
      <c r="C18" s="29">
        <v>26</v>
      </c>
      <c r="D18" s="30">
        <v>41</v>
      </c>
      <c r="F18" s="112" t="s">
        <v>59</v>
      </c>
      <c r="G18" s="113" t="s">
        <v>59</v>
      </c>
      <c r="H18" s="113" t="s">
        <v>59</v>
      </c>
      <c r="I18" s="113" t="s">
        <v>59</v>
      </c>
      <c r="J18" s="114" t="s">
        <v>59</v>
      </c>
      <c r="K18" s="108"/>
      <c r="L18" s="100">
        <v>24.158562</v>
      </c>
      <c r="M18" s="101">
        <v>30.589085000000001</v>
      </c>
      <c r="N18" s="101">
        <v>39.255808000000002</v>
      </c>
      <c r="O18" s="101">
        <v>52.566285999999998</v>
      </c>
      <c r="P18" s="102">
        <v>62.009118000000001</v>
      </c>
      <c r="Q18" s="108"/>
      <c r="R18" s="94" t="s">
        <v>59</v>
      </c>
      <c r="S18" s="95" t="s">
        <v>59</v>
      </c>
      <c r="T18" s="95" t="s">
        <v>59</v>
      </c>
      <c r="U18" s="95" t="s">
        <v>59</v>
      </c>
      <c r="V18" s="96" t="s">
        <v>59</v>
      </c>
    </row>
    <row r="19" spans="2:22" x14ac:dyDescent="0.35">
      <c r="B19" s="28" t="s">
        <v>55</v>
      </c>
      <c r="C19" s="29">
        <v>35</v>
      </c>
      <c r="D19" s="30">
        <v>52</v>
      </c>
      <c r="F19" s="112" t="s">
        <v>59</v>
      </c>
      <c r="G19" s="113" t="s">
        <v>59</v>
      </c>
      <c r="H19" s="113" t="s">
        <v>59</v>
      </c>
      <c r="I19" s="113" t="s">
        <v>59</v>
      </c>
      <c r="J19" s="114" t="s">
        <v>59</v>
      </c>
      <c r="K19" s="108"/>
      <c r="L19" s="100">
        <v>7.8124269999999996</v>
      </c>
      <c r="M19" s="101">
        <v>8.5029319999999995</v>
      </c>
      <c r="N19" s="101">
        <v>14.373051999999999</v>
      </c>
      <c r="O19" s="101">
        <v>33.635261</v>
      </c>
      <c r="P19" s="102">
        <v>55.428714999999997</v>
      </c>
      <c r="Q19" s="108"/>
      <c r="R19" s="94" t="s">
        <v>59</v>
      </c>
      <c r="S19" s="95" t="s">
        <v>59</v>
      </c>
      <c r="T19" s="95" t="s">
        <v>59</v>
      </c>
      <c r="U19" s="95" t="s">
        <v>59</v>
      </c>
      <c r="V19" s="96" t="s">
        <v>59</v>
      </c>
    </row>
    <row r="20" spans="2:22" x14ac:dyDescent="0.35">
      <c r="B20" s="28" t="s">
        <v>56</v>
      </c>
      <c r="C20" s="29">
        <v>42</v>
      </c>
      <c r="D20" s="30">
        <v>52</v>
      </c>
      <c r="F20" s="100">
        <v>41.269973</v>
      </c>
      <c r="G20" s="101">
        <v>44.157808000000003</v>
      </c>
      <c r="H20" s="101">
        <v>40.893718999999997</v>
      </c>
      <c r="I20" s="101">
        <v>50.349487000000003</v>
      </c>
      <c r="J20" s="102">
        <v>62.693410999999998</v>
      </c>
      <c r="K20" s="108"/>
      <c r="L20" s="100">
        <v>8.9559610000000003</v>
      </c>
      <c r="M20" s="101">
        <v>9.6977580000000003</v>
      </c>
      <c r="N20" s="101">
        <v>13.521049</v>
      </c>
      <c r="O20" s="101">
        <v>23.421357</v>
      </c>
      <c r="P20" s="102">
        <v>40.079697000000003</v>
      </c>
      <c r="Q20" s="108"/>
      <c r="R20" s="100">
        <v>-32.314011999999998</v>
      </c>
      <c r="S20" s="101">
        <v>-34.460050000000003</v>
      </c>
      <c r="T20" s="101">
        <v>-27.372669999999999</v>
      </c>
      <c r="U20" s="101">
        <v>-26.928129999999999</v>
      </c>
      <c r="V20" s="102">
        <v>-22.613714000000002</v>
      </c>
    </row>
    <row r="21" spans="2:22" x14ac:dyDescent="0.35">
      <c r="B21" s="28" t="s">
        <v>10</v>
      </c>
      <c r="C21" s="29">
        <v>43</v>
      </c>
      <c r="D21" s="30">
        <v>52</v>
      </c>
      <c r="F21" s="100">
        <v>42.234377000000002</v>
      </c>
      <c r="G21" s="101">
        <v>45.013266999999999</v>
      </c>
      <c r="H21" s="101">
        <v>41.339584000000002</v>
      </c>
      <c r="I21" s="101">
        <v>51.209198000000001</v>
      </c>
      <c r="J21" s="102">
        <v>63.690139000000002</v>
      </c>
      <c r="K21" s="108"/>
      <c r="L21" s="100">
        <v>7.0745500000000003</v>
      </c>
      <c r="M21" s="101">
        <v>8.4561539999999997</v>
      </c>
      <c r="N21" s="101">
        <v>13.148116</v>
      </c>
      <c r="O21" s="101">
        <v>23.304888999999999</v>
      </c>
      <c r="P21" s="102">
        <v>40.377161999999998</v>
      </c>
      <c r="Q21" s="108"/>
      <c r="R21" s="100">
        <v>-35.159827</v>
      </c>
      <c r="S21" s="101">
        <v>-36.557113000000001</v>
      </c>
      <c r="T21" s="101">
        <v>-28.191466999999999</v>
      </c>
      <c r="U21" s="101">
        <v>-27.904309000000001</v>
      </c>
      <c r="V21" s="102">
        <v>-23.312977</v>
      </c>
    </row>
    <row r="22" spans="2:22" x14ac:dyDescent="0.35">
      <c r="B22" s="28" t="s">
        <v>11</v>
      </c>
      <c r="C22" s="29">
        <v>44</v>
      </c>
      <c r="D22" s="30">
        <v>52</v>
      </c>
      <c r="F22" s="100">
        <v>46.350140000000003</v>
      </c>
      <c r="G22" s="101">
        <v>50.618090000000002</v>
      </c>
      <c r="H22" s="101">
        <v>43.869103000000003</v>
      </c>
      <c r="I22" s="101">
        <v>55.365499999999997</v>
      </c>
      <c r="J22" s="102">
        <v>63.097003999999998</v>
      </c>
      <c r="K22" s="108"/>
      <c r="L22" s="100">
        <v>8.9412520000000004</v>
      </c>
      <c r="M22" s="101">
        <v>10.049118</v>
      </c>
      <c r="N22" s="101">
        <v>13.830427</v>
      </c>
      <c r="O22" s="101">
        <v>24.985997000000001</v>
      </c>
      <c r="P22" s="102">
        <v>42.700989</v>
      </c>
      <c r="Q22" s="108"/>
      <c r="R22" s="100">
        <v>-37.408887999999997</v>
      </c>
      <c r="S22" s="101">
        <v>-40.568972000000002</v>
      </c>
      <c r="T22" s="101">
        <v>-30.038675999999999</v>
      </c>
      <c r="U22" s="101">
        <v>-30.379503</v>
      </c>
      <c r="V22" s="102">
        <v>-20.396014999999998</v>
      </c>
    </row>
    <row r="23" spans="2:22" x14ac:dyDescent="0.35">
      <c r="B23" s="28" t="s">
        <v>12</v>
      </c>
      <c r="C23" s="29">
        <v>53</v>
      </c>
      <c r="D23" s="30">
        <v>59</v>
      </c>
      <c r="F23" s="100">
        <v>46.431038999999998</v>
      </c>
      <c r="G23" s="101">
        <v>48.845044999999999</v>
      </c>
      <c r="H23" s="101">
        <v>41.847140000000003</v>
      </c>
      <c r="I23" s="101">
        <v>53.350709000000002</v>
      </c>
      <c r="J23" s="102">
        <v>64.290131000000002</v>
      </c>
      <c r="K23" s="108"/>
      <c r="L23" s="100">
        <v>6.4076789999999999</v>
      </c>
      <c r="M23" s="101">
        <v>9.688701</v>
      </c>
      <c r="N23" s="101">
        <v>12.228308999999999</v>
      </c>
      <c r="O23" s="101">
        <v>14.976153999999999</v>
      </c>
      <c r="P23" s="102">
        <v>23.359276000000001</v>
      </c>
      <c r="Q23" s="108"/>
      <c r="R23" s="100">
        <v>-40.023359999999997</v>
      </c>
      <c r="S23" s="101">
        <v>-39.156343999999997</v>
      </c>
      <c r="T23" s="101">
        <v>-29.618831</v>
      </c>
      <c r="U23" s="101">
        <v>-38.374555000000001</v>
      </c>
      <c r="V23" s="102">
        <v>-40.930853999999997</v>
      </c>
    </row>
    <row r="24" spans="2:22" x14ac:dyDescent="0.35">
      <c r="B24" s="28" t="s">
        <v>13</v>
      </c>
      <c r="C24" s="29">
        <v>53</v>
      </c>
      <c r="D24" s="30">
        <v>60</v>
      </c>
      <c r="F24" s="100">
        <v>46.892555999999999</v>
      </c>
      <c r="G24" s="101">
        <v>50.247422999999998</v>
      </c>
      <c r="H24" s="101">
        <v>44.446165999999998</v>
      </c>
      <c r="I24" s="101">
        <v>57.022281</v>
      </c>
      <c r="J24" s="102">
        <v>60.611350000000002</v>
      </c>
      <c r="K24" s="108"/>
      <c r="L24" s="100">
        <v>5.5402509999999996</v>
      </c>
      <c r="M24" s="101">
        <v>5.926507</v>
      </c>
      <c r="N24" s="101">
        <v>9.1758229999999994</v>
      </c>
      <c r="O24" s="101">
        <v>11.257476</v>
      </c>
      <c r="P24" s="102">
        <v>22.086538999999998</v>
      </c>
      <c r="Q24" s="108"/>
      <c r="R24" s="100">
        <v>-41.352305000000001</v>
      </c>
      <c r="S24" s="101">
        <v>-44.320915999999997</v>
      </c>
      <c r="T24" s="101">
        <v>-35.270341999999999</v>
      </c>
      <c r="U24" s="101">
        <v>-45.764803999999998</v>
      </c>
      <c r="V24" s="102">
        <v>-38.524811</v>
      </c>
    </row>
    <row r="25" spans="2:22" x14ac:dyDescent="0.35">
      <c r="B25" s="28" t="s">
        <v>14</v>
      </c>
      <c r="C25" s="29">
        <v>53</v>
      </c>
      <c r="D25" s="30">
        <v>62</v>
      </c>
      <c r="F25" s="100">
        <v>49.896192999999997</v>
      </c>
      <c r="G25" s="101">
        <v>53.765023999999997</v>
      </c>
      <c r="H25" s="101">
        <v>52.313588000000003</v>
      </c>
      <c r="I25" s="101">
        <v>59.182206000000001</v>
      </c>
      <c r="J25" s="102">
        <v>65.002322000000007</v>
      </c>
      <c r="K25" s="108"/>
      <c r="L25" s="100">
        <v>6.9535260000000001</v>
      </c>
      <c r="M25" s="101">
        <v>8.6011710000000008</v>
      </c>
      <c r="N25" s="101">
        <v>11.412349000000001</v>
      </c>
      <c r="O25" s="101">
        <v>19.098761</v>
      </c>
      <c r="P25" s="102">
        <v>32.428061</v>
      </c>
      <c r="Q25" s="108"/>
      <c r="R25" s="100">
        <v>-42.942667999999998</v>
      </c>
      <c r="S25" s="101">
        <v>-45.163853000000003</v>
      </c>
      <c r="T25" s="101">
        <v>-40.901238999999997</v>
      </c>
      <c r="U25" s="101">
        <v>-40.083444999999998</v>
      </c>
      <c r="V25" s="102">
        <v>-32.574261</v>
      </c>
    </row>
    <row r="26" spans="2:22" x14ac:dyDescent="0.35">
      <c r="B26" s="28" t="s">
        <v>15</v>
      </c>
      <c r="C26" s="29">
        <v>53</v>
      </c>
      <c r="D26" s="30">
        <v>64</v>
      </c>
      <c r="F26" s="100">
        <v>56.063972</v>
      </c>
      <c r="G26" s="101">
        <v>58.565080999999999</v>
      </c>
      <c r="H26" s="101">
        <v>60.542805999999999</v>
      </c>
      <c r="I26" s="101">
        <v>65.167517000000004</v>
      </c>
      <c r="J26" s="102">
        <v>65.717704999999995</v>
      </c>
      <c r="K26" s="108"/>
      <c r="L26" s="100">
        <v>5.8864710000000002</v>
      </c>
      <c r="M26" s="101">
        <v>6.9569210000000004</v>
      </c>
      <c r="N26" s="101">
        <v>12.738103000000001</v>
      </c>
      <c r="O26" s="101">
        <v>26.036767999999999</v>
      </c>
      <c r="P26" s="102">
        <v>40.017809999999997</v>
      </c>
      <c r="Q26" s="108"/>
      <c r="R26" s="100">
        <v>-50.177500999999999</v>
      </c>
      <c r="S26" s="101">
        <v>-51.608159999999998</v>
      </c>
      <c r="T26" s="101">
        <v>-47.804703000000003</v>
      </c>
      <c r="U26" s="101">
        <v>-39.130749000000002</v>
      </c>
      <c r="V26" s="102">
        <v>-25.699895000000001</v>
      </c>
    </row>
    <row r="27" spans="2:22" x14ac:dyDescent="0.35">
      <c r="B27" s="28" t="s">
        <v>57</v>
      </c>
      <c r="C27" s="29">
        <v>53</v>
      </c>
      <c r="D27" s="30">
        <v>67</v>
      </c>
      <c r="F27" s="100">
        <v>53.499921999999998</v>
      </c>
      <c r="G27" s="101">
        <v>56.408372999999997</v>
      </c>
      <c r="H27" s="101">
        <v>61.781156000000003</v>
      </c>
      <c r="I27" s="101">
        <v>64.260480999999999</v>
      </c>
      <c r="J27" s="102">
        <v>67.977581000000001</v>
      </c>
      <c r="K27" s="108"/>
      <c r="L27" s="100">
        <v>3.7850380000000001</v>
      </c>
      <c r="M27" s="101">
        <v>8.8895169999999997</v>
      </c>
      <c r="N27" s="101">
        <v>19.322562999999999</v>
      </c>
      <c r="O27" s="101">
        <v>35.979095999999998</v>
      </c>
      <c r="P27" s="102">
        <v>46.635744000000003</v>
      </c>
      <c r="Q27" s="108"/>
      <c r="R27" s="100">
        <v>-49.714883999999998</v>
      </c>
      <c r="S27" s="101">
        <v>-47.518856999999997</v>
      </c>
      <c r="T27" s="101">
        <v>-42.458593999999998</v>
      </c>
      <c r="U27" s="101">
        <v>-28.281385</v>
      </c>
      <c r="V27" s="102">
        <v>-21.341837999999999</v>
      </c>
    </row>
    <row r="28" spans="2:22" x14ac:dyDescent="0.35">
      <c r="B28" s="28" t="s">
        <v>16</v>
      </c>
      <c r="C28" s="29">
        <v>54</v>
      </c>
      <c r="D28" s="30">
        <v>62</v>
      </c>
      <c r="F28" s="100">
        <v>59.984380000000002</v>
      </c>
      <c r="G28" s="101">
        <v>60.088895999999998</v>
      </c>
      <c r="H28" s="101">
        <v>55.106549999999999</v>
      </c>
      <c r="I28" s="101">
        <v>64.975269999999995</v>
      </c>
      <c r="J28" s="102">
        <v>73.868191999999993</v>
      </c>
      <c r="K28" s="108"/>
      <c r="L28" s="100">
        <v>7.5321629999999997</v>
      </c>
      <c r="M28" s="101">
        <v>8.0609929999999999</v>
      </c>
      <c r="N28" s="101">
        <v>11.796918</v>
      </c>
      <c r="O28" s="101">
        <v>20.28415</v>
      </c>
      <c r="P28" s="102">
        <v>35.137362000000003</v>
      </c>
      <c r="Q28" s="108"/>
      <c r="R28" s="100">
        <v>-52.452218000000002</v>
      </c>
      <c r="S28" s="101">
        <v>-52.027903000000002</v>
      </c>
      <c r="T28" s="101">
        <v>-43.309632000000001</v>
      </c>
      <c r="U28" s="101">
        <v>-44.691119</v>
      </c>
      <c r="V28" s="102">
        <v>-38.730829999999997</v>
      </c>
    </row>
    <row r="29" spans="2:22" x14ac:dyDescent="0.35">
      <c r="B29" s="28" t="s">
        <v>17</v>
      </c>
      <c r="C29" s="29">
        <v>55</v>
      </c>
      <c r="D29" s="30">
        <v>62</v>
      </c>
      <c r="F29" s="100">
        <v>68.250518</v>
      </c>
      <c r="G29" s="101">
        <v>65.626279999999994</v>
      </c>
      <c r="H29" s="101">
        <v>65.228285999999997</v>
      </c>
      <c r="I29" s="101">
        <v>74.559218999999999</v>
      </c>
      <c r="J29" s="102">
        <v>76.406824</v>
      </c>
      <c r="K29" s="108"/>
      <c r="L29" s="100">
        <v>9.2868270000000006</v>
      </c>
      <c r="M29" s="101">
        <v>8.3892810000000004</v>
      </c>
      <c r="N29" s="101">
        <v>11.624033000000001</v>
      </c>
      <c r="O29" s="101">
        <v>23.462506000000001</v>
      </c>
      <c r="P29" s="102">
        <v>39.895736999999997</v>
      </c>
      <c r="Q29" s="108"/>
      <c r="R29" s="100">
        <v>-58.963690999999997</v>
      </c>
      <c r="S29" s="101">
        <v>-57.236998999999997</v>
      </c>
      <c r="T29" s="101">
        <v>-53.604253</v>
      </c>
      <c r="U29" s="101">
        <v>-51.096713000000001</v>
      </c>
      <c r="V29" s="102">
        <v>-36.511087000000003</v>
      </c>
    </row>
    <row r="30" spans="2:22" x14ac:dyDescent="0.35">
      <c r="B30" s="28" t="s">
        <v>20</v>
      </c>
      <c r="C30" s="29">
        <v>60</v>
      </c>
      <c r="D30" s="30">
        <v>67</v>
      </c>
      <c r="F30" s="100">
        <v>50.534886</v>
      </c>
      <c r="G30" s="101">
        <v>54.825654999999998</v>
      </c>
      <c r="H30" s="101">
        <v>57.164056000000002</v>
      </c>
      <c r="I30" s="101">
        <v>58.645718000000002</v>
      </c>
      <c r="J30" s="102">
        <v>58.023105999999999</v>
      </c>
      <c r="K30" s="108"/>
      <c r="L30" s="100">
        <v>7.1101599999999996</v>
      </c>
      <c r="M30" s="101">
        <v>13.435843999999999</v>
      </c>
      <c r="N30" s="101">
        <v>32.814250000000001</v>
      </c>
      <c r="O30" s="101">
        <v>51.960951999999999</v>
      </c>
      <c r="P30" s="102">
        <v>58.49183</v>
      </c>
      <c r="Q30" s="108"/>
      <c r="R30" s="100">
        <v>-43.424726</v>
      </c>
      <c r="S30" s="101">
        <v>-41.389811000000002</v>
      </c>
      <c r="T30" s="101">
        <v>-24.349806000000001</v>
      </c>
      <c r="U30" s="101">
        <v>-6.6847659999999998</v>
      </c>
      <c r="V30" s="102">
        <v>0.468725</v>
      </c>
    </row>
    <row r="31" spans="2:22" x14ac:dyDescent="0.35">
      <c r="B31" s="28" t="s">
        <v>22</v>
      </c>
      <c r="C31" s="29">
        <v>65</v>
      </c>
      <c r="D31" s="30">
        <v>77</v>
      </c>
      <c r="F31" s="100">
        <v>36.378248999999997</v>
      </c>
      <c r="G31" s="101">
        <v>43.733704000000003</v>
      </c>
      <c r="H31" s="101">
        <v>42.293970999999999</v>
      </c>
      <c r="I31" s="101">
        <v>42.512104000000001</v>
      </c>
      <c r="J31" s="102">
        <v>43.503214</v>
      </c>
      <c r="K31" s="108"/>
      <c r="L31" s="100">
        <v>28.247335</v>
      </c>
      <c r="M31" s="101">
        <v>34.488115999999998</v>
      </c>
      <c r="N31" s="101">
        <v>38.861516999999999</v>
      </c>
      <c r="O31" s="101">
        <v>42.646900000000002</v>
      </c>
      <c r="P31" s="102">
        <v>44.158794</v>
      </c>
      <c r="Q31" s="108"/>
      <c r="R31" s="100">
        <v>-8.1309140000000006</v>
      </c>
      <c r="S31" s="101">
        <v>-9.2455879999999997</v>
      </c>
      <c r="T31" s="101">
        <v>-3.4324539999999999</v>
      </c>
      <c r="U31" s="101">
        <v>0.134796</v>
      </c>
      <c r="V31" s="102">
        <v>0.65557900000000002</v>
      </c>
    </row>
    <row r="32" spans="2:22" x14ac:dyDescent="0.35">
      <c r="B32" s="28" t="s">
        <v>23</v>
      </c>
      <c r="C32" s="29">
        <v>68</v>
      </c>
      <c r="D32" s="30">
        <v>77</v>
      </c>
      <c r="F32" s="100">
        <v>30.900673000000001</v>
      </c>
      <c r="G32" s="101">
        <v>30.902754000000002</v>
      </c>
      <c r="H32" s="101">
        <v>29.546175000000002</v>
      </c>
      <c r="I32" s="101">
        <v>30.797609000000001</v>
      </c>
      <c r="J32" s="102">
        <v>28.28051</v>
      </c>
      <c r="K32" s="108"/>
      <c r="L32" s="100">
        <v>27.291719000000001</v>
      </c>
      <c r="M32" s="101">
        <v>30.520232</v>
      </c>
      <c r="N32" s="101">
        <v>29.891556000000001</v>
      </c>
      <c r="O32" s="101">
        <v>29.428291999999999</v>
      </c>
      <c r="P32" s="102">
        <v>30.091984</v>
      </c>
      <c r="Q32" s="108"/>
      <c r="R32" s="100">
        <v>-3.6089540000000002</v>
      </c>
      <c r="S32" s="101">
        <v>-0.38252199999999997</v>
      </c>
      <c r="T32" s="101">
        <v>0.34538099999999999</v>
      </c>
      <c r="U32" s="101">
        <v>-1.3693169999999999</v>
      </c>
      <c r="V32" s="102">
        <v>1.811474</v>
      </c>
    </row>
    <row r="33" spans="2:22" x14ac:dyDescent="0.35">
      <c r="B33" s="28" t="s">
        <v>24</v>
      </c>
      <c r="C33" s="29">
        <v>68</v>
      </c>
      <c r="D33" s="30">
        <v>79</v>
      </c>
      <c r="F33" s="100">
        <v>39.304931000000003</v>
      </c>
      <c r="G33" s="101">
        <v>40.674233999999998</v>
      </c>
      <c r="H33" s="101">
        <v>40.150545000000001</v>
      </c>
      <c r="I33" s="101">
        <v>39.628540999999998</v>
      </c>
      <c r="J33" s="102">
        <v>39.112910999999997</v>
      </c>
      <c r="K33" s="108"/>
      <c r="L33" s="100">
        <v>30.119762999999999</v>
      </c>
      <c r="M33" s="101">
        <v>38.138679000000003</v>
      </c>
      <c r="N33" s="101">
        <v>38.209265000000002</v>
      </c>
      <c r="O33" s="101">
        <v>38.700971000000003</v>
      </c>
      <c r="P33" s="102">
        <v>39.116464000000001</v>
      </c>
      <c r="Q33" s="108"/>
      <c r="R33" s="100">
        <v>-9.1851680000000009</v>
      </c>
      <c r="S33" s="101">
        <v>-2.535555</v>
      </c>
      <c r="T33" s="101">
        <v>-1.941279</v>
      </c>
      <c r="U33" s="101">
        <v>-0.92757000000000001</v>
      </c>
      <c r="V33" s="102">
        <v>3.5530000000000002E-3</v>
      </c>
    </row>
    <row r="34" spans="2:22" x14ac:dyDescent="0.35">
      <c r="B34" s="28" t="s">
        <v>25</v>
      </c>
      <c r="C34" s="29">
        <v>68</v>
      </c>
      <c r="D34" s="30">
        <v>93</v>
      </c>
      <c r="F34" s="100">
        <v>51.233806000000001</v>
      </c>
      <c r="G34" s="101">
        <v>52.136769000000001</v>
      </c>
      <c r="H34" s="101">
        <v>53.135199</v>
      </c>
      <c r="I34" s="101">
        <v>52.976213000000001</v>
      </c>
      <c r="J34" s="102">
        <v>53.699055999999999</v>
      </c>
      <c r="K34" s="108"/>
      <c r="L34" s="100">
        <v>25.124549999999999</v>
      </c>
      <c r="M34" s="101">
        <v>40.947969000000001</v>
      </c>
      <c r="N34" s="101">
        <v>52.037591999999997</v>
      </c>
      <c r="O34" s="101">
        <v>52.248007000000001</v>
      </c>
      <c r="P34" s="102">
        <v>53.145544000000001</v>
      </c>
      <c r="Q34" s="108"/>
      <c r="R34" s="100">
        <v>-26.109255999999998</v>
      </c>
      <c r="S34" s="101">
        <v>-11.188800000000001</v>
      </c>
      <c r="T34" s="101">
        <v>-1.097607</v>
      </c>
      <c r="U34" s="101">
        <v>-0.72820600000000002</v>
      </c>
      <c r="V34" s="102">
        <v>-0.553512</v>
      </c>
    </row>
    <row r="35" spans="2:22" x14ac:dyDescent="0.35">
      <c r="B35" s="28" t="s">
        <v>26</v>
      </c>
      <c r="C35" s="29">
        <v>68</v>
      </c>
      <c r="D35" s="30">
        <v>103</v>
      </c>
      <c r="F35" s="100">
        <v>50.386721000000001</v>
      </c>
      <c r="G35" s="101">
        <v>53.521898999999998</v>
      </c>
      <c r="H35" s="101">
        <v>55.629434000000003</v>
      </c>
      <c r="I35" s="101">
        <v>55.494056</v>
      </c>
      <c r="J35" s="102">
        <v>56.292709000000002</v>
      </c>
      <c r="K35" s="108"/>
      <c r="L35" s="100">
        <v>26.345614999999999</v>
      </c>
      <c r="M35" s="101">
        <v>38.409621999999999</v>
      </c>
      <c r="N35" s="101">
        <v>48.666767999999998</v>
      </c>
      <c r="O35" s="101">
        <v>53.564594</v>
      </c>
      <c r="P35" s="102">
        <v>55.773482000000001</v>
      </c>
      <c r="Q35" s="108"/>
      <c r="R35" s="100">
        <v>-24.041105999999999</v>
      </c>
      <c r="S35" s="101">
        <v>-15.112277000000001</v>
      </c>
      <c r="T35" s="101">
        <v>-6.9626659999999996</v>
      </c>
      <c r="U35" s="101">
        <v>-1.929462</v>
      </c>
      <c r="V35" s="102">
        <v>-0.51922699999999999</v>
      </c>
    </row>
    <row r="36" spans="2:22" x14ac:dyDescent="0.35">
      <c r="B36" s="28" t="s">
        <v>30</v>
      </c>
      <c r="C36" s="29">
        <v>78</v>
      </c>
      <c r="D36" s="30">
        <v>93</v>
      </c>
      <c r="F36" s="112" t="s">
        <v>59</v>
      </c>
      <c r="G36" s="101">
        <v>45.293284</v>
      </c>
      <c r="H36" s="101">
        <v>43.776575000000001</v>
      </c>
      <c r="I36" s="101">
        <v>45.931148999999998</v>
      </c>
      <c r="J36" s="102">
        <v>51.908897000000003</v>
      </c>
      <c r="K36" s="108"/>
      <c r="L36" s="100">
        <v>17.779487</v>
      </c>
      <c r="M36" s="101">
        <v>35.817422999999998</v>
      </c>
      <c r="N36" s="101">
        <v>49.171793000000001</v>
      </c>
      <c r="O36" s="101">
        <v>45.778716000000003</v>
      </c>
      <c r="P36" s="102">
        <v>51.421610000000001</v>
      </c>
      <c r="Q36" s="108"/>
      <c r="R36" s="94" t="s">
        <v>59</v>
      </c>
      <c r="S36" s="101">
        <v>-9.4758610000000001</v>
      </c>
      <c r="T36" s="101">
        <v>5.3952179999999998</v>
      </c>
      <c r="U36" s="101">
        <v>-0.15243300000000001</v>
      </c>
      <c r="V36" s="102">
        <v>-0.48728700000000003</v>
      </c>
    </row>
    <row r="37" spans="2:22" x14ac:dyDescent="0.35">
      <c r="B37" s="28" t="s">
        <v>31</v>
      </c>
      <c r="C37" s="29">
        <v>78</v>
      </c>
      <c r="D37" s="30">
        <v>103</v>
      </c>
      <c r="F37" s="100">
        <v>50.06129</v>
      </c>
      <c r="G37" s="101">
        <v>53.252792999999997</v>
      </c>
      <c r="H37" s="101">
        <v>53.805190000000003</v>
      </c>
      <c r="I37" s="101">
        <v>55.425075999999997</v>
      </c>
      <c r="J37" s="102">
        <v>58.098314999999999</v>
      </c>
      <c r="K37" s="108"/>
      <c r="L37" s="100">
        <v>23.814508</v>
      </c>
      <c r="M37" s="101">
        <v>35.971952999999999</v>
      </c>
      <c r="N37" s="101">
        <v>48.144145999999999</v>
      </c>
      <c r="O37" s="101">
        <v>53.469853000000001</v>
      </c>
      <c r="P37" s="102">
        <v>57.703951000000004</v>
      </c>
      <c r="Q37" s="108"/>
      <c r="R37" s="100">
        <v>-26.246782</v>
      </c>
      <c r="S37" s="101">
        <v>-17.280840000000001</v>
      </c>
      <c r="T37" s="101">
        <v>-5.6610440000000004</v>
      </c>
      <c r="U37" s="101">
        <v>-1.9552229999999999</v>
      </c>
      <c r="V37" s="102">
        <v>-0.39436399999999999</v>
      </c>
    </row>
    <row r="38" spans="2:22" x14ac:dyDescent="0.35">
      <c r="B38" s="28" t="s">
        <v>58</v>
      </c>
      <c r="C38" s="29">
        <v>91</v>
      </c>
      <c r="D38" s="30">
        <v>103</v>
      </c>
      <c r="F38" s="100">
        <v>80.214388999999997</v>
      </c>
      <c r="G38" s="101">
        <v>80.404646</v>
      </c>
      <c r="H38" s="101">
        <v>81.813706999999994</v>
      </c>
      <c r="I38" s="101">
        <v>80.149195000000006</v>
      </c>
      <c r="J38" s="102">
        <v>83.004695999999996</v>
      </c>
      <c r="K38" s="108"/>
      <c r="L38" s="112" t="s">
        <v>59</v>
      </c>
      <c r="M38" s="113" t="s">
        <v>59</v>
      </c>
      <c r="N38" s="113" t="s">
        <v>59</v>
      </c>
      <c r="O38" s="113" t="s">
        <v>59</v>
      </c>
      <c r="P38" s="114" t="s">
        <v>59</v>
      </c>
      <c r="Q38" s="108"/>
      <c r="R38" s="94" t="s">
        <v>59</v>
      </c>
      <c r="S38" s="95" t="s">
        <v>59</v>
      </c>
      <c r="T38" s="95" t="s">
        <v>59</v>
      </c>
      <c r="U38" s="95" t="s">
        <v>59</v>
      </c>
      <c r="V38" s="96" t="s">
        <v>59</v>
      </c>
    </row>
    <row r="39" spans="2:22" ht="15" thickBot="1" x14ac:dyDescent="0.4">
      <c r="B39" s="31" t="s">
        <v>32</v>
      </c>
      <c r="C39" s="32">
        <v>94</v>
      </c>
      <c r="D39" s="33">
        <v>103</v>
      </c>
      <c r="F39" s="104">
        <v>56.301665999999997</v>
      </c>
      <c r="G39" s="105">
        <v>60.133780999999999</v>
      </c>
      <c r="H39" s="105">
        <v>58.283107999999999</v>
      </c>
      <c r="I39" s="105">
        <v>64.158178000000007</v>
      </c>
      <c r="J39" s="106">
        <v>65.513519000000002</v>
      </c>
      <c r="K39" s="108"/>
      <c r="L39" s="104">
        <v>36.877867000000002</v>
      </c>
      <c r="M39" s="105">
        <v>42.346124000000003</v>
      </c>
      <c r="N39" s="105">
        <v>51.122796999999998</v>
      </c>
      <c r="O39" s="105">
        <v>54.945782000000001</v>
      </c>
      <c r="P39" s="106">
        <v>64.951156999999995</v>
      </c>
      <c r="Q39" s="108"/>
      <c r="R39" s="104">
        <v>-19.423798999999999</v>
      </c>
      <c r="S39" s="105">
        <v>-17.787656999999999</v>
      </c>
      <c r="T39" s="105">
        <v>-7.16031</v>
      </c>
      <c r="U39" s="105">
        <v>-9.212396</v>
      </c>
      <c r="V39" s="106">
        <v>-0.562361</v>
      </c>
    </row>
    <row r="44" spans="2:22" ht="14.5" customHeight="1" x14ac:dyDescent="0.35">
      <c r="M44" t="s">
        <v>65</v>
      </c>
      <c r="Q44" t="s">
        <v>74</v>
      </c>
    </row>
    <row r="45" spans="2:22" ht="14.5" customHeight="1" x14ac:dyDescent="0.35">
      <c r="M45" s="72">
        <v>5.4695999999999998</v>
      </c>
      <c r="Q45" t="s">
        <v>68</v>
      </c>
    </row>
    <row r="46" spans="2:22" ht="21" x14ac:dyDescent="0.5">
      <c r="E46" s="71" t="s">
        <v>70</v>
      </c>
      <c r="F46" s="71"/>
      <c r="G46" s="71"/>
      <c r="H46" s="71"/>
      <c r="I46" s="71"/>
      <c r="J46" s="71"/>
      <c r="K46" s="71"/>
      <c r="L46" s="71"/>
      <c r="N46" s="71"/>
      <c r="O46" s="71"/>
      <c r="P46" s="71"/>
      <c r="R46" s="71"/>
      <c r="S46" s="71"/>
      <c r="T46" s="71"/>
      <c r="U46" s="71"/>
      <c r="V46" s="71"/>
    </row>
    <row r="47" spans="2:22" ht="15" thickBot="1" x14ac:dyDescent="0.4"/>
    <row r="48" spans="2:22" ht="15" thickBot="1" x14ac:dyDescent="0.4">
      <c r="F48" s="76" t="s">
        <v>41</v>
      </c>
      <c r="G48" s="77"/>
      <c r="H48" s="77"/>
      <c r="I48" s="77"/>
      <c r="J48" s="78"/>
      <c r="L48" s="76" t="s">
        <v>40</v>
      </c>
      <c r="M48" s="77"/>
      <c r="N48" s="77"/>
      <c r="O48" s="77"/>
      <c r="P48" s="78"/>
      <c r="R48" s="79" t="s">
        <v>48</v>
      </c>
      <c r="S48" s="80"/>
      <c r="T48" s="80"/>
      <c r="U48" s="80"/>
      <c r="V48" s="81"/>
    </row>
    <row r="49" spans="2:22" ht="15" thickBot="1" x14ac:dyDescent="0.4">
      <c r="F49" s="87" t="s">
        <v>64</v>
      </c>
      <c r="G49" s="88"/>
      <c r="H49" s="88"/>
      <c r="I49" s="88"/>
      <c r="J49" s="89"/>
      <c r="L49" s="87" t="s">
        <v>64</v>
      </c>
      <c r="M49" s="88"/>
      <c r="N49" s="88"/>
      <c r="O49" s="88"/>
      <c r="P49" s="89"/>
      <c r="R49" s="82" t="s">
        <v>64</v>
      </c>
      <c r="S49" s="83"/>
      <c r="T49" s="83"/>
      <c r="U49" s="83"/>
      <c r="V49" s="90"/>
    </row>
    <row r="50" spans="2:22" ht="15" thickBot="1" x14ac:dyDescent="0.4">
      <c r="B50" s="8" t="s">
        <v>33</v>
      </c>
      <c r="C50" s="9" t="s">
        <v>34</v>
      </c>
      <c r="D50" s="10" t="s">
        <v>35</v>
      </c>
      <c r="F50" s="68" t="s">
        <v>37</v>
      </c>
      <c r="G50" s="69" t="s">
        <v>61</v>
      </c>
      <c r="H50" s="69" t="s">
        <v>60</v>
      </c>
      <c r="I50" s="69" t="s">
        <v>38</v>
      </c>
      <c r="J50" s="70" t="s">
        <v>39</v>
      </c>
      <c r="K50" s="14"/>
      <c r="L50" s="68" t="s">
        <v>37</v>
      </c>
      <c r="M50" s="69" t="s">
        <v>61</v>
      </c>
      <c r="N50" s="69" t="s">
        <v>60</v>
      </c>
      <c r="O50" s="69" t="s">
        <v>38</v>
      </c>
      <c r="P50" s="70" t="s">
        <v>39</v>
      </c>
      <c r="R50" s="68" t="s">
        <v>37</v>
      </c>
      <c r="S50" s="69" t="s">
        <v>61</v>
      </c>
      <c r="T50" s="69" t="s">
        <v>60</v>
      </c>
      <c r="U50" s="69" t="s">
        <v>38</v>
      </c>
      <c r="V50" s="70" t="s">
        <v>39</v>
      </c>
    </row>
    <row r="51" spans="2:22" x14ac:dyDescent="0.35">
      <c r="B51" s="28" t="s">
        <v>50</v>
      </c>
      <c r="C51" s="29">
        <v>1</v>
      </c>
      <c r="D51" s="30">
        <v>23</v>
      </c>
      <c r="F51" s="112" t="e">
        <f>F7/$M$45</f>
        <v>#VALUE!</v>
      </c>
      <c r="G51" s="112" t="e">
        <f>G7/$M$45</f>
        <v>#VALUE!</v>
      </c>
      <c r="H51" s="112" t="e">
        <f>H7/$M$45</f>
        <v>#VALUE!</v>
      </c>
      <c r="I51" s="112" t="e">
        <f>I7/$M$45</f>
        <v>#VALUE!</v>
      </c>
      <c r="J51" s="112" t="e">
        <f>J7/$M$45</f>
        <v>#VALUE!</v>
      </c>
      <c r="K51" s="108"/>
      <c r="L51" s="94">
        <f>L7/$M$45</f>
        <v>1.8822855419043441</v>
      </c>
      <c r="M51" s="95">
        <f>M7/$M$45</f>
        <v>2.0809488810881964</v>
      </c>
      <c r="N51" s="95">
        <f>N7/$M$45</f>
        <v>2.1700594193359661</v>
      </c>
      <c r="O51" s="95">
        <f>O7/$M$45</f>
        <v>3.0058102969138512</v>
      </c>
      <c r="P51" s="96">
        <f>P7/$M$45</f>
        <v>4.6403420725464386</v>
      </c>
      <c r="Q51" s="108"/>
      <c r="R51" s="109" t="e">
        <f>R7/$M$45</f>
        <v>#VALUE!</v>
      </c>
      <c r="S51" s="110" t="e">
        <f>S7/$M$45</f>
        <v>#VALUE!</v>
      </c>
      <c r="T51" s="110" t="e">
        <f>T7/$M$45</f>
        <v>#VALUE!</v>
      </c>
      <c r="U51" s="110" t="e">
        <f>U7/$M$45</f>
        <v>#VALUE!</v>
      </c>
      <c r="V51" s="111" t="e">
        <f>V7/$M$45</f>
        <v>#VALUE!</v>
      </c>
    </row>
    <row r="52" spans="2:22" x14ac:dyDescent="0.35">
      <c r="B52" s="28" t="s">
        <v>51</v>
      </c>
      <c r="C52" s="29">
        <v>1</v>
      </c>
      <c r="D52" s="30">
        <v>41</v>
      </c>
      <c r="F52" s="112" t="e">
        <f>F8/$M$45</f>
        <v>#VALUE!</v>
      </c>
      <c r="G52" s="113" t="e">
        <f>G8/$M$45</f>
        <v>#VALUE!</v>
      </c>
      <c r="H52" s="113" t="e">
        <f>H8/$M$45</f>
        <v>#VALUE!</v>
      </c>
      <c r="I52" s="113" t="e">
        <f>I8/$M$45</f>
        <v>#VALUE!</v>
      </c>
      <c r="J52" s="114" t="e">
        <f>J8/$M$45</f>
        <v>#VALUE!</v>
      </c>
      <c r="K52" s="108"/>
      <c r="L52" s="94">
        <f>L8/$M$45</f>
        <v>2.4949009068304813</v>
      </c>
      <c r="M52" s="95">
        <f>M8/$M$45</f>
        <v>3.1757199795231825</v>
      </c>
      <c r="N52" s="95">
        <f>N8/$M$45</f>
        <v>4.0563437911364639</v>
      </c>
      <c r="O52" s="95">
        <f>O8/$M$45</f>
        <v>5.8657154088050323</v>
      </c>
      <c r="P52" s="96">
        <f>P8/$M$45</f>
        <v>7.5912326312710254</v>
      </c>
      <c r="Q52" s="108"/>
      <c r="R52" s="94" t="e">
        <f>R8/$M$45</f>
        <v>#VALUE!</v>
      </c>
      <c r="S52" s="95" t="e">
        <f>S8/$M$45</f>
        <v>#VALUE!</v>
      </c>
      <c r="T52" s="95" t="e">
        <f>T8/$M$45</f>
        <v>#VALUE!</v>
      </c>
      <c r="U52" s="95" t="e">
        <f>U8/$M$45</f>
        <v>#VALUE!</v>
      </c>
      <c r="V52" s="96" t="e">
        <f>V8/$M$45</f>
        <v>#VALUE!</v>
      </c>
    </row>
    <row r="53" spans="2:22" x14ac:dyDescent="0.35">
      <c r="B53" s="28" t="s">
        <v>52</v>
      </c>
      <c r="C53" s="29">
        <v>6</v>
      </c>
      <c r="D53" s="30">
        <v>16</v>
      </c>
      <c r="F53" s="94">
        <f>F9/$M$45</f>
        <v>5.8636465189410565</v>
      </c>
      <c r="G53" s="95">
        <f>G9/$M$45</f>
        <v>6.5470762030130176</v>
      </c>
      <c r="H53" s="95">
        <f>H9/$M$45</f>
        <v>6.5097606771976011</v>
      </c>
      <c r="I53" s="95">
        <f>I9/$M$45</f>
        <v>7.8794348764077817</v>
      </c>
      <c r="J53" s="96">
        <f>J9/$M$45</f>
        <v>5.5910743015942668</v>
      </c>
      <c r="K53" s="108"/>
      <c r="L53" s="94">
        <f>L9/$M$45</f>
        <v>0.69481314904197744</v>
      </c>
      <c r="M53" s="95">
        <f>M9/$M$45</f>
        <v>0.69178568816732489</v>
      </c>
      <c r="N53" s="95">
        <f>N9/$M$45</f>
        <v>1.3342105455609186</v>
      </c>
      <c r="O53" s="95">
        <f>O9/$M$45</f>
        <v>1.7185680854175809</v>
      </c>
      <c r="P53" s="96">
        <f>P9/$M$45</f>
        <v>3.2381824996343429</v>
      </c>
      <c r="Q53" s="108"/>
      <c r="R53" s="94">
        <f>R9/$M$45</f>
        <v>-5.1688333698990787</v>
      </c>
      <c r="S53" s="95">
        <f>S9/$M$45</f>
        <v>-5.8552905148456924</v>
      </c>
      <c r="T53" s="95">
        <f>T9/$M$45</f>
        <v>-5.1755501316366823</v>
      </c>
      <c r="U53" s="95">
        <f>U9/$M$45</f>
        <v>-6.1608667909902008</v>
      </c>
      <c r="V53" s="96">
        <f>V9/$M$45</f>
        <v>-2.3528918019599239</v>
      </c>
    </row>
    <row r="54" spans="2:22" x14ac:dyDescent="0.35">
      <c r="B54" s="28" t="s">
        <v>0</v>
      </c>
      <c r="C54" s="29">
        <v>6</v>
      </c>
      <c r="D54" s="30">
        <v>17</v>
      </c>
      <c r="F54" s="112" t="e">
        <f>F10/$M$45</f>
        <v>#VALUE!</v>
      </c>
      <c r="G54" s="113" t="e">
        <f>G10/$M$45</f>
        <v>#VALUE!</v>
      </c>
      <c r="H54" s="113" t="e">
        <f>H10/$M$45</f>
        <v>#VALUE!</v>
      </c>
      <c r="I54" s="113" t="e">
        <f>I10/$M$45</f>
        <v>#VALUE!</v>
      </c>
      <c r="J54" s="114" t="e">
        <f>J10/$M$45</f>
        <v>#VALUE!</v>
      </c>
      <c r="K54" s="108"/>
      <c r="L54" s="94">
        <f>L10/$M$45</f>
        <v>0.74672169811320754</v>
      </c>
      <c r="M54" s="95">
        <f>M10/$M$45</f>
        <v>0.76653301886792458</v>
      </c>
      <c r="N54" s="95">
        <f>N10/$M$45</f>
        <v>0.85860519964896898</v>
      </c>
      <c r="O54" s="95">
        <f>O10/$M$45</f>
        <v>1.2958755667690507</v>
      </c>
      <c r="P54" s="96">
        <f>P10/$M$45</f>
        <v>3.0052601652771682</v>
      </c>
      <c r="Q54" s="108"/>
      <c r="R54" s="94" t="e">
        <f>R10/$M$45</f>
        <v>#VALUE!</v>
      </c>
      <c r="S54" s="95" t="e">
        <f>S10/$M$45</f>
        <v>#VALUE!</v>
      </c>
      <c r="T54" s="95" t="e">
        <f>T10/$M$45</f>
        <v>#VALUE!</v>
      </c>
      <c r="U54" s="95" t="e">
        <f>U10/$M$45</f>
        <v>#VALUE!</v>
      </c>
      <c r="V54" s="96" t="e">
        <f>V10/$M$45</f>
        <v>#VALUE!</v>
      </c>
    </row>
    <row r="55" spans="2:22" x14ac:dyDescent="0.35">
      <c r="B55" s="28" t="s">
        <v>2</v>
      </c>
      <c r="C55" s="29">
        <v>17</v>
      </c>
      <c r="D55" s="30">
        <v>23</v>
      </c>
      <c r="F55" s="94">
        <f>F11/$M$45</f>
        <v>5.5731656793915461</v>
      </c>
      <c r="G55" s="95">
        <f>G11/$M$45</f>
        <v>5.8769449319877136</v>
      </c>
      <c r="H55" s="95">
        <f>H11/$M$45</f>
        <v>5.9374232119350596</v>
      </c>
      <c r="I55" s="95">
        <f>I11/$M$45</f>
        <v>7.5893772853590757</v>
      </c>
      <c r="J55" s="96">
        <f>J11/$M$45</f>
        <v>6.836446723709229</v>
      </c>
      <c r="K55" s="108"/>
      <c r="L55" s="94">
        <f>L11/$M$45</f>
        <v>0.61520568231680561</v>
      </c>
      <c r="M55" s="95">
        <f>M11/$M$45</f>
        <v>0.56746965043147579</v>
      </c>
      <c r="N55" s="95">
        <f>N11/$M$45</f>
        <v>0.88357210764955385</v>
      </c>
      <c r="O55" s="95">
        <f>O11/$M$45</f>
        <v>1.2475972648822584</v>
      </c>
      <c r="P55" s="96">
        <f>P11/$M$45</f>
        <v>2.2626303568816732</v>
      </c>
      <c r="Q55" s="108"/>
      <c r="R55" s="94">
        <f>R11/$M$45</f>
        <v>-4.9579599970747408</v>
      </c>
      <c r="S55" s="95">
        <f>S11/$M$45</f>
        <v>-5.3094752815562387</v>
      </c>
      <c r="T55" s="95">
        <f>T11/$M$45</f>
        <v>-5.0538511042855054</v>
      </c>
      <c r="U55" s="95">
        <f>U11/$M$45</f>
        <v>-6.3417800204768175</v>
      </c>
      <c r="V55" s="96">
        <f>V11/$M$45</f>
        <v>-4.5738163668275567</v>
      </c>
    </row>
    <row r="56" spans="2:22" x14ac:dyDescent="0.35">
      <c r="B56" s="28" t="s">
        <v>4</v>
      </c>
      <c r="C56" s="29">
        <v>20</v>
      </c>
      <c r="D56" s="30">
        <v>41</v>
      </c>
      <c r="F56" s="112" t="e">
        <f>F12/$M$45</f>
        <v>#VALUE!</v>
      </c>
      <c r="G56" s="113" t="e">
        <f>G12/$M$45</f>
        <v>#VALUE!</v>
      </c>
      <c r="H56" s="113" t="e">
        <f>H12/$M$45</f>
        <v>#VALUE!</v>
      </c>
      <c r="I56" s="113" t="e">
        <f>I12/$M$45</f>
        <v>#VALUE!</v>
      </c>
      <c r="J56" s="114" t="e">
        <f>J12/$M$45</f>
        <v>#VALUE!</v>
      </c>
      <c r="K56" s="108"/>
      <c r="L56" s="94">
        <f>L12/$M$45</f>
        <v>3.6325868436448738</v>
      </c>
      <c r="M56" s="95">
        <f>M12/$M$45</f>
        <v>4.6845826020184296</v>
      </c>
      <c r="N56" s="95">
        <f>N12/$M$45</f>
        <v>6.5085474257715372</v>
      </c>
      <c r="O56" s="95">
        <f>O12/$M$45</f>
        <v>9.4821579274535619</v>
      </c>
      <c r="P56" s="96">
        <f>P12/$M$45</f>
        <v>10.97694511481644</v>
      </c>
      <c r="Q56" s="108"/>
      <c r="R56" s="94" t="e">
        <f>R12/$M$45</f>
        <v>#VALUE!</v>
      </c>
      <c r="S56" s="95" t="e">
        <f>S12/$M$45</f>
        <v>#VALUE!</v>
      </c>
      <c r="T56" s="95" t="e">
        <f>T12/$M$45</f>
        <v>#VALUE!</v>
      </c>
      <c r="U56" s="95" t="e">
        <f>U12/$M$45</f>
        <v>#VALUE!</v>
      </c>
      <c r="V56" s="96" t="e">
        <f>V12/$M$45</f>
        <v>#VALUE!</v>
      </c>
    </row>
    <row r="57" spans="2:22" x14ac:dyDescent="0.35">
      <c r="B57" s="28" t="s">
        <v>6</v>
      </c>
      <c r="C57" s="29">
        <v>24</v>
      </c>
      <c r="D57" s="30">
        <v>34</v>
      </c>
      <c r="F57" s="112" t="e">
        <f>F13/$M$45</f>
        <v>#VALUE!</v>
      </c>
      <c r="G57" s="95">
        <f>G13/$M$45</f>
        <v>6.8984845326897766</v>
      </c>
      <c r="H57" s="95">
        <f>H13/$M$45</f>
        <v>7.0935691823899374</v>
      </c>
      <c r="I57" s="95">
        <f>I13/$M$45</f>
        <v>6.9879879698698266</v>
      </c>
      <c r="J57" s="114" t="e">
        <f>J13/$M$45</f>
        <v>#VALUE!</v>
      </c>
      <c r="K57" s="108"/>
      <c r="L57" s="94">
        <f>L13/$M$45</f>
        <v>6.0169657744624834</v>
      </c>
      <c r="M57" s="95">
        <f>M13/$M$45</f>
        <v>7.5603343937399448</v>
      </c>
      <c r="N57" s="95">
        <f>N13/$M$45</f>
        <v>8.6268648530057046</v>
      </c>
      <c r="O57" s="95">
        <f>O13/$M$45</f>
        <v>9.2242015869533418</v>
      </c>
      <c r="P57" s="96">
        <f>P13/$M$45</f>
        <v>10.028702464531229</v>
      </c>
      <c r="Q57" s="108"/>
      <c r="R57" s="94" t="e">
        <f>R13/$M$45</f>
        <v>#VALUE!</v>
      </c>
      <c r="S57" s="95">
        <f>S13/$M$45</f>
        <v>0.6618498610501683</v>
      </c>
      <c r="T57" s="95">
        <f>T13/$M$45</f>
        <v>1.5332958534444932</v>
      </c>
      <c r="U57" s="95">
        <f>U13/$M$45</f>
        <v>2.236213799912242</v>
      </c>
      <c r="V57" s="96" t="e">
        <f>V13/$M$45</f>
        <v>#VALUE!</v>
      </c>
    </row>
    <row r="58" spans="2:22" x14ac:dyDescent="0.35">
      <c r="B58" s="28" t="s">
        <v>53</v>
      </c>
      <c r="C58" s="29">
        <v>24</v>
      </c>
      <c r="D58" s="30">
        <v>35</v>
      </c>
      <c r="F58" s="112" t="e">
        <f>F14/$M$45</f>
        <v>#VALUE!</v>
      </c>
      <c r="G58" s="113" t="e">
        <f>G14/$M$45</f>
        <v>#VALUE!</v>
      </c>
      <c r="H58" s="113" t="e">
        <f>H14/$M$45</f>
        <v>#VALUE!</v>
      </c>
      <c r="I58" s="113" t="e">
        <f>I14/$M$45</f>
        <v>#VALUE!</v>
      </c>
      <c r="J58" s="114" t="e">
        <f>J14/$M$45</f>
        <v>#VALUE!</v>
      </c>
      <c r="K58" s="108"/>
      <c r="L58" s="94">
        <f>L14/$M$45</f>
        <v>5.3408585636975285</v>
      </c>
      <c r="M58" s="95">
        <f>M14/$M$45</f>
        <v>6.8988569548047387</v>
      </c>
      <c r="N58" s="95">
        <f>N14/$M$45</f>
        <v>7.9476000073131496</v>
      </c>
      <c r="O58" s="95">
        <f>O14/$M$45</f>
        <v>8.6145891838525674</v>
      </c>
      <c r="P58" s="96">
        <f>P14/$M$45</f>
        <v>9.942478426210327</v>
      </c>
      <c r="Q58" s="108"/>
      <c r="R58" s="94" t="e">
        <f>R14/$M$45</f>
        <v>#VALUE!</v>
      </c>
      <c r="S58" s="95" t="e">
        <f>S14/$M$45</f>
        <v>#VALUE!</v>
      </c>
      <c r="T58" s="95" t="e">
        <f>T14/$M$45</f>
        <v>#VALUE!</v>
      </c>
      <c r="U58" s="95" t="e">
        <f>U14/$M$45</f>
        <v>#VALUE!</v>
      </c>
      <c r="V58" s="96" t="e">
        <f>V14/$M$45</f>
        <v>#VALUE!</v>
      </c>
    </row>
    <row r="59" spans="2:22" x14ac:dyDescent="0.35">
      <c r="B59" s="28" t="s">
        <v>7</v>
      </c>
      <c r="C59" s="29">
        <v>24</v>
      </c>
      <c r="D59" s="30">
        <v>41</v>
      </c>
      <c r="F59" s="94">
        <f>F15/$M$45</f>
        <v>7.3877343864267964</v>
      </c>
      <c r="G59" s="95">
        <f>G15/$M$45</f>
        <v>8.3100941567939159</v>
      </c>
      <c r="H59" s="95">
        <f>H15/$M$45</f>
        <v>8.1437136170835167</v>
      </c>
      <c r="I59" s="95">
        <f>I15/$M$45</f>
        <v>9.0354464677490132</v>
      </c>
      <c r="J59" s="96">
        <f>J15/$M$45</f>
        <v>10.434776034810589</v>
      </c>
      <c r="K59" s="108"/>
      <c r="L59" s="94">
        <f>L15/$M$45</f>
        <v>3.8337317171273955</v>
      </c>
      <c r="M59" s="95">
        <f>M15/$M$45</f>
        <v>4.9895193432792162</v>
      </c>
      <c r="N59" s="95">
        <f>N15/$M$45</f>
        <v>6.7320301301740528</v>
      </c>
      <c r="O59" s="95">
        <f>O15/$M$45</f>
        <v>8.7818984934912976</v>
      </c>
      <c r="P59" s="96">
        <f>P15/$M$45</f>
        <v>10.263301703963728</v>
      </c>
      <c r="Q59" s="108"/>
      <c r="R59" s="94">
        <f>R15/$M$45</f>
        <v>-3.5540026692994005</v>
      </c>
      <c r="S59" s="95">
        <f>S15/$M$45</f>
        <v>-3.3205749963434252</v>
      </c>
      <c r="T59" s="95">
        <f>T15/$M$45</f>
        <v>-1.4116834869094632</v>
      </c>
      <c r="U59" s="95">
        <f>U15/$M$45</f>
        <v>-0.25354797425771536</v>
      </c>
      <c r="V59" s="96">
        <f>V15/$M$45</f>
        <v>-0.17147433084686264</v>
      </c>
    </row>
    <row r="60" spans="2:22" x14ac:dyDescent="0.35">
      <c r="B60" s="28" t="s">
        <v>8</v>
      </c>
      <c r="C60" s="29">
        <v>24</v>
      </c>
      <c r="D60" s="30">
        <v>42</v>
      </c>
      <c r="F60" s="94">
        <f>F16/$M$45</f>
        <v>7.6555634781336845</v>
      </c>
      <c r="G60" s="95">
        <f>G16/$M$45</f>
        <v>9.2651396811467031</v>
      </c>
      <c r="H60" s="95">
        <f>H16/$M$45</f>
        <v>9.0914256984057342</v>
      </c>
      <c r="I60" s="95">
        <f>I16/$M$45</f>
        <v>9.9251292599093173</v>
      </c>
      <c r="J60" s="96">
        <f>J16/$M$45</f>
        <v>10.54713489103408</v>
      </c>
      <c r="K60" s="108"/>
      <c r="L60" s="94">
        <f>L16/$M$45</f>
        <v>3.8576905075325438</v>
      </c>
      <c r="M60" s="95">
        <f>M16/$M$45</f>
        <v>5.0917571668860617</v>
      </c>
      <c r="N60" s="95">
        <f>N16/$M$45</f>
        <v>6.7616641070645027</v>
      </c>
      <c r="O60" s="95">
        <f>O16/$M$45</f>
        <v>8.9980199648968853</v>
      </c>
      <c r="P60" s="96">
        <f>P16/$M$45</f>
        <v>10.580467675881234</v>
      </c>
      <c r="Q60" s="108"/>
      <c r="R60" s="94">
        <f>R16/$M$45</f>
        <v>-3.7978729706011412</v>
      </c>
      <c r="S60" s="95">
        <f>S16/$M$45</f>
        <v>-4.1733825142606413</v>
      </c>
      <c r="T60" s="95">
        <f>T16/$M$45</f>
        <v>-2.3297617741699579</v>
      </c>
      <c r="U60" s="95">
        <f>U16/$M$45</f>
        <v>-0.9271091121837064</v>
      </c>
      <c r="V60" s="96">
        <f>V16/$M$45</f>
        <v>3.3332602018429136E-2</v>
      </c>
    </row>
    <row r="61" spans="2:22" x14ac:dyDescent="0.35">
      <c r="B61" s="28" t="s">
        <v>9</v>
      </c>
      <c r="C61" s="29">
        <v>24</v>
      </c>
      <c r="D61" s="30">
        <v>52</v>
      </c>
      <c r="F61" s="94">
        <f>F17/$M$45</f>
        <v>8.0182545341524065</v>
      </c>
      <c r="G61" s="95">
        <f>G17/$M$45</f>
        <v>8.8644526107942081</v>
      </c>
      <c r="H61" s="95">
        <f>H17/$M$45</f>
        <v>9.9614560479742575</v>
      </c>
      <c r="I61" s="95">
        <f>I17/$M$45</f>
        <v>10.63968900833699</v>
      </c>
      <c r="J61" s="96">
        <f>J17/$M$45</f>
        <v>11.685182645897324</v>
      </c>
      <c r="K61" s="108"/>
      <c r="L61" s="94">
        <f>L17/$M$45</f>
        <v>2.7282969504168495</v>
      </c>
      <c r="M61" s="95">
        <f>M17/$M$45</f>
        <v>3.699234130466579</v>
      </c>
      <c r="N61" s="95">
        <f>N17/$M$45</f>
        <v>4.9211474330846867</v>
      </c>
      <c r="O61" s="95">
        <f>O17/$M$45</f>
        <v>7.724854285505339</v>
      </c>
      <c r="P61" s="96">
        <f>P17/$M$45</f>
        <v>10.101155843206085</v>
      </c>
      <c r="Q61" s="108"/>
      <c r="R61" s="94">
        <f>R17/$M$45</f>
        <v>-5.2899577665642825</v>
      </c>
      <c r="S61" s="95">
        <f>S17/$M$45</f>
        <v>-5.1652184803276295</v>
      </c>
      <c r="T61" s="95">
        <f>T17/$M$45</f>
        <v>-5.0403086148895717</v>
      </c>
      <c r="U61" s="95">
        <f>U17/$M$45</f>
        <v>-2.9148347228316513</v>
      </c>
      <c r="V61" s="96">
        <f>V17/$M$45</f>
        <v>-1.5840268026912387</v>
      </c>
    </row>
    <row r="62" spans="2:22" x14ac:dyDescent="0.35">
      <c r="B62" s="28" t="s">
        <v>54</v>
      </c>
      <c r="C62" s="29">
        <v>26</v>
      </c>
      <c r="D62" s="30">
        <v>41</v>
      </c>
      <c r="F62" s="112" t="e">
        <f>F18/$M$45</f>
        <v>#VALUE!</v>
      </c>
      <c r="G62" s="113" t="e">
        <f>G18/$M$45</f>
        <v>#VALUE!</v>
      </c>
      <c r="H62" s="113" t="e">
        <f>H18/$M$45</f>
        <v>#VALUE!</v>
      </c>
      <c r="I62" s="113" t="e">
        <f>I18/$M$45</f>
        <v>#VALUE!</v>
      </c>
      <c r="J62" s="114" t="e">
        <f>J18/$M$45</f>
        <v>#VALUE!</v>
      </c>
      <c r="K62" s="108"/>
      <c r="L62" s="94">
        <f>L18/$M$45</f>
        <v>4.4168791136463366</v>
      </c>
      <c r="M62" s="95">
        <f>M18/$M$45</f>
        <v>5.5925634415679397</v>
      </c>
      <c r="N62" s="95">
        <f>N18/$M$45</f>
        <v>7.1770893666812938</v>
      </c>
      <c r="O62" s="95">
        <f>O18/$M$45</f>
        <v>9.6106271025303496</v>
      </c>
      <c r="P62" s="96">
        <f>P18/$M$45</f>
        <v>11.337048047389207</v>
      </c>
      <c r="Q62" s="108"/>
      <c r="R62" s="94" t="e">
        <f>R18/$M$45</f>
        <v>#VALUE!</v>
      </c>
      <c r="S62" s="95" t="e">
        <f>S18/$M$45</f>
        <v>#VALUE!</v>
      </c>
      <c r="T62" s="95" t="e">
        <f>T18/$M$45</f>
        <v>#VALUE!</v>
      </c>
      <c r="U62" s="95" t="e">
        <f>U18/$M$45</f>
        <v>#VALUE!</v>
      </c>
      <c r="V62" s="96" t="e">
        <f>V18/$M$45</f>
        <v>#VALUE!</v>
      </c>
    </row>
    <row r="63" spans="2:22" x14ac:dyDescent="0.35">
      <c r="B63" s="28" t="s">
        <v>55</v>
      </c>
      <c r="C63" s="29">
        <v>35</v>
      </c>
      <c r="D63" s="30">
        <v>52</v>
      </c>
      <c r="F63" s="112" t="e">
        <f>F19/$M$45</f>
        <v>#VALUE!</v>
      </c>
      <c r="G63" s="113" t="e">
        <f>G19/$M$45</f>
        <v>#VALUE!</v>
      </c>
      <c r="H63" s="113" t="e">
        <f>H19/$M$45</f>
        <v>#VALUE!</v>
      </c>
      <c r="I63" s="113" t="e">
        <f>I19/$M$45</f>
        <v>#VALUE!</v>
      </c>
      <c r="J63" s="114" t="e">
        <f>J19/$M$45</f>
        <v>#VALUE!</v>
      </c>
      <c r="K63" s="108"/>
      <c r="L63" s="94">
        <f>L19/$M$45</f>
        <v>1.4283360757642241</v>
      </c>
      <c r="M63" s="95">
        <f>M19/$M$45</f>
        <v>1.5545802252449905</v>
      </c>
      <c r="N63" s="95">
        <f>N19/$M$45</f>
        <v>2.6278067866023109</v>
      </c>
      <c r="O63" s="95">
        <f>O19/$M$45</f>
        <v>6.149491918970309</v>
      </c>
      <c r="P63" s="96">
        <f>P19/$M$45</f>
        <v>10.133961350007313</v>
      </c>
      <c r="Q63" s="108"/>
      <c r="R63" s="94" t="e">
        <f>R19/$M$45</f>
        <v>#VALUE!</v>
      </c>
      <c r="S63" s="95" t="e">
        <f>S19/$M$45</f>
        <v>#VALUE!</v>
      </c>
      <c r="T63" s="95" t="e">
        <f>T19/$M$45</f>
        <v>#VALUE!</v>
      </c>
      <c r="U63" s="95" t="e">
        <f>U19/$M$45</f>
        <v>#VALUE!</v>
      </c>
      <c r="V63" s="96" t="e">
        <f>V19/$M$45</f>
        <v>#VALUE!</v>
      </c>
    </row>
    <row r="64" spans="2:22" x14ac:dyDescent="0.35">
      <c r="B64" s="28" t="s">
        <v>56</v>
      </c>
      <c r="C64" s="29">
        <v>42</v>
      </c>
      <c r="D64" s="30">
        <v>52</v>
      </c>
      <c r="F64" s="94">
        <f>F20/$M$45</f>
        <v>7.5453365876846572</v>
      </c>
      <c r="G64" s="95">
        <f>G20/$M$45</f>
        <v>8.0733157817756336</v>
      </c>
      <c r="H64" s="95">
        <f>H20/$M$45</f>
        <v>7.4765465481936522</v>
      </c>
      <c r="I64" s="95">
        <f>I20/$M$45</f>
        <v>9.2053325654526841</v>
      </c>
      <c r="J64" s="96">
        <f>J20/$M$45</f>
        <v>11.462156464823753</v>
      </c>
      <c r="K64" s="108"/>
      <c r="L64" s="94">
        <f>L20/$M$45</f>
        <v>1.637406940178441</v>
      </c>
      <c r="M64" s="95">
        <f>M20/$M$45</f>
        <v>1.773028740675735</v>
      </c>
      <c r="N64" s="95">
        <f>N20/$M$45</f>
        <v>2.4720361635220125</v>
      </c>
      <c r="O64" s="95">
        <f>O20/$M$45</f>
        <v>4.2820968626590616</v>
      </c>
      <c r="P64" s="96">
        <f>P20/$M$45</f>
        <v>7.3277199429574384</v>
      </c>
      <c r="Q64" s="108"/>
      <c r="R64" s="94">
        <f>R20/$M$45</f>
        <v>-5.907929647506216</v>
      </c>
      <c r="S64" s="95">
        <f>S20/$M$45</f>
        <v>-6.3002870410998986</v>
      </c>
      <c r="T64" s="95">
        <f>T20/$M$45</f>
        <v>-5.0045103846716401</v>
      </c>
      <c r="U64" s="95">
        <f>U20/$M$45</f>
        <v>-4.9232357027936233</v>
      </c>
      <c r="V64" s="96">
        <f>V20/$M$45</f>
        <v>-4.1344365218663164</v>
      </c>
    </row>
    <row r="65" spans="2:22" x14ac:dyDescent="0.35">
      <c r="B65" s="28" t="s">
        <v>10</v>
      </c>
      <c r="C65" s="29">
        <v>43</v>
      </c>
      <c r="D65" s="30">
        <v>52</v>
      </c>
      <c r="F65" s="94">
        <f>F21/$M$45</f>
        <v>7.721657342401639</v>
      </c>
      <c r="G65" s="95">
        <f>G21/$M$45</f>
        <v>8.2297182609331578</v>
      </c>
      <c r="H65" s="95">
        <f>H21/$M$45</f>
        <v>7.5580634781336853</v>
      </c>
      <c r="I65" s="95">
        <f>I21/$M$45</f>
        <v>9.3625124323533715</v>
      </c>
      <c r="J65" s="96">
        <f>J21/$M$45</f>
        <v>11.644386975281558</v>
      </c>
      <c r="K65" s="108"/>
      <c r="L65" s="94">
        <f>L21/$M$45</f>
        <v>1.2934309638730439</v>
      </c>
      <c r="M65" s="95">
        <f>M21/$M$45</f>
        <v>1.5460278630978499</v>
      </c>
      <c r="N65" s="95">
        <f>N21/$M$45</f>
        <v>2.4038532982302181</v>
      </c>
      <c r="O65" s="95">
        <f>O21/$M$45</f>
        <v>4.2608031665935355</v>
      </c>
      <c r="P65" s="96">
        <f>P21/$M$45</f>
        <v>7.3821050899517333</v>
      </c>
      <c r="Q65" s="108"/>
      <c r="R65" s="94">
        <f>R21/$M$45</f>
        <v>-6.4282263785285947</v>
      </c>
      <c r="S65" s="95">
        <f>S21/$M$45</f>
        <v>-6.6836903978353082</v>
      </c>
      <c r="T65" s="95">
        <f>T21/$M$45</f>
        <v>-5.1542099970747408</v>
      </c>
      <c r="U65" s="95">
        <f>U21/$M$45</f>
        <v>-5.1017092657598369</v>
      </c>
      <c r="V65" s="96">
        <f>V21/$M$45</f>
        <v>-4.2622818853298234</v>
      </c>
    </row>
    <row r="66" spans="2:22" x14ac:dyDescent="0.35">
      <c r="B66" s="28" t="s">
        <v>11</v>
      </c>
      <c r="C66" s="29">
        <v>44</v>
      </c>
      <c r="D66" s="30">
        <v>52</v>
      </c>
      <c r="F66" s="94">
        <f>F22/$M$45</f>
        <v>8.4741370484130467</v>
      </c>
      <c r="G66" s="95">
        <f>G22/$M$45</f>
        <v>9.2544409097557416</v>
      </c>
      <c r="H66" s="95">
        <f>H22/$M$45</f>
        <v>8.0205322144215305</v>
      </c>
      <c r="I66" s="95">
        <f>I22/$M$45</f>
        <v>10.122403832090098</v>
      </c>
      <c r="J66" s="96">
        <f>J22/$M$45</f>
        <v>11.535944858856224</v>
      </c>
      <c r="K66" s="108"/>
      <c r="L66" s="94">
        <f>L22/$M$45</f>
        <v>1.6347177124469798</v>
      </c>
      <c r="M66" s="95">
        <f>M22/$M$45</f>
        <v>1.8372674418604651</v>
      </c>
      <c r="N66" s="95">
        <f>N22/$M$45</f>
        <v>2.5285993491297356</v>
      </c>
      <c r="O66" s="95">
        <f>O22/$M$45</f>
        <v>4.5681580005850524</v>
      </c>
      <c r="P66" s="96">
        <f>P22/$M$45</f>
        <v>7.8069674199210182</v>
      </c>
      <c r="Q66" s="108"/>
      <c r="R66" s="94">
        <f>R22/$M$45</f>
        <v>-6.8394193359660669</v>
      </c>
      <c r="S66" s="95">
        <f>S22/$M$45</f>
        <v>-7.4171734678952763</v>
      </c>
      <c r="T66" s="95">
        <f>T22/$M$45</f>
        <v>-5.4919328652917949</v>
      </c>
      <c r="U66" s="95">
        <f>U22/$M$45</f>
        <v>-5.554245831505046</v>
      </c>
      <c r="V66" s="96">
        <f>V22/$M$45</f>
        <v>-3.7289774389352055</v>
      </c>
    </row>
    <row r="67" spans="2:22" x14ac:dyDescent="0.35">
      <c r="B67" s="28" t="s">
        <v>12</v>
      </c>
      <c r="C67" s="29">
        <v>53</v>
      </c>
      <c r="D67" s="30">
        <v>59</v>
      </c>
      <c r="F67" s="94">
        <f>F23/$M$45</f>
        <v>8.4889277095217199</v>
      </c>
      <c r="G67" s="95">
        <f>G23/$M$45</f>
        <v>8.9302773511774163</v>
      </c>
      <c r="H67" s="95">
        <f>H23/$M$45</f>
        <v>7.6508592950124328</v>
      </c>
      <c r="I67" s="95">
        <f>I23/$M$45</f>
        <v>9.7540421603042269</v>
      </c>
      <c r="J67" s="96">
        <f>J23/$M$45</f>
        <v>11.754082748281411</v>
      </c>
      <c r="K67" s="108"/>
      <c r="L67" s="94">
        <f>L23/$M$45</f>
        <v>1.1715077885037297</v>
      </c>
      <c r="M67" s="95">
        <f>M23/$M$45</f>
        <v>1.7713728609039052</v>
      </c>
      <c r="N67" s="95">
        <f>N23/$M$45</f>
        <v>2.2356861562088635</v>
      </c>
      <c r="O67" s="95">
        <f>O23/$M$45</f>
        <v>2.7380711569401783</v>
      </c>
      <c r="P67" s="96">
        <f>P23/$M$45</f>
        <v>4.2707466725171859</v>
      </c>
      <c r="Q67" s="108"/>
      <c r="R67" s="94">
        <f>R23/$M$45</f>
        <v>-7.31741992101799</v>
      </c>
      <c r="S67" s="95">
        <f>S23/$M$45</f>
        <v>-7.1589044902735113</v>
      </c>
      <c r="T67" s="95">
        <f>T23/$M$45</f>
        <v>-5.4151731388035689</v>
      </c>
      <c r="U67" s="95">
        <f>U23/$M$45</f>
        <v>-7.015971003364049</v>
      </c>
      <c r="V67" s="96">
        <f>V23/$M$45</f>
        <v>-7.4833358929354974</v>
      </c>
    </row>
    <row r="68" spans="2:22" x14ac:dyDescent="0.35">
      <c r="B68" s="28" t="s">
        <v>13</v>
      </c>
      <c r="C68" s="29">
        <v>53</v>
      </c>
      <c r="D68" s="30">
        <v>60</v>
      </c>
      <c r="F68" s="94">
        <f>F24/$M$45</f>
        <v>8.5733062746818778</v>
      </c>
      <c r="G68" s="95">
        <f>G24/$M$45</f>
        <v>9.1866723343571746</v>
      </c>
      <c r="H68" s="95">
        <f>H24/$M$45</f>
        <v>8.1260359075617963</v>
      </c>
      <c r="I68" s="95">
        <f>I24/$M$45</f>
        <v>10.425310991663011</v>
      </c>
      <c r="J68" s="96">
        <f>J24/$M$45</f>
        <v>11.081495904636537</v>
      </c>
      <c r="K68" s="108"/>
      <c r="L68" s="94">
        <f>L24/$M$45</f>
        <v>1.0129170323241188</v>
      </c>
      <c r="M68" s="95">
        <f>M24/$M$45</f>
        <v>1.0835357247330701</v>
      </c>
      <c r="N68" s="95">
        <f>N24/$M$45</f>
        <v>1.677604029545122</v>
      </c>
      <c r="O68" s="95">
        <f>O24/$M$45</f>
        <v>2.0581899956121106</v>
      </c>
      <c r="P68" s="96">
        <f>P24/$M$45</f>
        <v>4.0380537882112035</v>
      </c>
      <c r="Q68" s="108"/>
      <c r="R68" s="94">
        <f>R24/$M$45</f>
        <v>-7.5603892423577594</v>
      </c>
      <c r="S68" s="95">
        <f>S24/$M$45</f>
        <v>-8.1031366096241033</v>
      </c>
      <c r="T68" s="95">
        <f>T24/$M$45</f>
        <v>-6.4484316951879483</v>
      </c>
      <c r="U68" s="95">
        <f>U24/$M$45</f>
        <v>-8.3671208132221739</v>
      </c>
      <c r="V68" s="96">
        <f>V24/$M$45</f>
        <v>-7.0434421164253331</v>
      </c>
    </row>
    <row r="69" spans="2:22" x14ac:dyDescent="0.35">
      <c r="B69" s="28" t="s">
        <v>14</v>
      </c>
      <c r="C69" s="29">
        <v>53</v>
      </c>
      <c r="D69" s="30">
        <v>62</v>
      </c>
      <c r="F69" s="94">
        <f>F25/$M$45</f>
        <v>9.1224574009068302</v>
      </c>
      <c r="G69" s="95">
        <f>G25/$M$45</f>
        <v>9.8297908439373991</v>
      </c>
      <c r="H69" s="95">
        <f>H25/$M$45</f>
        <v>9.5644266491151093</v>
      </c>
      <c r="I69" s="95">
        <f>I25/$M$45</f>
        <v>10.820207327775341</v>
      </c>
      <c r="J69" s="96">
        <f>J25/$M$45</f>
        <v>11.884291721515286</v>
      </c>
      <c r="K69" s="108"/>
      <c r="L69" s="94">
        <f>L25/$M$45</f>
        <v>1.2713043001316366</v>
      </c>
      <c r="M69" s="95">
        <f>M25/$M$45</f>
        <v>1.5725411364633612</v>
      </c>
      <c r="N69" s="95">
        <f>N25/$M$45</f>
        <v>2.0865052289015651</v>
      </c>
      <c r="O69" s="95">
        <f>O25/$M$45</f>
        <v>3.4918021427526695</v>
      </c>
      <c r="P69" s="96">
        <f>P25/$M$45</f>
        <v>5.9287810808834287</v>
      </c>
      <c r="Q69" s="108"/>
      <c r="R69" s="94">
        <f>R25/$M$45</f>
        <v>-7.85115328360392</v>
      </c>
      <c r="S69" s="95">
        <f>S25/$M$45</f>
        <v>-8.2572497074740401</v>
      </c>
      <c r="T69" s="95">
        <f>T25/$M$45</f>
        <v>-7.4779214202135433</v>
      </c>
      <c r="U69" s="95">
        <f>U25/$M$45</f>
        <v>-7.328405185022671</v>
      </c>
      <c r="V69" s="96">
        <f>V25/$M$45</f>
        <v>-5.9555106406318563</v>
      </c>
    </row>
    <row r="70" spans="2:22" x14ac:dyDescent="0.35">
      <c r="B70" s="28" t="s">
        <v>15</v>
      </c>
      <c r="C70" s="29">
        <v>53</v>
      </c>
      <c r="D70" s="30">
        <v>64</v>
      </c>
      <c r="F70" s="94">
        <f>F26/$M$45</f>
        <v>10.250104578031301</v>
      </c>
      <c r="G70" s="95">
        <f>G26/$M$45</f>
        <v>10.707379150212082</v>
      </c>
      <c r="H70" s="95">
        <f>H26/$M$45</f>
        <v>11.068964092438204</v>
      </c>
      <c r="I70" s="95">
        <f>I26/$M$45</f>
        <v>11.914494112915023</v>
      </c>
      <c r="J70" s="96">
        <f>J26/$M$45</f>
        <v>12.015084284042709</v>
      </c>
      <c r="K70" s="108"/>
      <c r="L70" s="94">
        <f>L26/$M$45</f>
        <v>1.0762159938569549</v>
      </c>
      <c r="M70" s="95">
        <f>M26/$M$45</f>
        <v>1.2719250036565746</v>
      </c>
      <c r="N70" s="95">
        <f>N26/$M$45</f>
        <v>2.3288911437765103</v>
      </c>
      <c r="O70" s="95">
        <f>O26/$M$45</f>
        <v>4.7602691238847443</v>
      </c>
      <c r="P70" s="96">
        <f>P26/$M$45</f>
        <v>7.3164052215884157</v>
      </c>
      <c r="Q70" s="108"/>
      <c r="R70" s="94">
        <f>R26/$M$45</f>
        <v>-9.1738885841743461</v>
      </c>
      <c r="S70" s="95">
        <f>S26/$M$45</f>
        <v>-9.4354541465555073</v>
      </c>
      <c r="T70" s="95">
        <f>T26/$M$45</f>
        <v>-8.7400729486616946</v>
      </c>
      <c r="U70" s="95">
        <f>U26/$M$45</f>
        <v>-7.1542249890302774</v>
      </c>
      <c r="V70" s="96">
        <f>V26/$M$45</f>
        <v>-4.6986790624542936</v>
      </c>
    </row>
    <row r="71" spans="2:22" x14ac:dyDescent="0.35">
      <c r="B71" s="28" t="s">
        <v>57</v>
      </c>
      <c r="C71" s="29">
        <v>53</v>
      </c>
      <c r="D71" s="30">
        <v>67</v>
      </c>
      <c r="F71" s="94">
        <f>F27/$M$45</f>
        <v>9.7813225830042416</v>
      </c>
      <c r="G71" s="95">
        <f>G27/$M$45</f>
        <v>10.313070974111453</v>
      </c>
      <c r="H71" s="95">
        <f>H27/$M$45</f>
        <v>11.295370045341524</v>
      </c>
      <c r="I71" s="95">
        <f>I27/$M$45</f>
        <v>11.748661876554044</v>
      </c>
      <c r="J71" s="96">
        <f>J27/$M$45</f>
        <v>12.428254534152407</v>
      </c>
      <c r="K71" s="108"/>
      <c r="L71" s="94">
        <f>L27/$M$45</f>
        <v>0.69201367558870852</v>
      </c>
      <c r="M71" s="95">
        <f>M27/$M$45</f>
        <v>1.625259068304812</v>
      </c>
      <c r="N71" s="95">
        <f>N27/$M$45</f>
        <v>3.5327195772999853</v>
      </c>
      <c r="O71" s="95">
        <f>O27/$M$45</f>
        <v>6.5780122860903907</v>
      </c>
      <c r="P71" s="96">
        <f>P27/$M$45</f>
        <v>8.5263536638876705</v>
      </c>
      <c r="Q71" s="108"/>
      <c r="R71" s="94">
        <f>R27/$M$45</f>
        <v>-9.0893089074155338</v>
      </c>
      <c r="S71" s="95">
        <f>S27/$M$45</f>
        <v>-8.6878120886353667</v>
      </c>
      <c r="T71" s="95">
        <f>T27/$M$45</f>
        <v>-7.7626506508702651</v>
      </c>
      <c r="U71" s="95">
        <f>U27/$M$45</f>
        <v>-5.170649590463654</v>
      </c>
      <c r="V71" s="96">
        <f>V27/$M$45</f>
        <v>-3.9019010530934621</v>
      </c>
    </row>
    <row r="72" spans="2:22" x14ac:dyDescent="0.35">
      <c r="B72" s="28" t="s">
        <v>16</v>
      </c>
      <c r="C72" s="29">
        <v>54</v>
      </c>
      <c r="D72" s="30">
        <v>62</v>
      </c>
      <c r="F72" s="94">
        <f>F28/$M$45</f>
        <v>10.966867778265321</v>
      </c>
      <c r="G72" s="95">
        <f>G28/$M$45</f>
        <v>10.985976305397104</v>
      </c>
      <c r="H72" s="95">
        <f>H28/$M$45</f>
        <v>10.075060333479597</v>
      </c>
      <c r="I72" s="95">
        <f>I28/$M$45</f>
        <v>11.879345838818194</v>
      </c>
      <c r="J72" s="96">
        <f>J28/$M$45</f>
        <v>13.505227438935204</v>
      </c>
      <c r="K72" s="108"/>
      <c r="L72" s="94">
        <f>L28/$M$45</f>
        <v>1.3770957656867047</v>
      </c>
      <c r="M72" s="95">
        <f>M28/$M$45</f>
        <v>1.4737810808834284</v>
      </c>
      <c r="N72" s="95">
        <f>N28/$M$45</f>
        <v>2.1568154892496709</v>
      </c>
      <c r="O72" s="95">
        <f>O28/$M$45</f>
        <v>3.7085253034956853</v>
      </c>
      <c r="P72" s="96">
        <f>P28/$M$45</f>
        <v>6.4241191311978945</v>
      </c>
      <c r="Q72" s="108"/>
      <c r="R72" s="94">
        <f>R28/$M$45</f>
        <v>-9.5897721954073436</v>
      </c>
      <c r="S72" s="95">
        <f>S28/$M$45</f>
        <v>-9.5121952245136772</v>
      </c>
      <c r="T72" s="95">
        <f>T28/$M$45</f>
        <v>-7.9182448442299256</v>
      </c>
      <c r="U72" s="95">
        <f>U28/$M$45</f>
        <v>-8.1708203524937844</v>
      </c>
      <c r="V72" s="96">
        <f>V28/$M$45</f>
        <v>-7.0811083077373116</v>
      </c>
    </row>
    <row r="73" spans="2:22" x14ac:dyDescent="0.35">
      <c r="B73" s="28" t="s">
        <v>17</v>
      </c>
      <c r="C73" s="29">
        <v>55</v>
      </c>
      <c r="D73" s="30">
        <v>62</v>
      </c>
      <c r="F73" s="94">
        <f>F29/$M$45</f>
        <v>12.478155258154162</v>
      </c>
      <c r="G73" s="95">
        <f>G29/$M$45</f>
        <v>11.998369167763638</v>
      </c>
      <c r="H73" s="95">
        <f>H29/$M$45</f>
        <v>11.925604431768319</v>
      </c>
      <c r="I73" s="95">
        <f>I29/$M$45</f>
        <v>13.63156702501097</v>
      </c>
      <c r="J73" s="96">
        <f>J29/$M$45</f>
        <v>13.96936229340354</v>
      </c>
      <c r="K73" s="108"/>
      <c r="L73" s="94">
        <f>L29/$M$45</f>
        <v>1.6978987494515141</v>
      </c>
      <c r="M73" s="95">
        <f>M29/$M$45</f>
        <v>1.533801557700746</v>
      </c>
      <c r="N73" s="95">
        <f>N29/$M$45</f>
        <v>2.1252071449466143</v>
      </c>
      <c r="O73" s="95">
        <f>O29/$M$45</f>
        <v>4.2896200819072696</v>
      </c>
      <c r="P73" s="96">
        <f>P29/$M$45</f>
        <v>7.2940867705133829</v>
      </c>
      <c r="Q73" s="108"/>
      <c r="R73" s="94">
        <f>R29/$M$45</f>
        <v>-10.780256508702648</v>
      </c>
      <c r="S73" s="95">
        <f>S29/$M$45</f>
        <v>-10.464567610062893</v>
      </c>
      <c r="T73" s="95">
        <f>T29/$M$45</f>
        <v>-9.8003972868217062</v>
      </c>
      <c r="U73" s="95">
        <f>U29/$M$45</f>
        <v>-9.3419469431037019</v>
      </c>
      <c r="V73" s="96">
        <f>V29/$M$45</f>
        <v>-6.675275522890157</v>
      </c>
    </row>
    <row r="74" spans="2:22" x14ac:dyDescent="0.35">
      <c r="B74" s="28" t="s">
        <v>20</v>
      </c>
      <c r="C74" s="29">
        <v>60</v>
      </c>
      <c r="D74" s="30">
        <v>67</v>
      </c>
      <c r="F74" s="94">
        <f>F30/$M$45</f>
        <v>9.2392288284335233</v>
      </c>
      <c r="G74" s="95">
        <f>G30/$M$45</f>
        <v>10.023704658475939</v>
      </c>
      <c r="H74" s="95">
        <f>H30/$M$45</f>
        <v>10.451231534298669</v>
      </c>
      <c r="I74" s="95">
        <f>I30/$M$45</f>
        <v>10.722121910194531</v>
      </c>
      <c r="J74" s="96">
        <f>J30/$M$45</f>
        <v>10.608290551411438</v>
      </c>
      <c r="K74" s="108"/>
      <c r="L74" s="94">
        <f>L30/$M$45</f>
        <v>1.2999414948076642</v>
      </c>
      <c r="M74" s="95">
        <f>M30/$M$45</f>
        <v>2.4564582419189702</v>
      </c>
      <c r="N74" s="95">
        <f>N30/$M$45</f>
        <v>5.9993875237677345</v>
      </c>
      <c r="O74" s="95">
        <f>O30/$M$45</f>
        <v>9.4999546584759393</v>
      </c>
      <c r="P74" s="96">
        <f>P30/$M$45</f>
        <v>10.693986763200234</v>
      </c>
      <c r="Q74" s="108"/>
      <c r="R74" s="94">
        <f>R30/$M$45</f>
        <v>-7.9392873336258596</v>
      </c>
      <c r="S74" s="95">
        <f>S30/$M$45</f>
        <v>-7.5672464165569702</v>
      </c>
      <c r="T74" s="95">
        <f>T30/$M$45</f>
        <v>-4.4518440105309347</v>
      </c>
      <c r="U74" s="95">
        <f>U30/$M$45</f>
        <v>-1.22216725171859</v>
      </c>
      <c r="V74" s="96">
        <f>V30/$M$45</f>
        <v>8.5696394617522306E-2</v>
      </c>
    </row>
    <row r="75" spans="2:22" x14ac:dyDescent="0.35">
      <c r="B75" s="28" t="s">
        <v>22</v>
      </c>
      <c r="C75" s="29">
        <v>65</v>
      </c>
      <c r="D75" s="30">
        <v>77</v>
      </c>
      <c r="F75" s="94">
        <f>F31/$M$45</f>
        <v>6.6509889205792012</v>
      </c>
      <c r="G75" s="95">
        <f>G31/$M$45</f>
        <v>7.9957773877431633</v>
      </c>
      <c r="H75" s="95">
        <f>H31/$M$45</f>
        <v>7.732552837501828</v>
      </c>
      <c r="I75" s="95">
        <f>I31/$M$45</f>
        <v>7.7724338160011701</v>
      </c>
      <c r="J75" s="96">
        <f>J31/$M$45</f>
        <v>7.9536371946760278</v>
      </c>
      <c r="K75" s="108"/>
      <c r="L75" s="94">
        <f>L31/$M$45</f>
        <v>5.1644242723416705</v>
      </c>
      <c r="M75" s="95">
        <f>M31/$M$45</f>
        <v>6.3054183121252008</v>
      </c>
      <c r="N75" s="95">
        <f>N31/$M$45</f>
        <v>7.1050016454585343</v>
      </c>
      <c r="O75" s="95">
        <f>O31/$M$45</f>
        <v>7.7970783969577306</v>
      </c>
      <c r="P75" s="96">
        <f>P31/$M$45</f>
        <v>8.0734960508995179</v>
      </c>
      <c r="Q75" s="108"/>
      <c r="R75" s="94">
        <f>R31/$M$45</f>
        <v>-1.4865646482375312</v>
      </c>
      <c r="S75" s="95">
        <f>S31/$M$45</f>
        <v>-1.6903590756179612</v>
      </c>
      <c r="T75" s="95">
        <f>T31/$M$45</f>
        <v>-0.62755119204329379</v>
      </c>
      <c r="U75" s="95">
        <f>U31/$M$45</f>
        <v>2.4644580956559897E-2</v>
      </c>
      <c r="V75" s="96">
        <f>V31/$M$45</f>
        <v>0.11985867339476379</v>
      </c>
    </row>
    <row r="76" spans="2:22" x14ac:dyDescent="0.35">
      <c r="B76" s="28" t="s">
        <v>23</v>
      </c>
      <c r="C76" s="29">
        <v>68</v>
      </c>
      <c r="D76" s="30">
        <v>77</v>
      </c>
      <c r="F76" s="94">
        <f>F32/$M$45</f>
        <v>5.6495306786602315</v>
      </c>
      <c r="G76" s="95">
        <f>G32/$M$45</f>
        <v>5.6499111452391402</v>
      </c>
      <c r="H76" s="95">
        <f>H32/$M$45</f>
        <v>5.401889534883721</v>
      </c>
      <c r="I76" s="95">
        <f>I32/$M$45</f>
        <v>5.6306876188386727</v>
      </c>
      <c r="J76" s="96">
        <f>J32/$M$45</f>
        <v>5.1704896153283606</v>
      </c>
      <c r="K76" s="108"/>
      <c r="L76" s="94">
        <f>L32/$M$45</f>
        <v>4.989710216469212</v>
      </c>
      <c r="M76" s="95">
        <f>M32/$M$45</f>
        <v>5.5799751352932576</v>
      </c>
      <c r="N76" s="95">
        <f>N32/$M$45</f>
        <v>5.4650351031154019</v>
      </c>
      <c r="O76" s="95">
        <f>O32/$M$45</f>
        <v>5.3803371361708354</v>
      </c>
      <c r="P76" s="96">
        <f>P32/$M$45</f>
        <v>5.5016790990200386</v>
      </c>
      <c r="Q76" s="108"/>
      <c r="R76" s="94">
        <f>R32/$M$45</f>
        <v>-0.65982046219101953</v>
      </c>
      <c r="S76" s="95">
        <f>S32/$M$45</f>
        <v>-6.9936009945882699E-2</v>
      </c>
      <c r="T76" s="95">
        <f>T32/$M$45</f>
        <v>6.3145568231680563E-2</v>
      </c>
      <c r="U76" s="95">
        <f>U32/$M$45</f>
        <v>-0.25035048266783677</v>
      </c>
      <c r="V76" s="96">
        <f>V32/$M$45</f>
        <v>0.33118948369167767</v>
      </c>
    </row>
    <row r="77" spans="2:22" x14ac:dyDescent="0.35">
      <c r="B77" s="28" t="s">
        <v>24</v>
      </c>
      <c r="C77" s="29">
        <v>68</v>
      </c>
      <c r="D77" s="30">
        <v>79</v>
      </c>
      <c r="F77" s="94">
        <f>F33/$M$45</f>
        <v>7.1860704621910205</v>
      </c>
      <c r="G77" s="95">
        <f>G33/$M$45</f>
        <v>7.4364183852566912</v>
      </c>
      <c r="H77" s="95">
        <f>H33/$M$45</f>
        <v>7.340672992540588</v>
      </c>
      <c r="I77" s="95">
        <f>I33/$M$45</f>
        <v>7.2452356662278774</v>
      </c>
      <c r="J77" s="96">
        <f>J33/$M$45</f>
        <v>7.150963690215006</v>
      </c>
      <c r="K77" s="108"/>
      <c r="L77" s="94">
        <f>L33/$M$45</f>
        <v>5.5067578982009655</v>
      </c>
      <c r="M77" s="95">
        <f>M33/$M$45</f>
        <v>6.9728460947784123</v>
      </c>
      <c r="N77" s="95">
        <f>N33/$M$45</f>
        <v>6.9857512432353381</v>
      </c>
      <c r="O77" s="95">
        <f>O33/$M$45</f>
        <v>7.0756492248062024</v>
      </c>
      <c r="P77" s="96">
        <f>P33/$M$45</f>
        <v>7.151613280678661</v>
      </c>
      <c r="Q77" s="108"/>
      <c r="R77" s="94">
        <f>R33/$M$45</f>
        <v>-1.6793125639900544</v>
      </c>
      <c r="S77" s="95">
        <f>S33/$M$45</f>
        <v>-0.46357229047827997</v>
      </c>
      <c r="T77" s="95">
        <f>T33/$M$45</f>
        <v>-0.35492156647652479</v>
      </c>
      <c r="U77" s="95">
        <f>U33/$M$45</f>
        <v>-0.16958644142167617</v>
      </c>
      <c r="V77" s="96">
        <f>V33/$M$45</f>
        <v>6.4959046365364935E-4</v>
      </c>
    </row>
    <row r="78" spans="2:22" x14ac:dyDescent="0.35">
      <c r="B78" s="28" t="s">
        <v>25</v>
      </c>
      <c r="C78" s="29">
        <v>68</v>
      </c>
      <c r="D78" s="30">
        <v>93</v>
      </c>
      <c r="F78" s="94">
        <f>F34/$M$45</f>
        <v>9.3670114816439973</v>
      </c>
      <c r="G78" s="95">
        <f>G34/$M$45</f>
        <v>9.5320990566037747</v>
      </c>
      <c r="H78" s="95">
        <f>H34/$M$45</f>
        <v>9.714640741553314</v>
      </c>
      <c r="I78" s="95">
        <f>I34/$M$45</f>
        <v>9.6855735337136171</v>
      </c>
      <c r="J78" s="96">
        <f>J34/$M$45</f>
        <v>9.8177299985373701</v>
      </c>
      <c r="K78" s="108"/>
      <c r="L78" s="94">
        <f>L34/$M$45</f>
        <v>4.5934894690653794</v>
      </c>
      <c r="M78" s="95">
        <f>M34/$M$45</f>
        <v>7.4864650065818346</v>
      </c>
      <c r="N78" s="95">
        <f>N34/$M$45</f>
        <v>9.5139666520403683</v>
      </c>
      <c r="O78" s="95">
        <f>O34/$M$45</f>
        <v>9.5524365584320616</v>
      </c>
      <c r="P78" s="96">
        <f>P34/$M$45</f>
        <v>9.7165321047242941</v>
      </c>
      <c r="Q78" s="108"/>
      <c r="R78" s="94">
        <f>R34/$M$45</f>
        <v>-4.7735220125786162</v>
      </c>
      <c r="S78" s="95">
        <f>S34/$M$45</f>
        <v>-2.0456340500219397</v>
      </c>
      <c r="T78" s="95">
        <f>T34/$M$45</f>
        <v>-0.20067408951294427</v>
      </c>
      <c r="U78" s="95">
        <f>U34/$M$45</f>
        <v>-0.13313697528155624</v>
      </c>
      <c r="V78" s="96">
        <f>V34/$M$45</f>
        <v>-0.10119789381307591</v>
      </c>
    </row>
    <row r="79" spans="2:22" x14ac:dyDescent="0.35">
      <c r="B79" s="28" t="s">
        <v>26</v>
      </c>
      <c r="C79" s="29">
        <v>68</v>
      </c>
      <c r="D79" s="30">
        <v>103</v>
      </c>
      <c r="F79" s="94">
        <f>F35/$M$45</f>
        <v>9.212140010238409</v>
      </c>
      <c r="G79" s="95">
        <f>G35/$M$45</f>
        <v>9.7853406099166307</v>
      </c>
      <c r="H79" s="95">
        <f>H35/$M$45</f>
        <v>10.170658549071231</v>
      </c>
      <c r="I79" s="95">
        <f>I35/$M$45</f>
        <v>10.145907561796109</v>
      </c>
      <c r="J79" s="96">
        <f>J35/$M$45</f>
        <v>10.291924272341671</v>
      </c>
      <c r="K79" s="108"/>
      <c r="L79" s="94">
        <f>L35/$M$45</f>
        <v>4.8167352274389348</v>
      </c>
      <c r="M79" s="95">
        <f>M35/$M$45</f>
        <v>7.0223822583004241</v>
      </c>
      <c r="N79" s="95">
        <f>N35/$M$45</f>
        <v>8.897683194383502</v>
      </c>
      <c r="O79" s="95">
        <f>O35/$M$45</f>
        <v>9.7931464823753114</v>
      </c>
      <c r="P79" s="96">
        <f>P35/$M$45</f>
        <v>10.196994661401201</v>
      </c>
      <c r="Q79" s="108"/>
      <c r="R79" s="94">
        <f>R35/$M$45</f>
        <v>-4.3954047827994733</v>
      </c>
      <c r="S79" s="95">
        <f>S35/$M$45</f>
        <v>-2.7629583516162062</v>
      </c>
      <c r="T79" s="95">
        <f>T35/$M$45</f>
        <v>-1.2729753546877285</v>
      </c>
      <c r="U79" s="95">
        <f>U35/$M$45</f>
        <v>-0.3527610794207986</v>
      </c>
      <c r="V79" s="96">
        <f>V35/$M$45</f>
        <v>-9.4929610940470963E-2</v>
      </c>
    </row>
    <row r="80" spans="2:22" x14ac:dyDescent="0.35">
      <c r="B80" s="28" t="s">
        <v>30</v>
      </c>
      <c r="C80" s="29">
        <v>78</v>
      </c>
      <c r="D80" s="30">
        <v>93</v>
      </c>
      <c r="F80" s="112" t="e">
        <f>F36/$M$45</f>
        <v>#VALUE!</v>
      </c>
      <c r="G80" s="95">
        <f>G36/$M$45</f>
        <v>8.2809134123153427</v>
      </c>
      <c r="H80" s="95">
        <f>H36/$M$45</f>
        <v>8.0036154380576274</v>
      </c>
      <c r="I80" s="95">
        <f>I36/$M$45</f>
        <v>8.3975334576568663</v>
      </c>
      <c r="J80" s="96">
        <f>J36/$M$45</f>
        <v>9.4904375091414366</v>
      </c>
      <c r="K80" s="108"/>
      <c r="L80" s="94">
        <f>L36/$M$45</f>
        <v>3.2506009580225244</v>
      </c>
      <c r="M80" s="95">
        <f>M36/$M$45</f>
        <v>6.5484538174638001</v>
      </c>
      <c r="N80" s="95">
        <f>N36/$M$45</f>
        <v>8.9900162717566197</v>
      </c>
      <c r="O80" s="95">
        <f>O36/$M$45</f>
        <v>8.3696643264589738</v>
      </c>
      <c r="P80" s="96">
        <f>P36/$M$45</f>
        <v>9.4013474477109842</v>
      </c>
      <c r="Q80" s="108"/>
      <c r="R80" s="94" t="e">
        <f>R36/$M$45</f>
        <v>#VALUE!</v>
      </c>
      <c r="S80" s="95">
        <f>S36/$M$45</f>
        <v>-1.7324595948515431</v>
      </c>
      <c r="T80" s="95">
        <f>T36/$M$45</f>
        <v>0.98640083369899079</v>
      </c>
      <c r="U80" s="95">
        <f>U36/$M$45</f>
        <v>-2.7869131197893818E-2</v>
      </c>
      <c r="V80" s="96">
        <f>V36/$M$45</f>
        <v>-8.9090061430451964E-2</v>
      </c>
    </row>
    <row r="81" spans="2:22" x14ac:dyDescent="0.35">
      <c r="B81" s="28" t="s">
        <v>31</v>
      </c>
      <c r="C81" s="29">
        <v>78</v>
      </c>
      <c r="D81" s="30">
        <v>103</v>
      </c>
      <c r="F81" s="94">
        <f>F37/$M$45</f>
        <v>9.1526418750914154</v>
      </c>
      <c r="G81" s="95">
        <f>G37/$M$45</f>
        <v>9.7361403027643707</v>
      </c>
      <c r="H81" s="95">
        <f>H37/$M$45</f>
        <v>9.8371343425479019</v>
      </c>
      <c r="I81" s="95">
        <f>I37/$M$45</f>
        <v>10.133296036273219</v>
      </c>
      <c r="J81" s="96">
        <f>J37/$M$45</f>
        <v>10.62204091706889</v>
      </c>
      <c r="K81" s="108"/>
      <c r="L81" s="94">
        <f>L37/$M$45</f>
        <v>4.3539761591341231</v>
      </c>
      <c r="M81" s="95">
        <f>M37/$M$45</f>
        <v>6.5767063405002197</v>
      </c>
      <c r="N81" s="95">
        <f>N37/$M$45</f>
        <v>8.8021328799180925</v>
      </c>
      <c r="O81" s="95">
        <f>O37/$M$45</f>
        <v>9.7758251060406618</v>
      </c>
      <c r="P81" s="96">
        <f>P37/$M$45</f>
        <v>10.549939849349132</v>
      </c>
      <c r="Q81" s="108"/>
      <c r="R81" s="94">
        <f>R37/$M$45</f>
        <v>-4.7986657159572914</v>
      </c>
      <c r="S81" s="95">
        <f>S37/$M$45</f>
        <v>-3.1594339622641514</v>
      </c>
      <c r="T81" s="95">
        <f>T37/$M$45</f>
        <v>-1.0350014626298085</v>
      </c>
      <c r="U81" s="95">
        <f>U37/$M$45</f>
        <v>-0.35747093023255816</v>
      </c>
      <c r="V81" s="96">
        <f>V37/$M$45</f>
        <v>-7.2101067719760131E-2</v>
      </c>
    </row>
    <row r="82" spans="2:22" x14ac:dyDescent="0.35">
      <c r="B82" s="28" t="s">
        <v>58</v>
      </c>
      <c r="C82" s="29">
        <v>91</v>
      </c>
      <c r="D82" s="30">
        <v>103</v>
      </c>
      <c r="F82" s="94">
        <f>F38/$M$45</f>
        <v>14.665494551703963</v>
      </c>
      <c r="G82" s="95">
        <f>G38/$M$45</f>
        <v>14.700278996635952</v>
      </c>
      <c r="H82" s="95">
        <f>H38/$M$45</f>
        <v>14.957895824191896</v>
      </c>
      <c r="I82" s="95">
        <f>I38/$M$45</f>
        <v>14.653575215737899</v>
      </c>
      <c r="J82" s="96">
        <f>J38/$M$45</f>
        <v>15.175642825800789</v>
      </c>
      <c r="K82" s="108"/>
      <c r="L82" s="112" t="e">
        <f>L38/$M$45</f>
        <v>#VALUE!</v>
      </c>
      <c r="M82" s="113" t="e">
        <f>M38/$M$45</f>
        <v>#VALUE!</v>
      </c>
      <c r="N82" s="113" t="e">
        <f>N38/$M$45</f>
        <v>#VALUE!</v>
      </c>
      <c r="O82" s="113" t="e">
        <f>O38/$M$45</f>
        <v>#VALUE!</v>
      </c>
      <c r="P82" s="114" t="e">
        <f>P38/$M$45</f>
        <v>#VALUE!</v>
      </c>
      <c r="Q82" s="108"/>
      <c r="R82" s="94" t="e">
        <f>R38/$M$45</f>
        <v>#VALUE!</v>
      </c>
      <c r="S82" s="95" t="e">
        <f>S38/$M$45</f>
        <v>#VALUE!</v>
      </c>
      <c r="T82" s="95" t="e">
        <f>T38/$M$45</f>
        <v>#VALUE!</v>
      </c>
      <c r="U82" s="95" t="e">
        <f>U38/$M$45</f>
        <v>#VALUE!</v>
      </c>
      <c r="V82" s="96" t="e">
        <f>V38/$M$45</f>
        <v>#VALUE!</v>
      </c>
    </row>
    <row r="83" spans="2:22" ht="15" thickBot="1" x14ac:dyDescent="0.4">
      <c r="B83" s="31" t="s">
        <v>32</v>
      </c>
      <c r="C83" s="32">
        <v>94</v>
      </c>
      <c r="D83" s="33">
        <v>103</v>
      </c>
      <c r="F83" s="97">
        <f>F39/$M$45</f>
        <v>10.293561869240895</v>
      </c>
      <c r="G83" s="98">
        <f>G39/$M$45</f>
        <v>10.994182572765833</v>
      </c>
      <c r="H83" s="98">
        <f>H39/$M$45</f>
        <v>10.655826385841744</v>
      </c>
      <c r="I83" s="98">
        <f>I39/$M$45</f>
        <v>11.729957949393011</v>
      </c>
      <c r="J83" s="99">
        <f>J39/$M$45</f>
        <v>11.97775321778558</v>
      </c>
      <c r="K83" s="108"/>
      <c r="L83" s="97">
        <f>L39/$M$45</f>
        <v>6.7423334430305699</v>
      </c>
      <c r="M83" s="98">
        <f>M39/$M$45</f>
        <v>7.7420879040514858</v>
      </c>
      <c r="N83" s="98">
        <f>N39/$M$45</f>
        <v>9.3467158475939733</v>
      </c>
      <c r="O83" s="98">
        <f>O39/$M$45</f>
        <v>10.045667324850081</v>
      </c>
      <c r="P83" s="99">
        <f>P39/$M$45</f>
        <v>11.874937289746965</v>
      </c>
      <c r="Q83" s="108"/>
      <c r="R83" s="97">
        <f>R39/$M$45</f>
        <v>-3.5512284262103262</v>
      </c>
      <c r="S83" s="98">
        <f>S39/$M$45</f>
        <v>-3.2520946687143484</v>
      </c>
      <c r="T83" s="98">
        <f>T39/$M$45</f>
        <v>-1.3091103554190435</v>
      </c>
      <c r="U83" s="98">
        <f>U39/$M$45</f>
        <v>-1.6842906245429283</v>
      </c>
      <c r="V83" s="99">
        <f>V39/$M$45</f>
        <v>-0.10281574520988739</v>
      </c>
    </row>
  </sheetData>
  <mergeCells count="12">
    <mergeCell ref="F48:J48"/>
    <mergeCell ref="L48:P48"/>
    <mergeCell ref="R48:V48"/>
    <mergeCell ref="F49:J49"/>
    <mergeCell ref="L49:P49"/>
    <mergeCell ref="R49:V49"/>
    <mergeCell ref="F4:J4"/>
    <mergeCell ref="L4:P4"/>
    <mergeCell ref="F5:J5"/>
    <mergeCell ref="L5:P5"/>
    <mergeCell ref="R4:V4"/>
    <mergeCell ref="R5:V5"/>
  </mergeCells>
  <conditionalFormatting sqref="F7:J39 L7:P39">
    <cfRule type="cellIs" dxfId="45" priority="50" operator="between">
      <formula>70</formula>
      <formula>100</formula>
    </cfRule>
    <cfRule type="cellIs" dxfId="44" priority="51" operator="between">
      <formula>60</formula>
      <formula>70</formula>
    </cfRule>
    <cfRule type="cellIs" dxfId="43" priority="52" operator="between">
      <formula>50</formula>
      <formula>60</formula>
    </cfRule>
    <cfRule type="cellIs" dxfId="42" priority="53" operator="between">
      <formula>40</formula>
      <formula>50</formula>
    </cfRule>
    <cfRule type="cellIs" dxfId="41" priority="54" operator="between">
      <formula>30</formula>
      <formula>40</formula>
    </cfRule>
    <cfRule type="cellIs" dxfId="40" priority="55" operator="between">
      <formula>20</formula>
      <formula>30</formula>
    </cfRule>
    <cfRule type="cellIs" dxfId="39" priority="56" operator="between">
      <formula>10</formula>
      <formula>20</formula>
    </cfRule>
    <cfRule type="cellIs" dxfId="38" priority="57" operator="between">
      <formula>0</formula>
      <formula>10</formula>
    </cfRule>
  </conditionalFormatting>
  <conditionalFormatting sqref="F6:J39 L6:P39">
    <cfRule type="cellIs" dxfId="37" priority="49" operator="equal">
      <formula>"NaN"</formula>
    </cfRule>
  </conditionalFormatting>
  <conditionalFormatting sqref="R6:V6">
    <cfRule type="cellIs" dxfId="36" priority="39" operator="equal">
      <formula>"NaN"</formula>
    </cfRule>
  </conditionalFormatting>
  <conditionalFormatting sqref="R7:V39">
    <cfRule type="cellIs" dxfId="35" priority="24" operator="between">
      <formula>20</formula>
      <formula>25</formula>
    </cfRule>
    <cfRule type="cellIs" dxfId="34" priority="25" operator="equal">
      <formula>"NaN"</formula>
    </cfRule>
    <cfRule type="cellIs" dxfId="33" priority="28" operator="between">
      <formula>10</formula>
      <formula>15</formula>
    </cfRule>
    <cfRule type="cellIs" dxfId="32" priority="29" operator="between">
      <formula>5</formula>
      <formula>10</formula>
    </cfRule>
    <cfRule type="cellIs" dxfId="31" priority="30" operator="between">
      <formula>-5</formula>
      <formula>5</formula>
    </cfRule>
    <cfRule type="cellIs" dxfId="30" priority="31" operator="between">
      <formula>-5</formula>
      <formula>-10</formula>
    </cfRule>
    <cfRule type="cellIs" dxfId="29" priority="32" operator="between">
      <formula>-10</formula>
      <formula>-15</formula>
    </cfRule>
    <cfRule type="cellIs" dxfId="28" priority="33" operator="between">
      <formula>-15</formula>
      <formula>-20</formula>
    </cfRule>
    <cfRule type="cellIs" dxfId="27" priority="34" operator="between">
      <formula>-20</formula>
      <formula>-25</formula>
    </cfRule>
    <cfRule type="cellIs" dxfId="26" priority="35" operator="between">
      <formula>-25</formula>
      <formula>-30</formula>
    </cfRule>
    <cfRule type="cellIs" dxfId="25" priority="36" operator="between">
      <formula>-30</formula>
      <formula>-35</formula>
    </cfRule>
  </conditionalFormatting>
  <conditionalFormatting sqref="R7:V39">
    <cfRule type="cellIs" dxfId="24" priority="26" operator="lessThan">
      <formula>-40</formula>
    </cfRule>
    <cfRule type="cellIs" dxfId="23" priority="27" operator="between">
      <formula>-35</formula>
      <formula>-40</formula>
    </cfRule>
  </conditionalFormatting>
  <conditionalFormatting sqref="L51:P83 F51:J83">
    <cfRule type="cellIs" dxfId="22" priority="16" operator="between">
      <formula>70</formula>
      <formula>100</formula>
    </cfRule>
    <cfRule type="cellIs" dxfId="21" priority="17" operator="between">
      <formula>60</formula>
      <formula>70</formula>
    </cfRule>
    <cfRule type="cellIs" dxfId="20" priority="18" operator="between">
      <formula>50</formula>
      <formula>60</formula>
    </cfRule>
    <cfRule type="cellIs" dxfId="19" priority="19" operator="between">
      <formula>40</formula>
      <formula>50</formula>
    </cfRule>
    <cfRule type="cellIs" dxfId="18" priority="20" operator="between">
      <formula>30</formula>
      <formula>40</formula>
    </cfRule>
    <cfRule type="cellIs" dxfId="17" priority="21" operator="between">
      <formula>20</formula>
      <formula>30</formula>
    </cfRule>
    <cfRule type="cellIs" dxfId="16" priority="22" operator="between">
      <formula>10</formula>
      <formula>20</formula>
    </cfRule>
    <cfRule type="cellIs" dxfId="15" priority="23" operator="between">
      <formula>0</formula>
      <formula>10</formula>
    </cfRule>
  </conditionalFormatting>
  <conditionalFormatting sqref="L50:P83 F50:J83">
    <cfRule type="cellIs" dxfId="14" priority="15" operator="equal">
      <formula>"NaN"</formula>
    </cfRule>
  </conditionalFormatting>
  <conditionalFormatting sqref="R50:V50">
    <cfRule type="cellIs" dxfId="13" priority="14" operator="equal">
      <formula>"NaN"</formula>
    </cfRule>
  </conditionalFormatting>
  <conditionalFormatting sqref="R51:V83">
    <cfRule type="cellIs" dxfId="12" priority="1" operator="between">
      <formula>20</formula>
      <formula>25</formula>
    </cfRule>
    <cfRule type="cellIs" dxfId="11" priority="2" operator="equal">
      <formula>"NaN"</formula>
    </cfRule>
    <cfRule type="cellIs" dxfId="10" priority="5" operator="between">
      <formula>10</formula>
      <formula>15</formula>
    </cfRule>
    <cfRule type="cellIs" dxfId="9" priority="6" operator="between">
      <formula>5</formula>
      <formula>10</formula>
    </cfRule>
    <cfRule type="cellIs" dxfId="8" priority="7" operator="between">
      <formula>-5</formula>
      <formula>5</formula>
    </cfRule>
    <cfRule type="cellIs" dxfId="7" priority="8" operator="between">
      <formula>-5</formula>
      <formula>-10</formula>
    </cfRule>
    <cfRule type="cellIs" dxfId="6" priority="9" operator="between">
      <formula>-10</formula>
      <formula>-15</formula>
    </cfRule>
    <cfRule type="cellIs" dxfId="5" priority="10" operator="between">
      <formula>-15</formula>
      <formula>-20</formula>
    </cfRule>
    <cfRule type="cellIs" dxfId="4" priority="11" operator="between">
      <formula>-20</formula>
      <formula>-25</formula>
    </cfRule>
    <cfRule type="cellIs" dxfId="3" priority="12" operator="between">
      <formula>-25</formula>
      <formula>-30</formula>
    </cfRule>
    <cfRule type="cellIs" dxfId="2" priority="13" operator="between">
      <formula>-30</formula>
      <formula>-35</formula>
    </cfRule>
  </conditionalFormatting>
  <conditionalFormatting sqref="R51:V83">
    <cfRule type="cellIs" dxfId="1" priority="3" operator="lessThan">
      <formula>-40</formula>
    </cfRule>
    <cfRule type="cellIs" dxfId="0" priority="4" operator="between">
      <formula>-35</formula>
      <formula>-40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5C- Total Uptake</vt:lpstr>
      <vt:lpstr>15C- Total Uptake</vt:lpstr>
      <vt:lpstr>25C- Total Uptake</vt:lpstr>
      <vt:lpstr>5C- Fractional Uptake</vt:lpstr>
      <vt:lpstr>15C- Fractional Uptake</vt:lpstr>
      <vt:lpstr>25C- Fractional Uptake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Frame</dc:creator>
  <cp:lastModifiedBy>john</cp:lastModifiedBy>
  <dcterms:created xsi:type="dcterms:W3CDTF">2019-02-25T18:21:54Z</dcterms:created>
  <dcterms:modified xsi:type="dcterms:W3CDTF">2019-11-15T18:39:38Z</dcterms:modified>
</cp:coreProperties>
</file>