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1.2.3\"/>
    </mc:Choice>
  </mc:AlternateContent>
  <bookViews>
    <workbookView xWindow="0" yWindow="0" windowWidth="11295" windowHeight="445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7" i="1" s="1"/>
  <c r="B18" i="1"/>
  <c r="B19" i="1"/>
  <c r="B20" i="1"/>
  <c r="D20" i="1" s="1"/>
  <c r="B21" i="1"/>
  <c r="D21" i="1" s="1"/>
  <c r="B22" i="1"/>
  <c r="B23" i="1"/>
  <c r="B24" i="1"/>
  <c r="D24" i="1" s="1"/>
  <c r="B25" i="1"/>
  <c r="D25" i="1" s="1"/>
  <c r="B26" i="1"/>
  <c r="D18" i="1"/>
  <c r="D19" i="1"/>
  <c r="D22" i="1"/>
  <c r="D23" i="1"/>
  <c r="D26" i="1"/>
  <c r="D11" i="1"/>
  <c r="D12" i="1"/>
  <c r="D6" i="1"/>
  <c r="D7" i="1"/>
  <c r="D4" i="1"/>
  <c r="E4" i="1" s="1"/>
  <c r="D8" i="1"/>
  <c r="D5" i="1"/>
  <c r="D9" i="1"/>
  <c r="D3" i="1" l="1"/>
  <c r="D10" i="1"/>
  <c r="E10" i="1" s="1"/>
  <c r="B27" i="1"/>
  <c r="D13" i="1"/>
  <c r="E5" i="1"/>
  <c r="E6" i="1"/>
  <c r="E8" i="1"/>
  <c r="E12" i="1"/>
  <c r="E9" i="1"/>
  <c r="B4" i="1"/>
  <c r="B5" i="1"/>
  <c r="B6" i="1"/>
  <c r="B7" i="1"/>
  <c r="C7" i="1" s="1"/>
  <c r="B8" i="1"/>
  <c r="B9" i="1"/>
  <c r="B10" i="1"/>
  <c r="B11" i="1"/>
  <c r="C11" i="1" s="1"/>
  <c r="B12" i="1"/>
  <c r="B3" i="1"/>
  <c r="C4" i="1"/>
  <c r="C5" i="1"/>
  <c r="C6" i="1"/>
  <c r="C8" i="1"/>
  <c r="C9" i="1"/>
  <c r="C10" i="1"/>
  <c r="C12" i="1"/>
  <c r="C3" i="1"/>
  <c r="E11" i="1" l="1"/>
  <c r="E7" i="1"/>
  <c r="E3" i="1"/>
  <c r="B13" i="1"/>
  <c r="C13" i="1"/>
  <c r="E13" i="1" l="1"/>
  <c r="G3" i="1" s="1"/>
  <c r="G6" i="1" s="1"/>
</calcChain>
</file>

<file path=xl/sharedStrings.xml><?xml version="1.0" encoding="utf-8"?>
<sst xmlns="http://schemas.openxmlformats.org/spreadsheetml/2006/main" count="10" uniqueCount="10">
  <si>
    <t>h^2</t>
  </si>
  <si>
    <t>Iэ</t>
  </si>
  <si>
    <t>h^2^2</t>
  </si>
  <si>
    <t>h^2*I</t>
  </si>
  <si>
    <t>k</t>
  </si>
  <si>
    <t>h</t>
  </si>
  <si>
    <t>b</t>
  </si>
  <si>
    <t>Т</t>
  </si>
  <si>
    <t>T подгон 1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</si>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</sst>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6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B17" sqref="B17"/>
    </sheetView>
  </sheetViews>
  <sheetFormatPr defaultRowHeight="15" x14ac:dyDescent="0.25"/>
  <cols>
    <col min="5" max="5" width="11.625" bestFit="1" customWidth="1"/>
    <col min="7" max="7" width="24.375" customWidth="1"/>
  </cols>
  <sheetData>
    <row r="2" spans="1:7" x14ac:dyDescent="0.25">
      <c r="A2" t="s">
        <v>5</v>
      </c>
      <c r="B2" t="s">
        <v>0</v>
      </c>
      <c r="C2" t="s">
        <v>2</v>
      </c>
      <c r="D2" t="s">
        <v>1</v>
      </c>
      <c r="E2" t="s">
        <v>3</v>
      </c>
      <c r="G2" t="s">
        <v>4</v>
      </c>
    </row>
    <row r="3" spans="1:7" x14ac:dyDescent="0.25">
      <c r="A3">
        <v>0</v>
      </c>
      <c r="B3">
        <f>A3^2</f>
        <v>0</v>
      </c>
      <c r="C3">
        <f>B3^2</f>
        <v>0</v>
      </c>
      <c r="D3" s="2">
        <f>0.0004*2.25225*(B17^2)</f>
        <v>1.0075371582276E-2</v>
      </c>
      <c r="E3">
        <f>B3*D3</f>
        <v>0</v>
      </c>
      <c r="G3" s="1">
        <f>(E13-(B13*D13))/(C13-(B13^2))</f>
        <v>1.5246046935278708</v>
      </c>
    </row>
    <row r="4" spans="1:7" x14ac:dyDescent="0.25">
      <c r="A4">
        <v>5.0000000000000001E-3</v>
      </c>
      <c r="B4">
        <f t="shared" ref="B4:B12" si="0">A4^2</f>
        <v>2.5000000000000001E-5</v>
      </c>
      <c r="C4">
        <f t="shared" ref="C4:C12" si="1">B4^2</f>
        <v>6.2500000000000001E-10</v>
      </c>
      <c r="D4" s="2">
        <f t="shared" ref="D4:D12" si="2">0.0004*2.25225*(B18^2)</f>
        <v>1.0106728956323998E-2</v>
      </c>
      <c r="E4">
        <f>B4*D4</f>
        <v>2.5266822390809996E-7</v>
      </c>
    </row>
    <row r="5" spans="1:7" x14ac:dyDescent="0.25">
      <c r="A5">
        <v>0.01</v>
      </c>
      <c r="B5">
        <f t="shared" si="0"/>
        <v>1E-4</v>
      </c>
      <c r="C5">
        <f t="shared" si="1"/>
        <v>1E-8</v>
      </c>
      <c r="D5" s="2">
        <f t="shared" si="2"/>
        <v>1.0253910187521E-2</v>
      </c>
      <c r="E5">
        <f t="shared" ref="E4:E12" si="3">B5*D5</f>
        <v>1.0253910187521E-6</v>
      </c>
      <c r="G5" t="s">
        <v>6</v>
      </c>
    </row>
    <row r="6" spans="1:7" x14ac:dyDescent="0.25">
      <c r="A6">
        <v>1.4999999999999999E-2</v>
      </c>
      <c r="B6">
        <f t="shared" si="0"/>
        <v>2.2499999999999999E-4</v>
      </c>
      <c r="C6">
        <f t="shared" si="1"/>
        <v>5.0624999999999998E-8</v>
      </c>
      <c r="D6" s="2">
        <f t="shared" si="2"/>
        <v>1.0510190715024001E-2</v>
      </c>
      <c r="E6">
        <f t="shared" si="3"/>
        <v>2.3647929108804002E-6</v>
      </c>
      <c r="G6">
        <f>D13-G3*B13</f>
        <v>1.0114333220100991E-2</v>
      </c>
    </row>
    <row r="7" spans="1:7" x14ac:dyDescent="0.25">
      <c r="A7">
        <v>0.02</v>
      </c>
      <c r="B7">
        <f t="shared" si="0"/>
        <v>4.0000000000000002E-4</v>
      </c>
      <c r="C7">
        <f t="shared" si="1"/>
        <v>1.6E-7</v>
      </c>
      <c r="D7" s="2">
        <f t="shared" si="2"/>
        <v>1.0732288592025E-2</v>
      </c>
      <c r="E7">
        <f t="shared" si="3"/>
        <v>4.2929154368100003E-6</v>
      </c>
    </row>
    <row r="8" spans="1:7" x14ac:dyDescent="0.25">
      <c r="A8">
        <v>2.5000000000000001E-2</v>
      </c>
      <c r="B8">
        <f t="shared" si="0"/>
        <v>6.2500000000000012E-4</v>
      </c>
      <c r="C8">
        <f t="shared" si="1"/>
        <v>3.9062500000000018E-7</v>
      </c>
      <c r="D8" s="2">
        <f t="shared" si="2"/>
        <v>1.1094119212176E-2</v>
      </c>
      <c r="E8">
        <f t="shared" si="3"/>
        <v>6.9338245076100014E-6</v>
      </c>
    </row>
    <row r="9" spans="1:7" x14ac:dyDescent="0.25">
      <c r="A9">
        <v>0.03</v>
      </c>
      <c r="B9">
        <f t="shared" si="0"/>
        <v>8.9999999999999998E-4</v>
      </c>
      <c r="C9">
        <f t="shared" si="1"/>
        <v>8.0999999999999997E-7</v>
      </c>
      <c r="D9" s="2">
        <f t="shared" si="2"/>
        <v>1.1483166931235999E-2</v>
      </c>
      <c r="E9">
        <f t="shared" si="3"/>
        <v>1.03348502381124E-5</v>
      </c>
    </row>
    <row r="10" spans="1:7" x14ac:dyDescent="0.25">
      <c r="A10">
        <v>3.5000000000000003E-2</v>
      </c>
      <c r="B10">
        <f t="shared" si="0"/>
        <v>1.2250000000000002E-3</v>
      </c>
      <c r="C10">
        <f t="shared" si="1"/>
        <v>1.5006250000000003E-6</v>
      </c>
      <c r="D10" s="2">
        <f t="shared" si="2"/>
        <v>1.2029219331129E-2</v>
      </c>
      <c r="E10">
        <f t="shared" si="3"/>
        <v>1.4735793680633026E-5</v>
      </c>
    </row>
    <row r="11" spans="1:7" x14ac:dyDescent="0.25">
      <c r="A11">
        <v>0.04</v>
      </c>
      <c r="B11">
        <f t="shared" si="0"/>
        <v>1.6000000000000001E-3</v>
      </c>
      <c r="C11">
        <f t="shared" si="1"/>
        <v>2.5600000000000001E-6</v>
      </c>
      <c r="D11" s="2">
        <f t="shared" si="2"/>
        <v>1.2589302041316001E-2</v>
      </c>
      <c r="E11">
        <f t="shared" si="3"/>
        <v>2.0142883266105602E-5</v>
      </c>
    </row>
    <row r="12" spans="1:7" x14ac:dyDescent="0.25">
      <c r="A12">
        <v>4.4999999999999998E-2</v>
      </c>
      <c r="B12">
        <f t="shared" si="0"/>
        <v>2.0249999999999999E-3</v>
      </c>
      <c r="C12">
        <f t="shared" si="1"/>
        <v>4.1006249999999994E-6</v>
      </c>
      <c r="D12" s="2">
        <f t="shared" si="2"/>
        <v>1.3131843093369001E-2</v>
      </c>
      <c r="E12">
        <f t="shared" si="3"/>
        <v>2.6591982264072225E-5</v>
      </c>
    </row>
    <row r="13" spans="1:7" x14ac:dyDescent="0.25">
      <c r="B13">
        <f>AVERAGE(B3:B12)</f>
        <v>7.1250000000000003E-4</v>
      </c>
      <c r="C13">
        <f>AVERAGE(C3:C12)</f>
        <v>9.5831250000000003E-7</v>
      </c>
      <c r="D13">
        <f>AVERAGE(D3:D12)</f>
        <v>1.1200614064239599E-2</v>
      </c>
      <c r="E13">
        <f>AVERAGE(E3:E12)</f>
        <v>8.6675101546883843E-6</v>
      </c>
    </row>
    <row r="16" spans="1:7" x14ac:dyDescent="0.25">
      <c r="A16" t="s">
        <v>7</v>
      </c>
      <c r="B16" t="s">
        <v>8</v>
      </c>
      <c r="D16" t="s">
        <v>9</v>
      </c>
    </row>
    <row r="17" spans="1:4" x14ac:dyDescent="0.25">
      <c r="A17">
        <v>3.0442</v>
      </c>
      <c r="B17">
        <f>A17+0.3</f>
        <v>3.3441999999999998</v>
      </c>
      <c r="D17" s="3">
        <f>B17*50</f>
        <v>167.20999999999998</v>
      </c>
    </row>
    <row r="18" spans="1:4" x14ac:dyDescent="0.25">
      <c r="A18">
        <v>3.0493999999999999</v>
      </c>
      <c r="B18">
        <f t="shared" ref="B18:B26" si="4">A18+0.3</f>
        <v>3.3493999999999997</v>
      </c>
      <c r="D18" s="3">
        <f t="shared" ref="D18:D26" si="5">B18*50</f>
        <v>167.47</v>
      </c>
    </row>
    <row r="19" spans="1:4" x14ac:dyDescent="0.25">
      <c r="A19">
        <v>3.0737000000000001</v>
      </c>
      <c r="B19">
        <f t="shared" si="4"/>
        <v>3.3736999999999999</v>
      </c>
      <c r="D19" s="3">
        <f t="shared" si="5"/>
        <v>168.685</v>
      </c>
    </row>
    <row r="20" spans="1:4" x14ac:dyDescent="0.25">
      <c r="A20">
        <v>3.1156000000000001</v>
      </c>
      <c r="B20">
        <f t="shared" si="4"/>
        <v>3.4156</v>
      </c>
      <c r="D20" s="3">
        <f t="shared" si="5"/>
        <v>170.78</v>
      </c>
    </row>
    <row r="21" spans="1:4" x14ac:dyDescent="0.25">
      <c r="A21">
        <v>3.1515</v>
      </c>
      <c r="B21">
        <f t="shared" si="4"/>
        <v>3.4514999999999998</v>
      </c>
      <c r="D21" s="3">
        <f t="shared" si="5"/>
        <v>172.57499999999999</v>
      </c>
    </row>
    <row r="22" spans="1:4" x14ac:dyDescent="0.25">
      <c r="A22">
        <v>3.2092000000000001</v>
      </c>
      <c r="B22">
        <f t="shared" si="4"/>
        <v>3.5091999999999999</v>
      </c>
      <c r="D22" s="3">
        <f t="shared" si="5"/>
        <v>175.45999999999998</v>
      </c>
    </row>
    <row r="23" spans="1:4" x14ac:dyDescent="0.25">
      <c r="A23">
        <v>3.2702</v>
      </c>
      <c r="B23">
        <f t="shared" si="4"/>
        <v>3.5701999999999998</v>
      </c>
      <c r="D23" s="3">
        <f t="shared" si="5"/>
        <v>178.51</v>
      </c>
    </row>
    <row r="24" spans="1:4" x14ac:dyDescent="0.25">
      <c r="A24">
        <v>3.3540999999999999</v>
      </c>
      <c r="B24">
        <f t="shared" si="4"/>
        <v>3.6540999999999997</v>
      </c>
      <c r="D24" s="3">
        <f t="shared" si="5"/>
        <v>182.70499999999998</v>
      </c>
    </row>
    <row r="25" spans="1:4" x14ac:dyDescent="0.25">
      <c r="A25">
        <v>3.4382000000000001</v>
      </c>
      <c r="B25">
        <f t="shared" si="4"/>
        <v>3.7382</v>
      </c>
      <c r="D25" s="3">
        <f t="shared" si="5"/>
        <v>186.91</v>
      </c>
    </row>
    <row r="26" spans="1:4" x14ac:dyDescent="0.25">
      <c r="A26">
        <v>3.5179</v>
      </c>
      <c r="B26">
        <f t="shared" si="4"/>
        <v>3.8178999999999998</v>
      </c>
      <c r="D26" s="3">
        <f t="shared" si="5"/>
        <v>190.89499999999998</v>
      </c>
    </row>
    <row r="27" spans="1:4" x14ac:dyDescent="0.25">
      <c r="B27">
        <f>AVERAGE(B17:B26)</f>
        <v>3.5223999999999998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dcterms:created xsi:type="dcterms:W3CDTF">2016-10-10T18:56:40Z</dcterms:created>
  <dcterms:modified xsi:type="dcterms:W3CDTF">2016-10-13T14:32:08Z</dcterms:modified>
</cp:coreProperties>
</file>