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Engineering\Eli Saunders\Python\NewCompiler\"/>
    </mc:Choice>
  </mc:AlternateContent>
  <xr:revisionPtr revIDLastSave="0" documentId="13_ncr:1_{DD7A749E-AB85-474F-80BD-C6829050B7E2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Index" sheetId="1" r:id="rId1"/>
    <sheet name="Instructions" sheetId="2" r:id="rId2"/>
  </sheets>
  <definedNames>
    <definedName name="_xlnm._FilterDatabase" localSheetId="0" hidden="1">Index!$A$1:$C$71</definedName>
    <definedName name="_xlnm.Print_Area" localSheetId="0">Index!$A$1:$C$4</definedName>
    <definedName name="_xlnm.Print_Area" localSheetId="1">Instructions!$A$1:$C$10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60" i="1"/>
  <c r="B61" i="1"/>
  <c r="B62" i="1"/>
  <c r="B63" i="1"/>
  <c r="B64" i="1"/>
  <c r="B65" i="1"/>
  <c r="B66" i="1"/>
  <c r="B67" i="1"/>
  <c r="B68" i="1"/>
  <c r="B69" i="1"/>
  <c r="B70" i="1"/>
  <c r="B71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30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<sst xmlns="http://schemas.openxmlformats.org/spreadsheetml/2006/main" count="147" uniqueCount="84">
  <si>
    <t>Instructions for completing each column</t>
  </si>
  <si>
    <t>Collumn</t>
  </si>
  <si>
    <t>Description</t>
  </si>
  <si>
    <t>Example</t>
  </si>
  <si>
    <t>Document Number</t>
  </si>
  <si>
    <t>Common Document</t>
  </si>
  <si>
    <t>Equipment Data Sheets for Gear Reducer</t>
  </si>
  <si>
    <t>Equipment Data Sheets for Pump</t>
  </si>
  <si>
    <t xml:space="preserve">Equipment Data Sheets for Pump </t>
  </si>
  <si>
    <t>Motor Data Sheet</t>
  </si>
  <si>
    <t xml:space="preserve">Motor Data Sheet </t>
  </si>
  <si>
    <t>Noise Data Sheets</t>
  </si>
  <si>
    <t>Safety Instruction Sheet</t>
  </si>
  <si>
    <t xml:space="preserve">Safety Instruction Sheet </t>
  </si>
  <si>
    <t>SLPRAM-ME-G74-DS-0013 - FS</t>
  </si>
  <si>
    <t>SLPRAM-ME-G74-DS-0017 - FS</t>
  </si>
  <si>
    <t>SLPRAM-ME-G74-DS-0002 - FS</t>
  </si>
  <si>
    <t>SLPRAM-ME-G74-DS-0014 - FS</t>
  </si>
  <si>
    <t>SLPRAM-ME-G74-DS-0018 - FS</t>
  </si>
  <si>
    <t>SLPRAM-ME-G74-DS-0019 - FS</t>
  </si>
  <si>
    <t>SLPRAM-ME-G74-DS-0015 - FS</t>
  </si>
  <si>
    <t>SLPRAM-ME-G74-DS-0016 - FS</t>
  </si>
  <si>
    <t>SLPRAM-ME-G74-DS-0020 - FS</t>
  </si>
  <si>
    <t>SLPRAM-ME-G75-DS-0002 - FS</t>
  </si>
  <si>
    <t>SLPRAM-ME-G75-DS-0013 - FS</t>
  </si>
  <si>
    <t>SLPRAM-ME-G75-DS-0014 - FS</t>
  </si>
  <si>
    <t>SLPRAM-ME-G75-DS-0015 - FS</t>
  </si>
  <si>
    <t>SLPRAM-ME-G75-DS-0016 - FS</t>
  </si>
  <si>
    <t>SLPRAM-ME-G74-DS-0005 - FS</t>
  </si>
  <si>
    <t>SLPRAM-ME-G74-DS-0009 - FS</t>
  </si>
  <si>
    <t>SLPRAM-ME-G74-DS-0006 - FS</t>
  </si>
  <si>
    <t>SLPRAM-ME-G74-DS-0010 - FS</t>
  </si>
  <si>
    <t>SLPRAM-ME-G74-DS-0011 - FS</t>
  </si>
  <si>
    <t>SLPRAM-ME-G74-DS-0007 - FS</t>
  </si>
  <si>
    <t>SLPRAM-ME-G74-DS-0008 - FS</t>
  </si>
  <si>
    <t>SLPRAM-ME-G74-DS-0012 - FS</t>
  </si>
  <si>
    <t>SLPRAM-ME-G74-DS-0001 - FS</t>
  </si>
  <si>
    <t>SLPRAM-ME-G75-DS-0001 - FS</t>
  </si>
  <si>
    <t>SLPRAM-ME-G75-DS-0009 - FS</t>
  </si>
  <si>
    <t>SLPRAM-ME-G75-DS-0010 - FS</t>
  </si>
  <si>
    <t>SLPRAM-ME-G75-DS-0011 - FS</t>
  </si>
  <si>
    <t>SLPRAM-ME-G75-DS-0012 - FS</t>
  </si>
  <si>
    <t>SLPRAM-EL-G74-DS-0002 - FS</t>
  </si>
  <si>
    <t>SLPRAM-EL-G74-DS-0006 - FS</t>
  </si>
  <si>
    <t>SLPRAM-EL-G74-DS-0003 - FS</t>
  </si>
  <si>
    <t>SLPRAM-EL-G74-DS-0007 - FS</t>
  </si>
  <si>
    <t>SLPRAM-EL-G74-DS-0008 - FS</t>
  </si>
  <si>
    <t>SLPRAM-EL-G74-DS-0004 - FS</t>
  </si>
  <si>
    <t>SLPRAM-EL-G74-DS-0005 - FS</t>
  </si>
  <si>
    <t>SLPRAM-EL-G74-DS-0009 - FS</t>
  </si>
  <si>
    <t>SLPRAM-EL-G74-DS-0001 - FS</t>
  </si>
  <si>
    <t>SLPRAM-EL-G75-DS-0001 - FS</t>
  </si>
  <si>
    <t>SLPRAM-EL-G75-DS-0003 - FS</t>
  </si>
  <si>
    <t>SLPRAM-EL-G75-DS-0004 - FS</t>
  </si>
  <si>
    <t>SLPRAM-EL-G75-DS-0005 - FS</t>
  </si>
  <si>
    <t>SLPRAM-EL-G75-DS-0006 - FS</t>
  </si>
  <si>
    <t>SLPRAM-ME-G74-DS-0021 - FS</t>
  </si>
  <si>
    <t>SLPRAM-ME-G74-DS-0025 - FS</t>
  </si>
  <si>
    <t>SLPRAM-ME-G74-DS-0003 - FS</t>
  </si>
  <si>
    <t>SLPRAM-ME-G74-DS-0022 - FS</t>
  </si>
  <si>
    <t>SLPRAM-ME-G74-DS-0026 - FS</t>
  </si>
  <si>
    <t>SLPRAM-ME-G74-DS-0027 - FS</t>
  </si>
  <si>
    <t>SLPRAM-ME-G74-DS-0023 - FS</t>
  </si>
  <si>
    <t>SLPRAM-ME-G74-DS-0024 - FS</t>
  </si>
  <si>
    <t>SLPRAM-ME-G74-DS-0028 - FS</t>
  </si>
  <si>
    <t>SLPRAM-ME-G75-DS-0003 - FS</t>
  </si>
  <si>
    <t>SLPRAM-ME-G75-DS-0017 - FS</t>
  </si>
  <si>
    <t>SLPRAM-ME-G75-DS-0018 - FS</t>
  </si>
  <si>
    <t>SLPRAM-ME-G75-DS-0019 - FS</t>
  </si>
  <si>
    <t>SLPRAM-ME-G75-DS-0020 - FS</t>
  </si>
  <si>
    <t>SLPRAM-ME-G74-DS-0004 - FS</t>
  </si>
  <si>
    <t>SLPRAM-ME-G74-DS-0029 - FS</t>
  </si>
  <si>
    <t>SLPRAM-ME-G74-DS-0033 - FS</t>
  </si>
  <si>
    <t>SLPRAM-ME-G74-DS-0030 - FS</t>
  </si>
  <si>
    <t>SLPRAM-ME-G74-DS-0034 - FS</t>
  </si>
  <si>
    <t>SLPRAM-ME-G74-DS-0035 - FS</t>
  </si>
  <si>
    <t>SLPRAM-ME-G74-DS-0031 - FS</t>
  </si>
  <si>
    <t>SLPRAM-ME-G74-DS-0032 - FS</t>
  </si>
  <si>
    <t>SLPRAM-ME-G74-DS-0036 - FS</t>
  </si>
  <si>
    <t>SLPRAM-ME-G75-DS-0004 - FS</t>
  </si>
  <si>
    <t>SLPRAM-ME-G75-DS-0021 - FS</t>
  </si>
  <si>
    <t>SLPRAM-ME-G75-DS-0022 - FS</t>
  </si>
  <si>
    <t>SLPRAM-ME-G75-DS-0023 - FS</t>
  </si>
  <si>
    <t>SLPRAM-ME-G75-DS-0024 -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</si>
</sst>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2" fillId="0" borderId="0" xfId="0" applyFont="1"/>
    <xf numFmtId="0" fontId="0" fillId="0" borderId="0" xfId="0"/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/>
    <xf numFmtId="49" fontId="0" fillId="3" borderId="6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71"/>
  <sheetViews>
    <sheetView tabSelected="1" topLeftCell="A55" zoomScaleNormal="100" workbookViewId="0">
      <selection activeCell="J9" sqref="J9"/>
    </sheetView>
  </sheetViews>
  <sheetFormatPr defaultRowHeight="15" x14ac:dyDescent="0.25"/>
  <cols>
    <col min="1" max="1" width="29.7109375" style="17" bestFit="1" customWidth="1"/>
    <col min="2" max="2" width="41.5703125" style="14" bestFit="1" customWidth="1"/>
    <col min="3" max="3" width="75" style="15" bestFit="1" customWidth="1"/>
    <col min="4" max="16384" width="9.140625" style="8"/>
  </cols>
  <sheetData>
    <row r="1" spans="1:3" s="9" customFormat="1" ht="15.75" customHeight="1" thickBot="1" x14ac:dyDescent="0.3">
      <c r="A1" s="12" t="s">
        <v>4</v>
      </c>
      <c r="B1" s="10" t="s">
        <v>5</v>
      </c>
      <c r="C1" s="11" t="s">
        <v>2</v>
      </c>
    </row>
    <row r="2" spans="1:3" x14ac:dyDescent="0.25">
      <c r="A2" s="16" t="s">
        <v>16</v>
      </c>
      <c r="B2" s="13" t="str">
        <f>_xlfn.CONCAT("Gearbox Datasheet ",LEFT(A2,21))</f>
        <v>Gearbox Datasheet SLPRAM-ME-G74-DS-0002</v>
      </c>
      <c r="C2" s="18" t="s">
        <v>6</v>
      </c>
    </row>
    <row r="3" spans="1:3" x14ac:dyDescent="0.25">
      <c r="A3" s="17" t="s">
        <v>14</v>
      </c>
      <c r="B3" s="13" t="str">
        <f t="shared" ref="B3:B10" si="0">_xlfn.CONCAT("Gearbox Datasheet ",LEFT(A3,21))</f>
        <v>Gearbox Datasheet SLPRAM-ME-G74-DS-0013</v>
      </c>
      <c r="C3" s="15" t="s">
        <v>6</v>
      </c>
    </row>
    <row r="4" spans="1:3" x14ac:dyDescent="0.25">
      <c r="A4" s="16" t="s">
        <v>17</v>
      </c>
      <c r="B4" s="13" t="str">
        <f t="shared" si="0"/>
        <v>Gearbox Datasheet SLPRAM-ME-G74-DS-0014</v>
      </c>
      <c r="C4" s="15" t="s">
        <v>6</v>
      </c>
    </row>
    <row r="5" spans="1:3" x14ac:dyDescent="0.25">
      <c r="A5" s="17" t="s">
        <v>20</v>
      </c>
      <c r="B5" s="13" t="str">
        <f t="shared" si="0"/>
        <v>Gearbox Datasheet SLPRAM-ME-G74-DS-0015</v>
      </c>
      <c r="C5" s="15" t="s">
        <v>6</v>
      </c>
    </row>
    <row r="6" spans="1:3" x14ac:dyDescent="0.25">
      <c r="A6" s="17" t="s">
        <v>21</v>
      </c>
      <c r="B6" s="13" t="str">
        <f t="shared" si="0"/>
        <v>Gearbox Datasheet SLPRAM-ME-G74-DS-0016</v>
      </c>
      <c r="C6" s="15" t="s">
        <v>6</v>
      </c>
    </row>
    <row r="7" spans="1:3" x14ac:dyDescent="0.25">
      <c r="A7" s="16" t="s">
        <v>15</v>
      </c>
      <c r="B7" s="13" t="str">
        <f t="shared" si="0"/>
        <v>Gearbox Datasheet SLPRAM-ME-G74-DS-0017</v>
      </c>
      <c r="C7" s="15" t="s">
        <v>6</v>
      </c>
    </row>
    <row r="8" spans="1:3" x14ac:dyDescent="0.25">
      <c r="A8" s="17" t="s">
        <v>18</v>
      </c>
      <c r="B8" s="13" t="str">
        <f t="shared" si="0"/>
        <v>Gearbox Datasheet SLPRAM-ME-G74-DS-0018</v>
      </c>
      <c r="C8" s="15" t="s">
        <v>6</v>
      </c>
    </row>
    <row r="9" spans="1:3" x14ac:dyDescent="0.25">
      <c r="A9" s="17" t="s">
        <v>19</v>
      </c>
      <c r="B9" s="13" t="str">
        <f t="shared" si="0"/>
        <v>Gearbox Datasheet SLPRAM-ME-G74-DS-0019</v>
      </c>
      <c r="C9" s="15" t="s">
        <v>6</v>
      </c>
    </row>
    <row r="10" spans="1:3" x14ac:dyDescent="0.25">
      <c r="A10" s="16" t="s">
        <v>22</v>
      </c>
      <c r="B10" s="13" t="str">
        <f t="shared" si="0"/>
        <v>Gearbox Datasheet SLPRAM-ME-G74-DS-0020</v>
      </c>
      <c r="C10" s="15" t="s">
        <v>6</v>
      </c>
    </row>
    <row r="11" spans="1:3" x14ac:dyDescent="0.25">
      <c r="A11" s="17" t="s">
        <v>23</v>
      </c>
      <c r="B11" s="13" t="str">
        <f t="shared" ref="B11:B15" si="1">_xlfn.CONCAT("Gearbox Datasheet ",LEFT(A11,21))</f>
        <v>Gearbox Datasheet SLPRAM-ME-G75-DS-0002</v>
      </c>
      <c r="C11" s="15" t="s">
        <v>6</v>
      </c>
    </row>
    <row r="12" spans="1:3" x14ac:dyDescent="0.25">
      <c r="A12" s="17" t="s">
        <v>24</v>
      </c>
      <c r="B12" s="13" t="str">
        <f t="shared" si="1"/>
        <v>Gearbox Datasheet SLPRAM-ME-G75-DS-0013</v>
      </c>
      <c r="C12" s="15" t="s">
        <v>6</v>
      </c>
    </row>
    <row r="13" spans="1:3" x14ac:dyDescent="0.25">
      <c r="A13" s="17" t="s">
        <v>25</v>
      </c>
      <c r="B13" s="13" t="str">
        <f t="shared" si="1"/>
        <v>Gearbox Datasheet SLPRAM-ME-G75-DS-0014</v>
      </c>
      <c r="C13" s="15" t="s">
        <v>6</v>
      </c>
    </row>
    <row r="14" spans="1:3" x14ac:dyDescent="0.25">
      <c r="A14" s="17" t="s">
        <v>26</v>
      </c>
      <c r="B14" s="13" t="str">
        <f t="shared" si="1"/>
        <v>Gearbox Datasheet SLPRAM-ME-G75-DS-0015</v>
      </c>
      <c r="C14" s="15" t="s">
        <v>6</v>
      </c>
    </row>
    <row r="15" spans="1:3" x14ac:dyDescent="0.25">
      <c r="A15" s="17" t="s">
        <v>27</v>
      </c>
      <c r="B15" s="13" t="str">
        <f t="shared" si="1"/>
        <v>Gearbox Datasheet SLPRAM-ME-G75-DS-0016</v>
      </c>
      <c r="C15" s="15" t="s">
        <v>6</v>
      </c>
    </row>
    <row r="16" spans="1:3" x14ac:dyDescent="0.25">
      <c r="A16" s="17" t="s">
        <v>28</v>
      </c>
      <c r="B16" s="13" t="str">
        <f t="shared" ref="B16:B29" si="2">_xlfn.CONCAT("Pump Datasheet ",LEFT(A16,21))</f>
        <v>Pump Datasheet SLPRAM-ME-G74-DS-0005</v>
      </c>
      <c r="C16" s="15" t="s">
        <v>7</v>
      </c>
    </row>
    <row r="17" spans="1:3" x14ac:dyDescent="0.25">
      <c r="A17" s="17" t="s">
        <v>30</v>
      </c>
      <c r="B17" s="13" t="str">
        <f t="shared" si="2"/>
        <v>Pump Datasheet SLPRAM-ME-G74-DS-0006</v>
      </c>
      <c r="C17" s="15" t="s">
        <v>7</v>
      </c>
    </row>
    <row r="18" spans="1:3" x14ac:dyDescent="0.25">
      <c r="A18" s="17" t="s">
        <v>33</v>
      </c>
      <c r="B18" s="13" t="str">
        <f t="shared" si="2"/>
        <v>Pump Datasheet SLPRAM-ME-G74-DS-0007</v>
      </c>
      <c r="C18" s="15" t="s">
        <v>7</v>
      </c>
    </row>
    <row r="19" spans="1:3" x14ac:dyDescent="0.25">
      <c r="A19" s="17" t="s">
        <v>34</v>
      </c>
      <c r="B19" s="13" t="str">
        <f t="shared" si="2"/>
        <v>Pump Datasheet SLPRAM-ME-G74-DS-0008</v>
      </c>
      <c r="C19" s="15" t="s">
        <v>7</v>
      </c>
    </row>
    <row r="20" spans="1:3" x14ac:dyDescent="0.25">
      <c r="A20" s="17" t="s">
        <v>29</v>
      </c>
      <c r="B20" s="13" t="str">
        <f t="shared" si="2"/>
        <v>Pump Datasheet SLPRAM-ME-G74-DS-0009</v>
      </c>
      <c r="C20" s="15" t="s">
        <v>7</v>
      </c>
    </row>
    <row r="21" spans="1:3" x14ac:dyDescent="0.25">
      <c r="A21" s="17" t="s">
        <v>31</v>
      </c>
      <c r="B21" s="13" t="str">
        <f t="shared" si="2"/>
        <v>Pump Datasheet SLPRAM-ME-G74-DS-0010</v>
      </c>
      <c r="C21" s="15" t="s">
        <v>7</v>
      </c>
    </row>
    <row r="22" spans="1:3" x14ac:dyDescent="0.25">
      <c r="A22" s="17" t="s">
        <v>32</v>
      </c>
      <c r="B22" s="13" t="str">
        <f t="shared" si="2"/>
        <v>Pump Datasheet SLPRAM-ME-G74-DS-0011</v>
      </c>
      <c r="C22" s="15" t="s">
        <v>7</v>
      </c>
    </row>
    <row r="23" spans="1:3" x14ac:dyDescent="0.25">
      <c r="A23" s="17" t="s">
        <v>35</v>
      </c>
      <c r="B23" s="13" t="str">
        <f t="shared" si="2"/>
        <v>Pump Datasheet SLPRAM-ME-G74-DS-0012</v>
      </c>
      <c r="C23" s="15" t="s">
        <v>7</v>
      </c>
    </row>
    <row r="24" spans="1:3" x14ac:dyDescent="0.25">
      <c r="A24" s="17" t="s">
        <v>37</v>
      </c>
      <c r="B24" s="13" t="str">
        <f t="shared" si="2"/>
        <v>Pump Datasheet SLPRAM-ME-G75-DS-0001</v>
      </c>
      <c r="C24" s="15" t="s">
        <v>7</v>
      </c>
    </row>
    <row r="25" spans="1:3" x14ac:dyDescent="0.25">
      <c r="A25" s="17" t="s">
        <v>38</v>
      </c>
      <c r="B25" s="13" t="str">
        <f t="shared" si="2"/>
        <v>Pump Datasheet SLPRAM-ME-G75-DS-0009</v>
      </c>
      <c r="C25" s="15" t="s">
        <v>7</v>
      </c>
    </row>
    <row r="26" spans="1:3" x14ac:dyDescent="0.25">
      <c r="A26" s="17" t="s">
        <v>39</v>
      </c>
      <c r="B26" s="13" t="str">
        <f t="shared" si="2"/>
        <v>Pump Datasheet SLPRAM-ME-G75-DS-0010</v>
      </c>
      <c r="C26" s="15" t="s">
        <v>7</v>
      </c>
    </row>
    <row r="27" spans="1:3" x14ac:dyDescent="0.25">
      <c r="A27" s="17" t="s">
        <v>40</v>
      </c>
      <c r="B27" s="13" t="str">
        <f t="shared" si="2"/>
        <v>Pump Datasheet SLPRAM-ME-G75-DS-0011</v>
      </c>
      <c r="C27" s="15" t="s">
        <v>7</v>
      </c>
    </row>
    <row r="28" spans="1:3" x14ac:dyDescent="0.25">
      <c r="A28" s="17" t="s">
        <v>41</v>
      </c>
      <c r="B28" s="13" t="str">
        <f t="shared" si="2"/>
        <v>Pump Datasheet SLPRAM-ME-G75-DS-0012</v>
      </c>
      <c r="C28" s="15" t="s">
        <v>7</v>
      </c>
    </row>
    <row r="29" spans="1:3" x14ac:dyDescent="0.25">
      <c r="A29" s="17" t="s">
        <v>36</v>
      </c>
      <c r="B29" s="13" t="str">
        <f t="shared" si="2"/>
        <v>Pump Datasheet SLPRAM-ME-G74-DS-0001</v>
      </c>
      <c r="C29" s="15" t="s">
        <v>8</v>
      </c>
    </row>
    <row r="30" spans="1:3" x14ac:dyDescent="0.25">
      <c r="A30" s="17" t="s">
        <v>42</v>
      </c>
      <c r="B30" s="13" t="str">
        <f>_xlfn.CONCAT("Motor Datasheet ",LEFT(A30,21))</f>
        <v>Motor Datasheet SLPRAM-EL-G74-DS-0002</v>
      </c>
      <c r="C30" s="15" t="s">
        <v>9</v>
      </c>
    </row>
    <row r="31" spans="1:3" x14ac:dyDescent="0.25">
      <c r="A31" s="17" t="s">
        <v>44</v>
      </c>
      <c r="B31" s="13" t="str">
        <f t="shared" ref="B31:B43" si="3">_xlfn.CONCAT("Motor Datasheet ",LEFT(A31,21))</f>
        <v>Motor Datasheet SLPRAM-EL-G74-DS-0003</v>
      </c>
      <c r="C31" s="15" t="s">
        <v>9</v>
      </c>
    </row>
    <row r="32" spans="1:3" x14ac:dyDescent="0.25">
      <c r="A32" s="17" t="s">
        <v>47</v>
      </c>
      <c r="B32" s="13" t="str">
        <f t="shared" si="3"/>
        <v>Motor Datasheet SLPRAM-EL-G74-DS-0004</v>
      </c>
      <c r="C32" s="15" t="s">
        <v>9</v>
      </c>
    </row>
    <row r="33" spans="1:3" x14ac:dyDescent="0.25">
      <c r="A33" s="17" t="s">
        <v>48</v>
      </c>
      <c r="B33" s="13" t="str">
        <f t="shared" si="3"/>
        <v>Motor Datasheet SLPRAM-EL-G74-DS-0005</v>
      </c>
      <c r="C33" s="15" t="s">
        <v>9</v>
      </c>
    </row>
    <row r="34" spans="1:3" x14ac:dyDescent="0.25">
      <c r="A34" s="17" t="s">
        <v>43</v>
      </c>
      <c r="B34" s="13" t="str">
        <f t="shared" si="3"/>
        <v>Motor Datasheet SLPRAM-EL-G74-DS-0006</v>
      </c>
      <c r="C34" s="15" t="s">
        <v>9</v>
      </c>
    </row>
    <row r="35" spans="1:3" x14ac:dyDescent="0.25">
      <c r="A35" s="17" t="s">
        <v>45</v>
      </c>
      <c r="B35" s="13" t="str">
        <f t="shared" si="3"/>
        <v>Motor Datasheet SLPRAM-EL-G74-DS-0007</v>
      </c>
      <c r="C35" s="15" t="s">
        <v>9</v>
      </c>
    </row>
    <row r="36" spans="1:3" x14ac:dyDescent="0.25">
      <c r="A36" s="17" t="s">
        <v>46</v>
      </c>
      <c r="B36" s="13" t="str">
        <f t="shared" si="3"/>
        <v>Motor Datasheet SLPRAM-EL-G74-DS-0008</v>
      </c>
      <c r="C36" s="15" t="s">
        <v>9</v>
      </c>
    </row>
    <row r="37" spans="1:3" x14ac:dyDescent="0.25">
      <c r="A37" s="17" t="s">
        <v>49</v>
      </c>
      <c r="B37" s="13" t="str">
        <f t="shared" si="3"/>
        <v>Motor Datasheet SLPRAM-EL-G74-DS-0009</v>
      </c>
      <c r="C37" s="15" t="s">
        <v>9</v>
      </c>
    </row>
    <row r="38" spans="1:3" x14ac:dyDescent="0.25">
      <c r="A38" s="17" t="s">
        <v>51</v>
      </c>
      <c r="B38" s="13" t="str">
        <f t="shared" si="3"/>
        <v>Motor Datasheet SLPRAM-EL-G75-DS-0001</v>
      </c>
      <c r="C38" s="15" t="s">
        <v>9</v>
      </c>
    </row>
    <row r="39" spans="1:3" x14ac:dyDescent="0.25">
      <c r="A39" s="17" t="s">
        <v>52</v>
      </c>
      <c r="B39" s="13" t="str">
        <f t="shared" si="3"/>
        <v>Motor Datasheet SLPRAM-EL-G75-DS-0003</v>
      </c>
      <c r="C39" s="15" t="s">
        <v>9</v>
      </c>
    </row>
    <row r="40" spans="1:3" x14ac:dyDescent="0.25">
      <c r="A40" s="17" t="s">
        <v>53</v>
      </c>
      <c r="B40" s="13" t="str">
        <f t="shared" si="3"/>
        <v>Motor Datasheet SLPRAM-EL-G75-DS-0004</v>
      </c>
      <c r="C40" s="15" t="s">
        <v>9</v>
      </c>
    </row>
    <row r="41" spans="1:3" x14ac:dyDescent="0.25">
      <c r="A41" s="17" t="s">
        <v>54</v>
      </c>
      <c r="B41" s="13" t="str">
        <f t="shared" si="3"/>
        <v>Motor Datasheet SLPRAM-EL-G75-DS-0005</v>
      </c>
      <c r="C41" s="15" t="s">
        <v>9</v>
      </c>
    </row>
    <row r="42" spans="1:3" x14ac:dyDescent="0.25">
      <c r="A42" s="17" t="s">
        <v>55</v>
      </c>
      <c r="B42" s="13" t="str">
        <f t="shared" si="3"/>
        <v>Motor Datasheet SLPRAM-EL-G75-DS-0006</v>
      </c>
      <c r="C42" s="15" t="s">
        <v>9</v>
      </c>
    </row>
    <row r="43" spans="1:3" x14ac:dyDescent="0.25">
      <c r="A43" s="17" t="s">
        <v>50</v>
      </c>
      <c r="B43" s="13" t="str">
        <f t="shared" si="3"/>
        <v>Motor Datasheet SLPRAM-EL-G74-DS-0001</v>
      </c>
      <c r="C43" s="15" t="s">
        <v>10</v>
      </c>
    </row>
    <row r="44" spans="1:3" x14ac:dyDescent="0.25">
      <c r="A44" s="17" t="s">
        <v>58</v>
      </c>
      <c r="B44" s="13" t="str">
        <f>_xlfn.CONCAT("Noise Datasheet ",LEFT(A44,21))</f>
        <v>Noise Datasheet SLPRAM-ME-G74-DS-0003</v>
      </c>
      <c r="C44" s="15" t="s">
        <v>11</v>
      </c>
    </row>
    <row r="45" spans="1:3" x14ac:dyDescent="0.25">
      <c r="A45" s="17" t="s">
        <v>56</v>
      </c>
      <c r="B45" s="13" t="str">
        <f t="shared" ref="B45:B51" si="4">_xlfn.CONCAT("Noise Datasheet ",LEFT(A45,21))</f>
        <v>Noise Datasheet SLPRAM-ME-G74-DS-0021</v>
      </c>
      <c r="C45" s="15" t="s">
        <v>11</v>
      </c>
    </row>
    <row r="46" spans="1:3" x14ac:dyDescent="0.25">
      <c r="A46" s="17" t="s">
        <v>59</v>
      </c>
      <c r="B46" s="13" t="str">
        <f t="shared" si="4"/>
        <v>Noise Datasheet SLPRAM-ME-G74-DS-0022</v>
      </c>
      <c r="C46" s="15" t="s">
        <v>11</v>
      </c>
    </row>
    <row r="47" spans="1:3" x14ac:dyDescent="0.25">
      <c r="A47" s="17" t="s">
        <v>62</v>
      </c>
      <c r="B47" s="13" t="str">
        <f t="shared" si="4"/>
        <v>Noise Datasheet SLPRAM-ME-G74-DS-0023</v>
      </c>
      <c r="C47" s="15" t="s">
        <v>11</v>
      </c>
    </row>
    <row r="48" spans="1:3" x14ac:dyDescent="0.25">
      <c r="A48" s="17" t="s">
        <v>63</v>
      </c>
      <c r="B48" s="13" t="str">
        <f t="shared" si="4"/>
        <v>Noise Datasheet SLPRAM-ME-G74-DS-0024</v>
      </c>
      <c r="C48" s="15" t="s">
        <v>11</v>
      </c>
    </row>
    <row r="49" spans="1:3" x14ac:dyDescent="0.25">
      <c r="A49" s="17" t="s">
        <v>57</v>
      </c>
      <c r="B49" s="13" t="str">
        <f t="shared" si="4"/>
        <v>Noise Datasheet SLPRAM-ME-G74-DS-0025</v>
      </c>
      <c r="C49" s="15" t="s">
        <v>11</v>
      </c>
    </row>
    <row r="50" spans="1:3" x14ac:dyDescent="0.25">
      <c r="A50" s="17" t="s">
        <v>60</v>
      </c>
      <c r="B50" s="13" t="str">
        <f t="shared" si="4"/>
        <v>Noise Datasheet SLPRAM-ME-G74-DS-0026</v>
      </c>
      <c r="C50" s="15" t="s">
        <v>11</v>
      </c>
    </row>
    <row r="51" spans="1:3" x14ac:dyDescent="0.25">
      <c r="A51" s="17" t="s">
        <v>61</v>
      </c>
      <c r="B51" s="13" t="str">
        <f t="shared" si="4"/>
        <v>Noise Datasheet SLPRAM-ME-G74-DS-0027</v>
      </c>
      <c r="C51" s="15" t="s">
        <v>11</v>
      </c>
    </row>
    <row r="52" spans="1:3" x14ac:dyDescent="0.25">
      <c r="A52" s="17" t="s">
        <v>64</v>
      </c>
      <c r="B52" s="13" t="str">
        <f t="shared" ref="B52:B57" si="5">_xlfn.CONCAT("Noise Datasheet ",LEFT(A52,21))</f>
        <v>Noise Datasheet SLPRAM-ME-G74-DS-0028</v>
      </c>
      <c r="C52" s="15" t="s">
        <v>11</v>
      </c>
    </row>
    <row r="53" spans="1:3" x14ac:dyDescent="0.25">
      <c r="A53" s="17" t="s">
        <v>65</v>
      </c>
      <c r="B53" s="13" t="str">
        <f t="shared" si="5"/>
        <v>Noise Datasheet SLPRAM-ME-G75-DS-0003</v>
      </c>
      <c r="C53" s="15" t="s">
        <v>11</v>
      </c>
    </row>
    <row r="54" spans="1:3" x14ac:dyDescent="0.25">
      <c r="A54" s="17" t="s">
        <v>66</v>
      </c>
      <c r="B54" s="13" t="str">
        <f t="shared" si="5"/>
        <v>Noise Datasheet SLPRAM-ME-G75-DS-0017</v>
      </c>
      <c r="C54" s="15" t="s">
        <v>11</v>
      </c>
    </row>
    <row r="55" spans="1:3" x14ac:dyDescent="0.25">
      <c r="A55" s="17" t="s">
        <v>67</v>
      </c>
      <c r="B55" s="13" t="str">
        <f t="shared" si="5"/>
        <v>Noise Datasheet SLPRAM-ME-G75-DS-0018</v>
      </c>
      <c r="C55" s="15" t="s">
        <v>11</v>
      </c>
    </row>
    <row r="56" spans="1:3" x14ac:dyDescent="0.25">
      <c r="A56" s="17" t="s">
        <v>68</v>
      </c>
      <c r="B56" s="13" t="str">
        <f t="shared" si="5"/>
        <v>Noise Datasheet SLPRAM-ME-G75-DS-0019</v>
      </c>
      <c r="C56" s="15" t="s">
        <v>11</v>
      </c>
    </row>
    <row r="57" spans="1:3" x14ac:dyDescent="0.25">
      <c r="A57" s="17" t="s">
        <v>69</v>
      </c>
      <c r="B57" s="13" t="str">
        <f t="shared" si="5"/>
        <v>Noise Datasheet SLPRAM-ME-G75-DS-0020</v>
      </c>
      <c r="C57" s="15" t="s">
        <v>11</v>
      </c>
    </row>
    <row r="58" spans="1:3" x14ac:dyDescent="0.25">
      <c r="A58" s="17" t="s">
        <v>70</v>
      </c>
      <c r="B58" s="13" t="str">
        <f>_xlfn.CONCAT("Safety Datasheet ",LEFT(A58,21))</f>
        <v>Safety Datasheet SLPRAM-ME-G74-DS-0004</v>
      </c>
      <c r="C58" s="15" t="s">
        <v>12</v>
      </c>
    </row>
    <row r="59" spans="1:3" x14ac:dyDescent="0.25">
      <c r="A59" s="17" t="s">
        <v>79</v>
      </c>
      <c r="B59" s="13" t="str">
        <f t="shared" ref="B59:B71" si="6">_xlfn.CONCAT("Safety Datasheet ",LEFT(A59,21))</f>
        <v>Safety Datasheet SLPRAM-ME-G75-DS-0004</v>
      </c>
      <c r="C59" s="15" t="s">
        <v>12</v>
      </c>
    </row>
    <row r="60" spans="1:3" x14ac:dyDescent="0.25">
      <c r="A60" s="17" t="s">
        <v>71</v>
      </c>
      <c r="B60" s="13" t="str">
        <f t="shared" si="6"/>
        <v>Safety Datasheet SLPRAM-ME-G74-DS-0029</v>
      </c>
      <c r="C60" s="15" t="s">
        <v>13</v>
      </c>
    </row>
    <row r="61" spans="1:3" x14ac:dyDescent="0.25">
      <c r="A61" s="17" t="s">
        <v>73</v>
      </c>
      <c r="B61" s="13" t="str">
        <f t="shared" si="6"/>
        <v>Safety Datasheet SLPRAM-ME-G74-DS-0030</v>
      </c>
      <c r="C61" s="15" t="s">
        <v>13</v>
      </c>
    </row>
    <row r="62" spans="1:3" x14ac:dyDescent="0.25">
      <c r="A62" s="17" t="s">
        <v>76</v>
      </c>
      <c r="B62" s="13" t="str">
        <f t="shared" si="6"/>
        <v>Safety Datasheet SLPRAM-ME-G74-DS-0031</v>
      </c>
      <c r="C62" s="15" t="s">
        <v>13</v>
      </c>
    </row>
    <row r="63" spans="1:3" x14ac:dyDescent="0.25">
      <c r="A63" s="17" t="s">
        <v>77</v>
      </c>
      <c r="B63" s="13" t="str">
        <f t="shared" si="6"/>
        <v>Safety Datasheet SLPRAM-ME-G74-DS-0032</v>
      </c>
      <c r="C63" s="15" t="s">
        <v>13</v>
      </c>
    </row>
    <row r="64" spans="1:3" x14ac:dyDescent="0.25">
      <c r="A64" s="17" t="s">
        <v>72</v>
      </c>
      <c r="B64" s="13" t="str">
        <f t="shared" si="6"/>
        <v>Safety Datasheet SLPRAM-ME-G74-DS-0033</v>
      </c>
      <c r="C64" s="15" t="s">
        <v>13</v>
      </c>
    </row>
    <row r="65" spans="1:3" x14ac:dyDescent="0.25">
      <c r="A65" s="17" t="s">
        <v>74</v>
      </c>
      <c r="B65" s="13" t="str">
        <f t="shared" si="6"/>
        <v>Safety Datasheet SLPRAM-ME-G74-DS-0034</v>
      </c>
      <c r="C65" s="15" t="s">
        <v>13</v>
      </c>
    </row>
    <row r="66" spans="1:3" x14ac:dyDescent="0.25">
      <c r="A66" s="17" t="s">
        <v>75</v>
      </c>
      <c r="B66" s="13" t="str">
        <f t="shared" si="6"/>
        <v>Safety Datasheet SLPRAM-ME-G74-DS-0035</v>
      </c>
      <c r="C66" s="15" t="s">
        <v>13</v>
      </c>
    </row>
    <row r="67" spans="1:3" x14ac:dyDescent="0.25">
      <c r="A67" s="17" t="s">
        <v>78</v>
      </c>
      <c r="B67" s="13" t="str">
        <f t="shared" si="6"/>
        <v>Safety Datasheet SLPRAM-ME-G74-DS-0036</v>
      </c>
      <c r="C67" s="15" t="s">
        <v>13</v>
      </c>
    </row>
    <row r="68" spans="1:3" x14ac:dyDescent="0.25">
      <c r="A68" s="17" t="s">
        <v>80</v>
      </c>
      <c r="B68" s="13" t="str">
        <f t="shared" si="6"/>
        <v>Safety Datasheet SLPRAM-ME-G75-DS-0021</v>
      </c>
      <c r="C68" s="15" t="s">
        <v>13</v>
      </c>
    </row>
    <row r="69" spans="1:3" x14ac:dyDescent="0.25">
      <c r="A69" s="17" t="s">
        <v>81</v>
      </c>
      <c r="B69" s="13" t="str">
        <f t="shared" si="6"/>
        <v>Safety Datasheet SLPRAM-ME-G75-DS-0022</v>
      </c>
      <c r="C69" s="15" t="s">
        <v>13</v>
      </c>
    </row>
    <row r="70" spans="1:3" x14ac:dyDescent="0.25">
      <c r="A70" s="17" t="s">
        <v>82</v>
      </c>
      <c r="B70" s="13" t="str">
        <f t="shared" si="6"/>
        <v>Safety Datasheet SLPRAM-ME-G75-DS-0023</v>
      </c>
      <c r="C70" s="15" t="s">
        <v>13</v>
      </c>
    </row>
    <row r="71" spans="1:3" x14ac:dyDescent="0.25">
      <c r="A71" s="17" t="s">
        <v>83</v>
      </c>
      <c r="B71" s="13" t="str">
        <f t="shared" si="6"/>
        <v>Safety Datasheet SLPRAM-ME-G75-DS-0024</v>
      </c>
      <c r="C71" s="15" t="s">
        <v>13</v>
      </c>
    </row>
  </sheetData>
  <autoFilter ref="A1:C71" xr:uid="{00000000-0001-0000-0000-000000000000}">
    <sortState xmlns:xlrd2="http://schemas.microsoft.com/office/spreadsheetml/2017/richdata2" ref="A3:C71">
      <sortCondition ref="C1:C71"/>
    </sortState>
  </autoFilter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0"/>
  <sheetViews>
    <sheetView workbookViewId="0">
      <selection activeCell="C12" sqref="C12"/>
    </sheetView>
  </sheetViews>
  <sheetFormatPr defaultRowHeight="15" x14ac:dyDescent="0.25"/>
  <cols>
    <col min="1" max="1" width="27" style="8" customWidth="1"/>
    <col min="2" max="2" width="78.85546875" style="8" customWidth="1"/>
    <col min="3" max="3" width="76" style="8" customWidth="1"/>
  </cols>
  <sheetData>
    <row r="1" spans="1:3" ht="18.75" customHeight="1" x14ac:dyDescent="0.3">
      <c r="A1" s="7" t="s">
        <v>0</v>
      </c>
    </row>
    <row r="2" spans="1:3" ht="18.75" customHeight="1" x14ac:dyDescent="0.3">
      <c r="A2" s="7"/>
    </row>
    <row r="3" spans="1:3" s="9" customFormat="1" x14ac:dyDescent="0.25">
      <c r="A3" s="1" t="s">
        <v>1</v>
      </c>
      <c r="B3" s="2" t="s">
        <v>2</v>
      </c>
      <c r="C3" s="2" t="s">
        <v>3</v>
      </c>
    </row>
    <row r="4" spans="1:3" ht="30" customHeight="1" x14ac:dyDescent="0.25">
      <c r="A4" s="3"/>
      <c r="B4" s="4"/>
      <c r="C4" s="6"/>
    </row>
    <row r="5" spans="1:3" ht="30" customHeight="1" x14ac:dyDescent="0.25">
      <c r="A5" s="3"/>
      <c r="B5" s="4"/>
      <c r="C5" s="5"/>
    </row>
    <row r="6" spans="1:3" x14ac:dyDescent="0.25">
      <c r="A6" s="3"/>
      <c r="B6" s="4"/>
      <c r="C6" s="6"/>
    </row>
    <row r="7" spans="1:3" s="8" customFormat="1" x14ac:dyDescent="0.25">
      <c r="A7" s="3"/>
      <c r="B7" s="4"/>
      <c r="C7" s="6"/>
    </row>
    <row r="8" spans="1:3" ht="45" customHeight="1" x14ac:dyDescent="0.25">
      <c r="A8" s="3"/>
      <c r="B8" s="4"/>
      <c r="C8" s="6"/>
    </row>
    <row r="9" spans="1:3" ht="30" customHeight="1" x14ac:dyDescent="0.25">
      <c r="A9" s="3"/>
      <c r="B9" s="4"/>
      <c r="C9" s="5"/>
    </row>
    <row r="10" spans="1:3" ht="45" customHeight="1" x14ac:dyDescent="0.25">
      <c r="A10" s="3"/>
      <c r="B10" s="4"/>
      <c r="C10" s="5"/>
    </row>
  </sheetData>
  <pageMargins left="0.7" right="0.7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Index</vt:lpstr>
      <vt:lpstr>Instructions</vt:lpstr>
      <vt:lpstr>Index!Print_Area</vt:lpstr>
      <vt:lpstr>Instructions!Print_Area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Saunders</dc:creator>
  <cp:lastModifiedBy>Eli Saunders</cp:lastModifiedBy>
  <cp:lastPrinted>2021-11-23T16:35:42Z</cp:lastPrinted>
  <dcterms:created xsi:type="dcterms:W3CDTF">2015-06-05T18:17:20Z</dcterms:created>
  <dcterms:modified xsi:type="dcterms:W3CDTF">2021-12-01T14:13:10Z</dcterms:modified>
</cp:coreProperties>
</file>