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martino\Desktop\BlackMargin\MarginBlack\Excels\"/>
    </mc:Choice>
  </mc:AlternateContent>
  <bookViews>
    <workbookView xWindow="0" yWindow="0" windowWidth="19200" windowHeight="7300"/>
  </bookViews>
  <sheets>
    <sheet name="Lista" sheetId="1" r:id="rId1"/>
    <sheet name="Hoja1" sheetId="5" state="hidden" r:id="rId2"/>
    <sheet name="Hoja4" sheetId="8" state="hidden" r:id="rId3"/>
    <sheet name="Gráficos Gorka - Tec" sheetId="14" state="hidden" r:id="rId4"/>
    <sheet name="Gráficos Gorka - Areas" sheetId="15" state="hidden" r:id="rId5"/>
  </sheets>
  <externalReferences>
    <externalReference r:id="rId6"/>
  </externalReferences>
  <definedNames>
    <definedName name="_xlnm._FilterDatabase" localSheetId="1" hidden="1">Hoja1!$A$1:$V$48</definedName>
    <definedName name="_xlnm._FilterDatabase" localSheetId="0" hidden="1">Lista!$A$1:$P$275</definedName>
    <definedName name="EQUIPO" localSheetId="0">[1]Referencia!$A$1:$A$27</definedName>
    <definedName name="Hoja1">Lista!$A$1:$F$41</definedName>
  </definedNames>
  <calcPr calcId="152511"/>
  <pivotCaches>
    <pivotCache cacheId="3" r:id="rId7"/>
    <pivotCache cacheId="4" r:id="rId8"/>
    <pivotCache cacheId="5" r:id="rId9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86" i="1" l="1"/>
  <c r="L240" i="1"/>
  <c r="L221" i="1"/>
  <c r="L242" i="1"/>
  <c r="L170" i="1"/>
  <c r="L190" i="1"/>
  <c r="L27" i="1"/>
  <c r="L252" i="1"/>
  <c r="L253" i="1"/>
  <c r="L250" i="1"/>
  <c r="L249" i="1"/>
  <c r="L266" i="1"/>
  <c r="L260" i="1"/>
  <c r="L251" i="1"/>
  <c r="L268" i="1"/>
  <c r="L267" i="1"/>
  <c r="L257" i="1"/>
  <c r="L245" i="1"/>
  <c r="L246" i="1"/>
  <c r="L225" i="1"/>
  <c r="L191" i="1"/>
  <c r="L223" i="1"/>
  <c r="L222" i="1"/>
  <c r="L172" i="1"/>
  <c r="L30" i="1"/>
  <c r="L264" i="1"/>
  <c r="L243" i="1"/>
  <c r="L179" i="1"/>
  <c r="L18" i="1"/>
  <c r="L177" i="1"/>
  <c r="L244" i="1"/>
  <c r="L238" i="1"/>
  <c r="L201" i="1"/>
  <c r="L187" i="1"/>
  <c r="L229" i="1"/>
  <c r="L254" i="1"/>
  <c r="L23" i="1"/>
  <c r="L263" i="1"/>
  <c r="L219" i="1"/>
  <c r="L212" i="1"/>
  <c r="L213" i="1"/>
  <c r="L97" i="1"/>
  <c r="L235" i="1"/>
  <c r="L128" i="1"/>
  <c r="L232" i="1"/>
  <c r="L215" i="1"/>
  <c r="L258" i="1"/>
  <c r="L12" i="1"/>
  <c r="L209" i="1"/>
  <c r="L228" i="1"/>
  <c r="L210" i="1"/>
  <c r="L11" i="1"/>
  <c r="L93" i="1"/>
  <c r="L224" i="1"/>
  <c r="L226" i="1"/>
  <c r="L214" i="1"/>
  <c r="L86" i="1"/>
  <c r="L195" i="1"/>
  <c r="L3" i="1"/>
  <c r="L4" i="1"/>
  <c r="L233" i="1"/>
  <c r="L207" i="1"/>
  <c r="L15" i="1"/>
  <c r="L218" i="1"/>
  <c r="L188" i="1"/>
  <c r="L203" i="1"/>
  <c r="L21" i="1"/>
  <c r="L159" i="1"/>
  <c r="L220" i="1"/>
  <c r="L189" i="1"/>
  <c r="L151" i="1"/>
  <c r="L265" i="1"/>
  <c r="L167" i="1"/>
  <c r="L162" i="1"/>
  <c r="L183" i="1"/>
  <c r="L185" i="1"/>
  <c r="L176" i="1"/>
  <c r="L13" i="1"/>
  <c r="L145" i="1"/>
  <c r="L193" i="1"/>
  <c r="L180" i="1"/>
  <c r="L153" i="1"/>
  <c r="L152" i="1"/>
  <c r="L166" i="1"/>
  <c r="L28" i="1"/>
  <c r="L14" i="1"/>
  <c r="L200" i="1"/>
  <c r="L149" i="1"/>
  <c r="L181" i="1"/>
  <c r="L10" i="1"/>
  <c r="L20" i="1"/>
  <c r="L160" i="1"/>
  <c r="L25" i="1"/>
  <c r="L26" i="1"/>
  <c r="L155" i="1"/>
  <c r="L29" i="1"/>
  <c r="L17" i="1"/>
  <c r="L199" i="1"/>
  <c r="L31" i="1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2" i="5"/>
  <c r="D2" i="8"/>
</calcChain>
</file>

<file path=xl/sharedStrings.xml><?xml version="1.0" encoding="utf-8"?>
<sst xmlns="http://schemas.openxmlformats.org/spreadsheetml/2006/main" count="2817" uniqueCount="748">
  <si>
    <t>Proyecto</t>
  </si>
  <si>
    <t>Área</t>
  </si>
  <si>
    <t>Tecnología</t>
  </si>
  <si>
    <t>Recurso</t>
  </si>
  <si>
    <t>Categoría</t>
  </si>
  <si>
    <t>Tipo</t>
  </si>
  <si>
    <t>Unidad de Negocio</t>
  </si>
  <si>
    <t>Baja</t>
  </si>
  <si>
    <t>Fecha Incorporación</t>
  </si>
  <si>
    <t xml:space="preserve">Tarifa </t>
  </si>
  <si>
    <t>CSR</t>
  </si>
  <si>
    <t>%CM</t>
  </si>
  <si>
    <t>Código de proyecto</t>
  </si>
  <si>
    <t>CAlcance ODSyBWH</t>
  </si>
  <si>
    <t>Analista</t>
  </si>
  <si>
    <t>everis</t>
  </si>
  <si>
    <t/>
  </si>
  <si>
    <t>CIB DATA</t>
  </si>
  <si>
    <t>CIB</t>
  </si>
  <si>
    <t>Big Data</t>
  </si>
  <si>
    <t>Programador</t>
  </si>
  <si>
    <t>SA-N1</t>
  </si>
  <si>
    <t>Tecnología - Data&amp;Analytics</t>
  </si>
  <si>
    <t>NO</t>
  </si>
  <si>
    <t>EXT-000193-00814</t>
  </si>
  <si>
    <t>Gestión</t>
  </si>
  <si>
    <t>Gerente</t>
  </si>
  <si>
    <t>EPA</t>
  </si>
  <si>
    <t>España</t>
  </si>
  <si>
    <t>Data Processing</t>
  </si>
  <si>
    <t>Jefe de Equipo</t>
  </si>
  <si>
    <t>STL-N1</t>
  </si>
  <si>
    <t>Oversis</t>
  </si>
  <si>
    <t>EXT-000193-00841</t>
  </si>
  <si>
    <t>Datamarts Explotación</t>
  </si>
  <si>
    <t>WB&amp;AM</t>
  </si>
  <si>
    <t>Externo</t>
  </si>
  <si>
    <t>Salidas Normativas</t>
  </si>
  <si>
    <t>KVIP</t>
  </si>
  <si>
    <t>RRHH</t>
  </si>
  <si>
    <t>Analista-Programador</t>
  </si>
  <si>
    <t>Gds Construcción</t>
  </si>
  <si>
    <t>HIS</t>
  </si>
  <si>
    <t>PI - Base Informacional de Contratos (BIC)</t>
  </si>
  <si>
    <t>Murcia</t>
  </si>
  <si>
    <t>Data Architecture</t>
  </si>
  <si>
    <t>Informacion Governance</t>
  </si>
  <si>
    <t>SK-N1</t>
  </si>
  <si>
    <t>N/A</t>
  </si>
  <si>
    <t>EXT-000193-00762</t>
  </si>
  <si>
    <t>Picore</t>
  </si>
  <si>
    <t>EyP</t>
  </si>
  <si>
    <t>Carlos Arevalo Sillero</t>
  </si>
  <si>
    <t>SPL-N1</t>
  </si>
  <si>
    <t>Banca</t>
  </si>
  <si>
    <t>EXT-000193-00642</t>
  </si>
  <si>
    <t>Informacional Holding</t>
  </si>
  <si>
    <t xml:space="preserve">Álvaro González Moro </t>
  </si>
  <si>
    <t>EXT-000193-00668</t>
  </si>
  <si>
    <t>INFORH</t>
  </si>
  <si>
    <t>CFE Deployment</t>
  </si>
  <si>
    <t>Javier Lopez Arrebola</t>
  </si>
  <si>
    <t>Visualization</t>
  </si>
  <si>
    <t xml:space="preserve">Carlos Muñoz Calderon </t>
  </si>
  <si>
    <t>Delivery</t>
  </si>
  <si>
    <t>TRANSCENDENCE T&amp;C</t>
  </si>
  <si>
    <t>CMC</t>
  </si>
  <si>
    <t>Internal Ventures</t>
  </si>
  <si>
    <t>Finance Engineering</t>
  </si>
  <si>
    <t xml:space="preserve">Cristian Vicente Alvarez </t>
  </si>
  <si>
    <t>everis (Valladolid)</t>
  </si>
  <si>
    <t>Valladolid</t>
  </si>
  <si>
    <t>Datamart Auditorias</t>
  </si>
  <si>
    <t>Otros Datamarts</t>
  </si>
  <si>
    <t>Cristina Mariño Perez</t>
  </si>
  <si>
    <t>SN-N1</t>
  </si>
  <si>
    <t>Avanza</t>
  </si>
  <si>
    <t>EXT-000193-00825</t>
  </si>
  <si>
    <t>FRD</t>
  </si>
  <si>
    <t>Analista-Senior</t>
  </si>
  <si>
    <t>IBI</t>
  </si>
  <si>
    <t>Regulatorio EyP</t>
  </si>
  <si>
    <t>Daniel Javier Pena Rodríguez</t>
  </si>
  <si>
    <t>EXT-000193-00796</t>
  </si>
  <si>
    <t>David Martin Rodriguez</t>
  </si>
  <si>
    <t>EXT-000193-00824</t>
  </si>
  <si>
    <t>EXT-000193-00861</t>
  </si>
  <si>
    <t>Incidencias y Estabilización</t>
  </si>
  <si>
    <t>Eduardo Andrés Elena</t>
  </si>
  <si>
    <t>Ekhiotz Zubiaur</t>
  </si>
  <si>
    <t>SKL-N1</t>
  </si>
  <si>
    <t>EXT-000193-00743</t>
  </si>
  <si>
    <t>BIC</t>
  </si>
  <si>
    <t>Sergio Alfageme Fernandez</t>
  </si>
  <si>
    <t>Jefe de Proyecto</t>
  </si>
  <si>
    <t>Reclamaciones</t>
  </si>
  <si>
    <t>Salidas / Teradata Express</t>
  </si>
  <si>
    <t>Enrique Nozal Martín</t>
  </si>
  <si>
    <t>EXT-000193-00826</t>
  </si>
  <si>
    <t>Alba Busta Díaz</t>
  </si>
  <si>
    <t>Carlos Pérez-Iñigo</t>
  </si>
  <si>
    <t>Manager</t>
  </si>
  <si>
    <t xml:space="preserve">Erika Garcia Amaro </t>
  </si>
  <si>
    <t>Outsorcing</t>
  </si>
  <si>
    <t xml:space="preserve">Iván Díaz González </t>
  </si>
  <si>
    <t>Germán García-Aranda Goya</t>
  </si>
  <si>
    <t>BWH</t>
  </si>
  <si>
    <t>Servicios Jurídicos</t>
  </si>
  <si>
    <t>Ivan Del Nogal Moreno</t>
  </si>
  <si>
    <t>Jacobo Alcántara Gómez</t>
  </si>
  <si>
    <t>Corporate premises &amp; services</t>
  </si>
  <si>
    <t>Becario</t>
  </si>
  <si>
    <t>Juan Manuel Moreno Lumbreras</t>
  </si>
  <si>
    <t>Jesus Tamayo</t>
  </si>
  <si>
    <t>Jorge de Rueda Muñoz</t>
  </si>
  <si>
    <t>Gestion Murcia</t>
  </si>
  <si>
    <t xml:space="preserve">Jose Torres Mata </t>
  </si>
  <si>
    <t>Governance</t>
  </si>
  <si>
    <t>Laura Alonso Moreno</t>
  </si>
  <si>
    <t>Legna Abreu Romero</t>
  </si>
  <si>
    <t>EXT-000193-00720</t>
  </si>
  <si>
    <t>DQ</t>
  </si>
  <si>
    <t>EXT-000193-00845</t>
  </si>
  <si>
    <t>Miguel Ángel Prieto Martos</t>
  </si>
  <si>
    <t>Oriol Serrano Gavaldà</t>
  </si>
  <si>
    <t>Rafael Garcia de Paredes Gonzalez</t>
  </si>
  <si>
    <t>Raúl Pérez Arcones</t>
  </si>
  <si>
    <t>Platform Management</t>
  </si>
  <si>
    <t>Regino Fernández García</t>
  </si>
  <si>
    <t>Patricia Castiella Esparza</t>
  </si>
  <si>
    <t>MCyG</t>
  </si>
  <si>
    <t>EXT-000193-00866</t>
  </si>
  <si>
    <t>CP&amp;S</t>
  </si>
  <si>
    <t>MCYG</t>
  </si>
  <si>
    <t>Juan Pedro Sánchez Ripoll</t>
  </si>
  <si>
    <t xml:space="preserve">Sergio Gonzalez Sanchez </t>
  </si>
  <si>
    <t>EXT-000193-00647</t>
  </si>
  <si>
    <t>Subco</t>
  </si>
  <si>
    <t>Mireia Marques Molins</t>
  </si>
  <si>
    <t>RUN</t>
  </si>
  <si>
    <t>EXT-000193-00889</t>
  </si>
  <si>
    <t>Daniel Chamizo Alerto</t>
  </si>
  <si>
    <t>Daniel Torres Lebruno</t>
  </si>
  <si>
    <t>Guillermo Fernandez Vazquez</t>
  </si>
  <si>
    <t>BICC</t>
  </si>
  <si>
    <t>EXT-000193-00812</t>
  </si>
  <si>
    <t>Gestión de Expedientes (SSJJ)</t>
  </si>
  <si>
    <t>EXT-000193-00894</t>
  </si>
  <si>
    <t>EXT-000193-00895</t>
  </si>
  <si>
    <t>Phoenix</t>
  </si>
  <si>
    <t>Arquitectura de Datos</t>
  </si>
  <si>
    <t>Aprovisionamiento HIS</t>
  </si>
  <si>
    <t>Banca Privada</t>
  </si>
  <si>
    <t>EXT-000193-00896</t>
  </si>
  <si>
    <t>Isabel Fernández Vega</t>
  </si>
  <si>
    <t>María Teresa Jiménez Ruiz</t>
  </si>
  <si>
    <t>Sara Benito Martín-Preciados</t>
  </si>
  <si>
    <t>BI y HHCC</t>
  </si>
  <si>
    <t>Alberto Espinosa Arranz</t>
  </si>
  <si>
    <t>EXT-000193-00897</t>
  </si>
  <si>
    <t>EXT-000193-00823</t>
  </si>
  <si>
    <t>Elena Rodríguez Mata</t>
  </si>
  <si>
    <t>Elisa Isabel Sánchez Ortiz</t>
  </si>
  <si>
    <t>Reporting Campañas</t>
  </si>
  <si>
    <t xml:space="preserve">Francisco José Medina Gámiz  </t>
  </si>
  <si>
    <t>Data</t>
  </si>
  <si>
    <t>EXT-000193-00898</t>
  </si>
  <si>
    <t>Diego Patiño</t>
  </si>
  <si>
    <t>EXT-000193-00901</t>
  </si>
  <si>
    <t>Estela</t>
  </si>
  <si>
    <t>KPIs Procesos</t>
  </si>
  <si>
    <t>EXT-000193-00908</t>
  </si>
  <si>
    <t>Technical Manager</t>
  </si>
  <si>
    <t>Varios</t>
  </si>
  <si>
    <t>No Aplica</t>
  </si>
  <si>
    <t>Gorka Arnaiz Ibarra</t>
  </si>
  <si>
    <t>Lorena Melero González</t>
  </si>
  <si>
    <t>Categoria</t>
  </si>
  <si>
    <t>Baja en Proy</t>
  </si>
  <si>
    <t>Fecha prevista salida</t>
  </si>
  <si>
    <t>Promoción</t>
  </si>
  <si>
    <t>Cambio Categoría</t>
  </si>
  <si>
    <t>Num. Empleado</t>
  </si>
  <si>
    <t>XE - BBVA</t>
  </si>
  <si>
    <t>Empleado Everis</t>
  </si>
  <si>
    <t>Fecha de fin Sourcing</t>
  </si>
  <si>
    <t>Estado Sourcing</t>
  </si>
  <si>
    <t>Nombre del responsable</t>
  </si>
  <si>
    <t>Dias Sourcing</t>
  </si>
  <si>
    <t>código de proyecto en Noviembre</t>
  </si>
  <si>
    <t>XE41593</t>
  </si>
  <si>
    <t>Activo</t>
  </si>
  <si>
    <t>JESUS SANCHEZ DE SEBASTIAN PINILLA</t>
  </si>
  <si>
    <t>XE54573</t>
  </si>
  <si>
    <t>XE45937</t>
  </si>
  <si>
    <t>XE56605</t>
  </si>
  <si>
    <t>GEMMA MORENO INFANTES</t>
  </si>
  <si>
    <t>XE57029</t>
  </si>
  <si>
    <t>FRANCISCO JOSE HURTADO RAMIREZ</t>
  </si>
  <si>
    <t>XE38259</t>
  </si>
  <si>
    <t>XE57026</t>
  </si>
  <si>
    <t>XE27124</t>
  </si>
  <si>
    <t>MARTA PATIER CORTAZAR</t>
  </si>
  <si>
    <t>XE40232</t>
  </si>
  <si>
    <t>XE53469</t>
  </si>
  <si>
    <t>XE31235</t>
  </si>
  <si>
    <t>XE25281</t>
  </si>
  <si>
    <t>XE56645</t>
  </si>
  <si>
    <t>FEDERICO ESTEBAN LUNA</t>
  </si>
  <si>
    <t>XE20519</t>
  </si>
  <si>
    <t>XE57567</t>
  </si>
  <si>
    <t>CATALINA JOSE GARCIA GUTIERREZ</t>
  </si>
  <si>
    <t>XE46468</t>
  </si>
  <si>
    <t>CARLOS HERNANDEZ SUAREZ</t>
  </si>
  <si>
    <t>XE32923</t>
  </si>
  <si>
    <t>IRATXE REGULEZ PEREZ</t>
  </si>
  <si>
    <t>XE57025</t>
  </si>
  <si>
    <t>XE26026</t>
  </si>
  <si>
    <t>EVA MARIA MARTINEZ SANZ</t>
  </si>
  <si>
    <t>Corporate&amp;Premises</t>
  </si>
  <si>
    <t>XE59643</t>
  </si>
  <si>
    <t>XE35943</t>
  </si>
  <si>
    <t>Data Management Enablement</t>
  </si>
  <si>
    <t>XE25038</t>
  </si>
  <si>
    <t>Soporte MSTR</t>
  </si>
  <si>
    <t>XE40606</t>
  </si>
  <si>
    <t>LAURA MIRIAM GUERRERO VEGA </t>
  </si>
  <si>
    <t>A700233</t>
  </si>
  <si>
    <t>XE27565</t>
  </si>
  <si>
    <t>XE41024</t>
  </si>
  <si>
    <t>XE53350</t>
  </si>
  <si>
    <t>Jesus Sanchez De Sebastian Pinilla</t>
  </si>
  <si>
    <t>XE26965</t>
  </si>
  <si>
    <t>XE56799</t>
  </si>
  <si>
    <t>XE56980</t>
  </si>
  <si>
    <t>XE31504</t>
  </si>
  <si>
    <t>XE54574</t>
  </si>
  <si>
    <t>XE35500</t>
  </si>
  <si>
    <t>XE57027</t>
  </si>
  <si>
    <t>XE48753</t>
  </si>
  <si>
    <t>XE48364</t>
  </si>
  <si>
    <t>XE41598</t>
  </si>
  <si>
    <t>ZIORTZA IBARRONDO GARAY</t>
  </si>
  <si>
    <t>XE49968</t>
  </si>
  <si>
    <t>XE48354</t>
  </si>
  <si>
    <t>Ramón González</t>
  </si>
  <si>
    <t>XE17299</t>
  </si>
  <si>
    <t>XE40171</t>
  </si>
  <si>
    <t>XE53865</t>
  </si>
  <si>
    <t>XE42041</t>
  </si>
  <si>
    <t>XE26028</t>
  </si>
  <si>
    <t>XE56644</t>
  </si>
  <si>
    <t>CÓDIGO EMPLEADO</t>
  </si>
  <si>
    <t>NOMBRE DEL EMPLEADO</t>
  </si>
  <si>
    <t>Chamizo Alberto, Daniel</t>
  </si>
  <si>
    <t>Busta Diaz, Alba</t>
  </si>
  <si>
    <t>Marques Molins, Mireia</t>
  </si>
  <si>
    <t>Garcia de Paredes Gonzalez, Rafael</t>
  </si>
  <si>
    <t>Castiella Esparza, Patricia</t>
  </si>
  <si>
    <t>Serrano Gavalda, Jose Oriol</t>
  </si>
  <si>
    <t>Perez Arcones, Raul</t>
  </si>
  <si>
    <t>Gonzalez Moro, Alvaro</t>
  </si>
  <si>
    <t>Rodriguez Mata, Elena</t>
  </si>
  <si>
    <t>Espinosa Arrnaz, Alberto</t>
  </si>
  <si>
    <t>Fernández García, Regino</t>
  </si>
  <si>
    <t>Abreu Romero, Legna</t>
  </si>
  <si>
    <t>Benito Martin Preciados, Sara</t>
  </si>
  <si>
    <t>Alcántara Gómez Jacobo</t>
  </si>
  <si>
    <t>María Teresa Jiménez Ruíz</t>
  </si>
  <si>
    <t>Salida Compañía</t>
  </si>
  <si>
    <t>Erika Garcia Amaro</t>
  </si>
  <si>
    <t>Carlos Muñoz Calderon</t>
  </si>
  <si>
    <t>Jose Torres Mata</t>
  </si>
  <si>
    <t>Etiquetas de fila</t>
  </si>
  <si>
    <t>Cuenta de Recurso</t>
  </si>
  <si>
    <t>Total general</t>
  </si>
  <si>
    <t>Suma de Volumen</t>
  </si>
  <si>
    <t>Regulatorio Holding</t>
  </si>
  <si>
    <t>Rol</t>
  </si>
  <si>
    <t>Codigo Empleado</t>
  </si>
  <si>
    <t>D-N1</t>
  </si>
  <si>
    <t>M-N1</t>
  </si>
  <si>
    <t>SK-N2</t>
  </si>
  <si>
    <t>SPL-N2</t>
  </si>
  <si>
    <t>SUBCONTR</t>
  </si>
  <si>
    <t>Nombre</t>
  </si>
  <si>
    <t>Apellidos</t>
  </si>
  <si>
    <t>Cánovas Flores</t>
  </si>
  <si>
    <t>Adrían</t>
  </si>
  <si>
    <t>Adrián</t>
  </si>
  <si>
    <t>Peña Font</t>
  </si>
  <si>
    <t>Segado</t>
  </si>
  <si>
    <t>Aitor</t>
  </si>
  <si>
    <t>Alba</t>
  </si>
  <si>
    <t>Busta Diaz</t>
  </si>
  <si>
    <t>Alberto</t>
  </si>
  <si>
    <t>Domínguez Rubio</t>
  </si>
  <si>
    <t>Espinosa Arranz</t>
  </si>
  <si>
    <t>García Bravo</t>
  </si>
  <si>
    <t>Gutiérrez Silva</t>
  </si>
  <si>
    <t>Lozano Morote</t>
  </si>
  <si>
    <t>Rico Sanguino</t>
  </si>
  <si>
    <t>Alejandro</t>
  </si>
  <si>
    <t>Becker Gutierrez</t>
  </si>
  <si>
    <t>Celestino Pombo</t>
  </si>
  <si>
    <t>Perez Crivelli</t>
  </si>
  <si>
    <t>Alexis</t>
  </si>
  <si>
    <t>Ñiguez Miralles</t>
  </si>
  <si>
    <t>Álvaro</t>
  </si>
  <si>
    <t>Bravo</t>
  </si>
  <si>
    <t>Alvaro</t>
  </si>
  <si>
    <t>Collantes Cano</t>
  </si>
  <si>
    <t xml:space="preserve">González Moro </t>
  </si>
  <si>
    <t>Perez Hernandez</t>
  </si>
  <si>
    <t>Santos</t>
  </si>
  <si>
    <t>Amaya</t>
  </si>
  <si>
    <t>López Diaz</t>
  </si>
  <si>
    <t>Ana</t>
  </si>
  <si>
    <t>Hedrera Murga</t>
  </si>
  <si>
    <t>Torres Garcia</t>
  </si>
  <si>
    <t>Andrea</t>
  </si>
  <si>
    <t>Rebollo Gil</t>
  </si>
  <si>
    <t>Andrés</t>
  </si>
  <si>
    <t>Carrasco Florido</t>
  </si>
  <si>
    <t>Valero Romero</t>
  </si>
  <si>
    <t>Angel</t>
  </si>
  <si>
    <t>Portillo Nuñez</t>
  </si>
  <si>
    <t>Angello</t>
  </si>
  <si>
    <t>Antonio</t>
  </si>
  <si>
    <t>Lerones Martin</t>
  </si>
  <si>
    <t>Martinez García</t>
  </si>
  <si>
    <t>Rocamora Manteca</t>
  </si>
  <si>
    <t>Borja</t>
  </si>
  <si>
    <t>Pinto Jimenez</t>
  </si>
  <si>
    <t>Carlos</t>
  </si>
  <si>
    <t>Arevalo Sillero</t>
  </si>
  <si>
    <t xml:space="preserve">Larrodera Baca </t>
  </si>
  <si>
    <t xml:space="preserve">Muñoz Calderon </t>
  </si>
  <si>
    <t>Perez-Iñigo Alvarez</t>
  </si>
  <si>
    <t>Lorente</t>
  </si>
  <si>
    <t>César</t>
  </si>
  <si>
    <t>Martínez Torero</t>
  </si>
  <si>
    <t>Rodríguez Menendez</t>
  </si>
  <si>
    <t>Claudia</t>
  </si>
  <si>
    <t>Alonso Toledano</t>
  </si>
  <si>
    <t>Cristian</t>
  </si>
  <si>
    <t>Garcia Bernal</t>
  </si>
  <si>
    <t xml:space="preserve">Mauricio Urbina Guerra </t>
  </si>
  <si>
    <t>Vicente Alvarez</t>
  </si>
  <si>
    <t>Cristina</t>
  </si>
  <si>
    <t>Mariño Perez</t>
  </si>
  <si>
    <t>Daniel</t>
  </si>
  <si>
    <t>Carpio Martín</t>
  </si>
  <si>
    <t>Chamizo Alberto</t>
  </si>
  <si>
    <t>Fernández Hernández</t>
  </si>
  <si>
    <t>Torres Lebruno</t>
  </si>
  <si>
    <t>Velazquez Gutierrez</t>
  </si>
  <si>
    <t>David</t>
  </si>
  <si>
    <t>Bustos Moreno</t>
  </si>
  <si>
    <t>Carrasco Rubio</t>
  </si>
  <si>
    <t>Martin Rodriguez</t>
  </si>
  <si>
    <t>Muñoz Martín</t>
  </si>
  <si>
    <t>Ortíz</t>
  </si>
  <si>
    <t>Porto</t>
  </si>
  <si>
    <t>Diego</t>
  </si>
  <si>
    <t>Patiño Ranera</t>
  </si>
  <si>
    <t>Silva Lopez</t>
  </si>
  <si>
    <t>Eduardo</t>
  </si>
  <si>
    <t>Andrés Elena</t>
  </si>
  <si>
    <t>Fidel Olmedo Garcia</t>
  </si>
  <si>
    <t>Ekhiotz</t>
  </si>
  <si>
    <t>Zubiaur</t>
  </si>
  <si>
    <t>Elena</t>
  </si>
  <si>
    <t xml:space="preserve">Nuñez Moreton </t>
  </si>
  <si>
    <t>Rodriguez Mata</t>
  </si>
  <si>
    <t>Elisa</t>
  </si>
  <si>
    <t>Elvira</t>
  </si>
  <si>
    <t>Granados Arasanz</t>
  </si>
  <si>
    <t>Emilio</t>
  </si>
  <si>
    <t>Maria</t>
  </si>
  <si>
    <t>Enrique</t>
  </si>
  <si>
    <t>Martínez</t>
  </si>
  <si>
    <t>Nozal Martín</t>
  </si>
  <si>
    <t>Redondo Palacios</t>
  </si>
  <si>
    <t>Erika</t>
  </si>
  <si>
    <t>Garcia Amaro</t>
  </si>
  <si>
    <t>Esther</t>
  </si>
  <si>
    <t>Martin Gonzalez</t>
  </si>
  <si>
    <t>Fabien</t>
  </si>
  <si>
    <t>Vignat</t>
  </si>
  <si>
    <t>Federico</t>
  </si>
  <si>
    <t>Portabales Vicente</t>
  </si>
  <si>
    <t>Fernando</t>
  </si>
  <si>
    <t>Antequera Sanz</t>
  </si>
  <si>
    <t>Belenda Lama</t>
  </si>
  <si>
    <t>Goya</t>
  </si>
  <si>
    <t>Francisco</t>
  </si>
  <si>
    <t>Galvan</t>
  </si>
  <si>
    <t>Perelló</t>
  </si>
  <si>
    <t>Sainz Martinez</t>
  </si>
  <si>
    <t>Villaescusa Azorin</t>
  </si>
  <si>
    <t>Germán</t>
  </si>
  <si>
    <t>García-Aranda Goya</t>
  </si>
  <si>
    <t>Giancarlo</t>
  </si>
  <si>
    <t>Muñoz Reinoso</t>
  </si>
  <si>
    <t>Gorka</t>
  </si>
  <si>
    <t>Arnaiz Ibarra</t>
  </si>
  <si>
    <t>Guillermo</t>
  </si>
  <si>
    <t>Fernandez Vazquez</t>
  </si>
  <si>
    <t>Gonzalez Laguna</t>
  </si>
  <si>
    <t>Henry</t>
  </si>
  <si>
    <t>Castañeda</t>
  </si>
  <si>
    <t>Idaika</t>
  </si>
  <si>
    <t>Iglesias</t>
  </si>
  <si>
    <t>Ignacio</t>
  </si>
  <si>
    <t>Godoy Calvo</t>
  </si>
  <si>
    <t>Ribas Montero</t>
  </si>
  <si>
    <t>Indira</t>
  </si>
  <si>
    <t xml:space="preserve">Huarancca Ninanya </t>
  </si>
  <si>
    <t>Inmaculada</t>
  </si>
  <si>
    <t>Cuerva Rodriguez</t>
  </si>
  <si>
    <t>Jorge</t>
  </si>
  <si>
    <t>Gutierrez Perez</t>
  </si>
  <si>
    <t>Iraide</t>
  </si>
  <si>
    <t>Puente Bustinza</t>
  </si>
  <si>
    <t>Irene</t>
  </si>
  <si>
    <t>Bas González</t>
  </si>
  <si>
    <t>Isabel</t>
  </si>
  <si>
    <t>España Zamora</t>
  </si>
  <si>
    <t>Fernandez Vega</t>
  </si>
  <si>
    <t>Ismael</t>
  </si>
  <si>
    <t>Quijada López</t>
  </si>
  <si>
    <t>Del Nogal Moreno</t>
  </si>
  <si>
    <t>Iván</t>
  </si>
  <si>
    <t>Díaz González</t>
  </si>
  <si>
    <t>Ortega</t>
  </si>
  <si>
    <t>Jacobo</t>
  </si>
  <si>
    <t>Alcántara Gómez</t>
  </si>
  <si>
    <t>Jaime</t>
  </si>
  <si>
    <t>Nocito Olaya</t>
  </si>
  <si>
    <t>Jaouad</t>
  </si>
  <si>
    <t>El Abouyi</t>
  </si>
  <si>
    <t>Javier</t>
  </si>
  <si>
    <t>Díaz Sabater</t>
  </si>
  <si>
    <t>Gil Soler</t>
  </si>
  <si>
    <t>González Casatejada</t>
  </si>
  <si>
    <t>González Palacios</t>
  </si>
  <si>
    <t>Guerrero Fontalba</t>
  </si>
  <si>
    <t>Jacob Añonuevo</t>
  </si>
  <si>
    <t>Lopez Arrebola</t>
  </si>
  <si>
    <t>Ruiz Arroyo</t>
  </si>
  <si>
    <t>Jesús</t>
  </si>
  <si>
    <t>Ruiz Guardiola</t>
  </si>
  <si>
    <t>Jesus</t>
  </si>
  <si>
    <t>Tamayo Guerrero</t>
  </si>
  <si>
    <t>Torrente Chamorro</t>
  </si>
  <si>
    <t>Joaquín</t>
  </si>
  <si>
    <t>Prieto Luna</t>
  </si>
  <si>
    <t>Jon</t>
  </si>
  <si>
    <t>Jonatan</t>
  </si>
  <si>
    <t>González Arias</t>
  </si>
  <si>
    <t>Jordi</t>
  </si>
  <si>
    <t xml:space="preserve">Gironella </t>
  </si>
  <si>
    <t>Beleña Gonzalez</t>
  </si>
  <si>
    <t>Fernandez Calatrava</t>
  </si>
  <si>
    <t>Sánchez Diaz</t>
  </si>
  <si>
    <t>José</t>
  </si>
  <si>
    <t>Lucas Ávila</t>
  </si>
  <si>
    <t>Machado</t>
  </si>
  <si>
    <t>Navarro</t>
  </si>
  <si>
    <t xml:space="preserve">Torres Mata </t>
  </si>
  <si>
    <t>Josu</t>
  </si>
  <si>
    <t>Fernández Pérez</t>
  </si>
  <si>
    <t>Juan</t>
  </si>
  <si>
    <t>Almenara Ahijon</t>
  </si>
  <si>
    <t>Alonso Caunedo</t>
  </si>
  <si>
    <t>Laura</t>
  </si>
  <si>
    <t>Alonso Moreno</t>
  </si>
  <si>
    <t xml:space="preserve">Garrido Calleja </t>
  </si>
  <si>
    <t>Martin Olinero</t>
  </si>
  <si>
    <t>Legna</t>
  </si>
  <si>
    <t>Abreu Romero</t>
  </si>
  <si>
    <t>Lorena</t>
  </si>
  <si>
    <t>Melero Gonzalez</t>
  </si>
  <si>
    <t>Soto Mieres</t>
  </si>
  <si>
    <t>Luis</t>
  </si>
  <si>
    <t>Maite</t>
  </si>
  <si>
    <t>Abecia Medrano</t>
  </si>
  <si>
    <t>Manuel</t>
  </si>
  <si>
    <t>Parrado</t>
  </si>
  <si>
    <t>Ruigomez Cruzado</t>
  </si>
  <si>
    <t>Marcos</t>
  </si>
  <si>
    <t>Cabrera Milara</t>
  </si>
  <si>
    <t>Lires</t>
  </si>
  <si>
    <t>Antonia Díez Ayarzagüena</t>
  </si>
  <si>
    <t>Barquilla Barquilla</t>
  </si>
  <si>
    <t>Blaya Cerdá</t>
  </si>
  <si>
    <t>María</t>
  </si>
  <si>
    <t>Viyuela Fernández</t>
  </si>
  <si>
    <t>Mario</t>
  </si>
  <si>
    <t>Bonache</t>
  </si>
  <si>
    <t>Delgado Castaño</t>
  </si>
  <si>
    <t>Fernandez Villa</t>
  </si>
  <si>
    <t>Marta</t>
  </si>
  <si>
    <t>Tallón</t>
  </si>
  <si>
    <t>Mireia</t>
  </si>
  <si>
    <t>Marques Molins</t>
  </si>
  <si>
    <t>Monika</t>
  </si>
  <si>
    <t>Naia</t>
  </si>
  <si>
    <t>Delgado Lopez</t>
  </si>
  <si>
    <t>Nerea</t>
  </si>
  <si>
    <t>Rubio</t>
  </si>
  <si>
    <t>Nestor</t>
  </si>
  <si>
    <t>Ballesteros Gómez</t>
  </si>
  <si>
    <t>Noelia</t>
  </si>
  <si>
    <t>Garcia</t>
  </si>
  <si>
    <t>Martínez Castillo</t>
  </si>
  <si>
    <t>Oriol</t>
  </si>
  <si>
    <t>Serrano Gavaldà</t>
  </si>
  <si>
    <t>Óscar</t>
  </si>
  <si>
    <t>Ruiz San Juan</t>
  </si>
  <si>
    <t>Sanchez Plaza</t>
  </si>
  <si>
    <t>Sanchez Rueda</t>
  </si>
  <si>
    <t>Pablo</t>
  </si>
  <si>
    <t xml:space="preserve">Agustín Martín Torres </t>
  </si>
  <si>
    <t>Gonzalez Diez</t>
  </si>
  <si>
    <t>Lopez Rodriguez</t>
  </si>
  <si>
    <t>Martín Oñate</t>
  </si>
  <si>
    <t>Riello Moreno</t>
  </si>
  <si>
    <t>Patricia</t>
  </si>
  <si>
    <t>Castiella Esparza</t>
  </si>
  <si>
    <t xml:space="preserve">Hervas Aguado </t>
  </si>
  <si>
    <t>Pedro</t>
  </si>
  <si>
    <t>Molina Cañadas</t>
  </si>
  <si>
    <t>Rafael</t>
  </si>
  <si>
    <t>Fernandez Mena</t>
  </si>
  <si>
    <t xml:space="preserve">Rodriguez López </t>
  </si>
  <si>
    <t>Ramon</t>
  </si>
  <si>
    <t>Gonzalez Sanchez</t>
  </si>
  <si>
    <t>Raúl</t>
  </si>
  <si>
    <t>Martínez Fernández</t>
  </si>
  <si>
    <t>Méndez Díez</t>
  </si>
  <si>
    <t>Pérez Arcones</t>
  </si>
  <si>
    <t>Regino</t>
  </si>
  <si>
    <t>Fernández García</t>
  </si>
  <si>
    <t>Ricardo</t>
  </si>
  <si>
    <t>Sánchez Malo</t>
  </si>
  <si>
    <t>Roberto</t>
  </si>
  <si>
    <t>Bouzo Barreal</t>
  </si>
  <si>
    <t>Ureña Joyanes</t>
  </si>
  <si>
    <t>Roger</t>
  </si>
  <si>
    <t xml:space="preserve">Grossi </t>
  </si>
  <si>
    <t>Ruben</t>
  </si>
  <si>
    <t>Cervilla Medina</t>
  </si>
  <si>
    <t>Saida</t>
  </si>
  <si>
    <t>Zonkan</t>
  </si>
  <si>
    <t>Samuel</t>
  </si>
  <si>
    <t>Miralles</t>
  </si>
  <si>
    <t>Santiago</t>
  </si>
  <si>
    <t>Aguerri Aguado</t>
  </si>
  <si>
    <t>Sara</t>
  </si>
  <si>
    <t>Sergio</t>
  </si>
  <si>
    <t>Adamez Pando</t>
  </si>
  <si>
    <t>Alfageme Fernandez</t>
  </si>
  <si>
    <t>Calleja Chimeno</t>
  </si>
  <si>
    <t>Filipe Nunes</t>
  </si>
  <si>
    <t xml:space="preserve">Gonzalez Sanchez </t>
  </si>
  <si>
    <t>Gutierrez Diez</t>
  </si>
  <si>
    <t>Pérez Sarmiento</t>
  </si>
  <si>
    <t>Sanjurjo Garcia</t>
  </si>
  <si>
    <t>Silvia</t>
  </si>
  <si>
    <t>Lobjois</t>
  </si>
  <si>
    <t>Susana</t>
  </si>
  <si>
    <t>Vicente Santiago</t>
  </si>
  <si>
    <t>Tamara</t>
  </si>
  <si>
    <t>Triviño Parra</t>
  </si>
  <si>
    <t>Veronica</t>
  </si>
  <si>
    <t>Manso Crespo</t>
  </si>
  <si>
    <t>Victor</t>
  </si>
  <si>
    <t>Garcia-Monteavaro</t>
  </si>
  <si>
    <t>Muñoz Gil</t>
  </si>
  <si>
    <t>Ortega Perez</t>
  </si>
  <si>
    <t>Víctor</t>
  </si>
  <si>
    <t>Sindín García</t>
  </si>
  <si>
    <t>Xavier</t>
  </si>
  <si>
    <t>Iborra Sanchez</t>
  </si>
  <si>
    <t>Yaiza</t>
  </si>
  <si>
    <t>Jimenez Briongos</t>
  </si>
  <si>
    <t>Carracedo Carracedo</t>
  </si>
  <si>
    <t>Ana Belén</t>
  </si>
  <si>
    <t>Ballesteros Ramirez</t>
  </si>
  <si>
    <t>Angel Alejandro</t>
  </si>
  <si>
    <t>Rodriguez Gutierrez</t>
  </si>
  <si>
    <t>Pena Rodríguez</t>
  </si>
  <si>
    <t>Daniel Javier</t>
  </si>
  <si>
    <t>Sanchez Ortiz</t>
  </si>
  <si>
    <t xml:space="preserve">Armero Ibáñez </t>
  </si>
  <si>
    <t>Emilia Belén</t>
  </si>
  <si>
    <t>Balboa Franco</t>
  </si>
  <si>
    <t>Martinez Perez</t>
  </si>
  <si>
    <t>Francisco David</t>
  </si>
  <si>
    <t>Alonso Navarro</t>
  </si>
  <si>
    <t>Gil Martin</t>
  </si>
  <si>
    <t>Medina Gámiz</t>
  </si>
  <si>
    <t>Francisco José</t>
  </si>
  <si>
    <t>Gabriela Alejandra</t>
  </si>
  <si>
    <t>De Rueda Muñoz</t>
  </si>
  <si>
    <t>Mora Mendez</t>
  </si>
  <si>
    <t>Jorge Luis</t>
  </si>
  <si>
    <t xml:space="preserve">Aceves </t>
  </si>
  <si>
    <t>José Antonio</t>
  </si>
  <si>
    <t>González Balanza</t>
  </si>
  <si>
    <t>José Carlos</t>
  </si>
  <si>
    <t>José Enrique</t>
  </si>
  <si>
    <t>José Luis</t>
  </si>
  <si>
    <t>José Manuel</t>
  </si>
  <si>
    <t>José María</t>
  </si>
  <si>
    <t>José Miguel</t>
  </si>
  <si>
    <t>Juan Alfonso</t>
  </si>
  <si>
    <t>Juan José</t>
  </si>
  <si>
    <t>Juan Manuel</t>
  </si>
  <si>
    <t>Juan Pedro</t>
  </si>
  <si>
    <t>Jiménez Ramiro</t>
  </si>
  <si>
    <t>Franco Andreu</t>
  </si>
  <si>
    <t>Belda Berenguer</t>
  </si>
  <si>
    <t>Garrido Medina</t>
  </si>
  <si>
    <t>Moreno Varillas</t>
  </si>
  <si>
    <t>Bello Correyero</t>
  </si>
  <si>
    <t>Baena Moya</t>
  </si>
  <si>
    <t>Herrera Peinado</t>
  </si>
  <si>
    <t>Alacid Molina</t>
  </si>
  <si>
    <t>Marmol</t>
  </si>
  <si>
    <t>Moreno Lumbreras</t>
  </si>
  <si>
    <t>Sanchez Ripoll</t>
  </si>
  <si>
    <t>González Delgado</t>
  </si>
  <si>
    <t>Luis David</t>
  </si>
  <si>
    <t>Luis Jorge</t>
  </si>
  <si>
    <t>Rodríguez Alberto</t>
  </si>
  <si>
    <t>Luis Miguel</t>
  </si>
  <si>
    <t>Ramirez Pilo</t>
  </si>
  <si>
    <t>Luis Regino</t>
  </si>
  <si>
    <t>Totana Garcia</t>
  </si>
  <si>
    <t>Barroso</t>
  </si>
  <si>
    <t>Luisa Ximena</t>
  </si>
  <si>
    <t>Mª Teresa</t>
  </si>
  <si>
    <t>Garcia Muñoz</t>
  </si>
  <si>
    <t>Coras</t>
  </si>
  <si>
    <t>Victor Hugo</t>
  </si>
  <si>
    <t>Molina</t>
  </si>
  <si>
    <t>Pedro José</t>
  </si>
  <si>
    <t>Carrasco</t>
  </si>
  <si>
    <t>Oropeza</t>
  </si>
  <si>
    <t>Prieto Martos</t>
  </si>
  <si>
    <t>Ramos Quesada</t>
  </si>
  <si>
    <t>Zbyrad</t>
  </si>
  <si>
    <t>Martin Korneliusz</t>
  </si>
  <si>
    <t>Maria Antonia</t>
  </si>
  <si>
    <t>Placeres Ramirez</t>
  </si>
  <si>
    <t>Maria Loreto</t>
  </si>
  <si>
    <t>Maria Teresa</t>
  </si>
  <si>
    <t>María Vanesa</t>
  </si>
  <si>
    <t>Jimenez Ruiz</t>
  </si>
  <si>
    <t>Gonçalves</t>
  </si>
  <si>
    <t>Trindade</t>
  </si>
  <si>
    <t>Ana Sofía</t>
  </si>
  <si>
    <t>Juanes Marquez</t>
  </si>
  <si>
    <t>Martin Preciados</t>
  </si>
  <si>
    <t>Banking - Oversis</t>
  </si>
  <si>
    <t>Técnologia - Oversis</t>
  </si>
  <si>
    <t>Miguel Ángel</t>
  </si>
  <si>
    <t>Urrutia De Luis</t>
  </si>
  <si>
    <t>Lázaro Del Río</t>
  </si>
  <si>
    <t>Torres Del Amo</t>
  </si>
  <si>
    <t>Hernando De La Fuente</t>
  </si>
  <si>
    <t>Gimenez Del Barrio</t>
  </si>
  <si>
    <t>Martinez Del Rio</t>
  </si>
  <si>
    <t>Sainz De La Maza Rodriguez</t>
  </si>
  <si>
    <t>Campos De Lara</t>
  </si>
  <si>
    <t>Muñoz Del Pozo</t>
  </si>
  <si>
    <t>Bartolomé De La Puente</t>
  </si>
  <si>
    <t>Budziszewska</t>
  </si>
  <si>
    <t>De Pablo Marcos</t>
  </si>
  <si>
    <t>Garcia De Paredes Gonzalez</t>
  </si>
  <si>
    <t>Rosa</t>
  </si>
  <si>
    <t>Quevedo Gonzalez</t>
  </si>
  <si>
    <t>Director</t>
  </si>
  <si>
    <t>Fecha baja</t>
  </si>
  <si>
    <t>Castilla Vega</t>
  </si>
  <si>
    <t>Nevado</t>
  </si>
  <si>
    <t>Jose Manuel</t>
  </si>
  <si>
    <t>Adriano</t>
  </si>
  <si>
    <t>Bayarri</t>
  </si>
  <si>
    <t>López Lobo</t>
  </si>
  <si>
    <t>Ramirez</t>
  </si>
  <si>
    <t>Martin</t>
  </si>
  <si>
    <t>García Moreno</t>
  </si>
  <si>
    <t>Jorrin De Cos</t>
  </si>
  <si>
    <t>Jesus Alejandro</t>
  </si>
  <si>
    <t>Vasquez</t>
  </si>
  <si>
    <t xml:space="preserve">Miguel </t>
  </si>
  <si>
    <t>Alvarez Hernandez</t>
  </si>
  <si>
    <t>Moreno de Santos</t>
  </si>
  <si>
    <t>Albarración García</t>
  </si>
  <si>
    <t>Ruiz Gilabert</t>
  </si>
  <si>
    <t>Cano Prados</t>
  </si>
  <si>
    <t>00122611</t>
  </si>
  <si>
    <t>00132360</t>
  </si>
  <si>
    <t>00125866</t>
  </si>
  <si>
    <t>00110232</t>
  </si>
  <si>
    <t>00135845</t>
  </si>
  <si>
    <t>00102159</t>
  </si>
  <si>
    <t>00135653</t>
  </si>
  <si>
    <t>00109330</t>
  </si>
  <si>
    <t>00118336</t>
  </si>
  <si>
    <t>00131736</t>
  </si>
  <si>
    <t>00127217</t>
  </si>
  <si>
    <t>00108229</t>
  </si>
  <si>
    <t>00102150</t>
  </si>
  <si>
    <t>00131728</t>
  </si>
  <si>
    <t>00108049</t>
  </si>
  <si>
    <t>00136211</t>
  </si>
  <si>
    <t>00108465</t>
  </si>
  <si>
    <t>00106601</t>
  </si>
  <si>
    <t>00121943</t>
  </si>
  <si>
    <t>00033537</t>
  </si>
  <si>
    <t>00127915</t>
  </si>
  <si>
    <t>00127112</t>
  </si>
  <si>
    <t>00107948</t>
  </si>
  <si>
    <t>00135854</t>
  </si>
  <si>
    <t>00101547</t>
  </si>
  <si>
    <t>00113713</t>
  </si>
  <si>
    <t>00132458</t>
  </si>
  <si>
    <t>00132606</t>
  </si>
  <si>
    <t>00127954</t>
  </si>
  <si>
    <t>00127899</t>
  </si>
  <si>
    <t>00122346</t>
  </si>
  <si>
    <t>00128844</t>
  </si>
  <si>
    <t>00127914</t>
  </si>
  <si>
    <t>00033503</t>
  </si>
  <si>
    <t>00121166</t>
  </si>
  <si>
    <t>00132428</t>
  </si>
  <si>
    <t>00124075</t>
  </si>
  <si>
    <t>00033901</t>
  </si>
  <si>
    <t>00135322</t>
  </si>
  <si>
    <t>Ramirez Benito</t>
  </si>
  <si>
    <t>Redondo de la Dehesa</t>
  </si>
  <si>
    <t>Cayón Bejerano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</si>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</sst>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#,##0.00\ &quot;€&quot;"/>
  </numFmts>
  <fonts count="1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b/>
      <sz val="1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indexed="65"/>
        <bgColor indexed="14"/>
      </patternFill>
    </fill>
    <fill>
      <patternFill patternType="solid">
        <fgColor indexed="11"/>
        <bgColor indexed="64"/>
      </patternFill>
    </fill>
    <fill>
      <patternFill patternType="solid">
        <fgColor theme="6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14"/>
      </patternFill>
    </fill>
    <fill>
      <patternFill patternType="solid">
        <fgColor theme="2"/>
        <bgColor indexed="1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0" fontId="3" fillId="4" borderId="0" applyNumberFormat="0" applyBorder="0" applyAlignment="0" applyProtection="0"/>
    <xf numFmtId="0" fontId="4" fillId="5" borderId="2" applyNumberFormat="0" applyAlignment="0" applyProtection="0"/>
    <xf numFmtId="0" fontId="1" fillId="0" borderId="0"/>
    <xf numFmtId="9" fontId="1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</cellStyleXfs>
  <cellXfs count="82">
    <xf numFmtId="0" fontId="0" fillId="0" borderId="0" xfId="0">
      <alignment vertical="center"/>
    </xf>
    <xf numFmtId="0" fontId="4" fillId="5" borderId="1" xfId="2" applyBorder="1"/>
    <xf numFmtId="0" fontId="4" fillId="3" borderId="1" xfId="2" applyFill="1" applyBorder="1"/>
    <xf numFmtId="14" fontId="4" fillId="3" borderId="1" xfId="2" applyNumberFormat="1" applyFill="1" applyBorder="1"/>
    <xf numFmtId="0" fontId="4" fillId="6" borderId="1" xfId="2" applyFill="1" applyBorder="1"/>
    <xf numFmtId="0" fontId="0" fillId="2" borderId="0" xfId="0" applyFill="1" applyAlignment="1">
      <alignment horizontal="center" vertical="center"/>
    </xf>
    <xf numFmtId="0" fontId="4" fillId="3" borderId="1" xfId="2" applyFill="1" applyBorder="1" applyAlignment="1">
      <alignment horizontal="center"/>
    </xf>
    <xf numFmtId="0" fontId="5" fillId="8" borderId="1" xfId="0" applyFont="1" applyFill="1" applyBorder="1">
      <alignment vertical="center"/>
    </xf>
    <xf numFmtId="14" fontId="4" fillId="9" borderId="1" xfId="2" applyNumberFormat="1" applyFill="1" applyBorder="1"/>
    <xf numFmtId="14" fontId="4" fillId="9" borderId="1" xfId="2" applyNumberFormat="1" applyFill="1" applyBorder="1" applyAlignment="1">
      <alignment horizontal="center"/>
    </xf>
    <xf numFmtId="0" fontId="0" fillId="8" borderId="1" xfId="0" applyFill="1" applyBorder="1">
      <alignment vertical="center"/>
    </xf>
    <xf numFmtId="0" fontId="4" fillId="6" borderId="3" xfId="2" applyFill="1" applyBorder="1"/>
    <xf numFmtId="1" fontId="4" fillId="6" borderId="4" xfId="2" applyNumberFormat="1" applyFill="1" applyBorder="1"/>
    <xf numFmtId="0" fontId="4" fillId="6" borderId="5" xfId="2" applyFill="1" applyBorder="1"/>
    <xf numFmtId="0" fontId="4" fillId="5" borderId="5" xfId="2" applyBorder="1"/>
    <xf numFmtId="0" fontId="4" fillId="3" borderId="5" xfId="2" applyFill="1" applyBorder="1"/>
    <xf numFmtId="0" fontId="4" fillId="3" borderId="5" xfId="2" applyFill="1" applyBorder="1" applyAlignment="1">
      <alignment horizontal="center"/>
    </xf>
    <xf numFmtId="14" fontId="4" fillId="3" borderId="5" xfId="2" applyNumberFormat="1" applyFill="1" applyBorder="1"/>
    <xf numFmtId="0" fontId="5" fillId="8" borderId="5" xfId="0" applyFont="1" applyFill="1" applyBorder="1">
      <alignment vertical="center"/>
    </xf>
    <xf numFmtId="14" fontId="4" fillId="9" borderId="5" xfId="2" applyNumberFormat="1" applyFill="1" applyBorder="1" applyAlignment="1">
      <alignment horizontal="center"/>
    </xf>
    <xf numFmtId="0" fontId="0" fillId="8" borderId="5" xfId="0" applyFill="1" applyBorder="1">
      <alignment vertical="center"/>
    </xf>
    <xf numFmtId="1" fontId="4" fillId="6" borderId="6" xfId="2" applyNumberFormat="1" applyFill="1" applyBorder="1"/>
    <xf numFmtId="0" fontId="6" fillId="4" borderId="7" xfId="1" applyFont="1" applyBorder="1" applyAlignment="1">
      <alignment horizontal="center"/>
    </xf>
    <xf numFmtId="0" fontId="6" fillId="4" borderId="8" xfId="1" applyFont="1" applyBorder="1" applyAlignment="1">
      <alignment horizontal="center"/>
    </xf>
    <xf numFmtId="14" fontId="6" fillId="4" borderId="9" xfId="1" applyNumberFormat="1" applyFont="1" applyBorder="1" applyAlignment="1">
      <alignment horizontal="center"/>
    </xf>
    <xf numFmtId="0" fontId="7" fillId="7" borderId="9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14" fontId="4" fillId="3" borderId="1" xfId="2" applyNumberFormat="1" applyFill="1" applyBorder="1" applyAlignment="1">
      <alignment horizontal="center"/>
    </xf>
    <xf numFmtId="0" fontId="6" fillId="10" borderId="8" xfId="1" applyFont="1" applyFill="1" applyBorder="1" applyAlignment="1">
      <alignment horizontal="center"/>
    </xf>
    <xf numFmtId="14" fontId="6" fillId="10" borderId="9" xfId="1" applyNumberFormat="1" applyFont="1" applyFill="1" applyBorder="1" applyAlignment="1">
      <alignment horizontal="center"/>
    </xf>
    <xf numFmtId="14" fontId="4" fillId="3" borderId="5" xfId="2" applyNumberFormat="1" applyFill="1" applyBorder="1" applyAlignment="1">
      <alignment horizontal="center"/>
    </xf>
    <xf numFmtId="0" fontId="4" fillId="6" borderId="12" xfId="2" applyFill="1" applyBorder="1"/>
    <xf numFmtId="0" fontId="4" fillId="5" borderId="12" xfId="2" applyBorder="1"/>
    <xf numFmtId="0" fontId="4" fillId="3" borderId="12" xfId="2" applyFill="1" applyBorder="1"/>
    <xf numFmtId="0" fontId="4" fillId="3" borderId="12" xfId="2" applyFill="1" applyBorder="1" applyAlignment="1">
      <alignment horizontal="center"/>
    </xf>
    <xf numFmtId="14" fontId="4" fillId="3" borderId="12" xfId="2" applyNumberFormat="1" applyFill="1" applyBorder="1" applyAlignment="1">
      <alignment horizontal="center"/>
    </xf>
    <xf numFmtId="14" fontId="4" fillId="3" borderId="12" xfId="2" applyNumberFormat="1" applyFill="1" applyBorder="1"/>
    <xf numFmtId="0" fontId="5" fillId="8" borderId="12" xfId="0" applyFont="1" applyFill="1" applyBorder="1">
      <alignment vertical="center"/>
    </xf>
    <xf numFmtId="14" fontId="4" fillId="9" borderId="12" xfId="2" applyNumberFormat="1" applyFill="1" applyBorder="1" applyAlignment="1">
      <alignment horizontal="center"/>
    </xf>
    <xf numFmtId="0" fontId="0" fillId="8" borderId="12" xfId="0" applyFill="1" applyBorder="1">
      <alignment vertical="center"/>
    </xf>
    <xf numFmtId="1" fontId="4" fillId="6" borderId="13" xfId="2" applyNumberFormat="1" applyFill="1" applyBorder="1"/>
    <xf numFmtId="164" fontId="9" fillId="8" borderId="1" xfId="0" applyNumberFormat="1" applyFont="1" applyFill="1" applyBorder="1">
      <alignment vertical="center"/>
    </xf>
    <xf numFmtId="164" fontId="9" fillId="8" borderId="12" xfId="0" applyNumberFormat="1" applyFont="1" applyFill="1" applyBorder="1">
      <alignment vertical="center"/>
    </xf>
    <xf numFmtId="164" fontId="9" fillId="8" borderId="5" xfId="0" applyNumberFormat="1" applyFont="1" applyFill="1" applyBorder="1">
      <alignment vertical="center"/>
    </xf>
    <xf numFmtId="0" fontId="6" fillId="4" borderId="14" xfId="1" applyFont="1" applyBorder="1" applyAlignment="1">
      <alignment horizontal="center"/>
    </xf>
    <xf numFmtId="0" fontId="4" fillId="6" borderId="15" xfId="2" applyFill="1" applyBorder="1"/>
    <xf numFmtId="0" fontId="4" fillId="6" borderId="16" xfId="2" applyFill="1" applyBorder="1"/>
    <xf numFmtId="0" fontId="10" fillId="12" borderId="17" xfId="0" applyFont="1" applyFill="1" applyBorder="1">
      <alignment vertical="center"/>
    </xf>
    <xf numFmtId="0" fontId="10" fillId="12" borderId="10" xfId="0" applyFont="1" applyFill="1" applyBorder="1">
      <alignment vertical="center"/>
    </xf>
    <xf numFmtId="0" fontId="11" fillId="11" borderId="18" xfId="0" applyFont="1" applyFill="1" applyBorder="1" applyAlignment="1">
      <alignment horizontal="right" vertical="center"/>
    </xf>
    <xf numFmtId="0" fontId="11" fillId="11" borderId="19" xfId="0" applyFont="1" applyFill="1" applyBorder="1">
      <alignment vertical="center"/>
    </xf>
    <xf numFmtId="0" fontId="11" fillId="11" borderId="18" xfId="0" applyFont="1" applyFill="1" applyBorder="1" applyAlignment="1">
      <alignment horizontal="right" vertical="center" wrapText="1"/>
    </xf>
    <xf numFmtId="0" fontId="11" fillId="11" borderId="19" xfId="0" applyFont="1" applyFill="1" applyBorder="1" applyAlignment="1">
      <alignment vertical="center" wrapText="1"/>
    </xf>
    <xf numFmtId="0" fontId="11" fillId="13" borderId="19" xfId="0" applyFont="1" applyFill="1" applyBorder="1">
      <alignment vertical="center"/>
    </xf>
    <xf numFmtId="0" fontId="4" fillId="9" borderId="1" xfId="2" applyNumberFormat="1" applyFill="1" applyBorder="1"/>
    <xf numFmtId="0" fontId="4" fillId="9" borderId="12" xfId="2" applyNumberFormat="1" applyFill="1" applyBorder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0" fontId="8" fillId="0" borderId="1" xfId="2" applyFont="1" applyFill="1" applyBorder="1" applyAlignment="1">
      <alignment horizontal="center" vertical="center"/>
    </xf>
    <xf numFmtId="14" fontId="8" fillId="0" borderId="1" xfId="2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right" vertical="center"/>
    </xf>
    <xf numFmtId="14" fontId="6" fillId="14" borderId="1" xfId="1" applyNumberFormat="1" applyFont="1" applyFill="1" applyBorder="1" applyAlignment="1">
      <alignment horizontal="center" vertical="center" wrapText="1"/>
    </xf>
    <xf numFmtId="0" fontId="6" fillId="14" borderId="1" xfId="1" applyNumberFormat="1" applyFont="1" applyFill="1" applyBorder="1" applyAlignment="1">
      <alignment horizontal="center" vertical="center" wrapText="1"/>
    </xf>
    <xf numFmtId="0" fontId="6" fillId="14" borderId="1" xfId="1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1" fontId="4" fillId="15" borderId="1" xfId="2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2" applyNumberFormat="1" applyFont="1" applyFill="1" applyBorder="1" applyAlignment="1">
      <alignment horizontal="left" vertical="center"/>
    </xf>
    <xf numFmtId="0" fontId="0" fillId="2" borderId="0" xfId="0" applyNumberFormat="1" applyFill="1" applyAlignment="1">
      <alignment horizontal="left" vertical="center"/>
    </xf>
    <xf numFmtId="0" fontId="8" fillId="0" borderId="1" xfId="2" applyFont="1" applyFill="1" applyBorder="1" applyAlignment="1">
      <alignment horizontal="left" vertical="center"/>
    </xf>
    <xf numFmtId="0" fontId="14" fillId="0" borderId="1" xfId="2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4" fillId="15" borderId="1" xfId="2" applyNumberFormat="1" applyFont="1" applyFill="1" applyBorder="1" applyAlignment="1">
      <alignment horizontal="center" vertical="center"/>
    </xf>
    <xf numFmtId="0" fontId="13" fillId="2" borderId="0" xfId="0" applyNumberFormat="1" applyFont="1" applyFill="1" applyAlignment="1">
      <alignment horizontal="left" vertical="center"/>
    </xf>
  </cellXfs>
  <cellStyles count="7">
    <cellStyle name="Énfasis3" xfId="1" builtinId="37"/>
    <cellStyle name="Millares 11" xfId="6"/>
    <cellStyle name="Normal" xfId="0" builtinId="0"/>
    <cellStyle name="Normal 2 10" xfId="5"/>
    <cellStyle name="Normal 3" xfId="3"/>
    <cellStyle name="Porcentaje 3" xfId="4"/>
    <cellStyle name="Salida" xfId="2" builtinId="2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9BBB59"/>
      <rgbColor rgb="0092D050"/>
      <rgbColor rgb="00F2F2F2"/>
      <rgbColor rgb="00C0504D"/>
      <rgbColor rgb="003F3F3F"/>
      <rgbColor rgb="00FFFF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[Organigrama Proyectos Informacional BBVA.xlsx]Gráficos Gorka - Tec!Tabla dinámica2</c:name>
    <c:fmtId val="0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Distribución por Tecnologías FY16</a:t>
            </a:r>
            <a:endParaRPr lang="es-ES">
              <a:effectLst/>
            </a:endParaRP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'Gráficos Gorka - Tec'!$B$4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'Gráficos Gorka - Tec'!$A$5:$A$7</c:f>
              <c:strCache>
                <c:ptCount val="2"/>
                <c:pt idx="0">
                  <c:v>Data Processing</c:v>
                </c:pt>
                <c:pt idx="1">
                  <c:v>Visualization</c:v>
                </c:pt>
              </c:strCache>
            </c:strRef>
          </c:cat>
          <c:val>
            <c:numRef>
              <c:f>'Gráficos Gorka - Tec'!$B$5:$B$7</c:f>
              <c:numCache>
                <c:formatCode>General</c:formatCode>
                <c:ptCount val="2"/>
                <c:pt idx="0">
                  <c:v>14</c:v>
                </c:pt>
                <c:pt idx="1">
                  <c:v>12</c:v>
                </c:pt>
              </c:numCache>
            </c:numRef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[Organigrama Proyectos Informacional BBVA.xlsx]Gráficos Gorka - Tec!Tabla dinámica3</c:name>
    <c:fmtId val="6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Distribución por Tecnologías FY17</a:t>
            </a:r>
            <a:endParaRPr lang="es-ES">
              <a:effectLst/>
            </a:endParaRP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'Gráficos Gorka - Tec'!$B$29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'Gráficos Gorka - Tec'!$A$30:$A$33</c:f>
              <c:strCache>
                <c:ptCount val="3"/>
                <c:pt idx="0">
                  <c:v>Big Data</c:v>
                </c:pt>
                <c:pt idx="1">
                  <c:v>Data Processing</c:v>
                </c:pt>
                <c:pt idx="2">
                  <c:v>Visualization</c:v>
                </c:pt>
              </c:strCache>
            </c:strRef>
          </c:cat>
          <c:val>
            <c:numRef>
              <c:f>'Gráficos Gorka - Tec'!$B$30:$B$33</c:f>
              <c:numCache>
                <c:formatCode>General</c:formatCode>
                <c:ptCount val="3"/>
                <c:pt idx="0">
                  <c:v>5</c:v>
                </c:pt>
                <c:pt idx="1">
                  <c:v>13</c:v>
                </c:pt>
                <c:pt idx="2">
                  <c:v>8</c:v>
                </c:pt>
              </c:numCache>
            </c:numRef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[Organigrama Proyectos Informacional BBVA.xlsx]Gráficos Gorka - Areas!Tabla dinámica1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Distribución Áreas</a:t>
            </a:r>
            <a:r>
              <a:rPr lang="en-US" baseline="0"/>
              <a:t> FY16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'Gráficos Gorka - Areas'!$C$7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'Gráficos Gorka - Areas'!$B$8:$B$10</c:f>
              <c:strCache>
                <c:ptCount val="2"/>
                <c:pt idx="0">
                  <c:v>CIB</c:v>
                </c:pt>
                <c:pt idx="1">
                  <c:v>Finance Engineering</c:v>
                </c:pt>
              </c:strCache>
            </c:strRef>
          </c:cat>
          <c:val>
            <c:numRef>
              <c:f>'Gráficos Gorka - Areas'!$C$8:$C$10</c:f>
              <c:numCache>
                <c:formatCode>General</c:formatCode>
                <c:ptCount val="2"/>
                <c:pt idx="0">
                  <c:v>7</c:v>
                </c:pt>
                <c:pt idx="1">
                  <c:v>20</c:v>
                </c:pt>
              </c:numCache>
            </c:numRef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[Organigrama Proyectos Informacional BBVA.xlsx]Gráficos Gorka - Areas!Tabla dinámica5</c:name>
    <c:fmtId val="0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Distribución Áreas FY17</a:t>
            </a:r>
            <a:endParaRPr lang="es-ES">
              <a:effectLst/>
            </a:endParaRP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'Gráficos Gorka - Areas'!$C$23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'Gráficos Gorka - Areas'!$B$24:$B$30</c:f>
              <c:strCache>
                <c:ptCount val="6"/>
                <c:pt idx="0">
                  <c:v>CIB</c:v>
                </c:pt>
                <c:pt idx="1">
                  <c:v>Data Architecture</c:v>
                </c:pt>
                <c:pt idx="2">
                  <c:v>EyP</c:v>
                </c:pt>
                <c:pt idx="3">
                  <c:v>Finance Engineering</c:v>
                </c:pt>
                <c:pt idx="4">
                  <c:v>Otros Datamarts</c:v>
                </c:pt>
                <c:pt idx="5">
                  <c:v>Regulatorio Holding</c:v>
                </c:pt>
              </c:strCache>
            </c:strRef>
          </c:cat>
          <c:val>
            <c:numRef>
              <c:f>'Gráficos Gorka - Areas'!$C$24:$C$30</c:f>
              <c:numCache>
                <c:formatCode>General</c:formatCode>
                <c:ptCount val="6"/>
                <c:pt idx="0">
                  <c:v>1</c:v>
                </c:pt>
                <c:pt idx="1">
                  <c:v>13</c:v>
                </c:pt>
                <c:pt idx="2">
                  <c:v>10</c:v>
                </c:pt>
                <c:pt idx="3">
                  <c:v>20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1</xdr:row>
      <xdr:rowOff>80010</xdr:rowOff>
    </xdr:from>
    <xdr:to>
      <xdr:col>9</xdr:col>
      <xdr:colOff>266700</xdr:colOff>
      <xdr:row>17</xdr:row>
      <xdr:rowOff>140970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457200</xdr:colOff>
      <xdr:row>19</xdr:row>
      <xdr:rowOff>19050</xdr:rowOff>
    </xdr:from>
    <xdr:to>
      <xdr:col>9</xdr:col>
      <xdr:colOff>274320</xdr:colOff>
      <xdr:row>35</xdr:row>
      <xdr:rowOff>80010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1</xdr:row>
      <xdr:rowOff>140970</xdr:rowOff>
    </xdr:from>
    <xdr:to>
      <xdr:col>11</xdr:col>
      <xdr:colOff>190500</xdr:colOff>
      <xdr:row>19</xdr:row>
      <xdr:rowOff>60960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365760</xdr:colOff>
      <xdr:row>21</xdr:row>
      <xdr:rowOff>110490</xdr:rowOff>
    </xdr:from>
    <xdr:to>
      <xdr:col>11</xdr:col>
      <xdr:colOff>182880</xdr:colOff>
      <xdr:row>38</xdr:row>
      <xdr:rowOff>3810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verisgroup.sharepoint.com/SGC%20BBVA%20Seguimiento%20incurridos%20y%20concilia_v.5.2__fecha200904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o"/>
      <sheetName val="Rellenar Cargabilidad"/>
      <sheetName val="Rellenar_Concilia"/>
      <sheetName val="Avance_Incurridos"/>
      <sheetName val="Avance_TS"/>
      <sheetName val="Informe de compatibilidad"/>
      <sheetName val="Resumen_Concilia"/>
      <sheetName val="Resumen_Vacaciones"/>
      <sheetName val="Prevision_Incurridos"/>
      <sheetName val="Prevision_TS"/>
      <sheetName val="Referencia"/>
      <sheetName val="Cambi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Persona</v>
          </cell>
        </row>
        <row r="2">
          <cell r="A2" t="str">
            <v>David Blázquez Mármol</v>
          </cell>
        </row>
        <row r="3">
          <cell r="A3" t="str">
            <v>Diego Aranda Gallardo</v>
          </cell>
        </row>
        <row r="4">
          <cell r="A4" t="str">
            <v>Diego Luis Gutiérrez</v>
          </cell>
        </row>
        <row r="5">
          <cell r="A5" t="str">
            <v>Diego Quintanilla Del Río</v>
          </cell>
        </row>
        <row r="6">
          <cell r="A6" t="str">
            <v>Fernando Chilleron Díaz</v>
          </cell>
        </row>
        <row r="7">
          <cell r="A7" t="str">
            <v>Javier Iglesias Gómez</v>
          </cell>
        </row>
        <row r="8">
          <cell r="A8" t="str">
            <v>Jorge Helio Gómez</v>
          </cell>
        </row>
        <row r="9">
          <cell r="A9" t="str">
            <v>Jorge Mora Méndez</v>
          </cell>
        </row>
        <row r="10">
          <cell r="A10" t="str">
            <v>Jose Galindo Egea</v>
          </cell>
        </row>
        <row r="11">
          <cell r="A11" t="str">
            <v>Juanjo López Llamas</v>
          </cell>
        </row>
        <row r="12">
          <cell r="A12" t="str">
            <v>Lorena Melero González</v>
          </cell>
        </row>
        <row r="13">
          <cell r="A13" t="str">
            <v>Miguel A. González Quesada</v>
          </cell>
        </row>
        <row r="14">
          <cell r="A14" t="str">
            <v>Paola Muñoz Cadena</v>
          </cell>
        </row>
        <row r="15">
          <cell r="A15" t="str">
            <v>Pedro Molina Cañadas</v>
          </cell>
        </row>
        <row r="16">
          <cell r="A16" t="str">
            <v>Andrés Talero Alvarado</v>
          </cell>
        </row>
        <row r="17">
          <cell r="A17" t="str">
            <v>Javier Jauregui Calderon</v>
          </cell>
        </row>
        <row r="18">
          <cell r="A18" t="str">
            <v>Alberto Dominguez Rubio</v>
          </cell>
        </row>
        <row r="19">
          <cell r="A19" t="str">
            <v>everis_001</v>
          </cell>
        </row>
        <row r="20">
          <cell r="A20" t="str">
            <v>everis_002</v>
          </cell>
        </row>
        <row r="21">
          <cell r="A21" t="str">
            <v>everis_003</v>
          </cell>
        </row>
        <row r="22">
          <cell r="A22" t="str">
            <v>everis_004</v>
          </cell>
        </row>
        <row r="23">
          <cell r="A23" t="str">
            <v>everis_005</v>
          </cell>
        </row>
        <row r="24">
          <cell r="A24" t="str">
            <v>everis_006</v>
          </cell>
        </row>
      </sheetData>
      <sheetData sheetId="1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verisgroup.sharepoint.com/Users/idiazgon/AppData/Roaming/Microsoft/Excel/Organigrama%20Proyectos%20Informacional%20BBVA%20-%20Ivan%20(version%201).xlsb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mon Gonzalez Sanchez" refreshedDate="43097.481393402777" createdVersion="4" refreshedVersion="5" minRefreshableVersion="3" recordCount="7">
  <cacheSource type="worksheet">
    <worksheetSource ref="S28:T35" sheet="Previsión Recursos FY17" r:id="rId2"/>
  </cacheSource>
  <cacheFields count="2">
    <cacheField name="AREA" numFmtId="0">
      <sharedItems count="15">
        <s v="Finance Engineering"/>
        <s v="EyP"/>
        <s v="Regulatorio Holding"/>
        <s v="Otros Datamarts"/>
        <s v="Data Architecture"/>
        <s v="CIB"/>
        <s v="GESTIÓN"/>
        <s v="DATA ARCHITECTURE (JL DOMENECH)" u="1"/>
        <s v="INFORMACIONAL HOLDING (JESÚS S.)" u="1"/>
        <s v="DATA HUB BILBAO" u="1"/>
        <s v="DATA MANAGEMENT ENABLEMENT" u="1"/>
        <s v="INFORMACIONAL HOLDING" u="1"/>
        <s v="DATA MANAGEMENT ENABLEMENT (GALDIZ)" u="1"/>
        <s v="REGULATORIO EyP" u="1"/>
        <s v="OTRAS ÁREAS POR VI" u="1"/>
      </sharedItems>
    </cacheField>
    <cacheField name="Volumen" numFmtId="0">
      <sharedItems containsSemiMixedTypes="0" containsString="0" containsNumber="1" containsInteger="1" minValue="1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amon Gonzalez Sanchez" refreshedDate="43117.401272916664" createdVersion="4" refreshedVersion="5" minRefreshableVersion="3" recordCount="181">
  <cacheSource type="worksheet">
    <worksheetSource ref="A1:M162" sheet="Lista"/>
  </cacheSource>
  <cacheFields count="20">
    <cacheField name="Proyecto" numFmtId="0">
      <sharedItems/>
    </cacheField>
    <cacheField name="Área" numFmtId="0">
      <sharedItems containsBlank="1"/>
    </cacheField>
    <cacheField name="Tecnología FY16" numFmtId="0">
      <sharedItems containsBlank="1" count="7">
        <m/>
        <s v="Data Processing"/>
        <s v="Visualization"/>
        <s v="Informacion Governance"/>
        <s v="Big Data"/>
        <s v="No Aplica"/>
        <s v="Visualización" u="1"/>
      </sharedItems>
    </cacheField>
    <cacheField name="Tecnología FY17" numFmtId="0">
      <sharedItems containsBlank="1" count="7">
        <m/>
        <s v="Data Processing"/>
        <s v="Big Data"/>
        <s v="Visualization"/>
        <s v="Informacion Governance"/>
        <s v="No Aplica"/>
        <s v="Visualización" u="1"/>
      </sharedItems>
    </cacheField>
    <cacheField name="Recurso" numFmtId="0">
      <sharedItems/>
    </cacheField>
    <cacheField name="Categoría" numFmtId="0">
      <sharedItems/>
    </cacheField>
    <cacheField name="Categoría II" numFmtId="0">
      <sharedItems containsBlank="1"/>
    </cacheField>
    <cacheField name="Tipo" numFmtId="0">
      <sharedItems/>
    </cacheField>
    <cacheField name="Unidad de Negocio" numFmtId="0">
      <sharedItems containsBlank="1"/>
    </cacheField>
    <cacheField name="Baja" numFmtId="0">
      <sharedItems count="2">
        <s v="BAJA"/>
        <s v="NO"/>
      </sharedItems>
    </cacheField>
    <cacheField name="Baja en Proy" numFmtId="0">
      <sharedItems count="2">
        <s v="SI"/>
        <s v="NO"/>
      </sharedItems>
    </cacheField>
    <cacheField name="Fecha Incorporación" numFmtId="0">
      <sharedItems containsDate="1" containsString="0" containsBlank="1" containsMixedTypes="1" minDate="2008-10-01T00:00:00" maxDate="2017-07-17T00:00:00"/>
    </cacheField>
    <cacheField name="Fecha prevista salida" numFmtId="0">
      <sharedItems containsDate="1" containsMixedTypes="1" minDate="2012-02-22T00:00:00" maxDate="2018-01-01T00:00:00"/>
    </cacheField>
    <cacheField name="Cambio Categoría" numFmtId="0">
      <sharedItems containsBlank="1"/>
    </cacheField>
    <cacheField name="Tarifa " numFmtId="164">
      <sharedItems containsString="0" containsBlank="1" containsNumber="1" minValue="0" maxValue="62.72"/>
    </cacheField>
    <cacheField name="CSR" numFmtId="0">
      <sharedItems containsBlank="1" containsMixedTypes="1" containsNumber="1" minValue="14.85" maxValue="48.53"/>
    </cacheField>
    <cacheField name="%CM" numFmtId="0">
      <sharedItems containsBlank="1" containsMixedTypes="1" containsNumber="1" minValue="7.3676680972818227" maxValue="64.592274678111579"/>
    </cacheField>
    <cacheField name="Empleado everis" numFmtId="0">
      <sharedItems containsDate="1" containsMixedTypes="1" minDate="1900-01-03T22:45:04" maxDate="2270-07-01T00:00:00"/>
    </cacheField>
    <cacheField name="Código de proyecto" numFmtId="14">
      <sharedItems/>
    </cacheField>
    <cacheField name="XE - BBVA" numFmtId="1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amon Gonzalez Sanchez" refreshedDate="43117.401273148149" createdVersion="5" refreshedVersion="5" minRefreshableVersion="3" recordCount="236">
  <cacheSource type="worksheet">
    <worksheetSource ref="A1:M1048576" sheet="Lista"/>
  </cacheSource>
  <cacheFields count="20">
    <cacheField name="Proyecto" numFmtId="0">
      <sharedItems containsBlank="1"/>
    </cacheField>
    <cacheField name="Área" numFmtId="0">
      <sharedItems containsBlank="1" count="13">
        <m/>
        <s v="Finance Engineering"/>
        <s v="España"/>
        <s v="Otros Datamarts"/>
        <s v="Data Architecture"/>
        <s v="EyP"/>
        <s v="Informacional Holding"/>
        <s v="CFE Deployment"/>
        <s v="Regulatorio EyP"/>
        <s v="CIB"/>
        <s v="Gestión"/>
        <s v="Data Management Enablement" u="1"/>
        <s v="Corporate&amp;Premises" u="1"/>
      </sharedItems>
    </cacheField>
    <cacheField name="Tecnología FY16" numFmtId="0">
      <sharedItems containsBlank="1"/>
    </cacheField>
    <cacheField name="Tecnología FY17" numFmtId="0">
      <sharedItems containsBlank="1"/>
    </cacheField>
    <cacheField name="Recurso" numFmtId="0">
      <sharedItems containsBlank="1"/>
    </cacheField>
    <cacheField name="Categoría" numFmtId="0">
      <sharedItems containsBlank="1" count="19">
        <s v="Analista"/>
        <s v="Gerente"/>
        <s v="SA-N1"/>
        <s v="Programador"/>
        <s v="Jefe de Equipo"/>
        <s v="Analista-Programador"/>
        <s v="SK-N1"/>
        <s v="SPL-N1"/>
        <s v="Analista Programador"/>
        <s v="Manager"/>
        <s v="SN-N1"/>
        <s v="Analista-Senior"/>
        <s v="SKL-N1"/>
        <s v="Jefe de Proyecto"/>
        <s v="Becario"/>
        <m/>
        <s v="Becaria" u="1"/>
        <s v="SPL-N2" u="1"/>
        <s v="STL-N1" u="1"/>
      </sharedItems>
    </cacheField>
    <cacheField name="Categoría II" numFmtId="0">
      <sharedItems containsBlank="1"/>
    </cacheField>
    <cacheField name="Tipo" numFmtId="0">
      <sharedItems containsBlank="1"/>
    </cacheField>
    <cacheField name="Unidad de Negocio" numFmtId="0">
      <sharedItems containsBlank="1" count="7">
        <m/>
        <s v="Tecnología - Data&amp;Analytics"/>
        <s v="Banca"/>
        <s v="Externo"/>
        <s v="Delivery"/>
        <s v="Valladolid"/>
        <s v="Oversis"/>
      </sharedItems>
    </cacheField>
    <cacheField name="Baja" numFmtId="0">
      <sharedItems containsBlank="1" count="3">
        <s v="BAJA"/>
        <s v="NO"/>
        <m/>
      </sharedItems>
    </cacheField>
    <cacheField name="Baja en Proy" numFmtId="0">
      <sharedItems containsBlank="1" count="3">
        <s v="SI"/>
        <s v="NO"/>
        <m/>
      </sharedItems>
    </cacheField>
    <cacheField name="Fecha Incorporación" numFmtId="0">
      <sharedItems containsDate="1" containsString="0" containsBlank="1" containsMixedTypes="1" minDate="2008-10-01T00:00:00" maxDate="2017-12-27T00:00:00"/>
    </cacheField>
    <cacheField name="Fecha prevista salida" numFmtId="0">
      <sharedItems containsDate="1" containsBlank="1" containsMixedTypes="1" minDate="2012-02-22T00:00:00" maxDate="2018-01-01T00:00:00"/>
    </cacheField>
    <cacheField name="Cambio Categoría" numFmtId="0">
      <sharedItems containsBlank="1"/>
    </cacheField>
    <cacheField name="Tarifa " numFmtId="0">
      <sharedItems containsString="0" containsBlank="1" containsNumber="1" minValue="0" maxValue="62.72"/>
    </cacheField>
    <cacheField name="CSR" numFmtId="0">
      <sharedItems containsBlank="1" containsMixedTypes="1" containsNumber="1" minValue="0" maxValue="48.53"/>
    </cacheField>
    <cacheField name="%CM" numFmtId="0">
      <sharedItems containsBlank="1" containsMixedTypes="1" containsNumber="1" minValue="7.3676680972818227" maxValue="100"/>
    </cacheField>
    <cacheField name="Empleado everis" numFmtId="0">
      <sharedItems containsDate="1" containsBlank="1" containsMixedTypes="1" minDate="1900-01-07T10:53:04" maxDate="1900-01-01T10:01:05"/>
    </cacheField>
    <cacheField name="Código de proyecto" numFmtId="0">
      <sharedItems containsBlank="1"/>
    </cacheField>
    <cacheField name="XE - BBV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20"/>
  </r>
  <r>
    <x v="1"/>
    <n v="10"/>
  </r>
  <r>
    <x v="2"/>
    <n v="3"/>
  </r>
  <r>
    <x v="3"/>
    <n v="3"/>
  </r>
  <r>
    <x v="4"/>
    <n v="13"/>
  </r>
  <r>
    <x v="5"/>
    <n v="1"/>
  </r>
  <r>
    <x v="6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">
  <r>
    <s v="CAlcance ODSyBWH"/>
    <m/>
    <x v="0"/>
    <x v="0"/>
    <s v="Adrían Segado"/>
    <s v="Analista"/>
    <m/>
    <s v="everis"/>
    <m/>
    <x v="0"/>
    <x v="0"/>
    <m/>
    <d v="2012-03-23T00:00:00"/>
    <m/>
    <n v="45"/>
    <m/>
    <m/>
    <s v=""/>
    <s v=""/>
    <m/>
  </r>
  <r>
    <s v="HIS"/>
    <s v="Finance Engineering"/>
    <x v="1"/>
    <x v="1"/>
    <s v="Alba Busta Díaz"/>
    <s v="Analista"/>
    <s v="SK-N1"/>
    <s v="everis"/>
    <s v="Tecnología - Data&amp;Analytics"/>
    <x v="1"/>
    <x v="1"/>
    <d v="2014-09-02T00:00:00"/>
    <d v="2017-06-30T00:00:00"/>
    <s v="SI"/>
    <n v="41.94"/>
    <n v="23.59"/>
    <n v="43.752980448259414"/>
    <n v="122611"/>
    <s v="EXT-000193-00824"/>
    <s v="XE41593"/>
  </r>
  <r>
    <s v="Gestión"/>
    <m/>
    <x v="0"/>
    <x v="0"/>
    <s v="Alberto Domínguez Rubio"/>
    <s v="Gerente"/>
    <m/>
    <s v="everis"/>
    <m/>
    <x v="0"/>
    <x v="0"/>
    <m/>
    <d v="2017-06-30T00:00:00"/>
    <m/>
    <n v="45"/>
    <m/>
    <m/>
    <s v=""/>
    <s v=""/>
    <m/>
  </r>
  <r>
    <s v="HIS"/>
    <s v="Finance Engineering"/>
    <x v="1"/>
    <x v="1"/>
    <s v="Alberto Espinosa Arranz"/>
    <s v="SA-N1"/>
    <m/>
    <s v="everis"/>
    <s v="Tecnología - Data&amp;Analytics"/>
    <x v="1"/>
    <x v="0"/>
    <d v="2015-10-26T00:00:00"/>
    <d v="2017-06-30T00:00:00"/>
    <s v="NO"/>
    <n v="41.94"/>
    <n v="16.63"/>
    <m/>
    <n v="132360"/>
    <s v="EXT-000193-00668"/>
    <s v="XE54573"/>
  </r>
  <r>
    <s v="BI España"/>
    <s v="España"/>
    <x v="2"/>
    <x v="2"/>
    <s v="Alberto Espinosa Arranz"/>
    <s v="Programador"/>
    <s v="SA-N1"/>
    <s v="everis"/>
    <s v="Tecnología - Data&amp;Analytics"/>
    <x v="1"/>
    <x v="1"/>
    <d v="2015-10-26T00:00:00"/>
    <d v="2017-06-30T00:00:00"/>
    <s v="NO"/>
    <n v="45.08"/>
    <n v="18.27"/>
    <n v="59.472049689441"/>
    <n v="132360"/>
    <s v="EXT-000193-00826"/>
    <s v="XE54573"/>
  </r>
  <r>
    <s v="Datamarts Explotación"/>
    <m/>
    <x v="0"/>
    <x v="0"/>
    <s v="Alberto García Bravo"/>
    <s v="Analista"/>
    <m/>
    <s v="everis"/>
    <m/>
    <x v="0"/>
    <x v="0"/>
    <m/>
    <d v="2017-06-30T00:00:00"/>
    <m/>
    <n v="45"/>
    <m/>
    <m/>
    <s v=""/>
    <s v=""/>
    <m/>
  </r>
  <r>
    <s v="WB&amp;AM"/>
    <m/>
    <x v="0"/>
    <x v="0"/>
    <s v="Alberto Gutiérrez Silva"/>
    <s v="Jefe de Equipo"/>
    <m/>
    <s v="Externo"/>
    <m/>
    <x v="0"/>
    <x v="0"/>
    <m/>
    <d v="2012-08-31T00:00:00"/>
    <m/>
    <n v="45"/>
    <m/>
    <m/>
    <s v=""/>
    <s v=""/>
    <m/>
  </r>
  <r>
    <s v="Salidas Normativas"/>
    <m/>
    <x v="0"/>
    <x v="0"/>
    <s v="Alejandro Perez Crivelli"/>
    <s v="Jefe de Equipo"/>
    <m/>
    <s v="everis"/>
    <m/>
    <x v="0"/>
    <x v="0"/>
    <m/>
    <d v="2013-07-15T00:00:00"/>
    <m/>
    <n v="45"/>
    <m/>
    <m/>
    <s v=""/>
    <s v=""/>
    <m/>
  </r>
  <r>
    <s v="KVIP"/>
    <m/>
    <x v="0"/>
    <x v="0"/>
    <s v="Álvaro Bravo"/>
    <s v="Analista"/>
    <m/>
    <s v="everis"/>
    <m/>
    <x v="0"/>
    <x v="0"/>
    <m/>
    <d v="2017-06-30T00:00:00"/>
    <m/>
    <n v="45"/>
    <m/>
    <m/>
    <s v=""/>
    <s v=""/>
    <m/>
  </r>
  <r>
    <s v="RRHH"/>
    <m/>
    <x v="0"/>
    <x v="0"/>
    <s v="Alvaro Collantes Cano"/>
    <s v="Analista-Programador"/>
    <m/>
    <s v="everis"/>
    <m/>
    <x v="0"/>
    <x v="0"/>
    <m/>
    <d v="2013-11-10T00:00:00"/>
    <m/>
    <n v="45"/>
    <m/>
    <m/>
    <s v=""/>
    <s v=""/>
    <m/>
  </r>
  <r>
    <s v="CP&amp;S"/>
    <s v="Otros Datamarts"/>
    <x v="2"/>
    <x v="3"/>
    <s v="Álvaro González Moro "/>
    <s v="SA-N1"/>
    <m/>
    <s v="everis"/>
    <s v="Banca"/>
    <x v="1"/>
    <x v="0"/>
    <d v="2015-01-12T00:00:00"/>
    <d v="2017-04-30T00:00:00"/>
    <s v="NO"/>
    <n v="47.33"/>
    <n v="18.59"/>
    <m/>
    <n v="125866"/>
    <s v="EXT-000193-00825"/>
    <s v="XE45937"/>
  </r>
  <r>
    <s v="Gds Construcción"/>
    <m/>
    <x v="0"/>
    <x v="0"/>
    <s v="Álvaro Santos"/>
    <s v="Analista"/>
    <m/>
    <s v="everis"/>
    <m/>
    <x v="0"/>
    <x v="0"/>
    <m/>
    <s v="No Identificada"/>
    <m/>
    <n v="45"/>
    <m/>
    <m/>
    <s v=""/>
    <s v=""/>
    <m/>
  </r>
  <r>
    <s v="CIB"/>
    <m/>
    <x v="0"/>
    <x v="0"/>
    <s v="Ana Belén Carracedo Carracedo"/>
    <s v="Analista"/>
    <m/>
    <s v="Externo"/>
    <m/>
    <x v="0"/>
    <x v="0"/>
    <m/>
    <d v="2013-09-27T00:00:00"/>
    <m/>
    <n v="45"/>
    <m/>
    <m/>
    <s v=""/>
    <s v=""/>
    <m/>
  </r>
  <r>
    <s v="Salidas Normativas"/>
    <m/>
    <x v="0"/>
    <x v="0"/>
    <s v="Ana Sofia Gonçalves"/>
    <s v="Analista"/>
    <m/>
    <s v="everis"/>
    <m/>
    <x v="0"/>
    <x v="0"/>
    <m/>
    <d v="2012-07-02T00:00:00"/>
    <m/>
    <n v="45"/>
    <m/>
    <m/>
    <s v=""/>
    <s v=""/>
    <m/>
  </r>
  <r>
    <s v="HIS"/>
    <m/>
    <x v="0"/>
    <x v="0"/>
    <s v="Ana Sofía Trindade"/>
    <s v="Analista"/>
    <m/>
    <s v="everis"/>
    <m/>
    <x v="0"/>
    <x v="0"/>
    <m/>
    <d v="2013-12-20T00:00:00"/>
    <m/>
    <n v="45"/>
    <m/>
    <m/>
    <s v=""/>
    <s v=""/>
    <m/>
  </r>
  <r>
    <s v="PI - Base Informacional de Contratos (BIC)"/>
    <m/>
    <x v="0"/>
    <x v="0"/>
    <s v="Andrés Carrasco Florido"/>
    <s v="Jefe de Equipo"/>
    <m/>
    <s v="everis"/>
    <m/>
    <x v="0"/>
    <x v="0"/>
    <m/>
    <d v="2012-11-05T00:00:00"/>
    <m/>
    <n v="45"/>
    <m/>
    <m/>
    <s v=""/>
    <s v=""/>
    <m/>
  </r>
  <r>
    <s v="HIS"/>
    <m/>
    <x v="0"/>
    <x v="0"/>
    <s v="Andrés Valero Romero"/>
    <s v="Analista-Programador"/>
    <m/>
    <s v="Murcia"/>
    <m/>
    <x v="0"/>
    <x v="0"/>
    <m/>
    <s v="No Identificada"/>
    <m/>
    <n v="45"/>
    <m/>
    <m/>
    <s v=""/>
    <s v=""/>
    <m/>
  </r>
  <r>
    <s v="PI - Base Informacional de Contratos (BIC)"/>
    <m/>
    <x v="0"/>
    <x v="0"/>
    <s v="Andrés Valero Romero"/>
    <s v="Analista-Programador"/>
    <m/>
    <s v="Murcia"/>
    <m/>
    <x v="0"/>
    <x v="0"/>
    <m/>
    <d v="2017-06-30T00:00:00"/>
    <m/>
    <n v="45"/>
    <m/>
    <m/>
    <s v=""/>
    <s v=""/>
    <m/>
  </r>
  <r>
    <s v="HIS"/>
    <m/>
    <x v="0"/>
    <x v="0"/>
    <s v="Andrés Valero Romero"/>
    <s v="Analista-Programador"/>
    <m/>
    <s v="Murcia"/>
    <m/>
    <x v="0"/>
    <x v="0"/>
    <m/>
    <d v="2017-06-30T00:00:00"/>
    <m/>
    <n v="45"/>
    <m/>
    <m/>
    <s v=""/>
    <s v=""/>
    <m/>
  </r>
  <r>
    <s v="PI - Base Informacional de Contratos (BIC)"/>
    <m/>
    <x v="0"/>
    <x v="0"/>
    <s v="Andrés Valero Romero"/>
    <s v="Analista-Programador"/>
    <m/>
    <s v="Murcia"/>
    <m/>
    <x v="0"/>
    <x v="0"/>
    <m/>
    <d v="2017-06-30T00:00:00"/>
    <m/>
    <n v="45"/>
    <m/>
    <m/>
    <s v=""/>
    <s v=""/>
    <m/>
  </r>
  <r>
    <s v="Salidas Normativas"/>
    <m/>
    <x v="0"/>
    <x v="0"/>
    <s v="Andrés Valero Romero"/>
    <s v="Analista-Programador"/>
    <m/>
    <s v="Murcia"/>
    <m/>
    <x v="0"/>
    <x v="0"/>
    <m/>
    <d v="2017-06-30T00:00:00"/>
    <m/>
    <n v="45"/>
    <m/>
    <m/>
    <s v=""/>
    <s v=""/>
    <m/>
  </r>
  <r>
    <s v="Datamarts Explotación"/>
    <s v="Data Architecture"/>
    <x v="3"/>
    <x v="4"/>
    <s v="Antonio Martinez García"/>
    <s v="SK-N1"/>
    <m/>
    <s v="Externo"/>
    <s v="Externo"/>
    <x v="0"/>
    <x v="0"/>
    <d v="2016-10-11T00:00:00"/>
    <d v="2016-12-30T00:00:00"/>
    <s v="N/A"/>
    <n v="51.94"/>
    <n v="34.07"/>
    <m/>
    <s v="N/A"/>
    <s v="EXT-000193-00762"/>
    <s v="XE62050"/>
  </r>
  <r>
    <s v="Gds Construcción"/>
    <m/>
    <x v="0"/>
    <x v="0"/>
    <s v="Antonio Rocamora Manteca"/>
    <s v="Analista-Programador"/>
    <m/>
    <s v="Murcia"/>
    <m/>
    <x v="0"/>
    <x v="0"/>
    <m/>
    <d v="2012-11-15T00:00:00"/>
    <m/>
    <n v="45"/>
    <m/>
    <m/>
    <s v=""/>
    <s v=""/>
    <m/>
  </r>
  <r>
    <s v="Gds Construcción"/>
    <m/>
    <x v="0"/>
    <x v="0"/>
    <s v="Antonio Rocamora Manteca"/>
    <s v="Analista-Programador"/>
    <m/>
    <s v="Murcia"/>
    <m/>
    <x v="0"/>
    <x v="0"/>
    <m/>
    <d v="2012-11-15T00:00:00"/>
    <m/>
    <n v="45"/>
    <m/>
    <m/>
    <s v=""/>
    <s v=""/>
    <m/>
  </r>
  <r>
    <s v="Picore"/>
    <s v="EyP"/>
    <x v="1"/>
    <x v="2"/>
    <s v="Carlos Arevalo Sillero"/>
    <s v="SPL-N1"/>
    <m/>
    <s v="everis"/>
    <s v="Banca"/>
    <x v="0"/>
    <x v="0"/>
    <d v="2016-02-05T00:00:00"/>
    <d v="2017-02-17T00:00:00"/>
    <s v="NO"/>
    <n v="40.08"/>
    <n v="33.380000000000003"/>
    <m/>
    <d v="2201-10-20T00:00:00"/>
    <s v="EXT-000193-00642"/>
    <s v="XE56605"/>
  </r>
  <r>
    <s v="HIS"/>
    <m/>
    <x v="0"/>
    <x v="0"/>
    <s v="Carlos Larrodera Baca "/>
    <s v="Analista Programador"/>
    <m/>
    <s v="everis"/>
    <m/>
    <x v="0"/>
    <x v="0"/>
    <m/>
    <d v="2017-06-30T00:00:00"/>
    <m/>
    <n v="45"/>
    <m/>
    <m/>
    <s v=""/>
    <s v=""/>
    <m/>
  </r>
  <r>
    <s v="HIS"/>
    <s v="Informacional Holding"/>
    <x v="1"/>
    <x v="1"/>
    <s v="Álvaro González Moro "/>
    <s v="SA-N1"/>
    <m/>
    <s v="everis"/>
    <s v="Banca"/>
    <x v="1"/>
    <x v="0"/>
    <d v="2015-01-12T00:00:00"/>
    <d v="2017-02-28T00:00:00"/>
    <s v="NO"/>
    <n v="41.94"/>
    <n v="18.59"/>
    <m/>
    <n v="125866"/>
    <s v="EXT-000193-00668"/>
    <s v="XE45937"/>
  </r>
  <r>
    <s v="DQ"/>
    <s v="Finance Engineering"/>
    <x v="2"/>
    <x v="3"/>
    <s v="Álvaro González Moro "/>
    <s v="Programador"/>
    <s v="SA-N1"/>
    <s v="everis"/>
    <s v="Banca"/>
    <x v="1"/>
    <x v="1"/>
    <d v="2017-05-03T00:00:00"/>
    <d v="2017-06-30T00:00:00"/>
    <s v="NO"/>
    <n v="43"/>
    <n v="20.55"/>
    <n v="52.209302325581397"/>
    <n v="125866"/>
    <s v="EXT-000193-00845"/>
    <s v="XE45937"/>
  </r>
  <r>
    <s v="INFORH"/>
    <s v="CFE Deployment"/>
    <x v="1"/>
    <x v="3"/>
    <s v="Carlos Muñoz Calderon "/>
    <s v="Programador"/>
    <s v="SA-N1"/>
    <s v="everis"/>
    <s v="Delivery"/>
    <x v="0"/>
    <x v="0"/>
    <n v="42625"/>
    <d v="2017-12-20T00:00:00"/>
    <s v="NO"/>
    <n v="43.32"/>
    <n v="19.03"/>
    <n v="56.071098799630661"/>
    <d v="2271-12-05T00:00:00"/>
    <s v="EXT-000193-00814"/>
    <s v="XE57029"/>
  </r>
  <r>
    <s v="HIS"/>
    <s v="Informacional Holding"/>
    <x v="1"/>
    <x v="1"/>
    <s v="Carlos Muñoz Calderon "/>
    <s v="SA-N1"/>
    <m/>
    <s v="everis"/>
    <s v="Delivery"/>
    <x v="1"/>
    <x v="0"/>
    <d v="2016-03-14T00:00:00"/>
    <d v="2016-09-09T00:00:00"/>
    <s v="NO"/>
    <n v="41.94"/>
    <n v="17.59"/>
    <m/>
    <n v="135845"/>
    <s v="EXT-000193-00814"/>
    <s v="XE57029"/>
  </r>
  <r>
    <s v="HIS"/>
    <s v="Finance Engineering"/>
    <x v="1"/>
    <x v="1"/>
    <s v="Carlos Pérez-Iñigo"/>
    <s v="Manager"/>
    <s v="Manager"/>
    <s v="everis"/>
    <s v="Banca"/>
    <x v="1"/>
    <x v="1"/>
    <d v="2010-05-10T00:00:00"/>
    <d v="2017-06-30T00:00:00"/>
    <s v="SI"/>
    <n v="41.94"/>
    <n v="38.85"/>
    <n v="7.3676680972818227"/>
    <n v="102159"/>
    <s v="EXT-000193-00824"/>
    <s v="XE38259"/>
  </r>
  <r>
    <s v="Gds Construcción"/>
    <m/>
    <x v="0"/>
    <x v="0"/>
    <s v="Cesar Lorente"/>
    <s v="Jefe de Equipo"/>
    <m/>
    <s v="everis"/>
    <m/>
    <x v="0"/>
    <x v="0"/>
    <m/>
    <d v="2013-01-31T00:00:00"/>
    <m/>
    <n v="45"/>
    <m/>
    <m/>
    <s v=""/>
    <s v=""/>
    <m/>
  </r>
  <r>
    <s v="HIS"/>
    <m/>
    <x v="0"/>
    <x v="0"/>
    <s v="César Martínez Torero"/>
    <s v="Analista"/>
    <m/>
    <s v="everis"/>
    <m/>
    <x v="0"/>
    <x v="0"/>
    <m/>
    <d v="2017-06-30T00:00:00"/>
    <m/>
    <n v="45"/>
    <m/>
    <m/>
    <s v=""/>
    <s v=""/>
    <m/>
  </r>
  <r>
    <s v="CMC"/>
    <m/>
    <x v="0"/>
    <x v="0"/>
    <s v="César Rodríguez Menendez"/>
    <s v="Analista"/>
    <m/>
    <s v="Externo"/>
    <s v="Banca"/>
    <x v="0"/>
    <x v="0"/>
    <m/>
    <d v="2015-12-31T00:00:00"/>
    <m/>
    <n v="45"/>
    <m/>
    <m/>
    <s v=""/>
    <s v=""/>
    <m/>
  </r>
  <r>
    <s v="HIS"/>
    <s v="Informacional Holding"/>
    <x v="0"/>
    <x v="0"/>
    <s v="César Rodríguez Menendez"/>
    <s v="Analista Programador"/>
    <m/>
    <s v="everis"/>
    <m/>
    <x v="0"/>
    <x v="0"/>
    <m/>
    <d v="2016-06-30T00:00:00"/>
    <m/>
    <n v="45"/>
    <m/>
    <m/>
    <s v=""/>
    <s v=""/>
    <m/>
  </r>
  <r>
    <s v="HIS"/>
    <m/>
    <x v="0"/>
    <x v="0"/>
    <s v="Cristian Garcia Bernal"/>
    <s v="Analista Programador"/>
    <m/>
    <s v="Murcia"/>
    <m/>
    <x v="0"/>
    <x v="0"/>
    <m/>
    <d v="2017-06-30T00:00:00"/>
    <m/>
    <n v="45"/>
    <m/>
    <m/>
    <s v=""/>
    <s v=""/>
    <m/>
  </r>
  <r>
    <s v="Internal Ventures"/>
    <m/>
    <x v="0"/>
    <x v="0"/>
    <s v="Cristian Mauricio Urbina Guerra "/>
    <s v="Jefe de Equipo"/>
    <m/>
    <s v="everis"/>
    <m/>
    <x v="0"/>
    <x v="0"/>
    <m/>
    <d v="2017-06-30T00:00:00"/>
    <m/>
    <n v="45"/>
    <m/>
    <m/>
    <s v=""/>
    <s v=""/>
    <m/>
  </r>
  <r>
    <s v="Datamarts Explotación"/>
    <m/>
    <x v="0"/>
    <x v="0"/>
    <s v="Cristian Torres del Amo"/>
    <s v="Analista"/>
    <m/>
    <s v="everis"/>
    <m/>
    <x v="0"/>
    <x v="0"/>
    <m/>
    <d v="2017-06-30T00:00:00"/>
    <m/>
    <n v="45"/>
    <m/>
    <m/>
    <s v=""/>
    <s v=""/>
    <m/>
  </r>
  <r>
    <s v="HIS"/>
    <s v="Finance Engineering"/>
    <x v="1"/>
    <x v="1"/>
    <s v="Cristian Vicente Alvarez "/>
    <s v="SA-N1"/>
    <m/>
    <s v="everis (Valladolid)"/>
    <s v="Valladolid"/>
    <x v="0"/>
    <x v="0"/>
    <d v="2016-03-07T00:00:00"/>
    <d v="2017-01-13T00:00:00"/>
    <s v="N/A"/>
    <n v="41.94"/>
    <n v="19.329999999999998"/>
    <m/>
    <d v="2271-05-27T00:00:00"/>
    <s v="EXT-000193-00668"/>
    <s v="XE57026"/>
  </r>
  <r>
    <s v="Datamart Auditorias"/>
    <s v="Otros Datamarts"/>
    <x v="1"/>
    <x v="1"/>
    <s v="Cristina Mariño Perez"/>
    <s v="SN-N1"/>
    <m/>
    <s v="everis"/>
    <s v="Banca"/>
    <x v="0"/>
    <x v="0"/>
    <d v="2012-09-01T00:00:00"/>
    <d v="2017-01-27T00:00:00"/>
    <s v="NO"/>
    <n v="41.55"/>
    <n v="21.06"/>
    <m/>
    <d v="2199-05-01T00:00:00"/>
    <s v="EXT-000193-00642"/>
    <s v="XE27124"/>
  </r>
  <r>
    <s v="Datamarts Explotación"/>
    <m/>
    <x v="0"/>
    <x v="0"/>
    <s v="Daniel Carpio Martín"/>
    <s v="Analista Programador"/>
    <m/>
    <s v="everis"/>
    <m/>
    <x v="0"/>
    <x v="0"/>
    <m/>
    <d v="2017-06-30T00:00:00"/>
    <m/>
    <n v="45"/>
    <m/>
    <m/>
    <s v=""/>
    <s v=""/>
    <m/>
  </r>
  <r>
    <s v="HIS"/>
    <s v="Finance Engineering"/>
    <x v="1"/>
    <x v="2"/>
    <s v="Daniel Chamizo Alerto"/>
    <s v="Analista"/>
    <s v="SK-N1"/>
    <s v="everis"/>
    <s v="Tecnología - Data&amp;Analytics"/>
    <x v="1"/>
    <x v="1"/>
    <d v="2014-06-09T00:00:00"/>
    <d v="2017-06-30T00:00:00"/>
    <s v="SI"/>
    <n v="41.94"/>
    <n v="23.59"/>
    <n v="43.752980448259414"/>
    <n v="118336"/>
    <s v="EXT-000193-00824"/>
    <s v="XE40232"/>
  </r>
  <r>
    <s v="FRD"/>
    <m/>
    <x v="0"/>
    <x v="0"/>
    <s v="Daniel Fernández Hernández"/>
    <s v="Analista-Senior"/>
    <m/>
    <s v="oversis"/>
    <m/>
    <x v="0"/>
    <x v="0"/>
    <m/>
    <d v="2013-12-30T00:00:00"/>
    <m/>
    <n v="45"/>
    <m/>
    <m/>
    <s v=""/>
    <s v=""/>
    <m/>
  </r>
  <r>
    <s v="IBI"/>
    <s v="Regulatorio EyP"/>
    <x v="2"/>
    <x v="3"/>
    <s v="Daniel Javier Pena Rodríguez"/>
    <s v="SPL-N1"/>
    <m/>
    <s v="Externo"/>
    <s v="Externo"/>
    <x v="0"/>
    <x v="0"/>
    <d v="2016-05-16T00:00:00"/>
    <d v="2016-12-18T00:00:00"/>
    <s v="N/A"/>
    <n v="40.08"/>
    <n v="41.5"/>
    <m/>
    <s v="N/A"/>
    <s v="EXT-000193-00796"/>
    <s v="A931340"/>
  </r>
  <r>
    <s v="HIS"/>
    <s v="Finance Engineering"/>
    <x v="1"/>
    <x v="1"/>
    <s v="Daniel Torres Lebruno"/>
    <s v="Programador"/>
    <s v="SA-N1"/>
    <s v="everis"/>
    <s v="Delivery"/>
    <x v="1"/>
    <x v="1"/>
    <d v="2015-10-05T00:00:00"/>
    <d v="2017-06-30T00:00:00"/>
    <s v="NO"/>
    <n v="41.94"/>
    <n v="14.85"/>
    <n v="64.592274678111579"/>
    <n v="131736"/>
    <s v="EXT-000193-00824"/>
    <s v="XE53469"/>
  </r>
  <r>
    <s v="Salidas Normativas"/>
    <m/>
    <x v="0"/>
    <x v="0"/>
    <s v="David Carrasco Rubio"/>
    <s v="Analista Programador"/>
    <m/>
    <s v="Murcia"/>
    <m/>
    <x v="0"/>
    <x v="0"/>
    <m/>
    <d v="2017-06-30T00:00:00"/>
    <m/>
    <n v="45"/>
    <m/>
    <m/>
    <s v=""/>
    <s v=""/>
    <m/>
  </r>
  <r>
    <s v="Gds Construcción"/>
    <m/>
    <x v="0"/>
    <x v="0"/>
    <s v="David Marina González"/>
    <s v="Analista-Programador"/>
    <m/>
    <s v="everis"/>
    <m/>
    <x v="0"/>
    <x v="0"/>
    <m/>
    <d v="2012-10-11T00:00:00"/>
    <m/>
    <n v="45"/>
    <m/>
    <m/>
    <s v=""/>
    <s v=""/>
    <m/>
  </r>
  <r>
    <s v="HIS"/>
    <s v="Finance Engineering"/>
    <x v="1"/>
    <x v="2"/>
    <s v="David Martin Rodriguez"/>
    <s v="SK-N1"/>
    <m/>
    <s v="everis"/>
    <s v="Tecnología - Data&amp;Analytics"/>
    <x v="0"/>
    <x v="0"/>
    <d v="2016-02-01T00:00:00"/>
    <d v="2017-07-15T00:00:00"/>
    <s v="NO"/>
    <n v="41.94"/>
    <n v="23.12"/>
    <m/>
    <n v="127217"/>
    <s v="EXT-000193-00824"/>
    <s v="XE31235"/>
  </r>
  <r>
    <s v="CIB DATA"/>
    <s v="CIB"/>
    <x v="1"/>
    <x v="2"/>
    <s v="David Martin Rodriguez"/>
    <s v="SK-N1"/>
    <m/>
    <s v="everis"/>
    <s v="Tecnología - Data&amp;Analytics"/>
    <x v="0"/>
    <x v="0"/>
    <d v="2017-07-16T00:00:00"/>
    <d v="2017-12-31T00:00:00"/>
    <s v="NO"/>
    <n v="47.33"/>
    <n v="23.12"/>
    <m/>
    <d v="2248-04-21T00:00:00"/>
    <s v="EXT-000193-00861"/>
    <s v="XE31235"/>
  </r>
  <r>
    <s v="Incidencias y Estabilización"/>
    <m/>
    <x v="0"/>
    <x v="0"/>
    <s v="David Muñoz Martín"/>
    <s v="Analista-Programador"/>
    <m/>
    <s v="everis"/>
    <m/>
    <x v="0"/>
    <x v="0"/>
    <m/>
    <d v="2017-06-30T00:00:00"/>
    <m/>
    <n v="45"/>
    <m/>
    <m/>
    <s v=""/>
    <s v=""/>
    <m/>
  </r>
  <r>
    <s v="CIB"/>
    <m/>
    <x v="0"/>
    <x v="0"/>
    <s v="David Ortíz"/>
    <s v="Analista"/>
    <m/>
    <s v="Externo"/>
    <m/>
    <x v="0"/>
    <x v="0"/>
    <m/>
    <s v="No Identificada"/>
    <m/>
    <n v="45"/>
    <m/>
    <m/>
    <s v=""/>
    <s v=""/>
    <m/>
  </r>
  <r>
    <s v="RRHH"/>
    <m/>
    <x v="0"/>
    <x v="0"/>
    <s v="David Porto"/>
    <s v="Analista"/>
    <m/>
    <s v="everis"/>
    <m/>
    <x v="0"/>
    <x v="0"/>
    <m/>
    <d v="2017-06-30T00:00:00"/>
    <m/>
    <n v="45"/>
    <m/>
    <m/>
    <s v=""/>
    <s v=""/>
    <m/>
  </r>
  <r>
    <s v="Aprovisionamiento HIS"/>
    <s v="España"/>
    <x v="1"/>
    <x v="1"/>
    <s v="Diego Patiño"/>
    <s v="Jefe de Equipo"/>
    <s v="STL-N1"/>
    <s v="everis"/>
    <s v="Banca"/>
    <x v="1"/>
    <x v="1"/>
    <d v="2011-06-06T00:00:00"/>
    <d v="2017-06-30T00:00:00"/>
    <s v="SI"/>
    <n v="41.94"/>
    <n v="27.4"/>
    <n v="34.668574153552697"/>
    <n v="108229"/>
    <s v="EXT-000193-00826"/>
    <s v="XE25281"/>
  </r>
  <r>
    <s v="Datamarts Explotación"/>
    <s v="Data Architecture"/>
    <x v="2"/>
    <x v="2"/>
    <s v="Eduardo Andrés Elena"/>
    <s v="SPL-N1"/>
    <m/>
    <s v="Externo"/>
    <s v="Externo"/>
    <x v="0"/>
    <x v="0"/>
    <d v="2016-01-20T00:00:00"/>
    <d v="2017-02-28T00:00:00"/>
    <s v="N/A"/>
    <n v="62.72"/>
    <n v="44.5"/>
    <m/>
    <s v="N/A"/>
    <s v="EXT-000193-00762"/>
    <s v="XE56645"/>
  </r>
  <r>
    <s v="Datamarts Explotación"/>
    <s v="Data Architecture"/>
    <x v="4"/>
    <x v="2"/>
    <s v="Ekhiotz Zubiaur"/>
    <s v="SKL-N1"/>
    <m/>
    <s v="everis"/>
    <s v="Tecnología - Data&amp;Analytics"/>
    <x v="0"/>
    <x v="0"/>
    <d v="2010-05-10T00:00:00"/>
    <d v="2017-01-31T00:00:00"/>
    <s v="NO"/>
    <n v="47.33"/>
    <n v="31.67"/>
    <m/>
    <d v="2179-09-03T00:00:00"/>
    <s v="EXT-000193-00743"/>
    <s v="XE20519"/>
  </r>
  <r>
    <s v="BIC"/>
    <m/>
    <x v="0"/>
    <x v="0"/>
    <s v="Elena Nuñez Moreton "/>
    <s v="Analista"/>
    <m/>
    <s v="everis"/>
    <m/>
    <x v="0"/>
    <x v="0"/>
    <m/>
    <d v="2014-03-30T00:00:00"/>
    <m/>
    <n v="45"/>
    <m/>
    <m/>
    <s v=""/>
    <s v=""/>
    <m/>
  </r>
  <r>
    <s v="BI España"/>
    <s v="España"/>
    <x v="2"/>
    <x v="2"/>
    <s v="Elena Rodríguez Mata"/>
    <s v="Analista"/>
    <s v="SN-N1"/>
    <s v="everis"/>
    <s v="Tecnología - Data&amp;Analytics"/>
    <x v="1"/>
    <x v="1"/>
    <d v="2016-04-01T00:00:00"/>
    <d v="2017-06-30T00:00:00"/>
    <s v="SI"/>
    <n v="43.32"/>
    <n v="20.55"/>
    <n v="52.5623268698061"/>
    <n v="131728"/>
    <s v="EXT-000193-00814"/>
    <s v="XE57567"/>
  </r>
  <r>
    <s v="BI España"/>
    <s v="España"/>
    <x v="2"/>
    <x v="3"/>
    <s v="Elisa Isabel Sánchez Ortiz"/>
    <s v="Analista"/>
    <s v="SK-N1"/>
    <s v="Externo"/>
    <s v="Tecnología - Data&amp;Analytics"/>
    <x v="1"/>
    <x v="1"/>
    <d v="2015-08-20T00:00:00"/>
    <d v="2017-06-30T00:00:00"/>
    <s v="N/A"/>
    <n v="45.08"/>
    <n v="36"/>
    <n v="20.141969831410822"/>
    <s v="N/A"/>
    <s v="EXT-000193-00826"/>
    <s v="XE46468"/>
  </r>
  <r>
    <s v="Datamarts Explotación"/>
    <m/>
    <x v="0"/>
    <x v="0"/>
    <s v="Emilia Belén Armero Ibáñez "/>
    <s v="Analista"/>
    <m/>
    <s v="everis"/>
    <m/>
    <x v="0"/>
    <x v="0"/>
    <m/>
    <d v="2017-06-30T00:00:00"/>
    <m/>
    <n v="45"/>
    <m/>
    <m/>
    <s v=""/>
    <s v=""/>
    <m/>
  </r>
  <r>
    <s v="Reclamaciones"/>
    <m/>
    <x v="0"/>
    <x v="0"/>
    <s v="Enrique Martínez"/>
    <s v="Jefe de Equipo"/>
    <m/>
    <s v="everis"/>
    <m/>
    <x v="0"/>
    <x v="0"/>
    <m/>
    <d v="2017-06-30T00:00:00"/>
    <m/>
    <n v="45"/>
    <m/>
    <m/>
    <s v=""/>
    <s v=""/>
    <m/>
  </r>
  <r>
    <s v="Salidas / Teradata Express"/>
    <s v="EyP"/>
    <x v="2"/>
    <x v="3"/>
    <s v="Enrique Nozal Martín"/>
    <s v="SK-N1"/>
    <m/>
    <s v="everis"/>
    <s v="Delivery"/>
    <x v="0"/>
    <x v="0"/>
    <d v="2013-12-03T00:00:00"/>
    <d v="2017-07-01T00:00:00"/>
    <s v="NO"/>
    <n v="43.32"/>
    <n v="23.39"/>
    <m/>
    <n v="108049"/>
    <s v="EXT-000193-00826"/>
    <s v="XE32923"/>
  </r>
  <r>
    <s v="CIB DATA"/>
    <s v="CIB"/>
    <x v="1"/>
    <x v="1"/>
    <s v="Enrique Nozal Martín"/>
    <s v="Analista"/>
    <s v="SK-N1"/>
    <s v="everis"/>
    <s v="Tecnología - Data&amp;Analytics"/>
    <x v="1"/>
    <x v="1"/>
    <d v="2017-07-01T00:00:00"/>
    <d v="2017-12-31T00:00:00"/>
    <s v="NO"/>
    <n v="47.33"/>
    <n v="25.88"/>
    <n v="45.320092964293259"/>
    <n v="108049"/>
    <s v="EXT-000193-00861"/>
    <s v="XE32923"/>
  </r>
  <r>
    <s v="HIS"/>
    <s v="Finance Engineering"/>
    <x v="1"/>
    <x v="1"/>
    <s v="Erika Garcia Amaro "/>
    <s v="Programador"/>
    <s v="SA-N1"/>
    <s v="everis"/>
    <s v="Delivery"/>
    <x v="1"/>
    <x v="1"/>
    <d v="2016-03-08T00:00:00"/>
    <d v="2017-06-30T00:00:00"/>
    <s v="NO"/>
    <n v="41.94"/>
    <n v="18.27"/>
    <n v="56.437768240343345"/>
    <n v="136211"/>
    <s v="EXT-000193-00824"/>
    <s v="XE57025"/>
  </r>
  <r>
    <s v="HIS"/>
    <s v="Informacional Holding"/>
    <x v="0"/>
    <x v="0"/>
    <s v="Federico Portabales Vicente"/>
    <s v="Jefe de Equipo"/>
    <m/>
    <s v="everis"/>
    <m/>
    <x v="0"/>
    <x v="0"/>
    <m/>
    <d v="2017-06-30T00:00:00"/>
    <m/>
    <n v="45"/>
    <m/>
    <m/>
    <s v=""/>
    <s v=""/>
    <m/>
  </r>
  <r>
    <s v="Salidas Normativas"/>
    <m/>
    <x v="0"/>
    <x v="0"/>
    <s v="Fernando Antequera Sanz"/>
    <s v="Analista Programador"/>
    <m/>
    <s v="everis"/>
    <s v="Banca"/>
    <x v="0"/>
    <x v="0"/>
    <m/>
    <d v="2016-07-15T00:00:00"/>
    <m/>
    <n v="45"/>
    <m/>
    <m/>
    <s v=""/>
    <s v=""/>
    <m/>
  </r>
  <r>
    <s v="PI - Base Informacional de Contratos (BIC)"/>
    <m/>
    <x v="0"/>
    <x v="0"/>
    <s v="Fernando Goya"/>
    <s v="Analista-Programador"/>
    <m/>
    <s v="everis"/>
    <m/>
    <x v="0"/>
    <x v="0"/>
    <m/>
    <d v="2012-08-10T00:00:00"/>
    <m/>
    <n v="45"/>
    <m/>
    <m/>
    <s v=""/>
    <s v=""/>
    <m/>
  </r>
  <r>
    <s v="Salidas Normativas"/>
    <m/>
    <x v="0"/>
    <x v="0"/>
    <s v="Francisco David Martinez Perez"/>
    <s v="Analista-Programador"/>
    <m/>
    <s v="Murcia"/>
    <m/>
    <x v="0"/>
    <x v="0"/>
    <m/>
    <d v="2017-06-30T00:00:00"/>
    <m/>
    <n v="45"/>
    <m/>
    <m/>
    <s v=""/>
    <s v=""/>
    <m/>
  </r>
  <r>
    <s v="CIB"/>
    <m/>
    <x v="0"/>
    <x v="0"/>
    <s v="Francisco de Borja Alonso Navarro"/>
    <s v="Analista-Programador"/>
    <m/>
    <s v="everis"/>
    <m/>
    <x v="0"/>
    <x v="0"/>
    <m/>
    <d v="2017-06-30T00:00:00"/>
    <m/>
    <n v="45"/>
    <m/>
    <m/>
    <s v=""/>
    <s v=""/>
    <m/>
  </r>
  <r>
    <s v="CMC"/>
    <m/>
    <x v="0"/>
    <x v="0"/>
    <s v="Francisco Galvan"/>
    <s v="Analista-Programador"/>
    <m/>
    <s v="everis"/>
    <m/>
    <x v="0"/>
    <x v="0"/>
    <m/>
    <d v="2017-06-30T00:00:00"/>
    <m/>
    <n v="45"/>
    <m/>
    <m/>
    <s v=""/>
    <s v=""/>
    <m/>
  </r>
  <r>
    <s v="HIS"/>
    <m/>
    <x v="0"/>
    <x v="0"/>
    <s v="Francisco Javier Gil Martin"/>
    <s v="Analista"/>
    <m/>
    <s v="everis"/>
    <m/>
    <x v="0"/>
    <x v="0"/>
    <m/>
    <d v="2013-02-22T00:00:00"/>
    <m/>
    <n v="45"/>
    <m/>
    <m/>
    <s v=""/>
    <s v=""/>
    <m/>
  </r>
  <r>
    <s v="Aprovisionamiento HIS"/>
    <s v="CIB"/>
    <x v="1"/>
    <x v="1"/>
    <s v="Francisco José Medina Gámiz  "/>
    <s v="Analista"/>
    <s v="SK-N1"/>
    <s v="everis"/>
    <s v="Tecnología - Data&amp;Analytics"/>
    <x v="1"/>
    <x v="1"/>
    <d v="2011-09-05T00:00:00"/>
    <d v="2017-06-30T00:00:00"/>
    <s v="NO"/>
    <n v="47.33"/>
    <n v="27.02"/>
    <n v="42.911472638918227"/>
    <n v="108465"/>
    <s v="EXT-000193-00861"/>
    <s v="XE26026"/>
  </r>
  <r>
    <s v="Gds Construcción"/>
    <m/>
    <x v="0"/>
    <x v="0"/>
    <s v="Francisco Perelló"/>
    <s v="Jefe de Equipo"/>
    <m/>
    <s v="everis"/>
    <m/>
    <x v="0"/>
    <x v="0"/>
    <m/>
    <d v="2012-10-30T00:00:00"/>
    <m/>
    <n v="45"/>
    <m/>
    <m/>
    <s v=""/>
    <s v=""/>
    <m/>
  </r>
  <r>
    <s v="Salidas Normativas"/>
    <m/>
    <x v="0"/>
    <x v="0"/>
    <s v="Francisco Villaescusa Azorin"/>
    <s v="Analista-Programador"/>
    <m/>
    <s v="Murcia"/>
    <m/>
    <x v="0"/>
    <x v="0"/>
    <m/>
    <d v="2012-10-08T00:00:00"/>
    <m/>
    <n v="45"/>
    <m/>
    <m/>
    <s v=""/>
    <s v=""/>
    <m/>
  </r>
  <r>
    <s v="BIC"/>
    <m/>
    <x v="0"/>
    <x v="0"/>
    <s v="Francisco Villaescusa Azorin"/>
    <s v="Analista-Programador"/>
    <m/>
    <s v="Murcia"/>
    <m/>
    <x v="0"/>
    <x v="0"/>
    <m/>
    <s v="No Identificada"/>
    <m/>
    <n v="45"/>
    <m/>
    <m/>
    <s v=""/>
    <s v=""/>
    <m/>
  </r>
  <r>
    <s v="Salidas Normativas"/>
    <m/>
    <x v="0"/>
    <x v="0"/>
    <s v="Francisco Villaescusa Azorín"/>
    <s v="Analista"/>
    <m/>
    <s v="Murcia"/>
    <m/>
    <x v="0"/>
    <x v="0"/>
    <m/>
    <d v="2017-06-30T00:00:00"/>
    <m/>
    <n v="45"/>
    <m/>
    <m/>
    <s v=""/>
    <s v=""/>
    <m/>
  </r>
  <r>
    <s v="Datamarts Explotación"/>
    <s v="Otros Datamarts"/>
    <x v="2"/>
    <x v="3"/>
    <s v="Germán García-Aranda Goya"/>
    <s v="SK-N1"/>
    <m/>
    <s v="Externo"/>
    <s v="Externo"/>
    <x v="0"/>
    <x v="0"/>
    <d v="2016-05-16T00:00:00"/>
    <d v="2017-02-10T00:00:00"/>
    <s v="N/A"/>
    <n v="51.94"/>
    <n v="36.65"/>
    <m/>
    <s v="N/A"/>
    <s v="EXT-000193-00762"/>
    <s v="XE59643"/>
  </r>
  <r>
    <s v="Gestión"/>
    <s v="Gestión"/>
    <x v="5"/>
    <x v="5"/>
    <s v="Gorka Arnaiz Ibarra"/>
    <s v="Manager"/>
    <s v="Manager"/>
    <s v="everis"/>
    <s v="Tecnología - Data&amp;Analytics"/>
    <x v="1"/>
    <x v="1"/>
    <d v="2013-07-01T00:00:00"/>
    <d v="2017-06-30T00:00:00"/>
    <s v="NO"/>
    <m/>
    <s v="N/A"/>
    <s v="N/A"/>
    <s v="1265"/>
    <s v="Varios"/>
    <s v="XE35943"/>
  </r>
  <r>
    <s v="DQ"/>
    <s v="Finance Engineering"/>
    <x v="2"/>
    <x v="3"/>
    <s v="Guillermo Fernandez Vazquez"/>
    <s v="Analista"/>
    <s v="SK-N1"/>
    <s v="everis"/>
    <s v="Tecnología - Data&amp;Analytics"/>
    <x v="1"/>
    <x v="1"/>
    <d v="2011-06-15T00:00:00"/>
    <d v="2017-06-30T00:00:00"/>
    <s v="SI"/>
    <n v="43"/>
    <n v="23.59"/>
    <n v="45.139534883720934"/>
    <n v="106601"/>
    <s v="EXT-000193-00845"/>
    <s v="XE25038"/>
  </r>
  <r>
    <s v="BWH"/>
    <m/>
    <x v="0"/>
    <x v="0"/>
    <s v="Henry Castañeda"/>
    <s v="Jefe de Equipo"/>
    <m/>
    <s v="everis"/>
    <m/>
    <x v="0"/>
    <x v="0"/>
    <m/>
    <d v="2013-10-18T00:00:00"/>
    <m/>
    <n v="45"/>
    <m/>
    <m/>
    <s v=""/>
    <s v=""/>
    <m/>
  </r>
  <r>
    <s v="WB&amp;AM"/>
    <m/>
    <x v="0"/>
    <x v="0"/>
    <s v="Henry Castañeda"/>
    <s v="Jefe de Proyecto"/>
    <m/>
    <s v="everis"/>
    <m/>
    <x v="0"/>
    <x v="0"/>
    <m/>
    <d v="2017-06-30T00:00:00"/>
    <m/>
    <n v="45"/>
    <m/>
    <m/>
    <s v=""/>
    <s v=""/>
    <m/>
  </r>
  <r>
    <s v="CIB"/>
    <m/>
    <x v="0"/>
    <x v="0"/>
    <s v="Idaika Iglesias"/>
    <s v="Jefe de Proyecto"/>
    <m/>
    <s v="everis"/>
    <m/>
    <x v="0"/>
    <x v="0"/>
    <m/>
    <d v="2016-09-22T00:00:00"/>
    <m/>
    <n v="45"/>
    <m/>
    <m/>
    <s v=""/>
    <s v=""/>
    <m/>
  </r>
  <r>
    <s v="HIS"/>
    <m/>
    <x v="0"/>
    <x v="0"/>
    <s v="Indira Huarancca Ninanya "/>
    <s v="Analista"/>
    <m/>
    <s v="everis"/>
    <m/>
    <x v="0"/>
    <x v="0"/>
    <m/>
    <d v="2012-09-21T00:00:00"/>
    <m/>
    <n v="45"/>
    <m/>
    <m/>
    <s v=""/>
    <s v=""/>
    <m/>
  </r>
  <r>
    <s v="HIS"/>
    <m/>
    <x v="0"/>
    <x v="0"/>
    <s v="Inmaculada Cuerva Rodriguez"/>
    <s v="Analista"/>
    <m/>
    <s v="Externo"/>
    <m/>
    <x v="0"/>
    <x v="0"/>
    <m/>
    <s v="No Identificada"/>
    <m/>
    <n v="45"/>
    <m/>
    <m/>
    <s v=""/>
    <s v=""/>
    <m/>
  </r>
  <r>
    <s v="HIS"/>
    <s v="Informacional Holding"/>
    <x v="0"/>
    <x v="0"/>
    <s v="Isabel España Zamora"/>
    <s v="Analista Programador"/>
    <m/>
    <s v="everis"/>
    <m/>
    <x v="0"/>
    <x v="0"/>
    <m/>
    <d v="2017-06-30T00:00:00"/>
    <m/>
    <n v="45"/>
    <m/>
    <m/>
    <s v=""/>
    <s v=""/>
    <m/>
  </r>
  <r>
    <s v="CIB DATA"/>
    <s v="CIB"/>
    <x v="2"/>
    <x v="3"/>
    <s v="Isabel Fernández Vega"/>
    <s v="Analista"/>
    <s v="SK-N1"/>
    <s v="everis"/>
    <s v="Tecnología - Data&amp;Analytics"/>
    <x v="1"/>
    <x v="1"/>
    <d v="2015-07-01T00:00:00"/>
    <d v="2017-06-30T00:00:00"/>
    <s v="NO"/>
    <n v="42.98"/>
    <n v="26.26"/>
    <n v="38.901814797580265"/>
    <n v="121943"/>
    <s v="EXT-000193-00814"/>
    <s v="XE40606"/>
  </r>
  <r>
    <s v="RRHH"/>
    <m/>
    <x v="0"/>
    <x v="0"/>
    <s v="Ismael Quijada López"/>
    <s v="Analista"/>
    <m/>
    <s v="Murcia"/>
    <m/>
    <x v="0"/>
    <x v="0"/>
    <m/>
    <d v="2012-10-15T00:00:00"/>
    <m/>
    <n v="45"/>
    <m/>
    <m/>
    <s v=""/>
    <s v=""/>
    <m/>
  </r>
  <r>
    <s v="Datamarts Explotación"/>
    <s v="Data Architecture"/>
    <x v="3"/>
    <x v="4"/>
    <s v="Ivan Del Nogal Moreno"/>
    <s v="SPL-N1"/>
    <m/>
    <s v="Externo"/>
    <s v="Externo"/>
    <x v="0"/>
    <x v="0"/>
    <d v="2015-11-15T00:00:00"/>
    <d v="2016-12-20T00:00:00"/>
    <s v="N/A"/>
    <n v="62.72"/>
    <n v="48.53"/>
    <m/>
    <s v="N/A"/>
    <s v="EXT-000193-00762"/>
    <s v="A700233"/>
  </r>
  <r>
    <s v="HIS"/>
    <s v="Finance Engineering"/>
    <x v="1"/>
    <x v="1"/>
    <s v="Iván Díaz González "/>
    <s v="Jefe de Proyecto"/>
    <s v="SKL-N1"/>
    <s v="everis"/>
    <s v="Tecnología - Data&amp;Analytics"/>
    <x v="1"/>
    <x v="1"/>
    <d v="2012-01-09T00:00:00"/>
    <d v="2017-06-30T00:00:00"/>
    <s v="NO"/>
    <n v="41.94"/>
    <n v="31.2"/>
    <n v="25.608011444921313"/>
    <n v="33537"/>
    <s v="EXT-000193-00824"/>
    <s v="XE27565"/>
  </r>
  <r>
    <s v="BWH"/>
    <m/>
    <x v="0"/>
    <x v="0"/>
    <s v="Ivan Martinez del Rio"/>
    <s v="Analista-Programador"/>
    <m/>
    <s v="Murcia"/>
    <m/>
    <x v="0"/>
    <x v="0"/>
    <m/>
    <d v="2013-10-18T00:00:00"/>
    <m/>
    <n v="45"/>
    <m/>
    <m/>
    <s v=""/>
    <s v=""/>
    <m/>
  </r>
  <r>
    <s v="HIS"/>
    <m/>
    <x v="0"/>
    <x v="0"/>
    <s v="Ivan Ortega"/>
    <s v="Analista-Programador"/>
    <m/>
    <s v="everis"/>
    <m/>
    <x v="0"/>
    <x v="0"/>
    <m/>
    <d v="2017-06-30T00:00:00"/>
    <m/>
    <n v="45"/>
    <m/>
    <m/>
    <s v=""/>
    <s v=""/>
    <m/>
  </r>
  <r>
    <s v="Salidas / Teradata Express"/>
    <s v="EyP"/>
    <x v="1"/>
    <x v="3"/>
    <s v="Jacobo Alcántara Gómez"/>
    <s v="SN-N1"/>
    <m/>
    <s v="everis"/>
    <s v="Tecnología - Data&amp;Analytics"/>
    <x v="0"/>
    <x v="0"/>
    <d v="2015-04-15T00:00:00"/>
    <d v="2017-06-30T00:00:00"/>
    <s v="SI"/>
    <n v="40.08"/>
    <n v="22.07"/>
    <n v="44.93512974051896"/>
    <n v="127915"/>
    <s v="EXT-000193-00826"/>
    <s v="XE41024"/>
  </r>
  <r>
    <s v="HIS"/>
    <s v="Informacional Holding"/>
    <x v="0"/>
    <x v="0"/>
    <s v="Javier Díaz Sabater"/>
    <s v="Analista Programador"/>
    <m/>
    <s v="everis"/>
    <m/>
    <x v="0"/>
    <x v="0"/>
    <m/>
    <d v="2017-06-30T00:00:00"/>
    <m/>
    <n v="45"/>
    <m/>
    <m/>
    <s v=""/>
    <s v=""/>
    <m/>
  </r>
  <r>
    <s v="Gds Construcción"/>
    <m/>
    <x v="0"/>
    <x v="0"/>
    <s v="Javier González Palacios"/>
    <s v="Analista-Programador"/>
    <m/>
    <s v="Externo"/>
    <m/>
    <x v="0"/>
    <x v="0"/>
    <m/>
    <d v="2012-07-13T00:00:00"/>
    <m/>
    <n v="45"/>
    <m/>
    <m/>
    <s v=""/>
    <s v=""/>
    <m/>
  </r>
  <r>
    <s v="BIC"/>
    <m/>
    <x v="0"/>
    <x v="0"/>
    <s v="Javier Guerrero Fontalba"/>
    <s v="Analista"/>
    <m/>
    <s v="everis"/>
    <m/>
    <x v="0"/>
    <x v="0"/>
    <m/>
    <d v="2014-02-28T00:00:00"/>
    <m/>
    <n v="45"/>
    <m/>
    <m/>
    <s v=""/>
    <s v=""/>
    <m/>
  </r>
  <r>
    <s v="Gestión"/>
    <m/>
    <x v="0"/>
    <x v="0"/>
    <s v="Javier Iglesias"/>
    <s v="Gerente"/>
    <m/>
    <s v="everis"/>
    <m/>
    <x v="0"/>
    <x v="0"/>
    <m/>
    <d v="2017-06-30T00:00:00"/>
    <m/>
    <n v="45"/>
    <m/>
    <m/>
    <s v=""/>
    <s v=""/>
    <m/>
  </r>
  <r>
    <s v="RRHH"/>
    <m/>
    <x v="0"/>
    <x v="0"/>
    <s v="Javier Jacob Añonuevo"/>
    <s v="Jefe de Proyecto"/>
    <m/>
    <s v="Externo"/>
    <m/>
    <x v="0"/>
    <x v="0"/>
    <m/>
    <d v="2017-06-30T00:00:00"/>
    <m/>
    <n v="45"/>
    <m/>
    <m/>
    <s v=""/>
    <s v=""/>
    <m/>
  </r>
  <r>
    <s v="HIS"/>
    <s v="Finance Engineering"/>
    <x v="1"/>
    <x v="1"/>
    <s v="Javier Lopez Arrebola"/>
    <s v="SA-N1"/>
    <m/>
    <s v="everis"/>
    <s v="Tecnología - Data&amp;Analytics"/>
    <x v="1"/>
    <x v="0"/>
    <d v="2015-09-07T00:00:00"/>
    <d v="2017-06-30T00:00:00"/>
    <s v="NO"/>
    <n v="41.94"/>
    <n v="18.63"/>
    <m/>
    <n v="127112"/>
    <s v="EXT-000193-00668"/>
    <s v="XE53350"/>
  </r>
  <r>
    <s v="INFORH"/>
    <s v="CFE Deployment"/>
    <x v="2"/>
    <x v="2"/>
    <s v="Javier Lopez Arrebola"/>
    <s v="Analista"/>
    <s v="SN-N1"/>
    <s v="everis"/>
    <s v="Tecnología - Data&amp;Analytics"/>
    <x v="1"/>
    <x v="1"/>
    <d v="2015-09-07T00:00:00"/>
    <d v="2017-06-30T00:00:00"/>
    <s v="SI"/>
    <n v="43.32"/>
    <n v="20.55"/>
    <n v="52.5623268698061"/>
    <n v="127112"/>
    <s v="EXT-000193-00814"/>
    <s v="XE53350"/>
  </r>
  <r>
    <s v="BIC"/>
    <m/>
    <x v="0"/>
    <x v="0"/>
    <s v="Jesús Ruiz Guardiola"/>
    <s v="Analista-Programador"/>
    <m/>
    <s v="Murcia"/>
    <m/>
    <x v="0"/>
    <x v="0"/>
    <m/>
    <d v="2014-03-30T00:00:00"/>
    <m/>
    <n v="45"/>
    <m/>
    <m/>
    <s v=""/>
    <s v=""/>
    <m/>
  </r>
  <r>
    <s v="Datamarts Explotación"/>
    <s v="Data Architecture"/>
    <x v="2"/>
    <x v="2"/>
    <s v="Jesus Tamayo"/>
    <s v="SKL-N1"/>
    <m/>
    <s v="everis"/>
    <s v="Tecnología - Data&amp;Analytics"/>
    <x v="0"/>
    <x v="0"/>
    <d v="2011-11-21T00:00:00"/>
    <d v="2017-02-28T00:00:00"/>
    <s v="NO"/>
    <n v="55.35"/>
    <n v="33.43"/>
    <m/>
    <d v="2195-07-19T00:00:00"/>
    <s v="EXT-000193-00743"/>
    <s v="XE26965"/>
  </r>
  <r>
    <s v="HIS"/>
    <m/>
    <x v="0"/>
    <x v="0"/>
    <s v="Joaquín Prieto Luna"/>
    <s v="Analista"/>
    <m/>
    <s v="everis"/>
    <m/>
    <x v="0"/>
    <x v="0"/>
    <m/>
    <d v="2014-02-28T00:00:00"/>
    <m/>
    <n v="45"/>
    <m/>
    <m/>
    <s v=""/>
    <s v=""/>
    <m/>
  </r>
  <r>
    <s v="BIC"/>
    <m/>
    <x v="0"/>
    <x v="0"/>
    <s v="Jorge Andrés"/>
    <s v="Analista-Programador"/>
    <m/>
    <s v="everis"/>
    <m/>
    <x v="0"/>
    <x v="0"/>
    <m/>
    <d v="2017-06-30T00:00:00"/>
    <m/>
    <n v="45"/>
    <m/>
    <m/>
    <s v=""/>
    <s v=""/>
    <m/>
  </r>
  <r>
    <s v="CMC"/>
    <m/>
    <x v="0"/>
    <x v="0"/>
    <s v="Jorge Beleña Gonzalez"/>
    <s v="Analista"/>
    <m/>
    <s v="everis"/>
    <m/>
    <x v="0"/>
    <x v="0"/>
    <m/>
    <d v="2017-06-30T00:00:00"/>
    <m/>
    <n v="45"/>
    <m/>
    <m/>
    <s v=""/>
    <s v=""/>
    <m/>
  </r>
  <r>
    <s v="HIS"/>
    <s v="Finance Engineering"/>
    <x v="1"/>
    <x v="1"/>
    <s v="Jorge de Rueda Muñoz"/>
    <s v="SN-N1"/>
    <m/>
    <s v="Externo"/>
    <s v="Externo"/>
    <x v="0"/>
    <x v="0"/>
    <d v="2016-10-17T00:00:00"/>
    <d v="2016-12-09T00:00:00"/>
    <s v="N/A"/>
    <n v="41.94"/>
    <n v="33.04"/>
    <m/>
    <s v="N/A"/>
    <s v="EXT-000193-00642"/>
    <s v="XE34215"/>
  </r>
  <r>
    <s v="HIS"/>
    <m/>
    <x v="0"/>
    <x v="0"/>
    <s v="Jorge Luis Mora Mendez"/>
    <s v="Jefe de Proyecto"/>
    <m/>
    <s v="everis"/>
    <m/>
    <x v="0"/>
    <x v="0"/>
    <m/>
    <d v="2017-06-30T00:00:00"/>
    <m/>
    <n v="45"/>
    <m/>
    <m/>
    <s v=""/>
    <s v=""/>
    <m/>
  </r>
  <r>
    <s v="Salidas Normativas"/>
    <m/>
    <x v="0"/>
    <x v="0"/>
    <s v="José Antonio Aceves "/>
    <s v="Analista"/>
    <m/>
    <s v="everis"/>
    <m/>
    <x v="0"/>
    <x v="0"/>
    <m/>
    <d v="2014-02-28T00:00:00"/>
    <m/>
    <n v="45"/>
    <m/>
    <m/>
    <s v=""/>
    <s v=""/>
    <m/>
  </r>
  <r>
    <s v="HIS"/>
    <m/>
    <x v="0"/>
    <x v="0"/>
    <s v="José Antonio González Balanza"/>
    <s v="Analista Programador"/>
    <m/>
    <s v="Murcia"/>
    <m/>
    <x v="0"/>
    <x v="0"/>
    <m/>
    <d v="2017-06-30T00:00:00"/>
    <m/>
    <n v="45"/>
    <m/>
    <m/>
    <s v=""/>
    <s v=""/>
    <m/>
  </r>
  <r>
    <s v="HIS"/>
    <m/>
    <x v="0"/>
    <x v="0"/>
    <s v="Jose Carlos Franco Andreu"/>
    <s v="Analista"/>
    <m/>
    <s v="everis"/>
    <m/>
    <x v="0"/>
    <x v="0"/>
    <m/>
    <d v="2017-06-30T00:00:00"/>
    <m/>
    <n v="45"/>
    <m/>
    <m/>
    <s v=""/>
    <s v=""/>
    <m/>
  </r>
  <r>
    <s v="BIC"/>
    <m/>
    <x v="0"/>
    <x v="0"/>
    <s v="José Lucas Ávila"/>
    <s v="Analista-Programador"/>
    <m/>
    <s v="Murcia"/>
    <m/>
    <x v="0"/>
    <x v="0"/>
    <m/>
    <s v="No Identificada"/>
    <m/>
    <n v="45"/>
    <m/>
    <m/>
    <s v=""/>
    <s v=""/>
    <m/>
  </r>
  <r>
    <s v="Gestion Murcia"/>
    <m/>
    <x v="0"/>
    <x v="0"/>
    <s v="Jose Luis Garrido Medina"/>
    <s v="Jefe de Equipo"/>
    <m/>
    <s v="Murcia"/>
    <m/>
    <x v="0"/>
    <x v="0"/>
    <m/>
    <d v="2012-08-31T00:00:00"/>
    <m/>
    <n v="45"/>
    <m/>
    <m/>
    <s v=""/>
    <s v=""/>
    <m/>
  </r>
  <r>
    <s v="HIS"/>
    <m/>
    <x v="0"/>
    <x v="0"/>
    <s v="José Machado"/>
    <s v="Analista"/>
    <m/>
    <s v="everis"/>
    <m/>
    <x v="0"/>
    <x v="0"/>
    <m/>
    <d v="2013-02-22T00:00:00"/>
    <m/>
    <n v="45"/>
    <m/>
    <m/>
    <s v=""/>
    <s v=""/>
    <m/>
  </r>
  <r>
    <s v="Reclamaciones"/>
    <m/>
    <x v="0"/>
    <x v="0"/>
    <s v="José María Baena Moya"/>
    <s v="Analista-Programador"/>
    <m/>
    <s v="everis"/>
    <m/>
    <x v="0"/>
    <x v="0"/>
    <m/>
    <d v="2017-06-30T00:00:00"/>
    <m/>
    <n v="45"/>
    <m/>
    <m/>
    <s v=""/>
    <s v=""/>
    <m/>
  </r>
  <r>
    <s v="HIS"/>
    <s v="Finance Engineering"/>
    <x v="1"/>
    <x v="1"/>
    <s v="Jose Torres Mata "/>
    <s v="Programador"/>
    <s v="SA-N1"/>
    <s v="everis"/>
    <s v="Delivery"/>
    <x v="1"/>
    <x v="1"/>
    <d v="2016-02-22T00:00:00"/>
    <d v="2017-06-30T00:00:00"/>
    <s v="NO"/>
    <n v="41.94"/>
    <n v="19.79"/>
    <n v="52.813543156890795"/>
    <n v="135854"/>
    <s v="EXT-000193-00824"/>
    <s v="XE56799"/>
  </r>
  <r>
    <s v="BWH"/>
    <m/>
    <x v="0"/>
    <x v="0"/>
    <s v="Juan Alfonso Campos de Lara"/>
    <s v="Analista-Programador"/>
    <m/>
    <s v="oversis"/>
    <m/>
    <x v="0"/>
    <x v="0"/>
    <m/>
    <d v="2013-07-05T00:00:00"/>
    <m/>
    <n v="45"/>
    <m/>
    <m/>
    <s v=""/>
    <s v=""/>
    <m/>
  </r>
  <r>
    <s v="HIS"/>
    <m/>
    <x v="0"/>
    <x v="0"/>
    <s v="Juan Alonso Caunedo"/>
    <s v="Analista"/>
    <m/>
    <s v="everis"/>
    <m/>
    <x v="0"/>
    <x v="0"/>
    <m/>
    <d v="2017-06-30T00:00:00"/>
    <m/>
    <n v="45"/>
    <m/>
    <m/>
    <s v=""/>
    <s v=""/>
    <m/>
  </r>
  <r>
    <s v="HIS"/>
    <m/>
    <x v="0"/>
    <x v="0"/>
    <s v="Juan José Alacid"/>
    <s v="Analista-Programador"/>
    <m/>
    <s v="Murcia"/>
    <m/>
    <x v="0"/>
    <x v="0"/>
    <m/>
    <s v="No Identificada"/>
    <m/>
    <n v="45"/>
    <m/>
    <m/>
    <s v=""/>
    <s v=""/>
    <m/>
  </r>
  <r>
    <s v="HIS"/>
    <m/>
    <x v="0"/>
    <x v="0"/>
    <s v="Juan José Alacid"/>
    <s v="Analista-Programador"/>
    <m/>
    <s v="Murcia"/>
    <m/>
    <x v="0"/>
    <x v="0"/>
    <m/>
    <d v="2017-06-30T00:00:00"/>
    <m/>
    <n v="45"/>
    <m/>
    <m/>
    <s v=""/>
    <s v=""/>
    <m/>
  </r>
  <r>
    <s v="HIS"/>
    <m/>
    <x v="0"/>
    <x v="0"/>
    <s v="Juan Jose Alacid Molina"/>
    <s v="Analista Programador"/>
    <m/>
    <s v="Murcia"/>
    <m/>
    <x v="0"/>
    <x v="0"/>
    <m/>
    <d v="2017-06-30T00:00:00"/>
    <m/>
    <n v="45"/>
    <m/>
    <m/>
    <s v=""/>
    <s v=""/>
    <m/>
  </r>
  <r>
    <s v="Salidas Normativas"/>
    <m/>
    <x v="0"/>
    <x v="0"/>
    <s v="Juan José Alacid Molina"/>
    <s v="Analista-Programador"/>
    <m/>
    <s v="Murcia"/>
    <m/>
    <x v="0"/>
    <x v="0"/>
    <m/>
    <d v="2017-06-30T00:00:00"/>
    <m/>
    <n v="45"/>
    <m/>
    <m/>
    <s v=""/>
    <s v=""/>
    <m/>
  </r>
  <r>
    <s v="Gds Construcción"/>
    <m/>
    <x v="0"/>
    <x v="0"/>
    <s v="Juan Jose Marmol"/>
    <s v="Analista"/>
    <m/>
    <s v="everis"/>
    <m/>
    <x v="0"/>
    <x v="0"/>
    <m/>
    <d v="2013-04-01T00:00:00"/>
    <m/>
    <n v="45"/>
    <m/>
    <m/>
    <s v=""/>
    <s v=""/>
    <m/>
  </r>
  <r>
    <s v="CFE Deployment"/>
    <s v="CFE Deployment"/>
    <x v="2"/>
    <x v="3"/>
    <s v="Juan Manuel Moreno Lumbreras"/>
    <s v="Jefe de Proyecto"/>
    <s v="SPL-N1"/>
    <s v="everis"/>
    <s v="Banca"/>
    <x v="1"/>
    <x v="1"/>
    <d v="2016-03-20T00:00:00"/>
    <d v="2017-06-30T00:00:00"/>
    <s v="SI"/>
    <n v="55.35"/>
    <n v="34.200000000000003"/>
    <n v="38.211382113821138"/>
    <n v="101547"/>
    <s v="EXT-000193-00825"/>
    <s v="XE56980"/>
  </r>
  <r>
    <s v="HIS"/>
    <s v="Finance Engineering"/>
    <x v="1"/>
    <x v="1"/>
    <s v="Juan Pedro Sánchez Ripoll"/>
    <s v="Analista"/>
    <s v="SK-N1"/>
    <s v="everis"/>
    <s v="Tecnología - Data&amp;Analytics"/>
    <x v="1"/>
    <x v="1"/>
    <d v="2012-11-05T00:00:00"/>
    <d v="2017-06-30T00:00:00"/>
    <s v="SI"/>
    <n v="41.94"/>
    <n v="25.5"/>
    <n v="39.19885550786838"/>
    <n v="113713"/>
    <s v="EXT-000193-00824"/>
    <s v="XE31504"/>
  </r>
  <r>
    <s v="Salidas Normativas"/>
    <m/>
    <x v="0"/>
    <x v="0"/>
    <s v="Laura Alonso Moreno"/>
    <s v="Analista Programador"/>
    <m/>
    <s v="everis"/>
    <m/>
    <x v="0"/>
    <x v="0"/>
    <m/>
    <d v="2017-06-30T00:00:00"/>
    <m/>
    <n v="45"/>
    <m/>
    <m/>
    <s v=""/>
    <s v=""/>
    <m/>
  </r>
  <r>
    <s v="HIS"/>
    <m/>
    <x v="0"/>
    <x v="0"/>
    <s v="Laura Garrido Calleja "/>
    <s v="Analista"/>
    <m/>
    <s v="everis"/>
    <m/>
    <x v="0"/>
    <x v="0"/>
    <m/>
    <d v="2012-02-22T00:00:00"/>
    <m/>
    <n v="45"/>
    <m/>
    <m/>
    <s v=""/>
    <s v=""/>
    <m/>
  </r>
  <r>
    <s v="Reclamaciones"/>
    <s v="EyP"/>
    <x v="2"/>
    <x v="2"/>
    <s v="Legna Abreu Romero"/>
    <s v="SN-N1"/>
    <m/>
    <s v="everis"/>
    <s v="Tecnología - Data&amp;Analytics"/>
    <x v="0"/>
    <x v="0"/>
    <d v="2015-11-17T00:00:00"/>
    <d v="2017-05-05T00:00:00"/>
    <s v="SI"/>
    <n v="43.32"/>
    <n v="20.059999999999999"/>
    <m/>
    <d v="2262-08-27T00:00:00"/>
    <s v="EXT-000193-00720"/>
    <s v="XE54574"/>
  </r>
  <r>
    <s v="Gestión"/>
    <s v="Gestión"/>
    <x v="5"/>
    <x v="5"/>
    <s v="Lorena Melero González"/>
    <s v="Manager"/>
    <s v="Manager"/>
    <s v="everis"/>
    <s v="Banca"/>
    <x v="1"/>
    <x v="1"/>
    <d v="2008-10-01T00:00:00"/>
    <d v="2017-06-30T00:00:00"/>
    <s v="NO"/>
    <n v="0"/>
    <n v="45.14"/>
    <m/>
    <s v="6951"/>
    <s v="Varios"/>
    <s v="XE35500"/>
  </r>
  <r>
    <s v="WB&amp;AM"/>
    <m/>
    <x v="0"/>
    <x v="0"/>
    <s v="Lorena Soto Mieres"/>
    <s v="Analista"/>
    <m/>
    <s v="everis"/>
    <m/>
    <x v="0"/>
    <x v="0"/>
    <m/>
    <d v="2012-03-20T00:00:00"/>
    <m/>
    <n v="45"/>
    <m/>
    <m/>
    <s v=""/>
    <s v=""/>
    <m/>
  </r>
  <r>
    <s v="HIS"/>
    <m/>
    <x v="0"/>
    <x v="0"/>
    <s v="Luis David González Delgado"/>
    <s v="Analista-Programador"/>
    <m/>
    <s v="everis"/>
    <m/>
    <x v="0"/>
    <x v="0"/>
    <m/>
    <d v="2017-06-30T00:00:00"/>
    <m/>
    <n v="45"/>
    <m/>
    <m/>
    <s v=""/>
    <s v=""/>
    <m/>
  </r>
  <r>
    <s v="Datamarts Explotación"/>
    <m/>
    <x v="0"/>
    <x v="0"/>
    <s v="Luis Jorge Rodríguez Alberto"/>
    <s v="Analista Programador"/>
    <m/>
    <s v="Externo"/>
    <m/>
    <x v="0"/>
    <x v="0"/>
    <m/>
    <d v="2015-12-31T00:00:00"/>
    <m/>
    <n v="45"/>
    <m/>
    <m/>
    <s v=""/>
    <s v=""/>
    <m/>
  </r>
  <r>
    <s v="CAlcance ODSyBWH"/>
    <m/>
    <x v="0"/>
    <x v="0"/>
    <s v="Luis Miguel Ramirez Pilo"/>
    <s v="Analista-Programador"/>
    <m/>
    <s v="everis"/>
    <m/>
    <x v="0"/>
    <x v="0"/>
    <m/>
    <d v="2012-06-08T00:00:00"/>
    <m/>
    <n v="45"/>
    <m/>
    <m/>
    <s v=""/>
    <s v=""/>
    <m/>
  </r>
  <r>
    <s v="CIB"/>
    <m/>
    <x v="0"/>
    <x v="0"/>
    <s v="Luis Miguel Ramirez Pilo"/>
    <s v="Analista-Programador"/>
    <m/>
    <s v="everis"/>
    <m/>
    <x v="0"/>
    <x v="0"/>
    <m/>
    <s v="No Identificada"/>
    <m/>
    <n v="45"/>
    <m/>
    <m/>
    <s v=""/>
    <s v=""/>
    <m/>
  </r>
  <r>
    <s v="Salidas Normativas"/>
    <m/>
    <x v="0"/>
    <x v="0"/>
    <s v="Luis Regino Totana Garcia"/>
    <s v="Analista-Programador"/>
    <m/>
    <s v="Murcia"/>
    <m/>
    <x v="0"/>
    <x v="0"/>
    <m/>
    <d v="2017-06-30T00:00:00"/>
    <m/>
    <n v="45"/>
    <m/>
    <m/>
    <s v=""/>
    <s v=""/>
    <m/>
  </r>
  <r>
    <s v="WB&amp;AM"/>
    <m/>
    <x v="0"/>
    <x v="0"/>
    <s v="Luisa Ximena Barroso"/>
    <s v="Jefe de Proyecto"/>
    <m/>
    <s v="everis"/>
    <m/>
    <x v="0"/>
    <x v="0"/>
    <m/>
    <d v="2017-06-30T00:00:00"/>
    <m/>
    <n v="45"/>
    <m/>
    <m/>
    <s v=""/>
    <s v=""/>
    <m/>
  </r>
  <r>
    <s v="HIS"/>
    <m/>
    <x v="0"/>
    <x v="0"/>
    <s v="Mª Teresa Garcia Muñoz"/>
    <s v="Analista Programador"/>
    <m/>
    <s v="Murcia"/>
    <m/>
    <x v="0"/>
    <x v="0"/>
    <m/>
    <d v="2017-06-30T00:00:00"/>
    <m/>
    <n v="45"/>
    <m/>
    <m/>
    <s v=""/>
    <s v=""/>
    <m/>
  </r>
  <r>
    <s v="CMC"/>
    <m/>
    <x v="0"/>
    <x v="0"/>
    <s v="Maite Abecia"/>
    <s v="Analista-Programador"/>
    <m/>
    <s v="everis"/>
    <m/>
    <x v="0"/>
    <x v="0"/>
    <m/>
    <d v="2014-02-28T00:00:00"/>
    <m/>
    <n v="45"/>
    <m/>
    <m/>
    <s v=""/>
    <s v=""/>
    <m/>
  </r>
  <r>
    <s v="Gestión"/>
    <m/>
    <x v="0"/>
    <x v="0"/>
    <s v="Manuel Parrado"/>
    <s v="Gerente"/>
    <m/>
    <s v="everis"/>
    <m/>
    <x v="0"/>
    <x v="0"/>
    <m/>
    <d v="2017-06-30T00:00:00"/>
    <m/>
    <n v="45"/>
    <m/>
    <m/>
    <s v=""/>
    <s v=""/>
    <m/>
  </r>
  <r>
    <s v="Incidencias y Estabilización"/>
    <m/>
    <x v="0"/>
    <x v="0"/>
    <s v="Marcos Lires"/>
    <s v="Analista"/>
    <m/>
    <s v="everis"/>
    <m/>
    <x v="0"/>
    <x v="0"/>
    <m/>
    <d v="2012-04-01T00:00:00"/>
    <m/>
    <n v="45"/>
    <m/>
    <m/>
    <s v=""/>
    <s v=""/>
    <m/>
  </r>
  <r>
    <s v="Salidas Normativas"/>
    <m/>
    <x v="0"/>
    <x v="0"/>
    <s v="Maria Blaya Cerdá"/>
    <s v="Analista-Programador"/>
    <m/>
    <s v="Murcia"/>
    <m/>
    <x v="0"/>
    <x v="0"/>
    <m/>
    <d v="2017-06-30T00:00:00"/>
    <m/>
    <n v="45"/>
    <m/>
    <m/>
    <s v=""/>
    <s v=""/>
    <m/>
  </r>
  <r>
    <s v="BI España"/>
    <s v="España"/>
    <x v="1"/>
    <x v="1"/>
    <s v="María Teresa Jiménez Ruiz"/>
    <s v="Programador"/>
    <s v="SA-N1"/>
    <s v="everis"/>
    <s v="Delivery"/>
    <x v="1"/>
    <x v="1"/>
    <d v="2016-03-08T00:00:00"/>
    <d v="2017-06-30T00:00:00"/>
    <s v="NO"/>
    <n v="40.08"/>
    <n v="19.03"/>
    <n v="52.51996007984031"/>
    <s v="136246"/>
    <s v="EXT-000193-00826"/>
    <s v="XE57027"/>
  </r>
  <r>
    <s v="PI - Base Informacional de Contratos (BIC)"/>
    <m/>
    <x v="0"/>
    <x v="0"/>
    <s v="Mario Bonache"/>
    <s v="Jefe de Equipo"/>
    <m/>
    <s v="everis"/>
    <m/>
    <x v="0"/>
    <x v="0"/>
    <m/>
    <d v="2012-10-15T00:00:00"/>
    <m/>
    <n v="45"/>
    <m/>
    <m/>
    <s v=""/>
    <s v=""/>
    <m/>
  </r>
  <r>
    <s v="Salidas Normativas"/>
    <m/>
    <x v="0"/>
    <x v="0"/>
    <s v="Mario Fernandez Villa"/>
    <s v="Analista Programador"/>
    <m/>
    <s v="everis"/>
    <m/>
    <x v="0"/>
    <x v="0"/>
    <m/>
    <d v="2017-06-30T00:00:00"/>
    <m/>
    <n v="45"/>
    <m/>
    <m/>
    <s v=""/>
    <s v=""/>
    <m/>
  </r>
  <r>
    <s v="CIB"/>
    <m/>
    <x v="0"/>
    <x v="0"/>
    <s v="Marta Tallón"/>
    <s v="Analista"/>
    <m/>
    <s v="everis"/>
    <m/>
    <x v="0"/>
    <x v="0"/>
    <m/>
    <d v="2012-12-14T00:00:00"/>
    <m/>
    <n v="45"/>
    <m/>
    <m/>
    <s v=""/>
    <s v=""/>
    <m/>
  </r>
  <r>
    <s v="HIS"/>
    <m/>
    <x v="0"/>
    <x v="0"/>
    <s v="Miguel Angel Carrasco"/>
    <s v="Analista Programador"/>
    <m/>
    <s v="Murcia"/>
    <m/>
    <x v="0"/>
    <x v="0"/>
    <m/>
    <d v="2017-06-30T00:00:00"/>
    <m/>
    <n v="45"/>
    <m/>
    <m/>
    <s v=""/>
    <s v=""/>
    <m/>
  </r>
  <r>
    <s v="Incidencias y Estabilización"/>
    <m/>
    <x v="0"/>
    <x v="0"/>
    <s v="Miguel Angel Garcia"/>
    <s v="Analista-Programador"/>
    <m/>
    <s v="everis"/>
    <m/>
    <x v="0"/>
    <x v="0"/>
    <m/>
    <s v="No Identificada"/>
    <m/>
    <n v="45"/>
    <m/>
    <m/>
    <s v=""/>
    <s v=""/>
    <m/>
  </r>
  <r>
    <s v="CIB"/>
    <m/>
    <x v="0"/>
    <x v="0"/>
    <s v="Miguel Angel Oropeza"/>
    <s v="Analista"/>
    <m/>
    <s v="Externo"/>
    <s v="Banca"/>
    <x v="0"/>
    <x v="0"/>
    <m/>
    <d v="2015-12-31T00:00:00"/>
    <m/>
    <n v="45"/>
    <m/>
    <m/>
    <s v=""/>
    <s v=""/>
    <m/>
  </r>
  <r>
    <s v="Datamarts Explotación"/>
    <s v="Data Architecture"/>
    <x v="4"/>
    <x v="2"/>
    <s v="Miguel Ángel Prieto Martos"/>
    <s v="SKL-N1"/>
    <m/>
    <s v="everis"/>
    <s v="Tecnología - Data&amp;Analytics"/>
    <x v="0"/>
    <x v="0"/>
    <d v="2015-04-13T00:00:00"/>
    <d v="2017-03-07T00:00:00"/>
    <s v="NO"/>
    <n v="51.94"/>
    <n v="28.39"/>
    <m/>
    <d v="2250-04-28T00:00:00"/>
    <s v="EXT-000193-00743"/>
    <s v="XE48753"/>
  </r>
  <r>
    <s v="BWH"/>
    <m/>
    <x v="0"/>
    <x v="0"/>
    <s v="Miguel Angel Ramos Quesada"/>
    <s v="Analista-Programador"/>
    <m/>
    <s v="everis"/>
    <m/>
    <x v="0"/>
    <x v="0"/>
    <m/>
    <d v="2014-02-05T00:00:00"/>
    <m/>
    <n v="45"/>
    <m/>
    <m/>
    <s v=""/>
    <s v=""/>
    <m/>
  </r>
  <r>
    <s v="HIS"/>
    <s v="Finance Engineering"/>
    <x v="1"/>
    <x v="1"/>
    <s v="Mireia Marques Molins"/>
    <s v="Analista"/>
    <s v="SN-N1"/>
    <s v="everis"/>
    <s v="Delivery"/>
    <x v="1"/>
    <x v="1"/>
    <d v="2015-04-15T00:00:00"/>
    <d v="2017-06-30T00:00:00"/>
    <s v="SI"/>
    <n v="41.94"/>
    <n v="22.07"/>
    <n v="47.377205531711965"/>
    <n v="127899"/>
    <s v="EXT-000193-00824"/>
    <s v="XE48364"/>
  </r>
  <r>
    <s v="Incidencias y Estabilización"/>
    <m/>
    <x v="0"/>
    <x v="0"/>
    <s v="Monika BUDZISZEWSKA"/>
    <s v="Analista-Programador"/>
    <m/>
    <s v="oversis"/>
    <m/>
    <x v="0"/>
    <x v="0"/>
    <m/>
    <d v="2013-11-11T00:00:00"/>
    <m/>
    <n v="45"/>
    <m/>
    <m/>
    <s v=""/>
    <s v=""/>
    <m/>
  </r>
  <r>
    <s v="HIS"/>
    <m/>
    <x v="0"/>
    <x v="0"/>
    <s v="Nerea Rubio"/>
    <s v="Jefe de Equipo"/>
    <m/>
    <s v="everis"/>
    <m/>
    <x v="0"/>
    <x v="0"/>
    <m/>
    <d v="2014-02-28T00:00:00"/>
    <m/>
    <n v="45"/>
    <m/>
    <m/>
    <s v=""/>
    <s v=""/>
    <m/>
  </r>
  <r>
    <s v="Incidencias y Estabilización"/>
    <m/>
    <x v="0"/>
    <x v="0"/>
    <s v="Nestor Ballesteros Gómez"/>
    <s v="Analista-Programador"/>
    <m/>
    <s v="oversis"/>
    <m/>
    <x v="0"/>
    <x v="0"/>
    <m/>
    <d v="2013-10-16T00:00:00"/>
    <m/>
    <n v="45"/>
    <m/>
    <m/>
    <s v=""/>
    <s v=""/>
    <m/>
  </r>
  <r>
    <s v="RRHH"/>
    <m/>
    <x v="0"/>
    <x v="0"/>
    <s v="Noelia Garcia"/>
    <s v="Analista-Programador"/>
    <m/>
    <s v="everis"/>
    <m/>
    <x v="0"/>
    <x v="0"/>
    <m/>
    <d v="2017-06-30T00:00:00"/>
    <m/>
    <n v="45"/>
    <m/>
    <m/>
    <s v=""/>
    <s v=""/>
    <m/>
  </r>
  <r>
    <s v="CMC"/>
    <m/>
    <x v="0"/>
    <x v="0"/>
    <s v="Noelia Garcia"/>
    <s v="Analista-Programador"/>
    <m/>
    <s v="everis"/>
    <m/>
    <x v="0"/>
    <x v="0"/>
    <m/>
    <d v="2017-06-30T00:00:00"/>
    <m/>
    <n v="45"/>
    <m/>
    <m/>
    <s v=""/>
    <s v=""/>
    <m/>
  </r>
  <r>
    <s v="HIS"/>
    <m/>
    <x v="0"/>
    <x v="0"/>
    <s v="Noelia Martínez Castillo"/>
    <s v="Analista Programador"/>
    <m/>
    <s v="Murcia"/>
    <m/>
    <x v="0"/>
    <x v="0"/>
    <m/>
    <d v="2017-06-30T00:00:00"/>
    <m/>
    <n v="45"/>
    <m/>
    <m/>
    <s v=""/>
    <s v=""/>
    <m/>
  </r>
  <r>
    <s v="Picore"/>
    <s v="EyP"/>
    <x v="4"/>
    <x v="2"/>
    <s v="Oriol Serrano Gavaldà"/>
    <s v="SN-N1"/>
    <m/>
    <s v="everis"/>
    <s v="Tecnología - Data&amp;Analytics"/>
    <x v="0"/>
    <x v="0"/>
    <d v="2014-09-02T00:00:00"/>
    <d v="2016-11-10T00:00:00"/>
    <s v="SI"/>
    <n v="40.08"/>
    <n v="21.28"/>
    <m/>
    <d v="2234-12-20T00:00:00"/>
    <s v="EXT-000193-00642"/>
    <s v="XE41598"/>
  </r>
  <r>
    <s v="Salidas Normativas"/>
    <m/>
    <x v="0"/>
    <x v="0"/>
    <s v="Oscar Sanchez Plaza"/>
    <s v="Analista"/>
    <m/>
    <s v="everis"/>
    <m/>
    <x v="0"/>
    <x v="0"/>
    <m/>
    <d v="2013-07-26T00:00:00"/>
    <m/>
    <n v="45"/>
    <m/>
    <m/>
    <s v=""/>
    <s v=""/>
    <m/>
  </r>
  <r>
    <s v="Salidas Normativas"/>
    <m/>
    <x v="0"/>
    <x v="0"/>
    <s v="Pablo Garcia"/>
    <s v="Jefe de Equipo"/>
    <m/>
    <s v="everis"/>
    <m/>
    <x v="0"/>
    <x v="0"/>
    <m/>
    <d v="2012-08-07T00:00:00"/>
    <m/>
    <n v="45"/>
    <m/>
    <m/>
    <s v=""/>
    <s v=""/>
    <m/>
  </r>
  <r>
    <s v="CAlcance ODSyBWH"/>
    <m/>
    <x v="0"/>
    <x v="0"/>
    <s v="Pablo Riello Moreno"/>
    <s v="Analista-Programador"/>
    <m/>
    <s v="everis"/>
    <m/>
    <x v="0"/>
    <x v="0"/>
    <m/>
    <d v="2012-11-21T00:00:00"/>
    <m/>
    <n v="45"/>
    <m/>
    <m/>
    <s v=""/>
    <s v=""/>
    <m/>
  </r>
  <r>
    <s v="Picore"/>
    <s v="EyP"/>
    <x v="1"/>
    <x v="1"/>
    <s v="Patricia Castiella Esparza"/>
    <s v="SA-N1"/>
    <m/>
    <s v="everis"/>
    <s v="Banca"/>
    <x v="1"/>
    <x v="0"/>
    <d v="2015-06-02T00:00:00"/>
    <d v="2016-09-30T00:00:00"/>
    <s v="NO"/>
    <n v="40.08"/>
    <n v="18.03"/>
    <m/>
    <n v="128844"/>
    <s v="EXT-000193-00642"/>
    <s v="XE49968"/>
  </r>
  <r>
    <s v="CIB DATA"/>
    <s v="CIB"/>
    <x v="1"/>
    <x v="1"/>
    <s v="Patricia Castiella Esparza"/>
    <s v="Analista"/>
    <s v="SN-N1"/>
    <s v="everis"/>
    <s v="Banca"/>
    <x v="1"/>
    <x v="1"/>
    <d v="2016-10-01T00:00:00"/>
    <d v="2017-06-30T00:00:00"/>
    <s v="SI"/>
    <n v="47.33"/>
    <n v="20.55"/>
    <n v="56.581449397844921"/>
    <n v="128844"/>
    <s v="EXT-000193-00861"/>
    <s v="XE49968"/>
  </r>
  <r>
    <s v="HIS"/>
    <m/>
    <x v="0"/>
    <x v="0"/>
    <s v="Patricia Hervas Aguado "/>
    <s v="Analista Programador"/>
    <m/>
    <s v="everis (Valladolid)"/>
    <m/>
    <x v="0"/>
    <x v="0"/>
    <m/>
    <d v="2017-06-30T00:00:00"/>
    <m/>
    <n v="45"/>
    <m/>
    <m/>
    <s v=""/>
    <s v=""/>
    <m/>
  </r>
  <r>
    <s v="Gestion Murcia"/>
    <m/>
    <x v="0"/>
    <x v="0"/>
    <s v="Pedro José Molina"/>
    <s v="Jefe de Equipo"/>
    <m/>
    <s v="Murcia"/>
    <m/>
    <x v="0"/>
    <x v="0"/>
    <m/>
    <s v="No Identificada"/>
    <m/>
    <n v="45"/>
    <m/>
    <m/>
    <s v=""/>
    <s v=""/>
    <m/>
  </r>
  <r>
    <s v="CIB"/>
    <m/>
    <x v="0"/>
    <x v="0"/>
    <s v="Pedro Molina Cañadas"/>
    <s v="Gerente"/>
    <m/>
    <s v="everis"/>
    <m/>
    <x v="0"/>
    <x v="0"/>
    <m/>
    <s v="No Identificada"/>
    <m/>
    <n v="45"/>
    <m/>
    <m/>
    <s v=""/>
    <s v=""/>
    <m/>
  </r>
  <r>
    <s v="Salidas Normativas"/>
    <m/>
    <x v="0"/>
    <x v="0"/>
    <s v="Rafael Fernandez Mena"/>
    <s v="Analista-Programador"/>
    <m/>
    <s v="Murcia"/>
    <m/>
    <x v="0"/>
    <x v="0"/>
    <m/>
    <d v="2017-06-30T00:00:00"/>
    <m/>
    <n v="45"/>
    <m/>
    <m/>
    <s v=""/>
    <s v=""/>
    <m/>
  </r>
  <r>
    <s v="HIS"/>
    <s v="Finance Engineering"/>
    <x v="1"/>
    <x v="1"/>
    <s v="Rafael Garcia de Paredes Gonzalez"/>
    <s v="SN-N1"/>
    <m/>
    <s v="everis"/>
    <s v="Delivery"/>
    <x v="0"/>
    <x v="0"/>
    <d v="2015-04-15T00:00:00"/>
    <d v="2017-06-30T00:00:00"/>
    <s v="NO"/>
    <n v="41.94"/>
    <n v="19.79"/>
    <n v="52.813543156890795"/>
    <n v="127914"/>
    <s v="EXT-000193-00824"/>
    <s v="XE48354"/>
  </r>
  <r>
    <s v="HIS"/>
    <m/>
    <x v="0"/>
    <x v="0"/>
    <s v="Rafael Rodriguez López "/>
    <s v="Analista"/>
    <m/>
    <s v="everis"/>
    <m/>
    <x v="0"/>
    <x v="0"/>
    <m/>
    <d v="2017-06-30T00:00:00"/>
    <m/>
    <n v="45"/>
    <m/>
    <m/>
    <s v=""/>
    <s v=""/>
    <m/>
  </r>
  <r>
    <s v="Gestión"/>
    <s v="España"/>
    <x v="2"/>
    <x v="2"/>
    <s v="Ramón González Sánchez"/>
    <s v="Jefe de Proyecto"/>
    <s v="SKL-N1"/>
    <s v="everis"/>
    <s v="Tecnología - Data&amp;Analytics"/>
    <x v="1"/>
    <x v="1"/>
    <d v="2009-05-16T00:00:00"/>
    <d v="2017-06-30T00:00:00"/>
    <s v="NO"/>
    <n v="0"/>
    <n v="36.53"/>
    <m/>
    <n v="33503"/>
    <s v="Varios"/>
    <s v="XE17299"/>
  </r>
  <r>
    <s v="HIS"/>
    <s v="Finance Engineering"/>
    <x v="1"/>
    <x v="2"/>
    <s v="Raúl Pérez Arcones"/>
    <s v="SN-N1"/>
    <m/>
    <s v="everis"/>
    <s v="Tecnología - Data&amp;Analytics"/>
    <x v="0"/>
    <x v="0"/>
    <d v="2014-05-23T00:00:00"/>
    <d v="2016-11-22T00:00:00"/>
    <s v="N"/>
    <n v="41.94"/>
    <n v="21.02"/>
    <m/>
    <d v="2231-09-27T00:00:00"/>
    <s v="EXT-000193-00668"/>
    <s v="XE40171"/>
  </r>
  <r>
    <s v="BICC"/>
    <s v="España"/>
    <x v="2"/>
    <x v="3"/>
    <s v="Regino Fernández García"/>
    <s v="Programador"/>
    <s v="SA-N1"/>
    <s v="everis"/>
    <s v="Delivery"/>
    <x v="1"/>
    <x v="1"/>
    <d v="2017-06-26T00:00:00"/>
    <d v="2017-12-31T00:00:00"/>
    <s v="NO"/>
    <n v="47.33"/>
    <n v="19.79"/>
    <n v="58.187196281428264"/>
    <n v="132428"/>
    <s v="EXT-000193-00812"/>
    <s v="XE53865"/>
  </r>
  <r>
    <s v="Salidas / Teradata Express"/>
    <s v="EyP"/>
    <x v="2"/>
    <x v="3"/>
    <s v="Regino Fernández García"/>
    <s v="SA-N1"/>
    <m/>
    <s v="everis"/>
    <s v="Delivery"/>
    <x v="0"/>
    <x v="0"/>
    <d v="2016-10-19T00:00:00"/>
    <d v="2017-06-23T00:00:00"/>
    <s v="NO"/>
    <n v="43.32"/>
    <n v="15.65"/>
    <m/>
    <n v="132428"/>
    <s v="EXT-000193-00826"/>
    <s v="XE53865"/>
  </r>
  <r>
    <s v="HIS"/>
    <m/>
    <x v="0"/>
    <x v="0"/>
    <s v="Roberto Bouzo"/>
    <s v="Analista"/>
    <m/>
    <s v="everis"/>
    <m/>
    <x v="0"/>
    <x v="0"/>
    <m/>
    <d v="2017-06-30T00:00:00"/>
    <m/>
    <n v="45"/>
    <m/>
    <m/>
    <s v=""/>
    <s v=""/>
    <m/>
  </r>
  <r>
    <s v="CIB"/>
    <m/>
    <x v="0"/>
    <x v="0"/>
    <s v="Ruben Cervilla Medina"/>
    <s v="Analista"/>
    <m/>
    <s v="everis"/>
    <m/>
    <x v="0"/>
    <x v="0"/>
    <m/>
    <d v="2013-12-15T00:00:00"/>
    <m/>
    <n v="45"/>
    <m/>
    <m/>
    <s v=""/>
    <s v=""/>
    <m/>
  </r>
  <r>
    <s v="PI - Base Informacional de Contratos (BIC)"/>
    <m/>
    <x v="0"/>
    <x v="0"/>
    <s v="Saida Zonkan"/>
    <s v="Analista-Programador"/>
    <m/>
    <s v="everis"/>
    <m/>
    <x v="0"/>
    <x v="0"/>
    <m/>
    <d v="2012-06-29T00:00:00"/>
    <m/>
    <n v="45"/>
    <m/>
    <m/>
    <s v=""/>
    <s v=""/>
    <m/>
  </r>
  <r>
    <s v="HIS"/>
    <m/>
    <x v="0"/>
    <x v="0"/>
    <s v="Samuel Miralles"/>
    <s v="Analista-Programador"/>
    <m/>
    <s v="Murcia"/>
    <m/>
    <x v="0"/>
    <x v="0"/>
    <m/>
    <d v="2017-06-30T00:00:00"/>
    <m/>
    <n v="45"/>
    <m/>
    <m/>
    <s v=""/>
    <s v=""/>
    <m/>
  </r>
  <r>
    <s v="HIS"/>
    <m/>
    <x v="0"/>
    <x v="0"/>
    <s v="Samuel Miralles"/>
    <s v="Analista-Programador"/>
    <m/>
    <s v="Murcia"/>
    <m/>
    <x v="0"/>
    <x v="0"/>
    <m/>
    <d v="2017-06-30T00:00:00"/>
    <m/>
    <n v="45"/>
    <m/>
    <m/>
    <s v=""/>
    <s v=""/>
    <m/>
  </r>
  <r>
    <s v="INFORH"/>
    <s v="Otros Datamarts"/>
    <x v="2"/>
    <x v="3"/>
    <s v="Sara Benito Martín-Preciados"/>
    <s v="SN-N1"/>
    <m/>
    <s v="everis"/>
    <s v="Tecnología - Data&amp;Analytics"/>
    <x v="1"/>
    <x v="0"/>
    <d v="2014-10-13T00:00:00"/>
    <d v="2017-02-24T00:00:00"/>
    <s v="SI"/>
    <n v="43.32"/>
    <n v="21.06"/>
    <m/>
    <n v="124075"/>
    <s v="EXT-000193-00814"/>
    <s v="XE42041"/>
  </r>
  <r>
    <s v="HIS"/>
    <m/>
    <x v="0"/>
    <x v="0"/>
    <s v="Sergio Adamez Pando"/>
    <s v="Analista-Programador"/>
    <m/>
    <s v="everis"/>
    <m/>
    <x v="0"/>
    <x v="0"/>
    <m/>
    <d v="2013-10-25T00:00:00"/>
    <m/>
    <n v="45"/>
    <m/>
    <m/>
    <s v=""/>
    <s v=""/>
    <m/>
  </r>
  <r>
    <s v="Avanza"/>
    <s v="España"/>
    <x v="2"/>
    <x v="3"/>
    <s v="Sara Benito Martín-Preciados"/>
    <s v="Analista"/>
    <s v="SN-N1"/>
    <s v="everis"/>
    <s v="Tecnología - Data&amp;Analytics"/>
    <x v="1"/>
    <x v="1"/>
    <d v="2014-10-13T00:00:00"/>
    <d v="2017-06-30T00:00:00"/>
    <s v="NA"/>
    <n v="47.33"/>
    <n v="22.83"/>
    <n v="51.764208747094862"/>
    <n v="124075"/>
    <s v="EXT-000193-00825"/>
    <s v="XE42041"/>
  </r>
  <r>
    <s v="INFORH"/>
    <s v="CFE Deployment"/>
    <x v="2"/>
    <x v="3"/>
    <s v="Sergio Alfageme Fernandez"/>
    <s v="Jefe de Proyecto"/>
    <s v="SKL-N1"/>
    <s v="everis"/>
    <s v="Tecnología - Data&amp;Analytics"/>
    <x v="1"/>
    <x v="1"/>
    <d v="2012-10-10T00:00:00"/>
    <d v="2017-06-30T00:00:00"/>
    <s v="NA"/>
    <n v="43.32"/>
    <n v="31.2"/>
    <n v="27.977839335180061"/>
    <n v="33901"/>
    <s v="EXT-000193-00814"/>
    <s v="XE26028"/>
  </r>
  <r>
    <s v="Incidencias y Estabilización"/>
    <m/>
    <x v="0"/>
    <x v="0"/>
    <s v="Sergio Filipe Nunes"/>
    <s v="Analista"/>
    <m/>
    <s v="everis"/>
    <m/>
    <x v="0"/>
    <x v="0"/>
    <m/>
    <d v="2012-04-10T00:00:00"/>
    <m/>
    <n v="45"/>
    <m/>
    <m/>
    <s v=""/>
    <s v=""/>
    <m/>
  </r>
  <r>
    <s v="HIS"/>
    <s v="Finance Engineering"/>
    <x v="1"/>
    <x v="1"/>
    <s v="Sergio Gonzalez Sanchez "/>
    <s v="SN-N1"/>
    <m/>
    <s v="everis (Valladolid)"/>
    <s v="Valladolid"/>
    <x v="0"/>
    <x v="0"/>
    <d v="2016-02-23T00:00:00"/>
    <d v="2017-02-17T00:00:00"/>
    <s v="N/A"/>
    <n v="41.94"/>
    <n v="25.22"/>
    <m/>
    <d v="2270-06-30T00:00:00"/>
    <s v="EXT-000193-00668"/>
    <s v="XE5664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6">
  <r>
    <s v="CAlcance ODSyBWH"/>
    <x v="0"/>
    <m/>
    <m/>
    <s v="Adrían Segado"/>
    <x v="0"/>
    <m/>
    <s v="everis"/>
    <x v="0"/>
    <x v="0"/>
    <x v="0"/>
    <m/>
    <d v="2012-03-23T00:00:00"/>
    <m/>
    <n v="45"/>
    <m/>
    <m/>
    <s v=""/>
    <s v=""/>
    <m/>
  </r>
  <r>
    <s v="HIS"/>
    <x v="1"/>
    <s v="Data Processing"/>
    <s v="Data Processing"/>
    <s v="Alba Busta Díaz"/>
    <x v="0"/>
    <s v="SK-N1"/>
    <s v="everis"/>
    <x v="1"/>
    <x v="1"/>
    <x v="1"/>
    <d v="2014-09-02T00:00:00"/>
    <d v="2017-06-30T00:00:00"/>
    <s v="SI"/>
    <n v="41.94"/>
    <n v="23.59"/>
    <n v="43.752980448259414"/>
    <n v="122611"/>
    <s v="EXT-000193-00824"/>
    <s v="XE41593"/>
  </r>
  <r>
    <s v="Gestión"/>
    <x v="0"/>
    <m/>
    <m/>
    <s v="Alberto Domínguez Rubio"/>
    <x v="1"/>
    <m/>
    <s v="everis"/>
    <x v="0"/>
    <x v="0"/>
    <x v="0"/>
    <m/>
    <d v="2017-06-30T00:00:00"/>
    <m/>
    <n v="45"/>
    <m/>
    <m/>
    <s v=""/>
    <s v=""/>
    <m/>
  </r>
  <r>
    <s v="HIS"/>
    <x v="1"/>
    <s v="Data Processing"/>
    <s v="Data Processing"/>
    <s v="Alberto Espinosa Arranz"/>
    <x v="2"/>
    <m/>
    <s v="everis"/>
    <x v="1"/>
    <x v="1"/>
    <x v="0"/>
    <d v="2015-10-26T00:00:00"/>
    <d v="2017-06-30T00:00:00"/>
    <s v="NO"/>
    <n v="41.94"/>
    <n v="16.63"/>
    <m/>
    <n v="132360"/>
    <s v="EXT-000193-00668"/>
    <s v="XE54573"/>
  </r>
  <r>
    <s v="BI España"/>
    <x v="2"/>
    <s v="Visualization"/>
    <s v="Big Data"/>
    <s v="Alberto Espinosa Arranz"/>
    <x v="3"/>
    <s v="SA-N1"/>
    <s v="everis"/>
    <x v="1"/>
    <x v="1"/>
    <x v="1"/>
    <d v="2015-10-26T00:00:00"/>
    <d v="2017-06-30T00:00:00"/>
    <s v="NO"/>
    <n v="45.08"/>
    <n v="18.27"/>
    <n v="59.472049689441"/>
    <n v="132360"/>
    <s v="EXT-000193-00826"/>
    <s v="XE54573"/>
  </r>
  <r>
    <s v="Datamarts Explotación"/>
    <x v="0"/>
    <m/>
    <m/>
    <s v="Alberto García Bravo"/>
    <x v="0"/>
    <m/>
    <s v="everis"/>
    <x v="0"/>
    <x v="0"/>
    <x v="0"/>
    <m/>
    <d v="2017-06-30T00:00:00"/>
    <m/>
    <n v="45"/>
    <m/>
    <m/>
    <s v=""/>
    <s v=""/>
    <m/>
  </r>
  <r>
    <s v="WB&amp;AM"/>
    <x v="0"/>
    <m/>
    <m/>
    <s v="Alberto Gutiérrez Silva"/>
    <x v="4"/>
    <m/>
    <s v="Externo"/>
    <x v="0"/>
    <x v="0"/>
    <x v="0"/>
    <m/>
    <d v="2012-08-31T00:00:00"/>
    <m/>
    <n v="45"/>
    <m/>
    <m/>
    <s v=""/>
    <s v=""/>
    <m/>
  </r>
  <r>
    <s v="Salidas Normativas"/>
    <x v="0"/>
    <m/>
    <m/>
    <s v="Alejandro Perez Crivelli"/>
    <x v="4"/>
    <m/>
    <s v="everis"/>
    <x v="0"/>
    <x v="0"/>
    <x v="0"/>
    <m/>
    <d v="2013-07-15T00:00:00"/>
    <m/>
    <n v="45"/>
    <m/>
    <m/>
    <s v=""/>
    <s v=""/>
    <m/>
  </r>
  <r>
    <s v="KVIP"/>
    <x v="0"/>
    <m/>
    <m/>
    <s v="Álvaro Bravo"/>
    <x v="0"/>
    <m/>
    <s v="everis"/>
    <x v="0"/>
    <x v="0"/>
    <x v="0"/>
    <m/>
    <d v="2017-06-30T00:00:00"/>
    <m/>
    <n v="45"/>
    <m/>
    <m/>
    <s v=""/>
    <s v=""/>
    <m/>
  </r>
  <r>
    <s v="RRHH"/>
    <x v="0"/>
    <m/>
    <m/>
    <s v="Alvaro Collantes Cano"/>
    <x v="5"/>
    <m/>
    <s v="everis"/>
    <x v="0"/>
    <x v="0"/>
    <x v="0"/>
    <m/>
    <d v="2013-11-10T00:00:00"/>
    <m/>
    <n v="45"/>
    <m/>
    <m/>
    <s v=""/>
    <s v=""/>
    <m/>
  </r>
  <r>
    <s v="CP&amp;S"/>
    <x v="3"/>
    <s v="Visualization"/>
    <s v="Visualization"/>
    <s v="Álvaro González Moro "/>
    <x v="2"/>
    <m/>
    <s v="everis"/>
    <x v="2"/>
    <x v="1"/>
    <x v="0"/>
    <d v="2015-01-12T00:00:00"/>
    <d v="2017-04-30T00:00:00"/>
    <s v="NO"/>
    <n v="47.33"/>
    <n v="18.59"/>
    <m/>
    <n v="125866"/>
    <s v="EXT-000193-00825"/>
    <s v="XE45937"/>
  </r>
  <r>
    <s v="Gds Construcción"/>
    <x v="0"/>
    <m/>
    <m/>
    <s v="Álvaro Santos"/>
    <x v="0"/>
    <m/>
    <s v="everis"/>
    <x v="0"/>
    <x v="0"/>
    <x v="0"/>
    <m/>
    <s v="No Identificada"/>
    <m/>
    <n v="45"/>
    <m/>
    <m/>
    <s v=""/>
    <s v=""/>
    <m/>
  </r>
  <r>
    <s v="CIB"/>
    <x v="0"/>
    <m/>
    <m/>
    <s v="Ana Belén Carracedo Carracedo"/>
    <x v="0"/>
    <m/>
    <s v="Externo"/>
    <x v="0"/>
    <x v="0"/>
    <x v="0"/>
    <m/>
    <d v="2013-09-27T00:00:00"/>
    <m/>
    <n v="45"/>
    <m/>
    <m/>
    <s v=""/>
    <s v=""/>
    <m/>
  </r>
  <r>
    <s v="Salidas Normativas"/>
    <x v="0"/>
    <m/>
    <m/>
    <s v="Ana Sofia Gonçalves"/>
    <x v="0"/>
    <m/>
    <s v="everis"/>
    <x v="0"/>
    <x v="0"/>
    <x v="0"/>
    <m/>
    <d v="2012-07-02T00:00:00"/>
    <m/>
    <n v="45"/>
    <m/>
    <m/>
    <s v=""/>
    <s v=""/>
    <m/>
  </r>
  <r>
    <s v="HIS"/>
    <x v="0"/>
    <m/>
    <m/>
    <s v="Ana Sofía Trindade"/>
    <x v="0"/>
    <m/>
    <s v="everis"/>
    <x v="0"/>
    <x v="0"/>
    <x v="0"/>
    <m/>
    <d v="2013-12-20T00:00:00"/>
    <m/>
    <n v="45"/>
    <m/>
    <m/>
    <s v=""/>
    <s v=""/>
    <m/>
  </r>
  <r>
    <s v="PI - Base Informacional de Contratos (BIC)"/>
    <x v="0"/>
    <m/>
    <m/>
    <s v="Andrés Carrasco Florido"/>
    <x v="4"/>
    <m/>
    <s v="everis"/>
    <x v="0"/>
    <x v="0"/>
    <x v="0"/>
    <m/>
    <d v="2012-11-05T00:00:00"/>
    <m/>
    <n v="45"/>
    <m/>
    <m/>
    <s v=""/>
    <s v=""/>
    <m/>
  </r>
  <r>
    <s v="HIS"/>
    <x v="0"/>
    <m/>
    <m/>
    <s v="Andrés Valero Romero"/>
    <x v="5"/>
    <m/>
    <s v="Murcia"/>
    <x v="0"/>
    <x v="0"/>
    <x v="0"/>
    <m/>
    <s v="No Identificada"/>
    <m/>
    <n v="45"/>
    <m/>
    <m/>
    <s v=""/>
    <s v=""/>
    <m/>
  </r>
  <r>
    <s v="PI - Base Informacional de Contratos (BIC)"/>
    <x v="0"/>
    <m/>
    <m/>
    <s v="Andrés Valero Romero"/>
    <x v="5"/>
    <m/>
    <s v="Murcia"/>
    <x v="0"/>
    <x v="0"/>
    <x v="0"/>
    <m/>
    <d v="2017-06-30T00:00:00"/>
    <m/>
    <n v="45"/>
    <m/>
    <m/>
    <s v=""/>
    <s v=""/>
    <m/>
  </r>
  <r>
    <s v="HIS"/>
    <x v="0"/>
    <m/>
    <m/>
    <s v="Andrés Valero Romero"/>
    <x v="5"/>
    <m/>
    <s v="Murcia"/>
    <x v="0"/>
    <x v="0"/>
    <x v="0"/>
    <m/>
    <d v="2017-06-30T00:00:00"/>
    <m/>
    <n v="45"/>
    <m/>
    <m/>
    <s v=""/>
    <s v=""/>
    <m/>
  </r>
  <r>
    <s v="PI - Base Informacional de Contratos (BIC)"/>
    <x v="0"/>
    <m/>
    <m/>
    <s v="Andrés Valero Romero"/>
    <x v="5"/>
    <m/>
    <s v="Murcia"/>
    <x v="0"/>
    <x v="0"/>
    <x v="0"/>
    <m/>
    <d v="2017-06-30T00:00:00"/>
    <m/>
    <n v="45"/>
    <m/>
    <m/>
    <s v=""/>
    <s v=""/>
    <m/>
  </r>
  <r>
    <s v="Salidas Normativas"/>
    <x v="0"/>
    <m/>
    <m/>
    <s v="Andrés Valero Romero"/>
    <x v="5"/>
    <m/>
    <s v="Murcia"/>
    <x v="0"/>
    <x v="0"/>
    <x v="0"/>
    <m/>
    <d v="2017-06-30T00:00:00"/>
    <m/>
    <n v="45"/>
    <m/>
    <m/>
    <s v=""/>
    <s v=""/>
    <m/>
  </r>
  <r>
    <s v="Datamarts Explotación"/>
    <x v="4"/>
    <s v="Informacion Governance"/>
    <s v="Informacion Governance"/>
    <s v="Antonio Martinez García"/>
    <x v="6"/>
    <m/>
    <s v="Externo"/>
    <x v="3"/>
    <x v="0"/>
    <x v="0"/>
    <d v="2016-10-11T00:00:00"/>
    <d v="2016-12-30T00:00:00"/>
    <s v="N/A"/>
    <n v="51.94"/>
    <n v="34.07"/>
    <m/>
    <s v="N/A"/>
    <s v="EXT-000193-00762"/>
    <s v="XE62050"/>
  </r>
  <r>
    <s v="Gds Construcción"/>
    <x v="0"/>
    <m/>
    <m/>
    <s v="Antonio Rocamora Manteca"/>
    <x v="5"/>
    <m/>
    <s v="Murcia"/>
    <x v="0"/>
    <x v="0"/>
    <x v="0"/>
    <m/>
    <d v="2012-11-15T00:00:00"/>
    <m/>
    <n v="45"/>
    <m/>
    <m/>
    <s v=""/>
    <s v=""/>
    <m/>
  </r>
  <r>
    <s v="Gds Construcción"/>
    <x v="0"/>
    <m/>
    <m/>
    <s v="Antonio Rocamora Manteca"/>
    <x v="5"/>
    <m/>
    <s v="Murcia"/>
    <x v="0"/>
    <x v="0"/>
    <x v="0"/>
    <m/>
    <d v="2012-11-15T00:00:00"/>
    <m/>
    <n v="45"/>
    <m/>
    <m/>
    <s v=""/>
    <s v=""/>
    <m/>
  </r>
  <r>
    <s v="Picore"/>
    <x v="5"/>
    <s v="Data Processing"/>
    <s v="Big Data"/>
    <s v="Carlos Arevalo Sillero"/>
    <x v="7"/>
    <m/>
    <s v="everis"/>
    <x v="2"/>
    <x v="0"/>
    <x v="0"/>
    <d v="2016-02-05T00:00:00"/>
    <d v="2017-02-17T00:00:00"/>
    <s v="NO"/>
    <n v="40.08"/>
    <n v="33.380000000000003"/>
    <m/>
    <d v="2201-10-20T00:00:00"/>
    <s v="EXT-000193-00642"/>
    <s v="XE56605"/>
  </r>
  <r>
    <s v="HIS"/>
    <x v="0"/>
    <m/>
    <m/>
    <s v="Carlos Larrodera Baca "/>
    <x v="8"/>
    <m/>
    <s v="everis"/>
    <x v="0"/>
    <x v="0"/>
    <x v="0"/>
    <m/>
    <d v="2017-06-30T00:00:00"/>
    <m/>
    <n v="45"/>
    <m/>
    <m/>
    <s v=""/>
    <s v=""/>
    <m/>
  </r>
  <r>
    <s v="HIS"/>
    <x v="6"/>
    <s v="Data Processing"/>
    <s v="Data Processing"/>
    <s v="Álvaro González Moro "/>
    <x v="2"/>
    <m/>
    <s v="everis"/>
    <x v="2"/>
    <x v="1"/>
    <x v="0"/>
    <d v="2015-01-12T00:00:00"/>
    <d v="2017-02-28T00:00:00"/>
    <s v="NO"/>
    <n v="41.94"/>
    <n v="18.59"/>
    <m/>
    <n v="125866"/>
    <s v="EXT-000193-00668"/>
    <s v="XE45937"/>
  </r>
  <r>
    <s v="DQ"/>
    <x v="1"/>
    <s v="Visualization"/>
    <s v="Visualization"/>
    <s v="Álvaro González Moro "/>
    <x v="3"/>
    <s v="SA-N1"/>
    <s v="everis"/>
    <x v="2"/>
    <x v="1"/>
    <x v="1"/>
    <d v="2017-05-03T00:00:00"/>
    <d v="2017-06-30T00:00:00"/>
    <s v="NO"/>
    <n v="43"/>
    <n v="20.55"/>
    <n v="52.209302325581397"/>
    <n v="125866"/>
    <s v="EXT-000193-00845"/>
    <s v="XE45937"/>
  </r>
  <r>
    <s v="INFORH"/>
    <x v="7"/>
    <s v="Data Processing"/>
    <s v="Visualization"/>
    <s v="Carlos Muñoz Calderon "/>
    <x v="3"/>
    <s v="SA-N1"/>
    <s v="everis"/>
    <x v="4"/>
    <x v="0"/>
    <x v="0"/>
    <n v="42625"/>
    <d v="2017-12-20T00:00:00"/>
    <s v="NO"/>
    <n v="43.32"/>
    <n v="19.03"/>
    <n v="56.071098799630661"/>
    <d v="2271-12-05T00:00:00"/>
    <s v="EXT-000193-00814"/>
    <s v="XE57029"/>
  </r>
  <r>
    <s v="HIS"/>
    <x v="6"/>
    <s v="Data Processing"/>
    <s v="Data Processing"/>
    <s v="Carlos Muñoz Calderon "/>
    <x v="2"/>
    <m/>
    <s v="everis"/>
    <x v="4"/>
    <x v="1"/>
    <x v="0"/>
    <d v="2016-03-14T00:00:00"/>
    <d v="2016-09-09T00:00:00"/>
    <s v="NO"/>
    <n v="41.94"/>
    <n v="17.59"/>
    <m/>
    <n v="135845"/>
    <s v="EXT-000193-00814"/>
    <s v="XE57029"/>
  </r>
  <r>
    <s v="HIS"/>
    <x v="1"/>
    <s v="Data Processing"/>
    <s v="Data Processing"/>
    <s v="Carlos Pérez-Iñigo"/>
    <x v="9"/>
    <s v="Manager"/>
    <s v="everis"/>
    <x v="2"/>
    <x v="1"/>
    <x v="1"/>
    <d v="2010-05-10T00:00:00"/>
    <d v="2017-06-30T00:00:00"/>
    <s v="SI"/>
    <n v="41.94"/>
    <n v="38.85"/>
    <n v="7.3676680972818227"/>
    <n v="102159"/>
    <s v="EXT-000193-00824"/>
    <s v="XE38259"/>
  </r>
  <r>
    <s v="Gds Construcción"/>
    <x v="0"/>
    <m/>
    <m/>
    <s v="Cesar Lorente"/>
    <x v="4"/>
    <m/>
    <s v="everis"/>
    <x v="0"/>
    <x v="0"/>
    <x v="0"/>
    <m/>
    <d v="2013-01-31T00:00:00"/>
    <m/>
    <n v="45"/>
    <m/>
    <m/>
    <s v=""/>
    <s v=""/>
    <m/>
  </r>
  <r>
    <s v="HIS"/>
    <x v="0"/>
    <m/>
    <m/>
    <s v="César Martínez Torero"/>
    <x v="0"/>
    <m/>
    <s v="everis"/>
    <x v="0"/>
    <x v="0"/>
    <x v="0"/>
    <m/>
    <d v="2017-06-30T00:00:00"/>
    <m/>
    <n v="45"/>
    <m/>
    <m/>
    <s v=""/>
    <s v=""/>
    <m/>
  </r>
  <r>
    <s v="CMC"/>
    <x v="0"/>
    <m/>
    <m/>
    <s v="César Rodríguez Menendez"/>
    <x v="0"/>
    <m/>
    <s v="Externo"/>
    <x v="2"/>
    <x v="0"/>
    <x v="0"/>
    <m/>
    <d v="2015-12-31T00:00:00"/>
    <m/>
    <n v="45"/>
    <m/>
    <m/>
    <s v=""/>
    <s v=""/>
    <m/>
  </r>
  <r>
    <s v="HIS"/>
    <x v="6"/>
    <m/>
    <m/>
    <s v="César Rodríguez Menendez"/>
    <x v="8"/>
    <m/>
    <s v="everis"/>
    <x v="0"/>
    <x v="0"/>
    <x v="0"/>
    <m/>
    <d v="2016-06-30T00:00:00"/>
    <m/>
    <n v="45"/>
    <m/>
    <m/>
    <s v=""/>
    <s v=""/>
    <m/>
  </r>
  <r>
    <s v="HIS"/>
    <x v="0"/>
    <m/>
    <m/>
    <s v="Cristian Garcia Bernal"/>
    <x v="8"/>
    <m/>
    <s v="Murcia"/>
    <x v="0"/>
    <x v="0"/>
    <x v="0"/>
    <m/>
    <d v="2017-06-30T00:00:00"/>
    <m/>
    <n v="45"/>
    <m/>
    <m/>
    <s v=""/>
    <s v=""/>
    <m/>
  </r>
  <r>
    <s v="Internal Ventures"/>
    <x v="0"/>
    <m/>
    <m/>
    <s v="Cristian Mauricio Urbina Guerra "/>
    <x v="4"/>
    <m/>
    <s v="everis"/>
    <x v="0"/>
    <x v="0"/>
    <x v="0"/>
    <m/>
    <d v="2017-06-30T00:00:00"/>
    <m/>
    <n v="45"/>
    <m/>
    <m/>
    <s v=""/>
    <s v=""/>
    <m/>
  </r>
  <r>
    <s v="Datamarts Explotación"/>
    <x v="0"/>
    <m/>
    <m/>
    <s v="Cristian Torres del Amo"/>
    <x v="0"/>
    <m/>
    <s v="everis"/>
    <x v="0"/>
    <x v="0"/>
    <x v="0"/>
    <m/>
    <d v="2017-06-30T00:00:00"/>
    <m/>
    <n v="45"/>
    <m/>
    <m/>
    <s v=""/>
    <s v=""/>
    <m/>
  </r>
  <r>
    <s v="HIS"/>
    <x v="1"/>
    <s v="Data Processing"/>
    <s v="Data Processing"/>
    <s v="Cristian Vicente Alvarez "/>
    <x v="2"/>
    <m/>
    <s v="everis (Valladolid)"/>
    <x v="5"/>
    <x v="0"/>
    <x v="0"/>
    <d v="2016-03-07T00:00:00"/>
    <d v="2017-01-13T00:00:00"/>
    <s v="N/A"/>
    <n v="41.94"/>
    <n v="19.329999999999998"/>
    <m/>
    <d v="2271-05-27T00:00:00"/>
    <s v="EXT-000193-00668"/>
    <s v="XE57026"/>
  </r>
  <r>
    <s v="Datamart Auditorias"/>
    <x v="3"/>
    <s v="Data Processing"/>
    <s v="Data Processing"/>
    <s v="Cristina Mariño Perez"/>
    <x v="10"/>
    <m/>
    <s v="everis"/>
    <x v="2"/>
    <x v="0"/>
    <x v="0"/>
    <d v="2012-09-01T00:00:00"/>
    <d v="2017-01-27T00:00:00"/>
    <s v="NO"/>
    <n v="41.55"/>
    <n v="21.06"/>
    <m/>
    <d v="2199-05-01T00:00:00"/>
    <s v="EXT-000193-00642"/>
    <s v="XE27124"/>
  </r>
  <r>
    <s v="Datamarts Explotación"/>
    <x v="0"/>
    <m/>
    <m/>
    <s v="Daniel Carpio Martín"/>
    <x v="8"/>
    <m/>
    <s v="everis"/>
    <x v="0"/>
    <x v="0"/>
    <x v="0"/>
    <m/>
    <d v="2017-06-30T00:00:00"/>
    <m/>
    <n v="45"/>
    <m/>
    <m/>
    <s v=""/>
    <s v=""/>
    <m/>
  </r>
  <r>
    <s v="HIS"/>
    <x v="1"/>
    <s v="Data Processing"/>
    <s v="Big Data"/>
    <s v="Daniel Chamizo Alerto"/>
    <x v="0"/>
    <s v="SK-N1"/>
    <s v="everis"/>
    <x v="1"/>
    <x v="1"/>
    <x v="1"/>
    <d v="2014-06-09T00:00:00"/>
    <d v="2017-06-30T00:00:00"/>
    <s v="SI"/>
    <n v="41.94"/>
    <n v="23.59"/>
    <n v="43.752980448259414"/>
    <n v="118336"/>
    <s v="EXT-000193-00824"/>
    <s v="XE40232"/>
  </r>
  <r>
    <s v="FRD"/>
    <x v="0"/>
    <m/>
    <m/>
    <s v="Daniel Fernández Hernández"/>
    <x v="11"/>
    <m/>
    <s v="oversis"/>
    <x v="0"/>
    <x v="0"/>
    <x v="0"/>
    <m/>
    <d v="2013-12-30T00:00:00"/>
    <m/>
    <n v="45"/>
    <m/>
    <m/>
    <s v=""/>
    <s v=""/>
    <m/>
  </r>
  <r>
    <s v="IBI"/>
    <x v="8"/>
    <s v="Visualization"/>
    <s v="Visualization"/>
    <s v="Daniel Javier Pena Rodríguez"/>
    <x v="7"/>
    <m/>
    <s v="Externo"/>
    <x v="3"/>
    <x v="0"/>
    <x v="0"/>
    <d v="2016-05-16T00:00:00"/>
    <d v="2016-12-18T00:00:00"/>
    <s v="N/A"/>
    <n v="40.08"/>
    <n v="41.5"/>
    <m/>
    <s v="N/A"/>
    <s v="EXT-000193-00796"/>
    <s v="A931340"/>
  </r>
  <r>
    <s v="HIS"/>
    <x v="1"/>
    <s v="Data Processing"/>
    <s v="Data Processing"/>
    <s v="Daniel Torres Lebruno"/>
    <x v="3"/>
    <s v="SA-N1"/>
    <s v="everis"/>
    <x v="4"/>
    <x v="1"/>
    <x v="1"/>
    <d v="2015-10-05T00:00:00"/>
    <d v="2017-06-30T00:00:00"/>
    <s v="NO"/>
    <n v="41.94"/>
    <n v="14.85"/>
    <n v="64.592274678111579"/>
    <n v="131736"/>
    <s v="EXT-000193-00824"/>
    <s v="XE53469"/>
  </r>
  <r>
    <s v="Salidas Normativas"/>
    <x v="0"/>
    <m/>
    <m/>
    <s v="David Carrasco Rubio"/>
    <x v="8"/>
    <m/>
    <s v="Murcia"/>
    <x v="0"/>
    <x v="0"/>
    <x v="0"/>
    <m/>
    <d v="2017-06-30T00:00:00"/>
    <m/>
    <n v="45"/>
    <m/>
    <m/>
    <s v=""/>
    <s v=""/>
    <m/>
  </r>
  <r>
    <s v="Gds Construcción"/>
    <x v="0"/>
    <m/>
    <m/>
    <s v="David Marina González"/>
    <x v="5"/>
    <m/>
    <s v="everis"/>
    <x v="0"/>
    <x v="0"/>
    <x v="0"/>
    <m/>
    <d v="2012-10-11T00:00:00"/>
    <m/>
    <n v="45"/>
    <m/>
    <m/>
    <s v=""/>
    <s v=""/>
    <m/>
  </r>
  <r>
    <s v="HIS"/>
    <x v="1"/>
    <s v="Data Processing"/>
    <s v="Big Data"/>
    <s v="David Martin Rodriguez"/>
    <x v="6"/>
    <m/>
    <s v="everis"/>
    <x v="1"/>
    <x v="0"/>
    <x v="0"/>
    <d v="2016-02-01T00:00:00"/>
    <d v="2017-07-15T00:00:00"/>
    <s v="NO"/>
    <n v="41.94"/>
    <n v="23.12"/>
    <m/>
    <n v="127217"/>
    <s v="EXT-000193-00824"/>
    <s v="XE31235"/>
  </r>
  <r>
    <s v="CIB DATA"/>
    <x v="9"/>
    <s v="Data Processing"/>
    <s v="Big Data"/>
    <s v="David Martin Rodriguez"/>
    <x v="6"/>
    <m/>
    <s v="everis"/>
    <x v="1"/>
    <x v="0"/>
    <x v="0"/>
    <d v="2017-07-16T00:00:00"/>
    <d v="2017-12-31T00:00:00"/>
    <s v="NO"/>
    <n v="47.33"/>
    <n v="23.12"/>
    <m/>
    <d v="2248-04-21T00:00:00"/>
    <s v="EXT-000193-00861"/>
    <s v="XE31235"/>
  </r>
  <r>
    <s v="Incidencias y Estabilización"/>
    <x v="0"/>
    <m/>
    <m/>
    <s v="David Muñoz Martín"/>
    <x v="5"/>
    <m/>
    <s v="everis"/>
    <x v="0"/>
    <x v="0"/>
    <x v="0"/>
    <m/>
    <d v="2017-06-30T00:00:00"/>
    <m/>
    <n v="45"/>
    <m/>
    <m/>
    <s v=""/>
    <s v=""/>
    <m/>
  </r>
  <r>
    <s v="CIB"/>
    <x v="0"/>
    <m/>
    <m/>
    <s v="David Ortíz"/>
    <x v="0"/>
    <m/>
    <s v="Externo"/>
    <x v="0"/>
    <x v="0"/>
    <x v="0"/>
    <m/>
    <s v="No Identificada"/>
    <m/>
    <n v="45"/>
    <m/>
    <m/>
    <s v=""/>
    <s v=""/>
    <m/>
  </r>
  <r>
    <s v="RRHH"/>
    <x v="0"/>
    <m/>
    <m/>
    <s v="David Porto"/>
    <x v="0"/>
    <m/>
    <s v="everis"/>
    <x v="0"/>
    <x v="0"/>
    <x v="0"/>
    <m/>
    <d v="2017-06-30T00:00:00"/>
    <m/>
    <n v="45"/>
    <m/>
    <m/>
    <s v=""/>
    <s v=""/>
    <m/>
  </r>
  <r>
    <s v="Aprovisionamiento HIS"/>
    <x v="2"/>
    <s v="Data Processing"/>
    <s v="Data Processing"/>
    <s v="Diego Patiño"/>
    <x v="4"/>
    <s v="STL-N1"/>
    <s v="everis"/>
    <x v="2"/>
    <x v="1"/>
    <x v="1"/>
    <d v="2011-06-06T00:00:00"/>
    <d v="2017-06-30T00:00:00"/>
    <s v="SI"/>
    <n v="41.94"/>
    <n v="27.4"/>
    <n v="34.668574153552697"/>
    <n v="108229"/>
    <s v="EXT-000193-00826"/>
    <s v="XE25281"/>
  </r>
  <r>
    <s v="Datamarts Explotación"/>
    <x v="4"/>
    <s v="Visualization"/>
    <s v="Big Data"/>
    <s v="Eduardo Andrés Elena"/>
    <x v="7"/>
    <m/>
    <s v="Externo"/>
    <x v="3"/>
    <x v="0"/>
    <x v="0"/>
    <d v="2016-01-20T00:00:00"/>
    <d v="2017-02-28T00:00:00"/>
    <s v="N/A"/>
    <n v="62.72"/>
    <n v="44.5"/>
    <m/>
    <s v="N/A"/>
    <s v="EXT-000193-00762"/>
    <s v="XE56645"/>
  </r>
  <r>
    <s v="Datamarts Explotación"/>
    <x v="4"/>
    <s v="Big Data"/>
    <s v="Big Data"/>
    <s v="Ekhiotz Zubiaur"/>
    <x v="12"/>
    <m/>
    <s v="everis"/>
    <x v="1"/>
    <x v="0"/>
    <x v="0"/>
    <d v="2010-05-10T00:00:00"/>
    <d v="2017-01-31T00:00:00"/>
    <s v="NO"/>
    <n v="47.33"/>
    <n v="31.67"/>
    <m/>
    <d v="2179-09-03T00:00:00"/>
    <s v="EXT-000193-00743"/>
    <s v="XE20519"/>
  </r>
  <r>
    <s v="BIC"/>
    <x v="0"/>
    <m/>
    <m/>
    <s v="Elena Nuñez Moreton "/>
    <x v="0"/>
    <m/>
    <s v="everis"/>
    <x v="0"/>
    <x v="0"/>
    <x v="0"/>
    <m/>
    <d v="2014-03-30T00:00:00"/>
    <m/>
    <n v="45"/>
    <m/>
    <m/>
    <s v=""/>
    <s v=""/>
    <m/>
  </r>
  <r>
    <s v="BI España"/>
    <x v="2"/>
    <s v="Visualization"/>
    <s v="Big Data"/>
    <s v="Elena Rodríguez Mata"/>
    <x v="0"/>
    <s v="SN-N1"/>
    <s v="everis"/>
    <x v="1"/>
    <x v="1"/>
    <x v="1"/>
    <d v="2016-04-01T00:00:00"/>
    <d v="2017-06-30T00:00:00"/>
    <s v="SI"/>
    <n v="43.32"/>
    <n v="20.55"/>
    <n v="52.5623268698061"/>
    <n v="131728"/>
    <s v="EXT-000193-00814"/>
    <s v="XE57567"/>
  </r>
  <r>
    <s v="BI España"/>
    <x v="2"/>
    <s v="Visualization"/>
    <s v="Visualization"/>
    <s v="Elisa Isabel Sánchez Ortiz"/>
    <x v="0"/>
    <s v="SK-N1"/>
    <s v="Externo"/>
    <x v="1"/>
    <x v="1"/>
    <x v="1"/>
    <d v="2015-08-20T00:00:00"/>
    <d v="2017-06-30T00:00:00"/>
    <s v="N/A"/>
    <n v="45.08"/>
    <n v="36"/>
    <n v="20.141969831410822"/>
    <s v="N/A"/>
    <s v="EXT-000193-00826"/>
    <s v="XE46468"/>
  </r>
  <r>
    <s v="Datamarts Explotación"/>
    <x v="0"/>
    <m/>
    <m/>
    <s v="Emilia Belén Armero Ibáñez "/>
    <x v="0"/>
    <m/>
    <s v="everis"/>
    <x v="0"/>
    <x v="0"/>
    <x v="0"/>
    <m/>
    <d v="2017-06-30T00:00:00"/>
    <m/>
    <n v="45"/>
    <m/>
    <m/>
    <s v=""/>
    <s v=""/>
    <m/>
  </r>
  <r>
    <s v="Reclamaciones"/>
    <x v="0"/>
    <m/>
    <m/>
    <s v="Enrique Martínez"/>
    <x v="4"/>
    <m/>
    <s v="everis"/>
    <x v="0"/>
    <x v="0"/>
    <x v="0"/>
    <m/>
    <d v="2017-06-30T00:00:00"/>
    <m/>
    <n v="45"/>
    <m/>
    <m/>
    <s v=""/>
    <s v=""/>
    <m/>
  </r>
  <r>
    <s v="Salidas / Teradata Express"/>
    <x v="5"/>
    <s v="Visualization"/>
    <s v="Visualization"/>
    <s v="Enrique Nozal Martín"/>
    <x v="6"/>
    <m/>
    <s v="everis"/>
    <x v="4"/>
    <x v="0"/>
    <x v="0"/>
    <d v="2013-12-03T00:00:00"/>
    <d v="2017-07-01T00:00:00"/>
    <s v="NO"/>
    <n v="43.32"/>
    <n v="23.39"/>
    <m/>
    <n v="108049"/>
    <s v="EXT-000193-00826"/>
    <s v="XE32923"/>
  </r>
  <r>
    <s v="CIB DATA"/>
    <x v="9"/>
    <s v="Data Processing"/>
    <s v="Data Processing"/>
    <s v="Enrique Nozal Martín"/>
    <x v="0"/>
    <s v="SK-N1"/>
    <s v="everis"/>
    <x v="1"/>
    <x v="1"/>
    <x v="1"/>
    <d v="2017-07-01T00:00:00"/>
    <d v="2017-12-31T00:00:00"/>
    <s v="NO"/>
    <n v="47.33"/>
    <n v="25.88"/>
    <n v="45.320092964293259"/>
    <n v="108049"/>
    <s v="EXT-000193-00861"/>
    <s v="XE32923"/>
  </r>
  <r>
    <s v="HIS"/>
    <x v="1"/>
    <s v="Data Processing"/>
    <s v="Data Processing"/>
    <s v="Erika Garcia Amaro "/>
    <x v="3"/>
    <s v="SA-N1"/>
    <s v="everis"/>
    <x v="4"/>
    <x v="1"/>
    <x v="1"/>
    <d v="2016-03-08T00:00:00"/>
    <d v="2017-06-30T00:00:00"/>
    <s v="NO"/>
    <n v="41.94"/>
    <n v="18.27"/>
    <n v="56.437768240343345"/>
    <n v="136211"/>
    <s v="EXT-000193-00824"/>
    <s v="XE57025"/>
  </r>
  <r>
    <s v="HIS"/>
    <x v="6"/>
    <m/>
    <m/>
    <s v="Federico Portabales Vicente"/>
    <x v="4"/>
    <m/>
    <s v="everis"/>
    <x v="0"/>
    <x v="0"/>
    <x v="0"/>
    <m/>
    <d v="2017-06-30T00:00:00"/>
    <m/>
    <n v="45"/>
    <m/>
    <m/>
    <s v=""/>
    <s v=""/>
    <m/>
  </r>
  <r>
    <s v="Salidas Normativas"/>
    <x v="0"/>
    <m/>
    <m/>
    <s v="Fernando Antequera Sanz"/>
    <x v="8"/>
    <m/>
    <s v="everis"/>
    <x v="2"/>
    <x v="0"/>
    <x v="0"/>
    <m/>
    <d v="2016-07-15T00:00:00"/>
    <m/>
    <n v="45"/>
    <m/>
    <m/>
    <s v=""/>
    <s v=""/>
    <m/>
  </r>
  <r>
    <s v="PI - Base Informacional de Contratos (BIC)"/>
    <x v="0"/>
    <m/>
    <m/>
    <s v="Fernando Goya"/>
    <x v="5"/>
    <m/>
    <s v="everis"/>
    <x v="0"/>
    <x v="0"/>
    <x v="0"/>
    <m/>
    <d v="2012-08-10T00:00:00"/>
    <m/>
    <n v="45"/>
    <m/>
    <m/>
    <s v=""/>
    <s v=""/>
    <m/>
  </r>
  <r>
    <s v="Salidas Normativas"/>
    <x v="0"/>
    <m/>
    <m/>
    <s v="Francisco David Martinez Perez"/>
    <x v="5"/>
    <m/>
    <s v="Murcia"/>
    <x v="0"/>
    <x v="0"/>
    <x v="0"/>
    <m/>
    <d v="2017-06-30T00:00:00"/>
    <m/>
    <n v="45"/>
    <m/>
    <m/>
    <s v=""/>
    <s v=""/>
    <m/>
  </r>
  <r>
    <s v="CIB"/>
    <x v="0"/>
    <m/>
    <m/>
    <s v="Francisco de Borja Alonso Navarro"/>
    <x v="5"/>
    <m/>
    <s v="everis"/>
    <x v="0"/>
    <x v="0"/>
    <x v="0"/>
    <m/>
    <d v="2017-06-30T00:00:00"/>
    <m/>
    <n v="45"/>
    <m/>
    <m/>
    <s v=""/>
    <s v=""/>
    <m/>
  </r>
  <r>
    <s v="CMC"/>
    <x v="0"/>
    <m/>
    <m/>
    <s v="Francisco Galvan"/>
    <x v="5"/>
    <m/>
    <s v="everis"/>
    <x v="0"/>
    <x v="0"/>
    <x v="0"/>
    <m/>
    <d v="2017-06-30T00:00:00"/>
    <m/>
    <n v="45"/>
    <m/>
    <m/>
    <s v=""/>
    <s v=""/>
    <m/>
  </r>
  <r>
    <s v="HIS"/>
    <x v="0"/>
    <m/>
    <m/>
    <s v="Francisco Javier Gil Martin"/>
    <x v="0"/>
    <m/>
    <s v="everis"/>
    <x v="0"/>
    <x v="0"/>
    <x v="0"/>
    <m/>
    <d v="2013-02-22T00:00:00"/>
    <m/>
    <n v="45"/>
    <m/>
    <m/>
    <s v=""/>
    <s v=""/>
    <m/>
  </r>
  <r>
    <s v="Aprovisionamiento HIS"/>
    <x v="9"/>
    <s v="Data Processing"/>
    <s v="Data Processing"/>
    <s v="Francisco José Medina Gámiz  "/>
    <x v="0"/>
    <s v="SK-N1"/>
    <s v="everis"/>
    <x v="1"/>
    <x v="1"/>
    <x v="1"/>
    <d v="2011-09-05T00:00:00"/>
    <d v="2017-06-30T00:00:00"/>
    <s v="NO"/>
    <n v="47.33"/>
    <n v="27.02"/>
    <n v="42.911472638918227"/>
    <n v="108465"/>
    <s v="EXT-000193-00861"/>
    <s v="XE26026"/>
  </r>
  <r>
    <s v="Gds Construcción"/>
    <x v="0"/>
    <m/>
    <m/>
    <s v="Francisco Perelló"/>
    <x v="4"/>
    <m/>
    <s v="everis"/>
    <x v="0"/>
    <x v="0"/>
    <x v="0"/>
    <m/>
    <d v="2012-10-30T00:00:00"/>
    <m/>
    <n v="45"/>
    <m/>
    <m/>
    <s v=""/>
    <s v=""/>
    <m/>
  </r>
  <r>
    <s v="Salidas Normativas"/>
    <x v="0"/>
    <m/>
    <m/>
    <s v="Francisco Villaescusa Azorin"/>
    <x v="5"/>
    <m/>
    <s v="Murcia"/>
    <x v="0"/>
    <x v="0"/>
    <x v="0"/>
    <m/>
    <d v="2012-10-08T00:00:00"/>
    <m/>
    <n v="45"/>
    <m/>
    <m/>
    <s v=""/>
    <s v=""/>
    <m/>
  </r>
  <r>
    <s v="BIC"/>
    <x v="0"/>
    <m/>
    <m/>
    <s v="Francisco Villaescusa Azorin"/>
    <x v="5"/>
    <m/>
    <s v="Murcia"/>
    <x v="0"/>
    <x v="0"/>
    <x v="0"/>
    <m/>
    <s v="No Identificada"/>
    <m/>
    <n v="45"/>
    <m/>
    <m/>
    <s v=""/>
    <s v=""/>
    <m/>
  </r>
  <r>
    <s v="Salidas Normativas"/>
    <x v="0"/>
    <m/>
    <m/>
    <s v="Francisco Villaescusa Azorín"/>
    <x v="0"/>
    <m/>
    <s v="Murcia"/>
    <x v="0"/>
    <x v="0"/>
    <x v="0"/>
    <m/>
    <d v="2017-06-30T00:00:00"/>
    <m/>
    <n v="45"/>
    <m/>
    <m/>
    <s v=""/>
    <s v=""/>
    <m/>
  </r>
  <r>
    <s v="Datamarts Explotación"/>
    <x v="3"/>
    <s v="Visualization"/>
    <s v="Visualization"/>
    <s v="Germán García-Aranda Goya"/>
    <x v="6"/>
    <m/>
    <s v="Externo"/>
    <x v="3"/>
    <x v="0"/>
    <x v="0"/>
    <d v="2016-05-16T00:00:00"/>
    <d v="2017-02-10T00:00:00"/>
    <s v="N/A"/>
    <n v="51.94"/>
    <n v="36.65"/>
    <m/>
    <s v="N/A"/>
    <s v="EXT-000193-00762"/>
    <s v="XE59643"/>
  </r>
  <r>
    <s v="Gestión"/>
    <x v="10"/>
    <s v="No Aplica"/>
    <s v="No Aplica"/>
    <s v="Gorka Arnaiz Ibarra"/>
    <x v="9"/>
    <s v="Manager"/>
    <s v="everis"/>
    <x v="1"/>
    <x v="1"/>
    <x v="1"/>
    <d v="2013-07-01T00:00:00"/>
    <d v="2017-06-30T00:00:00"/>
    <s v="NO"/>
    <m/>
    <s v="N/A"/>
    <s v="N/A"/>
    <s v="1265"/>
    <s v="Varios"/>
    <s v="XE35943"/>
  </r>
  <r>
    <s v="DQ"/>
    <x v="1"/>
    <s v="Visualization"/>
    <s v="Visualization"/>
    <s v="Guillermo Fernandez Vazquez"/>
    <x v="0"/>
    <s v="SK-N1"/>
    <s v="everis"/>
    <x v="1"/>
    <x v="1"/>
    <x v="1"/>
    <d v="2011-06-15T00:00:00"/>
    <d v="2017-06-30T00:00:00"/>
    <s v="SI"/>
    <n v="43"/>
    <n v="23.59"/>
    <n v="45.139534883720934"/>
    <n v="106601"/>
    <s v="EXT-000193-00845"/>
    <s v="XE25038"/>
  </r>
  <r>
    <s v="BWH"/>
    <x v="0"/>
    <m/>
    <m/>
    <s v="Henry Castañeda"/>
    <x v="4"/>
    <m/>
    <s v="everis"/>
    <x v="0"/>
    <x v="0"/>
    <x v="0"/>
    <m/>
    <d v="2013-10-18T00:00:00"/>
    <m/>
    <n v="45"/>
    <m/>
    <m/>
    <s v=""/>
    <s v=""/>
    <m/>
  </r>
  <r>
    <s v="WB&amp;AM"/>
    <x v="0"/>
    <m/>
    <m/>
    <s v="Henry Castañeda"/>
    <x v="13"/>
    <m/>
    <s v="everis"/>
    <x v="0"/>
    <x v="0"/>
    <x v="0"/>
    <m/>
    <d v="2017-06-30T00:00:00"/>
    <m/>
    <n v="45"/>
    <m/>
    <m/>
    <s v=""/>
    <s v=""/>
    <m/>
  </r>
  <r>
    <s v="CIB"/>
    <x v="0"/>
    <m/>
    <m/>
    <s v="Idaika Iglesias"/>
    <x v="13"/>
    <m/>
    <s v="everis"/>
    <x v="0"/>
    <x v="0"/>
    <x v="0"/>
    <m/>
    <d v="2016-09-22T00:00:00"/>
    <m/>
    <n v="45"/>
    <m/>
    <m/>
    <s v=""/>
    <s v=""/>
    <m/>
  </r>
  <r>
    <s v="HIS"/>
    <x v="0"/>
    <m/>
    <m/>
    <s v="Indira Huarancca Ninanya "/>
    <x v="0"/>
    <m/>
    <s v="everis"/>
    <x v="0"/>
    <x v="0"/>
    <x v="0"/>
    <m/>
    <d v="2012-09-21T00:00:00"/>
    <m/>
    <n v="45"/>
    <m/>
    <m/>
    <s v=""/>
    <s v=""/>
    <m/>
  </r>
  <r>
    <s v="HIS"/>
    <x v="0"/>
    <m/>
    <m/>
    <s v="Inmaculada Cuerva Rodriguez"/>
    <x v="0"/>
    <m/>
    <s v="Externo"/>
    <x v="0"/>
    <x v="0"/>
    <x v="0"/>
    <m/>
    <s v="No Identificada"/>
    <m/>
    <n v="45"/>
    <m/>
    <m/>
    <s v=""/>
    <s v=""/>
    <m/>
  </r>
  <r>
    <s v="HIS"/>
    <x v="6"/>
    <m/>
    <m/>
    <s v="Isabel España Zamora"/>
    <x v="8"/>
    <m/>
    <s v="everis"/>
    <x v="0"/>
    <x v="0"/>
    <x v="0"/>
    <m/>
    <d v="2017-06-30T00:00:00"/>
    <m/>
    <n v="45"/>
    <m/>
    <m/>
    <s v=""/>
    <s v=""/>
    <m/>
  </r>
  <r>
    <s v="CIB DATA"/>
    <x v="9"/>
    <s v="Visualization"/>
    <s v="Visualization"/>
    <s v="Isabel Fernández Vega"/>
    <x v="0"/>
    <s v="SK-N1"/>
    <s v="everis"/>
    <x v="1"/>
    <x v="1"/>
    <x v="1"/>
    <d v="2015-07-01T00:00:00"/>
    <d v="2017-06-30T00:00:00"/>
    <s v="NO"/>
    <n v="42.98"/>
    <n v="26.26"/>
    <n v="38.901814797580265"/>
    <n v="121943"/>
    <s v="EXT-000193-00814"/>
    <s v="XE40606"/>
  </r>
  <r>
    <s v="RRHH"/>
    <x v="0"/>
    <m/>
    <m/>
    <s v="Ismael Quijada López"/>
    <x v="0"/>
    <m/>
    <s v="Murcia"/>
    <x v="0"/>
    <x v="0"/>
    <x v="0"/>
    <m/>
    <d v="2012-10-15T00:00:00"/>
    <m/>
    <n v="45"/>
    <m/>
    <m/>
    <s v=""/>
    <s v=""/>
    <m/>
  </r>
  <r>
    <s v="Datamarts Explotación"/>
    <x v="4"/>
    <s v="Informacion Governance"/>
    <s v="Informacion Governance"/>
    <s v="Ivan Del Nogal Moreno"/>
    <x v="7"/>
    <m/>
    <s v="Externo"/>
    <x v="3"/>
    <x v="0"/>
    <x v="0"/>
    <d v="2015-11-15T00:00:00"/>
    <d v="2016-12-20T00:00:00"/>
    <s v="N/A"/>
    <n v="62.72"/>
    <n v="48.53"/>
    <m/>
    <s v="N/A"/>
    <s v="EXT-000193-00762"/>
    <s v="A700233"/>
  </r>
  <r>
    <s v="HIS"/>
    <x v="1"/>
    <s v="Data Processing"/>
    <s v="Data Processing"/>
    <s v="Iván Díaz González "/>
    <x v="13"/>
    <s v="SKL-N1"/>
    <s v="everis"/>
    <x v="1"/>
    <x v="1"/>
    <x v="1"/>
    <d v="2012-01-09T00:00:00"/>
    <d v="2017-06-30T00:00:00"/>
    <s v="NO"/>
    <n v="41.94"/>
    <n v="31.2"/>
    <n v="25.608011444921313"/>
    <n v="33537"/>
    <s v="EXT-000193-00824"/>
    <s v="XE27565"/>
  </r>
  <r>
    <s v="BWH"/>
    <x v="0"/>
    <m/>
    <m/>
    <s v="Ivan Martinez del Rio"/>
    <x v="5"/>
    <m/>
    <s v="Murcia"/>
    <x v="0"/>
    <x v="0"/>
    <x v="0"/>
    <m/>
    <d v="2013-10-18T00:00:00"/>
    <m/>
    <n v="45"/>
    <m/>
    <m/>
    <s v=""/>
    <s v=""/>
    <m/>
  </r>
  <r>
    <s v="HIS"/>
    <x v="0"/>
    <m/>
    <m/>
    <s v="Ivan Ortega"/>
    <x v="5"/>
    <m/>
    <s v="everis"/>
    <x v="0"/>
    <x v="0"/>
    <x v="0"/>
    <m/>
    <d v="2017-06-30T00:00:00"/>
    <m/>
    <n v="45"/>
    <m/>
    <m/>
    <s v=""/>
    <s v=""/>
    <m/>
  </r>
  <r>
    <s v="Salidas / Teradata Express"/>
    <x v="5"/>
    <s v="Data Processing"/>
    <s v="Visualization"/>
    <s v="Jacobo Alcántara Gómez"/>
    <x v="10"/>
    <m/>
    <s v="everis"/>
    <x v="1"/>
    <x v="0"/>
    <x v="0"/>
    <d v="2015-04-15T00:00:00"/>
    <d v="2017-06-30T00:00:00"/>
    <s v="SI"/>
    <n v="40.08"/>
    <n v="22.07"/>
    <n v="44.93512974051896"/>
    <n v="127915"/>
    <s v="EXT-000193-00826"/>
    <s v="XE41024"/>
  </r>
  <r>
    <s v="HIS"/>
    <x v="6"/>
    <m/>
    <m/>
    <s v="Javier Díaz Sabater"/>
    <x v="8"/>
    <m/>
    <s v="everis"/>
    <x v="0"/>
    <x v="0"/>
    <x v="0"/>
    <m/>
    <d v="2017-06-30T00:00:00"/>
    <m/>
    <n v="45"/>
    <m/>
    <m/>
    <s v=""/>
    <s v=""/>
    <m/>
  </r>
  <r>
    <s v="Gds Construcción"/>
    <x v="0"/>
    <m/>
    <m/>
    <s v="Javier González Palacios"/>
    <x v="5"/>
    <m/>
    <s v="Externo"/>
    <x v="0"/>
    <x v="0"/>
    <x v="0"/>
    <m/>
    <d v="2012-07-13T00:00:00"/>
    <m/>
    <n v="45"/>
    <m/>
    <m/>
    <s v=""/>
    <s v=""/>
    <m/>
  </r>
  <r>
    <s v="BIC"/>
    <x v="0"/>
    <m/>
    <m/>
    <s v="Javier Guerrero Fontalba"/>
    <x v="0"/>
    <m/>
    <s v="everis"/>
    <x v="0"/>
    <x v="0"/>
    <x v="0"/>
    <m/>
    <d v="2014-02-28T00:00:00"/>
    <m/>
    <n v="45"/>
    <m/>
    <m/>
    <s v=""/>
    <s v=""/>
    <m/>
  </r>
  <r>
    <s v="Gestión"/>
    <x v="0"/>
    <m/>
    <m/>
    <s v="Javier Iglesias"/>
    <x v="1"/>
    <m/>
    <s v="everis"/>
    <x v="0"/>
    <x v="0"/>
    <x v="0"/>
    <m/>
    <d v="2017-06-30T00:00:00"/>
    <m/>
    <n v="45"/>
    <m/>
    <m/>
    <s v=""/>
    <s v=""/>
    <m/>
  </r>
  <r>
    <s v="RRHH"/>
    <x v="0"/>
    <m/>
    <m/>
    <s v="Javier Jacob Añonuevo"/>
    <x v="13"/>
    <m/>
    <s v="Externo"/>
    <x v="0"/>
    <x v="0"/>
    <x v="0"/>
    <m/>
    <d v="2017-06-30T00:00:00"/>
    <m/>
    <n v="45"/>
    <m/>
    <m/>
    <s v=""/>
    <s v=""/>
    <m/>
  </r>
  <r>
    <s v="HIS"/>
    <x v="1"/>
    <s v="Data Processing"/>
    <s v="Data Processing"/>
    <s v="Javier Lopez Arrebola"/>
    <x v="2"/>
    <m/>
    <s v="everis"/>
    <x v="1"/>
    <x v="1"/>
    <x v="0"/>
    <d v="2015-09-07T00:00:00"/>
    <d v="2017-06-30T00:00:00"/>
    <s v="NO"/>
    <n v="41.94"/>
    <n v="18.63"/>
    <m/>
    <n v="127112"/>
    <s v="EXT-000193-00668"/>
    <s v="XE53350"/>
  </r>
  <r>
    <s v="INFORH"/>
    <x v="7"/>
    <s v="Visualization"/>
    <s v="Big Data"/>
    <s v="Javier Lopez Arrebola"/>
    <x v="0"/>
    <s v="SN-N1"/>
    <s v="everis"/>
    <x v="1"/>
    <x v="1"/>
    <x v="1"/>
    <d v="2015-09-07T00:00:00"/>
    <d v="2017-06-30T00:00:00"/>
    <s v="SI"/>
    <n v="43.32"/>
    <n v="20.55"/>
    <n v="52.5623268698061"/>
    <n v="127112"/>
    <s v="EXT-000193-00814"/>
    <s v="XE53350"/>
  </r>
  <r>
    <s v="BIC"/>
    <x v="0"/>
    <m/>
    <m/>
    <s v="Jesús Ruiz Guardiola"/>
    <x v="5"/>
    <m/>
    <s v="Murcia"/>
    <x v="0"/>
    <x v="0"/>
    <x v="0"/>
    <m/>
    <d v="2014-03-30T00:00:00"/>
    <m/>
    <n v="45"/>
    <m/>
    <m/>
    <s v=""/>
    <s v=""/>
    <m/>
  </r>
  <r>
    <s v="Datamarts Explotación"/>
    <x v="4"/>
    <s v="Visualization"/>
    <s v="Big Data"/>
    <s v="Jesus Tamayo"/>
    <x v="12"/>
    <m/>
    <s v="everis"/>
    <x v="1"/>
    <x v="0"/>
    <x v="0"/>
    <d v="2011-11-21T00:00:00"/>
    <d v="2017-02-28T00:00:00"/>
    <s v="NO"/>
    <n v="55.35"/>
    <n v="33.43"/>
    <m/>
    <d v="2195-07-19T00:00:00"/>
    <s v="EXT-000193-00743"/>
    <s v="XE26965"/>
  </r>
  <r>
    <s v="HIS"/>
    <x v="0"/>
    <m/>
    <m/>
    <s v="Joaquín Prieto Luna"/>
    <x v="0"/>
    <m/>
    <s v="everis"/>
    <x v="0"/>
    <x v="0"/>
    <x v="0"/>
    <m/>
    <d v="2014-02-28T00:00:00"/>
    <m/>
    <n v="45"/>
    <m/>
    <m/>
    <s v=""/>
    <s v=""/>
    <m/>
  </r>
  <r>
    <s v="BIC"/>
    <x v="0"/>
    <m/>
    <m/>
    <s v="Jorge Andrés"/>
    <x v="5"/>
    <m/>
    <s v="everis"/>
    <x v="0"/>
    <x v="0"/>
    <x v="0"/>
    <m/>
    <d v="2017-06-30T00:00:00"/>
    <m/>
    <n v="45"/>
    <m/>
    <m/>
    <s v=""/>
    <s v=""/>
    <m/>
  </r>
  <r>
    <s v="CMC"/>
    <x v="0"/>
    <m/>
    <m/>
    <s v="Jorge Beleña Gonzalez"/>
    <x v="0"/>
    <m/>
    <s v="everis"/>
    <x v="0"/>
    <x v="0"/>
    <x v="0"/>
    <m/>
    <d v="2017-06-30T00:00:00"/>
    <m/>
    <n v="45"/>
    <m/>
    <m/>
    <s v=""/>
    <s v=""/>
    <m/>
  </r>
  <r>
    <s v="HIS"/>
    <x v="1"/>
    <s v="Data Processing"/>
    <s v="Data Processing"/>
    <s v="Jorge de Rueda Muñoz"/>
    <x v="10"/>
    <m/>
    <s v="Externo"/>
    <x v="3"/>
    <x v="0"/>
    <x v="0"/>
    <d v="2016-10-17T00:00:00"/>
    <d v="2016-12-09T00:00:00"/>
    <s v="N/A"/>
    <n v="41.94"/>
    <n v="33.04"/>
    <m/>
    <s v="N/A"/>
    <s v="EXT-000193-00642"/>
    <s v="XE34215"/>
  </r>
  <r>
    <s v="HIS"/>
    <x v="0"/>
    <m/>
    <m/>
    <s v="Jorge Luis Mora Mendez"/>
    <x v="13"/>
    <m/>
    <s v="everis"/>
    <x v="0"/>
    <x v="0"/>
    <x v="0"/>
    <m/>
    <d v="2017-06-30T00:00:00"/>
    <m/>
    <n v="45"/>
    <m/>
    <m/>
    <s v=""/>
    <s v=""/>
    <m/>
  </r>
  <r>
    <s v="Salidas Normativas"/>
    <x v="0"/>
    <m/>
    <m/>
    <s v="José Antonio Aceves "/>
    <x v="0"/>
    <m/>
    <s v="everis"/>
    <x v="0"/>
    <x v="0"/>
    <x v="0"/>
    <m/>
    <d v="2014-02-28T00:00:00"/>
    <m/>
    <n v="45"/>
    <m/>
    <m/>
    <s v=""/>
    <s v=""/>
    <m/>
  </r>
  <r>
    <s v="HIS"/>
    <x v="0"/>
    <m/>
    <m/>
    <s v="José Antonio González Balanza"/>
    <x v="8"/>
    <m/>
    <s v="Murcia"/>
    <x v="0"/>
    <x v="0"/>
    <x v="0"/>
    <m/>
    <d v="2017-06-30T00:00:00"/>
    <m/>
    <n v="45"/>
    <m/>
    <m/>
    <s v=""/>
    <s v=""/>
    <m/>
  </r>
  <r>
    <s v="HIS"/>
    <x v="0"/>
    <m/>
    <m/>
    <s v="Jose Carlos Franco Andreu"/>
    <x v="0"/>
    <m/>
    <s v="everis"/>
    <x v="0"/>
    <x v="0"/>
    <x v="0"/>
    <m/>
    <d v="2017-06-30T00:00:00"/>
    <m/>
    <n v="45"/>
    <m/>
    <m/>
    <s v=""/>
    <s v=""/>
    <m/>
  </r>
  <r>
    <s v="BIC"/>
    <x v="0"/>
    <m/>
    <m/>
    <s v="José Lucas Ávila"/>
    <x v="5"/>
    <m/>
    <s v="Murcia"/>
    <x v="0"/>
    <x v="0"/>
    <x v="0"/>
    <m/>
    <s v="No Identificada"/>
    <m/>
    <n v="45"/>
    <m/>
    <m/>
    <s v=""/>
    <s v=""/>
    <m/>
  </r>
  <r>
    <s v="Gestion Murcia"/>
    <x v="0"/>
    <m/>
    <m/>
    <s v="Jose Luis Garrido Medina"/>
    <x v="4"/>
    <m/>
    <s v="Murcia"/>
    <x v="0"/>
    <x v="0"/>
    <x v="0"/>
    <m/>
    <d v="2012-08-31T00:00:00"/>
    <m/>
    <n v="45"/>
    <m/>
    <m/>
    <s v=""/>
    <s v=""/>
    <m/>
  </r>
  <r>
    <s v="HIS"/>
    <x v="0"/>
    <m/>
    <m/>
    <s v="José Machado"/>
    <x v="0"/>
    <m/>
    <s v="everis"/>
    <x v="0"/>
    <x v="0"/>
    <x v="0"/>
    <m/>
    <d v="2013-02-22T00:00:00"/>
    <m/>
    <n v="45"/>
    <m/>
    <m/>
    <s v=""/>
    <s v=""/>
    <m/>
  </r>
  <r>
    <s v="Reclamaciones"/>
    <x v="0"/>
    <m/>
    <m/>
    <s v="José María Baena Moya"/>
    <x v="5"/>
    <m/>
    <s v="everis"/>
    <x v="0"/>
    <x v="0"/>
    <x v="0"/>
    <m/>
    <d v="2017-06-30T00:00:00"/>
    <m/>
    <n v="45"/>
    <m/>
    <m/>
    <s v=""/>
    <s v=""/>
    <m/>
  </r>
  <r>
    <s v="HIS"/>
    <x v="1"/>
    <s v="Data Processing"/>
    <s v="Data Processing"/>
    <s v="Jose Torres Mata "/>
    <x v="3"/>
    <s v="SA-N1"/>
    <s v="everis"/>
    <x v="4"/>
    <x v="1"/>
    <x v="1"/>
    <d v="2016-02-22T00:00:00"/>
    <d v="2017-06-30T00:00:00"/>
    <s v="NO"/>
    <n v="41.94"/>
    <n v="19.79"/>
    <n v="52.813543156890795"/>
    <n v="135854"/>
    <s v="EXT-000193-00824"/>
    <s v="XE56799"/>
  </r>
  <r>
    <s v="BWH"/>
    <x v="0"/>
    <m/>
    <m/>
    <s v="Juan Alfonso Campos de Lara"/>
    <x v="5"/>
    <m/>
    <s v="oversis"/>
    <x v="0"/>
    <x v="0"/>
    <x v="0"/>
    <m/>
    <d v="2013-07-05T00:00:00"/>
    <m/>
    <n v="45"/>
    <m/>
    <m/>
    <s v=""/>
    <s v=""/>
    <m/>
  </r>
  <r>
    <s v="HIS"/>
    <x v="0"/>
    <m/>
    <m/>
    <s v="Juan Alonso Caunedo"/>
    <x v="0"/>
    <m/>
    <s v="everis"/>
    <x v="0"/>
    <x v="0"/>
    <x v="0"/>
    <m/>
    <d v="2017-06-30T00:00:00"/>
    <m/>
    <n v="45"/>
    <m/>
    <m/>
    <s v=""/>
    <s v=""/>
    <m/>
  </r>
  <r>
    <s v="HIS"/>
    <x v="0"/>
    <m/>
    <m/>
    <s v="Juan José Alacid"/>
    <x v="5"/>
    <m/>
    <s v="Murcia"/>
    <x v="0"/>
    <x v="0"/>
    <x v="0"/>
    <m/>
    <s v="No Identificada"/>
    <m/>
    <n v="45"/>
    <m/>
    <m/>
    <s v=""/>
    <s v=""/>
    <m/>
  </r>
  <r>
    <s v="HIS"/>
    <x v="0"/>
    <m/>
    <m/>
    <s v="Juan José Alacid"/>
    <x v="5"/>
    <m/>
    <s v="Murcia"/>
    <x v="0"/>
    <x v="0"/>
    <x v="0"/>
    <m/>
    <d v="2017-06-30T00:00:00"/>
    <m/>
    <n v="45"/>
    <m/>
    <m/>
    <s v=""/>
    <s v=""/>
    <m/>
  </r>
  <r>
    <s v="HIS"/>
    <x v="0"/>
    <m/>
    <m/>
    <s v="Juan Jose Alacid Molina"/>
    <x v="8"/>
    <m/>
    <s v="Murcia"/>
    <x v="0"/>
    <x v="0"/>
    <x v="0"/>
    <m/>
    <d v="2017-06-30T00:00:00"/>
    <m/>
    <n v="45"/>
    <m/>
    <m/>
    <s v=""/>
    <s v=""/>
    <m/>
  </r>
  <r>
    <s v="Salidas Normativas"/>
    <x v="0"/>
    <m/>
    <m/>
    <s v="Juan José Alacid Molina"/>
    <x v="5"/>
    <m/>
    <s v="Murcia"/>
    <x v="0"/>
    <x v="0"/>
    <x v="0"/>
    <m/>
    <d v="2017-06-30T00:00:00"/>
    <m/>
    <n v="45"/>
    <m/>
    <m/>
    <s v=""/>
    <s v=""/>
    <m/>
  </r>
  <r>
    <s v="Gds Construcción"/>
    <x v="0"/>
    <m/>
    <m/>
    <s v="Juan Jose Marmol"/>
    <x v="0"/>
    <m/>
    <s v="everis"/>
    <x v="0"/>
    <x v="0"/>
    <x v="0"/>
    <m/>
    <d v="2013-04-01T00:00:00"/>
    <m/>
    <n v="45"/>
    <m/>
    <m/>
    <s v=""/>
    <s v=""/>
    <m/>
  </r>
  <r>
    <s v="CFE Deployment"/>
    <x v="7"/>
    <s v="Visualization"/>
    <s v="Visualization"/>
    <s v="Juan Manuel Moreno Lumbreras"/>
    <x v="13"/>
    <s v="SPL-N1"/>
    <s v="everis"/>
    <x v="2"/>
    <x v="1"/>
    <x v="1"/>
    <d v="2016-03-20T00:00:00"/>
    <d v="2017-06-30T00:00:00"/>
    <s v="SI"/>
    <n v="55.35"/>
    <n v="34.200000000000003"/>
    <n v="38.211382113821138"/>
    <n v="101547"/>
    <s v="EXT-000193-00825"/>
    <s v="XE56980"/>
  </r>
  <r>
    <s v="HIS"/>
    <x v="1"/>
    <s v="Data Processing"/>
    <s v="Data Processing"/>
    <s v="Juan Pedro Sánchez Ripoll"/>
    <x v="0"/>
    <s v="SK-N1"/>
    <s v="everis"/>
    <x v="1"/>
    <x v="1"/>
    <x v="1"/>
    <d v="2012-11-05T00:00:00"/>
    <d v="2017-06-30T00:00:00"/>
    <s v="SI"/>
    <n v="41.94"/>
    <n v="25.5"/>
    <n v="39.19885550786838"/>
    <n v="113713"/>
    <s v="EXT-000193-00824"/>
    <s v="XE31504"/>
  </r>
  <r>
    <s v="Salidas Normativas"/>
    <x v="0"/>
    <m/>
    <m/>
    <s v="Laura Alonso Moreno"/>
    <x v="8"/>
    <m/>
    <s v="everis"/>
    <x v="0"/>
    <x v="0"/>
    <x v="0"/>
    <m/>
    <d v="2017-06-30T00:00:00"/>
    <m/>
    <n v="45"/>
    <m/>
    <m/>
    <s v=""/>
    <s v=""/>
    <m/>
  </r>
  <r>
    <s v="HIS"/>
    <x v="0"/>
    <m/>
    <m/>
    <s v="Laura Garrido Calleja "/>
    <x v="0"/>
    <m/>
    <s v="everis"/>
    <x v="0"/>
    <x v="0"/>
    <x v="0"/>
    <m/>
    <d v="2012-02-22T00:00:00"/>
    <m/>
    <n v="45"/>
    <m/>
    <m/>
    <s v=""/>
    <s v=""/>
    <m/>
  </r>
  <r>
    <s v="Reclamaciones"/>
    <x v="5"/>
    <s v="Visualization"/>
    <s v="Big Data"/>
    <s v="Legna Abreu Romero"/>
    <x v="10"/>
    <m/>
    <s v="everis"/>
    <x v="1"/>
    <x v="0"/>
    <x v="0"/>
    <d v="2015-11-17T00:00:00"/>
    <d v="2017-05-05T00:00:00"/>
    <s v="SI"/>
    <n v="43.32"/>
    <n v="20.059999999999999"/>
    <m/>
    <d v="2262-08-27T00:00:00"/>
    <s v="EXT-000193-00720"/>
    <s v="XE54574"/>
  </r>
  <r>
    <s v="Gestión"/>
    <x v="10"/>
    <s v="No Aplica"/>
    <s v="No Aplica"/>
    <s v="Lorena Melero González"/>
    <x v="9"/>
    <s v="Manager"/>
    <s v="everis"/>
    <x v="2"/>
    <x v="1"/>
    <x v="1"/>
    <d v="2008-10-01T00:00:00"/>
    <d v="2017-06-30T00:00:00"/>
    <s v="NO"/>
    <n v="0"/>
    <n v="45.14"/>
    <m/>
    <s v="6951"/>
    <s v="Varios"/>
    <s v="XE35500"/>
  </r>
  <r>
    <s v="WB&amp;AM"/>
    <x v="0"/>
    <m/>
    <m/>
    <s v="Lorena Soto Mieres"/>
    <x v="0"/>
    <m/>
    <s v="everis"/>
    <x v="0"/>
    <x v="0"/>
    <x v="0"/>
    <m/>
    <d v="2012-03-20T00:00:00"/>
    <m/>
    <n v="45"/>
    <m/>
    <m/>
    <s v=""/>
    <s v=""/>
    <m/>
  </r>
  <r>
    <s v="HIS"/>
    <x v="0"/>
    <m/>
    <m/>
    <s v="Luis David González Delgado"/>
    <x v="5"/>
    <m/>
    <s v="everis"/>
    <x v="0"/>
    <x v="0"/>
    <x v="0"/>
    <m/>
    <d v="2017-06-30T00:00:00"/>
    <m/>
    <n v="45"/>
    <m/>
    <m/>
    <s v=""/>
    <s v=""/>
    <m/>
  </r>
  <r>
    <s v="Datamarts Explotación"/>
    <x v="0"/>
    <m/>
    <m/>
    <s v="Luis Jorge Rodríguez Alberto"/>
    <x v="8"/>
    <m/>
    <s v="Externo"/>
    <x v="0"/>
    <x v="0"/>
    <x v="0"/>
    <m/>
    <d v="2015-12-31T00:00:00"/>
    <m/>
    <n v="45"/>
    <m/>
    <m/>
    <s v=""/>
    <s v=""/>
    <m/>
  </r>
  <r>
    <s v="CAlcance ODSyBWH"/>
    <x v="0"/>
    <m/>
    <m/>
    <s v="Luis Miguel Ramirez Pilo"/>
    <x v="5"/>
    <m/>
    <s v="everis"/>
    <x v="0"/>
    <x v="0"/>
    <x v="0"/>
    <m/>
    <d v="2012-06-08T00:00:00"/>
    <m/>
    <n v="45"/>
    <m/>
    <m/>
    <s v=""/>
    <s v=""/>
    <m/>
  </r>
  <r>
    <s v="CIB"/>
    <x v="0"/>
    <m/>
    <m/>
    <s v="Luis Miguel Ramirez Pilo"/>
    <x v="5"/>
    <m/>
    <s v="everis"/>
    <x v="0"/>
    <x v="0"/>
    <x v="0"/>
    <m/>
    <s v="No Identificada"/>
    <m/>
    <n v="45"/>
    <m/>
    <m/>
    <s v=""/>
    <s v=""/>
    <m/>
  </r>
  <r>
    <s v="Salidas Normativas"/>
    <x v="0"/>
    <m/>
    <m/>
    <s v="Luis Regino Totana Garcia"/>
    <x v="5"/>
    <m/>
    <s v="Murcia"/>
    <x v="0"/>
    <x v="0"/>
    <x v="0"/>
    <m/>
    <d v="2017-06-30T00:00:00"/>
    <m/>
    <n v="45"/>
    <m/>
    <m/>
    <s v=""/>
    <s v=""/>
    <m/>
  </r>
  <r>
    <s v="WB&amp;AM"/>
    <x v="0"/>
    <m/>
    <m/>
    <s v="Luisa Ximena Barroso"/>
    <x v="13"/>
    <m/>
    <s v="everis"/>
    <x v="0"/>
    <x v="0"/>
    <x v="0"/>
    <m/>
    <d v="2017-06-30T00:00:00"/>
    <m/>
    <n v="45"/>
    <m/>
    <m/>
    <s v=""/>
    <s v=""/>
    <m/>
  </r>
  <r>
    <s v="HIS"/>
    <x v="0"/>
    <m/>
    <m/>
    <s v="Mª Teresa Garcia Muñoz"/>
    <x v="8"/>
    <m/>
    <s v="Murcia"/>
    <x v="0"/>
    <x v="0"/>
    <x v="0"/>
    <m/>
    <d v="2017-06-30T00:00:00"/>
    <m/>
    <n v="45"/>
    <m/>
    <m/>
    <s v=""/>
    <s v=""/>
    <m/>
  </r>
  <r>
    <s v="CMC"/>
    <x v="0"/>
    <m/>
    <m/>
    <s v="Maite Abecia"/>
    <x v="5"/>
    <m/>
    <s v="everis"/>
    <x v="0"/>
    <x v="0"/>
    <x v="0"/>
    <m/>
    <d v="2014-02-28T00:00:00"/>
    <m/>
    <n v="45"/>
    <m/>
    <m/>
    <s v=""/>
    <s v=""/>
    <m/>
  </r>
  <r>
    <s v="Gestión"/>
    <x v="0"/>
    <m/>
    <m/>
    <s v="Manuel Parrado"/>
    <x v="1"/>
    <m/>
    <s v="everis"/>
    <x v="0"/>
    <x v="0"/>
    <x v="0"/>
    <m/>
    <d v="2017-06-30T00:00:00"/>
    <m/>
    <n v="45"/>
    <m/>
    <m/>
    <s v=""/>
    <s v=""/>
    <m/>
  </r>
  <r>
    <s v="Incidencias y Estabilización"/>
    <x v="0"/>
    <m/>
    <m/>
    <s v="Marcos Lires"/>
    <x v="0"/>
    <m/>
    <s v="everis"/>
    <x v="0"/>
    <x v="0"/>
    <x v="0"/>
    <m/>
    <d v="2012-04-01T00:00:00"/>
    <m/>
    <n v="45"/>
    <m/>
    <m/>
    <s v=""/>
    <s v=""/>
    <m/>
  </r>
  <r>
    <s v="Salidas Normativas"/>
    <x v="0"/>
    <m/>
    <m/>
    <s v="Maria Blaya Cerdá"/>
    <x v="5"/>
    <m/>
    <s v="Murcia"/>
    <x v="0"/>
    <x v="0"/>
    <x v="0"/>
    <m/>
    <d v="2017-06-30T00:00:00"/>
    <m/>
    <n v="45"/>
    <m/>
    <m/>
    <s v=""/>
    <s v=""/>
    <m/>
  </r>
  <r>
    <s v="BI España"/>
    <x v="2"/>
    <s v="Data Processing"/>
    <s v="Data Processing"/>
    <s v="María Teresa Jiménez Ruiz"/>
    <x v="3"/>
    <s v="SA-N1"/>
    <s v="everis"/>
    <x v="4"/>
    <x v="1"/>
    <x v="1"/>
    <d v="2016-03-08T00:00:00"/>
    <d v="2017-06-30T00:00:00"/>
    <s v="NO"/>
    <n v="40.08"/>
    <n v="19.03"/>
    <n v="52.51996007984031"/>
    <s v="136246"/>
    <s v="EXT-000193-00826"/>
    <s v="XE57027"/>
  </r>
  <r>
    <s v="PI - Base Informacional de Contratos (BIC)"/>
    <x v="0"/>
    <m/>
    <m/>
    <s v="Mario Bonache"/>
    <x v="4"/>
    <m/>
    <s v="everis"/>
    <x v="0"/>
    <x v="0"/>
    <x v="0"/>
    <m/>
    <d v="2012-10-15T00:00:00"/>
    <m/>
    <n v="45"/>
    <m/>
    <m/>
    <s v=""/>
    <s v=""/>
    <m/>
  </r>
  <r>
    <s v="Salidas Normativas"/>
    <x v="0"/>
    <m/>
    <m/>
    <s v="Mario Fernandez Villa"/>
    <x v="8"/>
    <m/>
    <s v="everis"/>
    <x v="0"/>
    <x v="0"/>
    <x v="0"/>
    <m/>
    <d v="2017-06-30T00:00:00"/>
    <m/>
    <n v="45"/>
    <m/>
    <m/>
    <s v=""/>
    <s v=""/>
    <m/>
  </r>
  <r>
    <s v="CIB"/>
    <x v="0"/>
    <m/>
    <m/>
    <s v="Marta Tallón"/>
    <x v="0"/>
    <m/>
    <s v="everis"/>
    <x v="0"/>
    <x v="0"/>
    <x v="0"/>
    <m/>
    <d v="2012-12-14T00:00:00"/>
    <m/>
    <n v="45"/>
    <m/>
    <m/>
    <s v=""/>
    <s v=""/>
    <m/>
  </r>
  <r>
    <s v="HIS"/>
    <x v="0"/>
    <m/>
    <m/>
    <s v="Miguel Angel Carrasco"/>
    <x v="8"/>
    <m/>
    <s v="Murcia"/>
    <x v="0"/>
    <x v="0"/>
    <x v="0"/>
    <m/>
    <d v="2017-06-30T00:00:00"/>
    <m/>
    <n v="45"/>
    <m/>
    <m/>
    <s v=""/>
    <s v=""/>
    <m/>
  </r>
  <r>
    <s v="Incidencias y Estabilización"/>
    <x v="0"/>
    <m/>
    <m/>
    <s v="Miguel Angel Garcia"/>
    <x v="5"/>
    <m/>
    <s v="everis"/>
    <x v="0"/>
    <x v="0"/>
    <x v="0"/>
    <m/>
    <s v="No Identificada"/>
    <m/>
    <n v="45"/>
    <m/>
    <m/>
    <s v=""/>
    <s v=""/>
    <m/>
  </r>
  <r>
    <s v="CIB"/>
    <x v="0"/>
    <m/>
    <m/>
    <s v="Miguel Angel Oropeza"/>
    <x v="0"/>
    <m/>
    <s v="Externo"/>
    <x v="2"/>
    <x v="0"/>
    <x v="0"/>
    <m/>
    <d v="2015-12-31T00:00:00"/>
    <m/>
    <n v="45"/>
    <m/>
    <m/>
    <s v=""/>
    <s v=""/>
    <m/>
  </r>
  <r>
    <s v="Datamarts Explotación"/>
    <x v="4"/>
    <s v="Big Data"/>
    <s v="Big Data"/>
    <s v="Miguel Ángel Prieto Martos"/>
    <x v="12"/>
    <m/>
    <s v="everis"/>
    <x v="1"/>
    <x v="0"/>
    <x v="0"/>
    <d v="2015-04-13T00:00:00"/>
    <d v="2017-03-07T00:00:00"/>
    <s v="NO"/>
    <n v="51.94"/>
    <n v="28.39"/>
    <m/>
    <d v="2250-04-28T00:00:00"/>
    <s v="EXT-000193-00743"/>
    <s v="XE48753"/>
  </r>
  <r>
    <s v="BWH"/>
    <x v="0"/>
    <m/>
    <m/>
    <s v="Miguel Angel Ramos Quesada"/>
    <x v="5"/>
    <m/>
    <s v="everis"/>
    <x v="0"/>
    <x v="0"/>
    <x v="0"/>
    <m/>
    <d v="2014-02-05T00:00:00"/>
    <m/>
    <n v="45"/>
    <m/>
    <m/>
    <s v=""/>
    <s v=""/>
    <m/>
  </r>
  <r>
    <s v="HIS"/>
    <x v="1"/>
    <s v="Data Processing"/>
    <s v="Data Processing"/>
    <s v="Mireia Marques Molins"/>
    <x v="0"/>
    <s v="SN-N1"/>
    <s v="everis"/>
    <x v="4"/>
    <x v="1"/>
    <x v="1"/>
    <d v="2015-04-15T00:00:00"/>
    <d v="2017-06-30T00:00:00"/>
    <s v="SI"/>
    <n v="41.94"/>
    <n v="22.07"/>
    <n v="47.377205531711965"/>
    <n v="127899"/>
    <s v="EXT-000193-00824"/>
    <s v="XE48364"/>
  </r>
  <r>
    <s v="Incidencias y Estabilización"/>
    <x v="0"/>
    <m/>
    <m/>
    <s v="Monika BUDZISZEWSKA"/>
    <x v="5"/>
    <m/>
    <s v="oversis"/>
    <x v="0"/>
    <x v="0"/>
    <x v="0"/>
    <m/>
    <d v="2013-11-11T00:00:00"/>
    <m/>
    <n v="45"/>
    <m/>
    <m/>
    <s v=""/>
    <s v=""/>
    <m/>
  </r>
  <r>
    <s v="HIS"/>
    <x v="0"/>
    <m/>
    <m/>
    <s v="Nerea Rubio"/>
    <x v="4"/>
    <m/>
    <s v="everis"/>
    <x v="0"/>
    <x v="0"/>
    <x v="0"/>
    <m/>
    <d v="2014-02-28T00:00:00"/>
    <m/>
    <n v="45"/>
    <m/>
    <m/>
    <s v=""/>
    <s v=""/>
    <m/>
  </r>
  <r>
    <s v="Incidencias y Estabilización"/>
    <x v="0"/>
    <m/>
    <m/>
    <s v="Nestor Ballesteros Gómez"/>
    <x v="5"/>
    <m/>
    <s v="oversis"/>
    <x v="0"/>
    <x v="0"/>
    <x v="0"/>
    <m/>
    <d v="2013-10-16T00:00:00"/>
    <m/>
    <n v="45"/>
    <m/>
    <m/>
    <s v=""/>
    <s v=""/>
    <m/>
  </r>
  <r>
    <s v="RRHH"/>
    <x v="0"/>
    <m/>
    <m/>
    <s v="Noelia Garcia"/>
    <x v="5"/>
    <m/>
    <s v="everis"/>
    <x v="0"/>
    <x v="0"/>
    <x v="0"/>
    <m/>
    <d v="2017-06-30T00:00:00"/>
    <m/>
    <n v="45"/>
    <m/>
    <m/>
    <s v=""/>
    <s v=""/>
    <m/>
  </r>
  <r>
    <s v="CMC"/>
    <x v="0"/>
    <m/>
    <m/>
    <s v="Noelia Garcia"/>
    <x v="5"/>
    <m/>
    <s v="everis"/>
    <x v="0"/>
    <x v="0"/>
    <x v="0"/>
    <m/>
    <d v="2017-06-30T00:00:00"/>
    <m/>
    <n v="45"/>
    <m/>
    <m/>
    <s v=""/>
    <s v=""/>
    <m/>
  </r>
  <r>
    <s v="HIS"/>
    <x v="0"/>
    <m/>
    <m/>
    <s v="Noelia Martínez Castillo"/>
    <x v="8"/>
    <m/>
    <s v="Murcia"/>
    <x v="0"/>
    <x v="0"/>
    <x v="0"/>
    <m/>
    <d v="2017-06-30T00:00:00"/>
    <m/>
    <n v="45"/>
    <m/>
    <m/>
    <s v=""/>
    <s v=""/>
    <m/>
  </r>
  <r>
    <s v="Picore"/>
    <x v="5"/>
    <s v="Big Data"/>
    <s v="Big Data"/>
    <s v="Oriol Serrano Gavaldà"/>
    <x v="10"/>
    <m/>
    <s v="everis"/>
    <x v="1"/>
    <x v="0"/>
    <x v="0"/>
    <d v="2014-09-02T00:00:00"/>
    <d v="2016-11-10T00:00:00"/>
    <s v="SI"/>
    <n v="40.08"/>
    <n v="21.28"/>
    <m/>
    <d v="2234-12-20T00:00:00"/>
    <s v="EXT-000193-00642"/>
    <s v="XE41598"/>
  </r>
  <r>
    <s v="Salidas Normativas"/>
    <x v="0"/>
    <m/>
    <m/>
    <s v="Oscar Sanchez Plaza"/>
    <x v="0"/>
    <m/>
    <s v="everis"/>
    <x v="0"/>
    <x v="0"/>
    <x v="0"/>
    <m/>
    <d v="2013-07-26T00:00:00"/>
    <m/>
    <n v="45"/>
    <m/>
    <m/>
    <s v=""/>
    <s v=""/>
    <m/>
  </r>
  <r>
    <s v="Salidas Normativas"/>
    <x v="0"/>
    <m/>
    <m/>
    <s v="Pablo Garcia"/>
    <x v="4"/>
    <m/>
    <s v="everis"/>
    <x v="0"/>
    <x v="0"/>
    <x v="0"/>
    <m/>
    <d v="2012-08-07T00:00:00"/>
    <m/>
    <n v="45"/>
    <m/>
    <m/>
    <s v=""/>
    <s v=""/>
    <m/>
  </r>
  <r>
    <s v="CAlcance ODSyBWH"/>
    <x v="0"/>
    <m/>
    <m/>
    <s v="Pablo Riello Moreno"/>
    <x v="5"/>
    <m/>
    <s v="everis"/>
    <x v="0"/>
    <x v="0"/>
    <x v="0"/>
    <m/>
    <d v="2012-11-21T00:00:00"/>
    <m/>
    <n v="45"/>
    <m/>
    <m/>
    <s v=""/>
    <s v=""/>
    <m/>
  </r>
  <r>
    <s v="Picore"/>
    <x v="5"/>
    <s v="Data Processing"/>
    <s v="Data Processing"/>
    <s v="Patricia Castiella Esparza"/>
    <x v="2"/>
    <m/>
    <s v="everis"/>
    <x v="2"/>
    <x v="1"/>
    <x v="0"/>
    <d v="2015-06-02T00:00:00"/>
    <d v="2016-09-30T00:00:00"/>
    <s v="NO"/>
    <n v="40.08"/>
    <n v="18.03"/>
    <m/>
    <n v="128844"/>
    <s v="EXT-000193-00642"/>
    <s v="XE49968"/>
  </r>
  <r>
    <s v="CIB DATA"/>
    <x v="9"/>
    <s v="Data Processing"/>
    <s v="Data Processing"/>
    <s v="Patricia Castiella Esparza"/>
    <x v="0"/>
    <s v="SN-N1"/>
    <s v="everis"/>
    <x v="2"/>
    <x v="1"/>
    <x v="1"/>
    <d v="2016-10-01T00:00:00"/>
    <d v="2017-06-30T00:00:00"/>
    <s v="SI"/>
    <n v="47.33"/>
    <n v="20.55"/>
    <n v="56.581449397844921"/>
    <n v="128844"/>
    <s v="EXT-000193-00861"/>
    <s v="XE49968"/>
  </r>
  <r>
    <s v="HIS"/>
    <x v="0"/>
    <m/>
    <m/>
    <s v="Patricia Hervas Aguado "/>
    <x v="8"/>
    <m/>
    <s v="everis (Valladolid)"/>
    <x v="0"/>
    <x v="0"/>
    <x v="0"/>
    <m/>
    <d v="2017-06-30T00:00:00"/>
    <m/>
    <n v="45"/>
    <m/>
    <m/>
    <s v=""/>
    <s v=""/>
    <m/>
  </r>
  <r>
    <s v="Gestion Murcia"/>
    <x v="0"/>
    <m/>
    <m/>
    <s v="Pedro José Molina"/>
    <x v="4"/>
    <m/>
    <s v="Murcia"/>
    <x v="0"/>
    <x v="0"/>
    <x v="0"/>
    <m/>
    <s v="No Identificada"/>
    <m/>
    <n v="45"/>
    <m/>
    <m/>
    <s v=""/>
    <s v=""/>
    <m/>
  </r>
  <r>
    <s v="CIB"/>
    <x v="0"/>
    <m/>
    <m/>
    <s v="Pedro Molina Cañadas"/>
    <x v="1"/>
    <m/>
    <s v="everis"/>
    <x v="0"/>
    <x v="0"/>
    <x v="0"/>
    <m/>
    <s v="No Identificada"/>
    <m/>
    <n v="45"/>
    <m/>
    <m/>
    <s v=""/>
    <s v=""/>
    <m/>
  </r>
  <r>
    <s v="Salidas Normativas"/>
    <x v="0"/>
    <m/>
    <m/>
    <s v="Rafael Fernandez Mena"/>
    <x v="5"/>
    <m/>
    <s v="Murcia"/>
    <x v="0"/>
    <x v="0"/>
    <x v="0"/>
    <m/>
    <d v="2017-06-30T00:00:00"/>
    <m/>
    <n v="45"/>
    <m/>
    <m/>
    <s v=""/>
    <s v=""/>
    <m/>
  </r>
  <r>
    <s v="HIS"/>
    <x v="1"/>
    <s v="Data Processing"/>
    <s v="Data Processing"/>
    <s v="Rafael Garcia de Paredes Gonzalez"/>
    <x v="10"/>
    <m/>
    <s v="everis"/>
    <x v="4"/>
    <x v="0"/>
    <x v="0"/>
    <d v="2015-04-15T00:00:00"/>
    <d v="2017-06-30T00:00:00"/>
    <s v="NO"/>
    <n v="41.94"/>
    <n v="19.79"/>
    <n v="52.813543156890795"/>
    <n v="127914"/>
    <s v="EXT-000193-00824"/>
    <s v="XE48354"/>
  </r>
  <r>
    <s v="HIS"/>
    <x v="0"/>
    <m/>
    <m/>
    <s v="Rafael Rodriguez López "/>
    <x v="0"/>
    <m/>
    <s v="everis"/>
    <x v="0"/>
    <x v="0"/>
    <x v="0"/>
    <m/>
    <d v="2017-06-30T00:00:00"/>
    <m/>
    <n v="45"/>
    <m/>
    <m/>
    <s v=""/>
    <s v=""/>
    <m/>
  </r>
  <r>
    <s v="Gestión"/>
    <x v="2"/>
    <s v="Visualization"/>
    <s v="Big Data"/>
    <s v="Ramón González Sánchez"/>
    <x v="13"/>
    <s v="SKL-N1"/>
    <s v="everis"/>
    <x v="1"/>
    <x v="1"/>
    <x v="1"/>
    <d v="2009-05-16T00:00:00"/>
    <d v="2017-06-30T00:00:00"/>
    <s v="NO"/>
    <n v="0"/>
    <n v="36.53"/>
    <m/>
    <n v="33503"/>
    <s v="Varios"/>
    <s v="XE17299"/>
  </r>
  <r>
    <s v="HIS"/>
    <x v="1"/>
    <s v="Data Processing"/>
    <s v="Big Data"/>
    <s v="Raúl Pérez Arcones"/>
    <x v="10"/>
    <m/>
    <s v="everis"/>
    <x v="1"/>
    <x v="0"/>
    <x v="0"/>
    <d v="2014-05-23T00:00:00"/>
    <d v="2016-11-22T00:00:00"/>
    <s v="N"/>
    <n v="41.94"/>
    <n v="21.02"/>
    <m/>
    <d v="2231-09-27T00:00:00"/>
    <s v="EXT-000193-00668"/>
    <s v="XE40171"/>
  </r>
  <r>
    <s v="BICC"/>
    <x v="2"/>
    <s v="Visualization"/>
    <s v="Visualization"/>
    <s v="Regino Fernández García"/>
    <x v="3"/>
    <s v="SA-N1"/>
    <s v="everis"/>
    <x v="4"/>
    <x v="1"/>
    <x v="1"/>
    <d v="2017-06-26T00:00:00"/>
    <d v="2017-12-31T00:00:00"/>
    <s v="NO"/>
    <n v="47.33"/>
    <n v="19.79"/>
    <n v="58.187196281428264"/>
    <n v="132428"/>
    <s v="EXT-000193-00812"/>
    <s v="XE53865"/>
  </r>
  <r>
    <s v="Salidas / Teradata Express"/>
    <x v="5"/>
    <s v="Visualization"/>
    <s v="Visualization"/>
    <s v="Regino Fernández García"/>
    <x v="2"/>
    <m/>
    <s v="everis"/>
    <x v="4"/>
    <x v="0"/>
    <x v="0"/>
    <d v="2016-10-19T00:00:00"/>
    <d v="2017-06-23T00:00:00"/>
    <s v="NO"/>
    <n v="43.32"/>
    <n v="15.65"/>
    <m/>
    <n v="132428"/>
    <s v="EXT-000193-00826"/>
    <s v="XE53865"/>
  </r>
  <r>
    <s v="HIS"/>
    <x v="0"/>
    <m/>
    <m/>
    <s v="Roberto Bouzo"/>
    <x v="0"/>
    <m/>
    <s v="everis"/>
    <x v="0"/>
    <x v="0"/>
    <x v="0"/>
    <m/>
    <d v="2017-06-30T00:00:00"/>
    <m/>
    <n v="45"/>
    <m/>
    <m/>
    <s v=""/>
    <s v=""/>
    <m/>
  </r>
  <r>
    <s v="CIB"/>
    <x v="0"/>
    <m/>
    <m/>
    <s v="Ruben Cervilla Medina"/>
    <x v="0"/>
    <m/>
    <s v="everis"/>
    <x v="0"/>
    <x v="0"/>
    <x v="0"/>
    <m/>
    <d v="2013-12-15T00:00:00"/>
    <m/>
    <n v="45"/>
    <m/>
    <m/>
    <s v=""/>
    <s v=""/>
    <m/>
  </r>
  <r>
    <s v="PI - Base Informacional de Contratos (BIC)"/>
    <x v="0"/>
    <m/>
    <m/>
    <s v="Saida Zonkan"/>
    <x v="5"/>
    <m/>
    <s v="everis"/>
    <x v="0"/>
    <x v="0"/>
    <x v="0"/>
    <m/>
    <d v="2012-06-29T00:00:00"/>
    <m/>
    <n v="45"/>
    <m/>
    <m/>
    <s v=""/>
    <s v=""/>
    <m/>
  </r>
  <r>
    <s v="HIS"/>
    <x v="0"/>
    <m/>
    <m/>
    <s v="Samuel Miralles"/>
    <x v="5"/>
    <m/>
    <s v="Murcia"/>
    <x v="0"/>
    <x v="0"/>
    <x v="0"/>
    <m/>
    <d v="2017-06-30T00:00:00"/>
    <m/>
    <n v="45"/>
    <m/>
    <m/>
    <s v=""/>
    <s v=""/>
    <m/>
  </r>
  <r>
    <s v="HIS"/>
    <x v="0"/>
    <m/>
    <m/>
    <s v="Samuel Miralles"/>
    <x v="5"/>
    <m/>
    <s v="Murcia"/>
    <x v="0"/>
    <x v="0"/>
    <x v="0"/>
    <m/>
    <d v="2017-06-30T00:00:00"/>
    <m/>
    <n v="45"/>
    <m/>
    <m/>
    <s v=""/>
    <s v=""/>
    <m/>
  </r>
  <r>
    <s v="INFORH"/>
    <x v="3"/>
    <s v="Visualization"/>
    <s v="Visualization"/>
    <s v="Sara Benito Martín-Preciados"/>
    <x v="10"/>
    <m/>
    <s v="everis"/>
    <x v="1"/>
    <x v="1"/>
    <x v="0"/>
    <d v="2014-10-13T00:00:00"/>
    <d v="2017-02-24T00:00:00"/>
    <s v="SI"/>
    <n v="43.32"/>
    <n v="21.06"/>
    <m/>
    <n v="124075"/>
    <s v="EXT-000193-00814"/>
    <s v="XE42041"/>
  </r>
  <r>
    <s v="HIS"/>
    <x v="0"/>
    <m/>
    <m/>
    <s v="Sergio Adamez Pando"/>
    <x v="5"/>
    <m/>
    <s v="everis"/>
    <x v="0"/>
    <x v="0"/>
    <x v="0"/>
    <m/>
    <d v="2013-10-25T00:00:00"/>
    <m/>
    <n v="45"/>
    <m/>
    <m/>
    <s v=""/>
    <s v=""/>
    <m/>
  </r>
  <r>
    <s v="Avanza"/>
    <x v="2"/>
    <s v="Visualization"/>
    <s v="Visualization"/>
    <s v="Sara Benito Martín-Preciados"/>
    <x v="0"/>
    <s v="SN-N1"/>
    <s v="everis"/>
    <x v="1"/>
    <x v="1"/>
    <x v="1"/>
    <d v="2014-10-13T00:00:00"/>
    <d v="2017-06-30T00:00:00"/>
    <s v="NA"/>
    <n v="47.33"/>
    <n v="22.83"/>
    <n v="51.764208747094862"/>
    <n v="124075"/>
    <s v="EXT-000193-00825"/>
    <s v="XE42041"/>
  </r>
  <r>
    <s v="INFORH"/>
    <x v="7"/>
    <s v="Visualization"/>
    <s v="Visualization"/>
    <s v="Sergio Alfageme Fernandez"/>
    <x v="13"/>
    <s v="SKL-N1"/>
    <s v="everis"/>
    <x v="1"/>
    <x v="1"/>
    <x v="1"/>
    <d v="2012-10-10T00:00:00"/>
    <d v="2017-06-30T00:00:00"/>
    <s v="NA"/>
    <n v="43.32"/>
    <n v="31.2"/>
    <n v="27.977839335180061"/>
    <n v="33901"/>
    <s v="EXT-000193-00814"/>
    <s v="XE26028"/>
  </r>
  <r>
    <s v="Incidencias y Estabilización"/>
    <x v="0"/>
    <m/>
    <m/>
    <s v="Sergio Filipe Nunes"/>
    <x v="0"/>
    <m/>
    <s v="everis"/>
    <x v="0"/>
    <x v="0"/>
    <x v="0"/>
    <m/>
    <d v="2012-04-10T00:00:00"/>
    <m/>
    <n v="45"/>
    <m/>
    <m/>
    <s v=""/>
    <s v=""/>
    <m/>
  </r>
  <r>
    <s v="HIS"/>
    <x v="1"/>
    <s v="Data Processing"/>
    <s v="Data Processing"/>
    <s v="Sergio Gonzalez Sanchez "/>
    <x v="10"/>
    <m/>
    <s v="everis (Valladolid)"/>
    <x v="5"/>
    <x v="0"/>
    <x v="0"/>
    <d v="2016-02-23T00:00:00"/>
    <d v="2017-02-17T00:00:00"/>
    <s v="N/A"/>
    <n v="41.94"/>
    <n v="25.22"/>
    <m/>
    <d v="2270-06-30T00:00:00"/>
    <s v="EXT-000193-00668"/>
    <s v="XE56644"/>
  </r>
  <r>
    <s v="CAlcance ODSyBWH"/>
    <x v="0"/>
    <m/>
    <m/>
    <s v="Sergio Pérez Sarmiento"/>
    <x v="4"/>
    <m/>
    <s v="everis"/>
    <x v="0"/>
    <x v="0"/>
    <x v="0"/>
    <m/>
    <d v="2012-06-15T00:00:00"/>
    <m/>
    <n v="45"/>
    <m/>
    <m/>
    <s v=""/>
    <s v=""/>
    <m/>
  </r>
  <r>
    <s v="HIS"/>
    <x v="0"/>
    <m/>
    <m/>
    <s v="Silvia Lobjois"/>
    <x v="5"/>
    <m/>
    <s v="everis"/>
    <x v="0"/>
    <x v="0"/>
    <x v="0"/>
    <m/>
    <d v="2013-12-20T00:00:00"/>
    <m/>
    <n v="45"/>
    <m/>
    <m/>
    <s v=""/>
    <s v=""/>
    <m/>
  </r>
  <r>
    <s v="Salidas Normativas"/>
    <x v="0"/>
    <m/>
    <m/>
    <s v="Veronica Manso Crespo"/>
    <x v="13"/>
    <m/>
    <s v="everis"/>
    <x v="0"/>
    <x v="0"/>
    <x v="0"/>
    <m/>
    <d v="2014-02-28T00:00:00"/>
    <m/>
    <n v="45"/>
    <m/>
    <m/>
    <s v=""/>
    <s v=""/>
    <m/>
  </r>
  <r>
    <s v="Salidas Normativas"/>
    <x v="0"/>
    <m/>
    <m/>
    <s v="Victor Garcia-Monteavaro"/>
    <x v="4"/>
    <m/>
    <s v="everis"/>
    <x v="0"/>
    <x v="0"/>
    <x v="0"/>
    <m/>
    <d v="2013-11-12T00:00:00"/>
    <m/>
    <n v="45"/>
    <m/>
    <m/>
    <s v=""/>
    <s v=""/>
    <m/>
  </r>
  <r>
    <s v="CIB"/>
    <x v="0"/>
    <m/>
    <m/>
    <s v="Victor Ortega Perez"/>
    <x v="5"/>
    <m/>
    <s v="everis"/>
    <x v="0"/>
    <x v="0"/>
    <x v="0"/>
    <m/>
    <d v="2013-01-14T00:00:00"/>
    <m/>
    <n v="45"/>
    <m/>
    <m/>
    <s v=""/>
    <s v=""/>
    <m/>
  </r>
  <r>
    <s v="Salidas / Teradata Express"/>
    <x v="5"/>
    <s v="Data Processing"/>
    <s v="Data Processing"/>
    <s v="Eduardo Fidel Olmedo Garcia"/>
    <x v="2"/>
    <m/>
    <s v="everis (Valladolid)"/>
    <x v="5"/>
    <x v="0"/>
    <x v="0"/>
    <n v="42699"/>
    <d v="2017-05-31T00:00:00"/>
    <s v="N/A"/>
    <n v="40.08"/>
    <n v="0"/>
    <m/>
    <s v="136527"/>
    <s v="EXT-000193-00826"/>
    <s v="N/A"/>
  </r>
  <r>
    <s v="Salidas / Teradata Express"/>
    <x v="5"/>
    <s v="Data Processing"/>
    <s v="Data Processing"/>
    <s v="Sergio Adamez Pando"/>
    <x v="10"/>
    <m/>
    <s v="everis (Valladolid)"/>
    <x v="5"/>
    <x v="0"/>
    <x v="0"/>
    <n v="42696"/>
    <d v="2017-06-30T00:00:00"/>
    <s v="N/A"/>
    <n v="40.08"/>
    <n v="0"/>
    <m/>
    <s v="109347"/>
    <s v="EXT-000193-00824"/>
    <s v="N/A"/>
  </r>
  <r>
    <s v="Datamarts Explotación"/>
    <x v="4"/>
    <s v="Visualization"/>
    <s v="Big Data"/>
    <s v="Pablo Martín Oñate"/>
    <x v="6"/>
    <m/>
    <s v="everis"/>
    <x v="1"/>
    <x v="0"/>
    <x v="0"/>
    <d v="2016-12-05T00:00:00"/>
    <d v="2017-01-27T00:00:00"/>
    <s v="N/A"/>
    <n v="51.94"/>
    <n v="26.34"/>
    <m/>
    <s v="102310"/>
    <s v="EXT-000193-00743"/>
    <m/>
  </r>
  <r>
    <s v="Salidas / Teradata Express"/>
    <x v="5"/>
    <s v="Data Processing"/>
    <s v="Data Processing"/>
    <s v="María Viyuela Fernández"/>
    <x v="2"/>
    <m/>
    <s v="everis"/>
    <x v="4"/>
    <x v="0"/>
    <x v="0"/>
    <d v="2016-12-13T00:00:00"/>
    <d v="2017-03-29T00:00:00"/>
    <s v="N/A"/>
    <n v="40.08"/>
    <n v="17.12"/>
    <m/>
    <s v="144434"/>
    <s v="EXT-000193-00647"/>
    <s v="XE63618"/>
  </r>
  <r>
    <s v="Salidas / Teradata Express"/>
    <x v="5"/>
    <s v="Data Processing"/>
    <s v="Data Processing"/>
    <s v="Alberto Rico Sanguino"/>
    <x v="10"/>
    <m/>
    <s v="everis (Valladolid)"/>
    <x v="5"/>
    <x v="0"/>
    <x v="0"/>
    <d v="2016-12-05T00:00:00"/>
    <d v="2017-02-10T00:00:00"/>
    <s v="N/A"/>
    <n v="40.08"/>
    <n v="19.5"/>
    <m/>
    <m/>
    <s v="EXT-000193-00647"/>
    <s v="N/A"/>
  </r>
  <r>
    <s v="BICC"/>
    <x v="2"/>
    <s v="Informacion Governance"/>
    <s v="Informacion Governance"/>
    <s v="Miguel Álvarez Hernández"/>
    <x v="0"/>
    <s v="SK-N1"/>
    <s v="Externo"/>
    <x v="3"/>
    <x v="1"/>
    <x v="1"/>
    <d v="2016-11-21T00:00:00"/>
    <d v="2017-06-30T00:00:00"/>
    <s v="N/A"/>
    <n v="62.72"/>
    <n v="48.53"/>
    <n v="22.624362244897956"/>
    <s v="N/A"/>
    <s v="EXT-000193-00812"/>
    <s v="XE63226"/>
  </r>
  <r>
    <s v="CFE Deployment"/>
    <x v="7"/>
    <s v="Data Processing"/>
    <s v="Data Processing"/>
    <s v="Pedro De Pablo Marcos"/>
    <x v="0"/>
    <s v="SN-N1"/>
    <s v="Externo"/>
    <x v="3"/>
    <x v="1"/>
    <x v="1"/>
    <d v="2017-01-03T00:00:00"/>
    <d v="2017-06-30T00:00:00"/>
    <s v="N/A"/>
    <n v="41.55"/>
    <n v="26.85"/>
    <n v="35.379061371841146"/>
    <s v="N/A"/>
    <s v="EXT-000193-00823"/>
    <s v="XE64078"/>
  </r>
  <r>
    <s v="CP&amp;S"/>
    <x v="3"/>
    <s v="Visualization"/>
    <s v="Visualization"/>
    <s v="Alberto Lozano Morote"/>
    <x v="2"/>
    <m/>
    <s v="everis"/>
    <x v="1"/>
    <x v="0"/>
    <x v="0"/>
    <d v="2017-01-13T00:00:00"/>
    <d v="2017-08-18T00:00:00"/>
    <s v="NO"/>
    <n v="43.32"/>
    <n v="19.71"/>
    <m/>
    <s v="129512"/>
    <s v="EXT-000193-00814"/>
    <m/>
  </r>
  <r>
    <s v="CFE Deployment"/>
    <x v="7"/>
    <s v="Visualization"/>
    <s v="Visualization"/>
    <s v="Óscar Ruiz San Juan"/>
    <x v="0"/>
    <s v="SN-N1"/>
    <s v="everis"/>
    <x v="2"/>
    <x v="1"/>
    <x v="1"/>
    <d v="2017-03-21T00:00:00"/>
    <d v="2017-06-30T00:00:00"/>
    <s v="NO"/>
    <n v="47.33"/>
    <n v="22.83"/>
    <n v="51.764208747094862"/>
    <n v="124075"/>
    <s v="EXT-000193-00825"/>
    <s v="XE51860"/>
  </r>
  <r>
    <s v="Salidas / Teradata Express"/>
    <x v="5"/>
    <s v="Data Processing"/>
    <s v="Data Processing"/>
    <s v="Yaiza Jimenez Briongos"/>
    <x v="14"/>
    <m/>
    <s v="everis"/>
    <x v="4"/>
    <x v="0"/>
    <x v="0"/>
    <d v="2017-03-21T00:00:00"/>
    <d v="2017-07-31T00:00:00"/>
    <s v="N/A"/>
    <n v="0"/>
    <n v="0"/>
    <m/>
    <s v="N/A"/>
    <s v="EXT-000193-00826"/>
    <m/>
  </r>
  <r>
    <s v="DQ"/>
    <x v="1"/>
    <s v="Visualization"/>
    <s v="Visualization"/>
    <s v="Daniel Hernando de la Fuente"/>
    <x v="3"/>
    <s v="SA-N1"/>
    <s v="everis"/>
    <x v="4"/>
    <x v="1"/>
    <x v="1"/>
    <d v="2017-04-24T00:00:00"/>
    <d v="2017-06-30T00:00:00"/>
    <s v="NO"/>
    <n v="43"/>
    <n v="14.09"/>
    <n v="67.232558139534888"/>
    <s v="148794"/>
    <s v="EXT-000193-00845"/>
    <s v="XE66664"/>
  </r>
  <r>
    <s v="BICC"/>
    <x v="2"/>
    <s v="Informacion Governance"/>
    <s v="Informacion Governance"/>
    <s v="Roberto Bouzo Barreal"/>
    <x v="0"/>
    <s v="SK-N1"/>
    <s v="everis"/>
    <x v="1"/>
    <x v="1"/>
    <x v="1"/>
    <d v="2017-05-10T00:00:00"/>
    <d v="2017-06-30T00:00:00"/>
    <s v="NO"/>
    <n v="51.94"/>
    <n v="27.78"/>
    <n v="46.515209857527914"/>
    <s v="109114"/>
    <s v="EXT-000193-00812"/>
    <s v="XE26522"/>
  </r>
  <r>
    <s v="DQ"/>
    <x v="1"/>
    <s v="Visualization"/>
    <s v="Visualization"/>
    <s v="Jon Sainz de la Maza Rodriguez"/>
    <x v="13"/>
    <s v="SPL-N1"/>
    <s v="everis"/>
    <x v="2"/>
    <x v="1"/>
    <x v="1"/>
    <d v="2017-05-02T00:00:00"/>
    <d v="2017-06-30T00:00:00"/>
    <s v="NO"/>
    <n v="43"/>
    <n v="34.79"/>
    <n v="19.093023255813957"/>
    <s v="142543"/>
    <s v="EXT-000193-00845"/>
    <s v="XE22030"/>
  </r>
  <r>
    <s v="BICC"/>
    <x v="2"/>
    <s v="Informacion Governance"/>
    <s v="Informacion Governance"/>
    <s v="José Manuel Cayón Bejerano"/>
    <x v="13"/>
    <s v="SKL-N1"/>
    <s v="everis"/>
    <x v="1"/>
    <x v="1"/>
    <x v="1"/>
    <d v="2017-09-01T00:00:00"/>
    <d v="2017-06-30T00:00:00"/>
    <s v="SI"/>
    <n v="51.94"/>
    <n v="28.92"/>
    <n v="44.320369657296879"/>
    <n v="132042"/>
    <s v="EXT-000193-00812"/>
    <s v="A702932"/>
  </r>
  <r>
    <s v="BICC"/>
    <x v="4"/>
    <s v="Informacion Governance"/>
    <s v="Informacion Governance"/>
    <s v="Josu Fernández Pérez"/>
    <x v="10"/>
    <m/>
    <s v="everis"/>
    <x v="1"/>
    <x v="0"/>
    <x v="0"/>
    <d v="2017-09-01T00:00:00"/>
    <d v="2017-05-31T00:00:00"/>
    <s v="N/A"/>
    <n v="47.33"/>
    <n v="19.8"/>
    <m/>
    <d v="2230-06-05T00:00:00"/>
    <s v="EXT-000193-00812"/>
    <m/>
  </r>
  <r>
    <s v="EPA"/>
    <x v="2"/>
    <s v="Data Processing"/>
    <s v="Data Processing"/>
    <s v="Roberto Ureña Joyanes"/>
    <x v="4"/>
    <s v="STL-N1"/>
    <s v="oversis"/>
    <x v="6"/>
    <x v="1"/>
    <x v="1"/>
    <d v="2017-06-01T00:00:00"/>
    <d v="2017-06-30T00:00:00"/>
    <s v="N/A"/>
    <n v="48.3"/>
    <n v="34.630000000000003"/>
    <n v="28.302277432712209"/>
    <n v="3672"/>
    <s v="EXT-000193-00841"/>
    <s v="A934060"/>
  </r>
  <r>
    <s v="EPA"/>
    <x v="2"/>
    <s v="Data Processing"/>
    <s v="Data Processing"/>
    <s v="Raúl Martínez Fernández"/>
    <x v="4"/>
    <s v="STL-N1"/>
    <s v="everis"/>
    <x v="2"/>
    <x v="1"/>
    <x v="1"/>
    <d v="2017-06-01T00:00:00"/>
    <d v="2017-06-30T00:00:00"/>
    <s v="NO"/>
    <n v="48.3"/>
    <n v="27.4"/>
    <n v="43.271221532091097"/>
    <n v="102500"/>
    <s v="EXT-000193-00841"/>
    <s v="XE34167"/>
  </r>
  <r>
    <s v="CFE Deployment"/>
    <x v="7"/>
    <s v="Data Processing"/>
    <s v="Data Processing"/>
    <s v="José Enrique Belda Berenguer"/>
    <x v="0"/>
    <s v="SN-N1"/>
    <s v="everis"/>
    <x v="1"/>
    <x v="1"/>
    <x v="1"/>
    <d v="2017-06-01T00:00:00"/>
    <d v="2017-06-30T00:00:00"/>
    <s v="NO"/>
    <n v="47.33"/>
    <n v="21.92"/>
    <n v="53.686879357701244"/>
    <n v="132181"/>
    <s v="EXT-000193-00825"/>
    <s v="XE53495"/>
  </r>
  <r>
    <s v="HIS"/>
    <x v="1"/>
    <s v="Data Processing"/>
    <s v="Data Processing"/>
    <s v="Jorge Fernández Calatrava"/>
    <x v="14"/>
    <s v="Becario"/>
    <s v="everis"/>
    <x v="1"/>
    <x v="1"/>
    <x v="1"/>
    <d v="2017-07-01T00:00:00"/>
    <d v="2017-12-31T00:00:00"/>
    <s v="N/A"/>
    <n v="41.94"/>
    <n v="0"/>
    <n v="100"/>
    <s v="151794"/>
    <s v="EXT-000193-00824"/>
    <s v="XE69027"/>
  </r>
  <r>
    <s v="HIS"/>
    <x v="1"/>
    <s v="Data Processing"/>
    <s v="Data Processing"/>
    <s v="Víctor Sindín García"/>
    <x v="14"/>
    <m/>
    <s v="everis"/>
    <x v="4"/>
    <x v="0"/>
    <x v="0"/>
    <d v="2017-07-01T00:00:00"/>
    <d v="2017-12-31T00:00:00"/>
    <s v="N/A"/>
    <n v="41.94"/>
    <n v="0"/>
    <n v="100"/>
    <s v="151901"/>
    <s v="EXT-000193-00824"/>
    <m/>
  </r>
  <r>
    <s v="DQ"/>
    <x v="1"/>
    <s v="Visualization"/>
    <s v="Visualization"/>
    <s v="Susana Vicente"/>
    <x v="0"/>
    <s v="SN-N1"/>
    <s v="everis"/>
    <x v="2"/>
    <x v="1"/>
    <x v="1"/>
    <d v="2017-07-01T00:00:00"/>
    <d v="2017-12-31T00:00:00"/>
    <s v="NO"/>
    <n v="43"/>
    <n v="27.4"/>
    <n v="36.279069767441861"/>
    <n v="108268"/>
    <s v="EXT-000193-00845"/>
    <m/>
  </r>
  <r>
    <s v="Aprovisionamiento HIS"/>
    <x v="2"/>
    <s v="Data Processing"/>
    <s v="Data Processing"/>
    <s v="Tamara Triviño Parra"/>
    <x v="3"/>
    <s v="SA-N1"/>
    <s v="everis"/>
    <x v="1"/>
    <x v="1"/>
    <x v="1"/>
    <d v="2017-09-06T00:00:00"/>
    <d v="2017-12-31T00:00:00"/>
    <s v="NO"/>
    <n v="43.32"/>
    <n v="17.04"/>
    <n v="60.664819944598335"/>
    <s v="152490"/>
    <s v="EXT-000193-00826"/>
    <s v="XE69897"/>
  </r>
  <r>
    <s v="EPA"/>
    <x v="2"/>
    <s v="Data Processing"/>
    <s v="Data Processing"/>
    <s v="Marcos Cabrera Milara"/>
    <x v="0"/>
    <s v="SN-N1"/>
    <s v="everis"/>
    <x v="4"/>
    <x v="1"/>
    <x v="1"/>
    <d v="2017-09-11T00:00:00"/>
    <d v="2017-12-31T00:00:00"/>
    <s v="NO"/>
    <n v="48.3"/>
    <n v="21.29"/>
    <n v="55.92132505175983"/>
    <s v="106810"/>
    <s v="EXT-000193-00841"/>
    <s v="XE69914"/>
  </r>
  <r>
    <s v="Gestión"/>
    <x v="10"/>
    <s v="No Aplica"/>
    <s v="No Aplica"/>
    <s v="Sergio Sanjurjo"/>
    <x v="9"/>
    <s v="Manager"/>
    <s v="everis"/>
    <x v="2"/>
    <x v="1"/>
    <x v="1"/>
    <d v="2017-01-01T00:00:00"/>
    <d v="2017-12-31T00:00:00"/>
    <s v="NO"/>
    <n v="0"/>
    <n v="45.82"/>
    <m/>
    <s v="145116"/>
    <s v="Varios"/>
    <m/>
  </r>
  <r>
    <s v="Platform Management"/>
    <x v="9"/>
    <s v="Visualization"/>
    <s v="Visualization"/>
    <s v="Jorge Sánchez Diaz"/>
    <x v="12"/>
    <m/>
    <s v="everis"/>
    <x v="1"/>
    <x v="0"/>
    <x v="0"/>
    <d v="2017-09-20T00:00:00"/>
    <d v="2017-12-31T00:00:00"/>
    <s v="NO"/>
    <n v="57.33"/>
    <n v="32.72"/>
    <n v="42.926914355485785"/>
    <s v="136499"/>
    <s v="EXT-000193-00861"/>
    <m/>
  </r>
  <r>
    <s v="Gestión de Expedientes (SSJJ)"/>
    <x v="7"/>
    <s v="Visualization"/>
    <s v="Visualization"/>
    <s v="Roger Grossi "/>
    <x v="0"/>
    <s v="SK-N1"/>
    <s v="everis"/>
    <x v="1"/>
    <x v="1"/>
    <x v="1"/>
    <d v="2017-09-25T00:00:00"/>
    <d v="2017-12-31T00:00:00"/>
    <s v="NO"/>
    <n v="47.33"/>
    <n v="19.79"/>
    <n v="58.187196281428264"/>
    <s v="131820"/>
    <s v="EXT-000193-00825"/>
    <s v="XE71259"/>
  </r>
  <r>
    <s v="Gestión de Expedientes (SSJJ)"/>
    <x v="7"/>
    <s v="Visualization"/>
    <s v="Visualization"/>
    <s v="Esther Martin González (Becaria Valladolid)"/>
    <x v="14"/>
    <s v="Becario"/>
    <s v="everis"/>
    <x v="1"/>
    <x v="1"/>
    <x v="1"/>
    <d v="2017-09-25T00:00:00"/>
    <d v="2017-12-31T00:00:00"/>
    <s v="N/A"/>
    <n v="47.33"/>
    <n v="0"/>
    <n v="100"/>
    <s v="149582"/>
    <s v="EXT-000193-00825"/>
    <m/>
  </r>
  <r>
    <s v="BICC"/>
    <x v="2"/>
    <s v="Informacion Governance"/>
    <s v="Informacion Governance"/>
    <s v="Ignacio Ribas Montero"/>
    <x v="13"/>
    <s v="SKL-N1"/>
    <s v="everis"/>
    <x v="1"/>
    <x v="1"/>
    <x v="1"/>
    <d v="2017-09-18T00:00:00"/>
    <d v="2017-12-31T00:00:00"/>
    <s v="SI"/>
    <n v="62.72"/>
    <n v="29.68"/>
    <n v="52.678571428571431"/>
    <s v="109114"/>
    <s v="EXT-000193-00812"/>
    <s v="XE35673"/>
  </r>
  <r>
    <s v="CIB DATA"/>
    <x v="9"/>
    <s v="Big Data"/>
    <s v="Big Data"/>
    <s v="Mario Delgado Castaño"/>
    <x v="0"/>
    <s v="SK-N1"/>
    <s v="everis"/>
    <x v="1"/>
    <x v="1"/>
    <x v="1"/>
    <d v="2017-07-01T00:00:00"/>
    <d v="2017-12-31T00:00:00"/>
    <s v="NO"/>
    <n v="47.33"/>
    <m/>
    <m/>
    <s v="143606"/>
    <s v="EXT-000193-00861"/>
    <s v="XE70509"/>
  </r>
  <r>
    <s v="DQ"/>
    <x v="1"/>
    <s v="Visualization"/>
    <s v="Visualization"/>
    <s v="Aitor Urrutia de Luis"/>
    <x v="3"/>
    <s v="SA-N1"/>
    <s v="everis"/>
    <x v="1"/>
    <x v="1"/>
    <x v="1"/>
    <d v="2017-07-01T00:00:00"/>
    <d v="2017-12-31T00:00:00"/>
    <s v="NO"/>
    <n v="43"/>
    <n v="27.4"/>
    <n v="36.279069767441861"/>
    <n v="108268"/>
    <s v="EXT-000193-00845"/>
    <s v="XE70416"/>
  </r>
  <r>
    <s v="MCyG"/>
    <x v="1"/>
    <s v="Data Processing"/>
    <s v="Data Processing"/>
    <s v="Elena Martín Sobrino"/>
    <x v="13"/>
    <s v="SPL-N1"/>
    <s v="everis"/>
    <x v="2"/>
    <x v="1"/>
    <x v="1"/>
    <d v="2017-07-01T00:00:00"/>
    <d v="2017-12-31T00:00:00"/>
    <s v="N/A"/>
    <n v="62.72"/>
    <n v="40.08"/>
    <n v="36.096938775510203"/>
    <s v="5784"/>
    <s v="EXT-000193-00866"/>
    <s v="A927633"/>
  </r>
  <r>
    <s v="MCyG"/>
    <x v="1"/>
    <s v="Data Processing"/>
    <s v="Data Processing"/>
    <s v="Francisco Sainz"/>
    <x v="13"/>
    <s v="SPL-N1"/>
    <s v="everis"/>
    <x v="2"/>
    <x v="1"/>
    <x v="1"/>
    <d v="2017-07-01T00:00:00"/>
    <d v="2017-12-31T00:00:00"/>
    <s v="N/A"/>
    <n v="62.72"/>
    <n v="32.31"/>
    <n v="48.485331632653057"/>
    <s v="3955"/>
    <s v="EXT-000193-00866"/>
    <s v="XE02060"/>
  </r>
  <r>
    <s v="MCyG"/>
    <x v="1"/>
    <s v="Data Processing"/>
    <s v="Data Processing"/>
    <s v="Pablo González Diez"/>
    <x v="4"/>
    <s v="STL-N1"/>
    <s v="everis"/>
    <x v="2"/>
    <x v="1"/>
    <x v="1"/>
    <d v="2017-07-01T00:00:00"/>
    <d v="2017-12-31T00:00:00"/>
    <s v="N/A"/>
    <n v="43.71"/>
    <n v="29.34"/>
    <n v="32.875772134522997"/>
    <s v="107672"/>
    <s v="EXT-000193-00866"/>
    <s v="XE05890"/>
  </r>
  <r>
    <s v="Avanza"/>
    <x v="2"/>
    <s v="Data Processing"/>
    <s v="Data Processing"/>
    <s v="María Vanesa Bartolomé De la Puente"/>
    <x v="0"/>
    <s v="SA-N1"/>
    <s v="everis"/>
    <x v="1"/>
    <x v="1"/>
    <x v="1"/>
    <d v="2017-10-04T00:00:00"/>
    <d v="2017-12-31T00:00:00"/>
    <s v="NO"/>
    <n v="47.33"/>
    <n v="16.75"/>
    <n v="64.610183815761673"/>
    <s v="134185"/>
    <s v="EXT-000193-00825"/>
    <m/>
  </r>
  <r>
    <s v="Avanza"/>
    <x v="2"/>
    <s v="Data Processing"/>
    <s v="Data Processing"/>
    <s v="Raúl Méndez Díez"/>
    <x v="13"/>
    <s v="SKL-N1"/>
    <s v="everis"/>
    <x v="1"/>
    <x v="1"/>
    <x v="1"/>
    <d v="2017-10-04T00:00:00"/>
    <d v="2017-12-31T00:00:00"/>
    <s v="SI"/>
    <n v="51.94"/>
    <n v="28.92"/>
    <n v="44.320369657296879"/>
    <s v="3809"/>
    <s v="EXT-000193-00825"/>
    <s v="XE70623"/>
  </r>
  <r>
    <s v="Aprovisionamiento HIS"/>
    <x v="2"/>
    <s v="Data Processing"/>
    <s v="Data Processing"/>
    <s v="Jonatan González Arias"/>
    <x v="12"/>
    <m/>
    <s v="everis"/>
    <x v="1"/>
    <x v="0"/>
    <x v="0"/>
    <d v="2017-10-16T00:00:00"/>
    <d v="2017-06-30T00:00:00"/>
    <s v="SI"/>
    <n v="45.08"/>
    <n v="33.1"/>
    <n v="26.574977817213835"/>
    <m/>
    <s v="EXT-000193-00826"/>
    <m/>
  </r>
  <r>
    <s v="Platform Management"/>
    <x v="9"/>
    <s v="Visualization"/>
    <s v="Visualization"/>
    <s v="Jesús Tamayo"/>
    <x v="13"/>
    <s v="SKL-N1"/>
    <s v="everis"/>
    <x v="1"/>
    <x v="1"/>
    <x v="1"/>
    <d v="2017-10-09T00:00:00"/>
    <d v="2017-12-31T00:00:00"/>
    <s v="NO"/>
    <n v="57.33"/>
    <n v="34.630000000000003"/>
    <n v="39.59532530961102"/>
    <s v="107948"/>
    <s v="EXT-000193-00861"/>
    <s v="XE26965"/>
  </r>
  <r>
    <s v="Banca Privada"/>
    <x v="2"/>
    <s v="Data Processing"/>
    <s v="Data Processing"/>
    <s v="José Antonio Jiménez Ramiro"/>
    <x v="3"/>
    <s v="SA-N1"/>
    <s v="everis"/>
    <x v="4"/>
    <x v="1"/>
    <x v="1"/>
    <d v="2017-11-02T00:00:00"/>
    <d v="2017-06-30T00:00:00"/>
    <s v="NO"/>
    <n v="39.299999999999997"/>
    <n v="16.75"/>
    <n v="57.379134860050883"/>
    <s v="145548"/>
    <s v="EXT-000193-00826"/>
    <s v="XE71809"/>
  </r>
  <r>
    <s v="Aprovisionamiento HIS"/>
    <x v="2"/>
    <s v="Data Processing"/>
    <s v="Data Processing"/>
    <s v="Alejandro Becker Gutierrez"/>
    <x v="0"/>
    <s v="SN-N1"/>
    <s v="everis"/>
    <x v="2"/>
    <x v="1"/>
    <x v="1"/>
    <d v="2017-11-13T00:00:00"/>
    <d v="2017-06-30T00:00:00"/>
    <s v="NO"/>
    <n v="45.08"/>
    <n v="21.1"/>
    <n v="53.194321206743567"/>
    <s v="155133"/>
    <s v="EXT-000193-00826"/>
    <s v="XE71865"/>
  </r>
  <r>
    <s v="Banca Privada"/>
    <x v="2"/>
    <s v="Data Processing"/>
    <s v="Data Processing"/>
    <s v="Amaya López Diaz"/>
    <x v="14"/>
    <s v="Becario"/>
    <s v="everis"/>
    <x v="1"/>
    <x v="1"/>
    <x v="1"/>
    <d v="2017-10-28T00:00:00"/>
    <d v="2017-06-30T00:00:00"/>
    <s v="NO"/>
    <n v="39.299999999999997"/>
    <n v="0"/>
    <n v="100"/>
    <s v="153811"/>
    <s v="EXT-000193-00826"/>
    <s v="XE70828"/>
  </r>
  <r>
    <s v="Banca Privada"/>
    <x v="2"/>
    <s v="Data Processing"/>
    <s v="Data Processing"/>
    <s v="José Navarro"/>
    <x v="0"/>
    <s v="SN-N1"/>
    <s v="everis"/>
    <x v="1"/>
    <x v="1"/>
    <x v="1"/>
    <d v="2017-10-28T00:00:00"/>
    <d v="2017-06-30T00:00:00"/>
    <s v="NO"/>
    <n v="39.299999999999997"/>
    <n v="14.7"/>
    <n v="62.595419847328252"/>
    <m/>
    <s v="EXT-000193-00826"/>
    <m/>
  </r>
  <r>
    <s v="Banca Privada"/>
    <x v="2"/>
    <s v="Data Processing"/>
    <s v="Data Processing"/>
    <s v="Adrían Cánovas Flores"/>
    <x v="3"/>
    <s v="SA-N1"/>
    <s v="everis"/>
    <x v="1"/>
    <x v="1"/>
    <x v="1"/>
    <d v="2017-10-28T00:00:00"/>
    <d v="2017-06-30T00:00:00"/>
    <s v="NO"/>
    <n v="39.299999999999997"/>
    <n v="14.7"/>
    <n v="62.595419847328252"/>
    <s v="156213"/>
    <s v="EXT-000193-00826"/>
    <m/>
  </r>
  <r>
    <s v="BI España"/>
    <x v="2"/>
    <s v="Visualization"/>
    <s v="Visualization"/>
    <s v="Ricardo Sánchez Malo"/>
    <x v="14"/>
    <s v="Becario"/>
    <s v="everis"/>
    <x v="1"/>
    <x v="1"/>
    <x v="1"/>
    <d v="2017-11-29T00:00:00"/>
    <d v="2017-06-30T00:00:00"/>
    <s v="SI"/>
    <n v="0"/>
    <n v="0"/>
    <e v="#DIV/0!"/>
    <s v="156277"/>
    <s v="EXT-000193-00826"/>
    <s v="XE72142"/>
  </r>
  <r>
    <s v="CFE Deployment"/>
    <x v="7"/>
    <s v="Visualization"/>
    <s v="Visualization"/>
    <s v="Naia Delgado Lopez"/>
    <x v="3"/>
    <s v="SA-N1"/>
    <s v="Externo"/>
    <x v="1"/>
    <x v="1"/>
    <x v="1"/>
    <d v="2017-12-26T00:00:00"/>
    <d v="2017-06-30T00:00:00"/>
    <s v="N/A"/>
    <n v="43.32"/>
    <n v="17.04"/>
    <n v="60.664819944598335"/>
    <s v="157053"/>
    <s v="EXT-000193-00814"/>
    <s v="XE72487"/>
  </r>
  <r>
    <s v="CIB DATA"/>
    <x v="9"/>
    <s v="Big Data"/>
    <s v="Big Data"/>
    <s v="Enrique Redondo Palacios"/>
    <x v="0"/>
    <s v="SN-N1"/>
    <s v="Externo"/>
    <x v="1"/>
    <x v="1"/>
    <x v="1"/>
    <d v="2017-12-13T00:00:00"/>
    <d v="2017-06-30T00:00:00"/>
    <s v="N/A"/>
    <n v="0"/>
    <m/>
    <e v="#DIV/0!"/>
    <s v="156608"/>
    <s v="EXT-000193-00861"/>
    <s v="XE72369"/>
  </r>
  <r>
    <s v="BI España"/>
    <x v="2"/>
    <s v="Visualization"/>
    <s v="Visualization"/>
    <s v="Sergio Calleja"/>
    <x v="0"/>
    <s v="SN-N1"/>
    <s v="Externo"/>
    <x v="1"/>
    <x v="1"/>
    <x v="1"/>
    <d v="2017-12-15T00:00:00"/>
    <d v="2017-06-30T00:00:00"/>
    <s v="N/A"/>
    <n v="43.32"/>
    <m/>
    <n v="100"/>
    <s v="156847"/>
    <s v="EXT-000193-00826"/>
    <s v="XE21997"/>
  </r>
  <r>
    <s v="BI España"/>
    <x v="2"/>
    <m/>
    <m/>
    <s v="Angel Alejandro Ballesteros Ramirez"/>
    <x v="3"/>
    <s v="SA-N1"/>
    <s v="everis"/>
    <x v="1"/>
    <x v="1"/>
    <x v="1"/>
    <d v="2017-01-17T00:00:00"/>
    <d v="2017-06-30T00:00:00"/>
    <s v="N/A"/>
    <m/>
    <m/>
    <m/>
    <s v="157809"/>
    <m/>
    <m/>
  </r>
  <r>
    <s v="HIS"/>
    <x v="1"/>
    <s v="Data Processing"/>
    <s v="Data Processing"/>
    <s v="Jorge Gutierrez Pérez"/>
    <x v="3"/>
    <s v="SA-N1"/>
    <s v="everis"/>
    <x v="1"/>
    <x v="1"/>
    <x v="1"/>
    <d v="2017-01-17T00:00:00"/>
    <d v="2017-06-30T00:00:00"/>
    <s v="N/A"/>
    <n v="41.94"/>
    <n v="0"/>
    <n v="100"/>
    <s v="157806"/>
    <s v="EXT-000193-00824"/>
    <m/>
  </r>
  <r>
    <s v="CFE Deployment"/>
    <x v="7"/>
    <s v="Visualization"/>
    <s v="Visualization"/>
    <s v="Adrián Peña Font"/>
    <x v="3"/>
    <s v="SA-N1"/>
    <s v="Externo"/>
    <x v="1"/>
    <x v="1"/>
    <x v="1"/>
    <d v="2017-01-15T00:00:00"/>
    <d v="2017-06-30T00:00:00"/>
    <m/>
    <m/>
    <m/>
    <m/>
    <m/>
    <m/>
    <m/>
  </r>
  <r>
    <m/>
    <x v="0"/>
    <m/>
    <m/>
    <m/>
    <x v="15"/>
    <m/>
    <m/>
    <x v="0"/>
    <x v="2"/>
    <x v="2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5">
  <location ref="A4:B7" firstHeaderRow="1" firstDataRow="1" firstDataCol="1" rowPageCount="2" colPageCount="1"/>
  <pivotFields count="20">
    <pivotField showAll="0"/>
    <pivotField showAll="0"/>
    <pivotField axis="axisRow" showAll="0" sortType="ascending">
      <items count="8">
        <item x="4"/>
        <item x="1"/>
        <item x="3"/>
        <item h="1" x="5"/>
        <item h="1" m="1" x="6"/>
        <item x="2"/>
        <item x="0"/>
        <item t="default"/>
      </items>
    </pivotField>
    <pivotField showAll="0"/>
    <pivotField dataField="1" showAll="0"/>
    <pivotField showAll="0"/>
    <pivotField showAll="0" defaultSubtota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showAll="0"/>
    <pivotField showAll="0"/>
    <pivotField showAll="0"/>
    <pivotField numFmtId="164" showAll="0"/>
    <pivotField showAll="0"/>
    <pivotField showAll="0" defaultSubtotal="0"/>
    <pivotField showAll="0"/>
    <pivotField showAll="0"/>
    <pivotField showAll="0"/>
  </pivotFields>
  <rowFields count="1">
    <field x="2"/>
  </rowFields>
  <rowItems count="3">
    <i>
      <x v="1"/>
    </i>
    <i>
      <x v="5"/>
    </i>
    <i t="grand">
      <x/>
    </i>
  </rowItems>
  <colItems count="1">
    <i/>
  </colItems>
  <pageFields count="2">
    <pageField fld="9" hier="-1"/>
    <pageField fld="10" hier="-1"/>
  </pageFields>
  <dataFields count="1">
    <dataField name="Cuenta de Recurso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3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7">
  <location ref="A29:B33" firstHeaderRow="1" firstDataRow="1" firstDataCol="1" rowPageCount="2" colPageCount="1"/>
  <pivotFields count="20">
    <pivotField showAll="0"/>
    <pivotField showAll="0"/>
    <pivotField showAll="0" sortType="ascending"/>
    <pivotField axis="axisRow" showAll="0">
      <items count="8">
        <item x="2"/>
        <item x="1"/>
        <item x="4"/>
        <item h="1" x="5"/>
        <item h="1" m="1" x="6"/>
        <item x="0"/>
        <item x="3"/>
        <item t="default"/>
      </items>
    </pivotField>
    <pivotField dataField="1" showAll="0"/>
    <pivotField showAll="0"/>
    <pivotField showAll="0" defaultSubtota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showAll="0"/>
    <pivotField showAll="0"/>
    <pivotField showAll="0"/>
    <pivotField numFmtId="164" showAll="0"/>
    <pivotField showAll="0"/>
    <pivotField showAll="0" defaultSubtotal="0"/>
    <pivotField showAll="0"/>
    <pivotField showAll="0"/>
    <pivotField showAll="0"/>
  </pivotFields>
  <rowFields count="1">
    <field x="3"/>
  </rowFields>
  <rowItems count="4">
    <i>
      <x/>
    </i>
    <i>
      <x v="1"/>
    </i>
    <i>
      <x v="6"/>
    </i>
    <i t="grand">
      <x/>
    </i>
  </rowItems>
  <colItems count="1">
    <i/>
  </colItems>
  <pageFields count="2">
    <pageField fld="9" hier="-1"/>
    <pageField fld="10" hier="-1"/>
  </pageFields>
  <dataFields count="1">
    <dataField name="Cuenta de Recurso" fld="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1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">
  <location ref="B7:C10" firstHeaderRow="1" firstDataRow="1" firstDataCol="1" rowPageCount="2" colPageCount="1"/>
  <pivotFields count="20">
    <pivotField showAll="0"/>
    <pivotField axis="axisRow" showAll="0" sortType="ascending">
      <items count="14">
        <item h="1" x="7"/>
        <item x="9"/>
        <item m="1" x="12"/>
        <item x="4"/>
        <item m="1" x="11"/>
        <item h="1" x="2"/>
        <item x="5"/>
        <item x="1"/>
        <item h="1" x="10"/>
        <item x="6"/>
        <item x="3"/>
        <item x="8"/>
        <item x="0"/>
        <item t="default"/>
      </items>
    </pivotField>
    <pivotField showAll="0"/>
    <pivotField showAll="0"/>
    <pivotField dataField="1" showAll="0"/>
    <pivotField showAll="0"/>
    <pivotField showAll="0" defaultSubtota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</pivotFields>
  <rowFields count="1">
    <field x="1"/>
  </rowFields>
  <rowItems count="3">
    <i>
      <x v="1"/>
    </i>
    <i>
      <x v="7"/>
    </i>
    <i t="grand">
      <x/>
    </i>
  </rowItems>
  <colItems count="1">
    <i/>
  </colItems>
  <pageFields count="2">
    <pageField fld="9" item="1" hier="-1"/>
    <pageField fld="10" item="0" hier="-1"/>
  </pageFields>
  <dataFields count="1">
    <dataField name="Cuenta de Recurso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la dinámica5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">
  <location ref="B23:C30" firstHeaderRow="1" firstDataRow="1" firstDataCol="1"/>
  <pivotFields count="2">
    <pivotField axis="axisRow" showAll="0" sortType="ascending">
      <items count="16">
        <item x="5"/>
        <item x="4"/>
        <item m="1" x="7"/>
        <item m="1" x="9"/>
        <item m="1" x="10"/>
        <item m="1" x="12"/>
        <item x="1"/>
        <item x="0"/>
        <item h="1" x="6"/>
        <item m="1" x="11"/>
        <item m="1" x="8"/>
        <item m="1" x="14"/>
        <item x="3"/>
        <item m="1" x="13"/>
        <item x="2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6"/>
    </i>
    <i>
      <x v="7"/>
    </i>
    <i>
      <x v="12"/>
    </i>
    <i>
      <x v="14"/>
    </i>
    <i t="grand">
      <x/>
    </i>
  </rowItems>
  <colItems count="1">
    <i/>
  </colItems>
  <dataFields count="1">
    <dataField name="Suma de Volumen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275"/>
  <sheetViews>
    <sheetView tabSelected="1" topLeftCell="E1" zoomScaleNormal="100" workbookViewId="0">
      <pane ySplit="1" topLeftCell="A2" activePane="bottomLeft" state="frozen"/>
      <selection activeCell="C1" sqref="C1"/>
      <selection pane="bottomLeft" activeCell="J276" sqref="J276"/>
    </sheetView>
  </sheetViews>
  <sheetFormatPr baseColWidth="10" defaultColWidth="9.1796875" defaultRowHeight="15" customHeight="1" x14ac:dyDescent="0.25"/>
  <cols>
    <col min="1" max="1" width="36.453125" style="81" customWidth="1"/>
    <col min="2" max="2" width="16.54296875" style="76" customWidth="1"/>
    <col min="3" max="3" width="28.1796875" style="76" customWidth="1"/>
    <col min="4" max="4" width="16.54296875" style="5" customWidth="1"/>
    <col min="5" max="5" width="35" style="60" customWidth="1"/>
    <col min="6" max="6" width="15.453125" style="5" customWidth="1"/>
    <col min="7" max="7" width="37.26953125" style="60" customWidth="1"/>
    <col min="8" max="8" width="33.81640625" style="5" customWidth="1"/>
    <col min="9" max="9" width="18" style="5" customWidth="1"/>
    <col min="10" max="10" width="12.26953125" style="64" customWidth="1"/>
    <col min="11" max="11" width="13.54296875" style="64" customWidth="1"/>
    <col min="12" max="12" width="14" style="64" customWidth="1"/>
    <col min="13" max="13" width="29" style="60" customWidth="1"/>
    <col min="14" max="14" width="36.1796875" style="60" customWidth="1"/>
    <col min="15" max="15" width="37.453125" style="60" customWidth="1"/>
    <col min="16" max="16" width="32.54296875" style="60" bestFit="1" customWidth="1"/>
    <col min="17" max="16384" width="9.1796875" style="61"/>
  </cols>
  <sheetData>
    <row r="1" spans="1:17" s="68" customFormat="1" ht="14.5" x14ac:dyDescent="0.25">
      <c r="A1" s="66" t="s">
        <v>279</v>
      </c>
      <c r="B1" s="66" t="s">
        <v>285</v>
      </c>
      <c r="C1" s="66" t="s">
        <v>286</v>
      </c>
      <c r="D1" s="67" t="s">
        <v>4</v>
      </c>
      <c r="E1" s="67" t="s">
        <v>278</v>
      </c>
      <c r="F1" s="67" t="s">
        <v>5</v>
      </c>
      <c r="G1" s="67" t="s">
        <v>6</v>
      </c>
      <c r="H1" s="66" t="s">
        <v>8</v>
      </c>
      <c r="I1" s="66" t="s">
        <v>686</v>
      </c>
      <c r="J1" s="65" t="s">
        <v>9</v>
      </c>
      <c r="K1" s="65" t="s">
        <v>10</v>
      </c>
      <c r="L1" s="65" t="s">
        <v>11</v>
      </c>
      <c r="M1" s="65" t="s">
        <v>12</v>
      </c>
      <c r="N1" s="67" t="s">
        <v>0</v>
      </c>
      <c r="O1" s="67" t="s">
        <v>1</v>
      </c>
      <c r="P1" s="67" t="s">
        <v>2</v>
      </c>
      <c r="Q1" s="67" t="s">
        <v>747</v>
      </c>
    </row>
    <row r="2" spans="1:17" ht="14.5" x14ac:dyDescent="0.25">
      <c r="A2" s="80">
        <v>1265</v>
      </c>
      <c r="B2" s="75" t="s">
        <v>405</v>
      </c>
      <c r="C2" s="75" t="s">
        <v>406</v>
      </c>
      <c r="D2" s="62" t="s">
        <v>280</v>
      </c>
      <c r="E2" s="77" t="s">
        <v>685</v>
      </c>
      <c r="F2" s="62" t="s">
        <v>15</v>
      </c>
      <c r="G2" s="77" t="s">
        <v>22</v>
      </c>
      <c r="H2" s="63">
        <v>41456</v>
      </c>
      <c r="I2" s="63"/>
      <c r="J2" s="70"/>
      <c r="K2" s="70" t="s">
        <v>48</v>
      </c>
      <c r="L2" s="70" t="s">
        <v>48</v>
      </c>
      <c r="M2" s="63" t="s">
        <v>173</v>
      </c>
      <c r="N2" s="77" t="s">
        <v>25</v>
      </c>
      <c r="O2" s="77" t="s">
        <v>25</v>
      </c>
      <c r="P2" s="77" t="s">
        <v>174</v>
      </c>
      <c r="Q2" s="61">
        <v>201812</v>
      </c>
    </row>
    <row r="3" spans="1:17" ht="14.5" x14ac:dyDescent="0.25">
      <c r="A3" s="80">
        <v>3809</v>
      </c>
      <c r="B3" s="75" t="s">
        <v>539</v>
      </c>
      <c r="C3" s="75" t="s">
        <v>541</v>
      </c>
      <c r="D3" s="62" t="s">
        <v>90</v>
      </c>
      <c r="E3" s="77" t="s">
        <v>94</v>
      </c>
      <c r="F3" s="62" t="s">
        <v>15</v>
      </c>
      <c r="G3" s="77" t="s">
        <v>22</v>
      </c>
      <c r="H3" s="63">
        <v>43221</v>
      </c>
      <c r="I3" s="63"/>
      <c r="J3" s="70">
        <v>51.94</v>
      </c>
      <c r="K3" s="70">
        <v>28.92</v>
      </c>
      <c r="L3" s="70">
        <f>((J3-K3)/J3)*100</f>
        <v>44.320369657296879</v>
      </c>
      <c r="M3" s="63" t="s">
        <v>148</v>
      </c>
      <c r="N3" s="77" t="s">
        <v>150</v>
      </c>
      <c r="O3" s="77" t="s">
        <v>28</v>
      </c>
      <c r="P3" s="77" t="s">
        <v>117</v>
      </c>
      <c r="Q3" s="61">
        <v>201812</v>
      </c>
    </row>
    <row r="4" spans="1:17" ht="14.5" x14ac:dyDescent="0.25">
      <c r="A4" s="80">
        <v>3955</v>
      </c>
      <c r="B4" s="75" t="s">
        <v>396</v>
      </c>
      <c r="C4" s="75" t="s">
        <v>399</v>
      </c>
      <c r="D4" s="62" t="s">
        <v>53</v>
      </c>
      <c r="E4" s="77" t="s">
        <v>94</v>
      </c>
      <c r="F4" s="62" t="s">
        <v>15</v>
      </c>
      <c r="G4" s="77" t="s">
        <v>54</v>
      </c>
      <c r="H4" s="63">
        <v>42917</v>
      </c>
      <c r="I4" s="63"/>
      <c r="J4" s="70">
        <v>62.72</v>
      </c>
      <c r="K4" s="70">
        <v>34.799999999999997</v>
      </c>
      <c r="L4" s="70">
        <f>((J4-K4)/J4)*100</f>
        <v>44.515306122448983</v>
      </c>
      <c r="M4" s="63" t="s">
        <v>131</v>
      </c>
      <c r="N4" s="77" t="s">
        <v>130</v>
      </c>
      <c r="O4" s="77" t="s">
        <v>68</v>
      </c>
      <c r="P4" s="77" t="s">
        <v>29</v>
      </c>
      <c r="Q4" s="61">
        <v>201812</v>
      </c>
    </row>
    <row r="5" spans="1:17" ht="14.5" x14ac:dyDescent="0.25">
      <c r="A5" s="80">
        <v>5784</v>
      </c>
      <c r="B5" s="75" t="s">
        <v>372</v>
      </c>
      <c r="C5" s="75" t="s">
        <v>694</v>
      </c>
      <c r="D5" s="62"/>
      <c r="E5" s="77"/>
      <c r="F5" s="62"/>
      <c r="G5" s="77"/>
      <c r="H5" s="63"/>
      <c r="I5" s="63"/>
      <c r="J5" s="70"/>
      <c r="K5" s="70"/>
      <c r="L5" s="70"/>
      <c r="M5" s="63"/>
      <c r="N5" s="77"/>
      <c r="O5" s="77"/>
      <c r="P5" s="77"/>
      <c r="Q5" s="61">
        <v>201812</v>
      </c>
    </row>
    <row r="6" spans="1:17" ht="14.5" x14ac:dyDescent="0.25">
      <c r="A6" s="80">
        <v>6951</v>
      </c>
      <c r="B6" s="75" t="s">
        <v>482</v>
      </c>
      <c r="C6" s="75" t="s">
        <v>483</v>
      </c>
      <c r="D6" s="62" t="s">
        <v>281</v>
      </c>
      <c r="E6" s="77" t="s">
        <v>101</v>
      </c>
      <c r="F6" s="62" t="s">
        <v>15</v>
      </c>
      <c r="G6" s="77" t="s">
        <v>54</v>
      </c>
      <c r="H6" s="63">
        <v>39722</v>
      </c>
      <c r="I6" s="63"/>
      <c r="J6" s="70">
        <v>0</v>
      </c>
      <c r="K6" s="70">
        <v>45.14</v>
      </c>
      <c r="L6" s="70"/>
      <c r="M6" s="63" t="s">
        <v>173</v>
      </c>
      <c r="N6" s="77" t="s">
        <v>25</v>
      </c>
      <c r="O6" s="77" t="s">
        <v>25</v>
      </c>
      <c r="P6" s="77" t="s">
        <v>174</v>
      </c>
      <c r="Q6" s="61">
        <v>201812</v>
      </c>
    </row>
    <row r="7" spans="1:17" ht="14.5" x14ac:dyDescent="0.25">
      <c r="A7" s="80">
        <v>7170</v>
      </c>
      <c r="B7" s="75" t="s">
        <v>442</v>
      </c>
      <c r="C7" s="75" t="s">
        <v>696</v>
      </c>
      <c r="D7" s="62" t="s">
        <v>283</v>
      </c>
      <c r="E7" s="77"/>
      <c r="F7" s="62" t="s">
        <v>15</v>
      </c>
      <c r="G7" s="77"/>
      <c r="H7" s="63"/>
      <c r="I7" s="63"/>
      <c r="J7" s="70"/>
      <c r="K7" s="70"/>
      <c r="L7" s="70"/>
      <c r="M7" s="63"/>
      <c r="N7" s="77"/>
      <c r="O7" s="77"/>
      <c r="P7" s="77"/>
      <c r="Q7" s="61">
        <v>201812</v>
      </c>
    </row>
    <row r="8" spans="1:17" ht="14.5" x14ac:dyDescent="0.25">
      <c r="A8" s="80">
        <v>7374</v>
      </c>
      <c r="B8" s="75" t="s">
        <v>532</v>
      </c>
      <c r="C8" s="75" t="s">
        <v>745</v>
      </c>
      <c r="D8" s="62"/>
      <c r="E8" s="77"/>
      <c r="F8" s="62"/>
      <c r="G8" s="77"/>
      <c r="H8" s="63"/>
      <c r="I8" s="63"/>
      <c r="J8" s="70"/>
      <c r="K8" s="70"/>
      <c r="L8" s="70"/>
      <c r="M8" s="63"/>
      <c r="N8" s="77"/>
      <c r="O8" s="77"/>
      <c r="P8" s="77"/>
      <c r="Q8" s="61">
        <v>201812</v>
      </c>
    </row>
    <row r="9" spans="1:17" ht="14.5" x14ac:dyDescent="0.25">
      <c r="A9" s="80">
        <v>33503</v>
      </c>
      <c r="B9" s="75" t="s">
        <v>537</v>
      </c>
      <c r="C9" s="75" t="s">
        <v>538</v>
      </c>
      <c r="D9" s="62" t="s">
        <v>281</v>
      </c>
      <c r="E9" s="77" t="s">
        <v>101</v>
      </c>
      <c r="F9" s="62" t="s">
        <v>15</v>
      </c>
      <c r="G9" s="77" t="s">
        <v>22</v>
      </c>
      <c r="H9" s="63">
        <v>39949</v>
      </c>
      <c r="I9" s="63"/>
      <c r="J9" s="70">
        <v>0</v>
      </c>
      <c r="K9" s="70">
        <v>36.53</v>
      </c>
      <c r="L9" s="70"/>
      <c r="M9" s="63" t="s">
        <v>173</v>
      </c>
      <c r="N9" s="77" t="s">
        <v>25</v>
      </c>
      <c r="O9" s="77" t="s">
        <v>28</v>
      </c>
      <c r="P9" s="77" t="s">
        <v>19</v>
      </c>
      <c r="Q9" s="61">
        <v>201812</v>
      </c>
    </row>
    <row r="10" spans="1:17" ht="14.5" x14ac:dyDescent="0.25">
      <c r="A10" s="80">
        <v>33537</v>
      </c>
      <c r="B10" s="75" t="s">
        <v>433</v>
      </c>
      <c r="C10" s="75" t="s">
        <v>434</v>
      </c>
      <c r="D10" s="62" t="s">
        <v>90</v>
      </c>
      <c r="E10" s="77" t="s">
        <v>94</v>
      </c>
      <c r="F10" s="62" t="s">
        <v>15</v>
      </c>
      <c r="G10" s="77" t="s">
        <v>22</v>
      </c>
      <c r="H10" s="63">
        <v>40917</v>
      </c>
      <c r="I10" s="63"/>
      <c r="J10" s="70">
        <v>41.94</v>
      </c>
      <c r="K10" s="70">
        <v>33.5</v>
      </c>
      <c r="L10" s="70">
        <f t="shared" ref="L10:L15" si="0">((J10-K10)/J10)*100</f>
        <v>20.123986647591792</v>
      </c>
      <c r="M10" s="63" t="s">
        <v>85</v>
      </c>
      <c r="N10" s="77" t="s">
        <v>42</v>
      </c>
      <c r="O10" s="77" t="s">
        <v>68</v>
      </c>
      <c r="P10" s="77" t="s">
        <v>29</v>
      </c>
      <c r="Q10" s="61">
        <v>201812</v>
      </c>
    </row>
    <row r="11" spans="1:17" ht="14.5" x14ac:dyDescent="0.25">
      <c r="A11" s="69">
        <v>156213</v>
      </c>
      <c r="B11" s="75" t="s">
        <v>288</v>
      </c>
      <c r="C11" s="75" t="s">
        <v>287</v>
      </c>
      <c r="D11" s="62" t="s">
        <v>21</v>
      </c>
      <c r="E11" s="77" t="s">
        <v>20</v>
      </c>
      <c r="F11" s="62" t="s">
        <v>15</v>
      </c>
      <c r="G11" s="77" t="s">
        <v>22</v>
      </c>
      <c r="H11" s="63">
        <v>43036</v>
      </c>
      <c r="I11" s="63">
        <v>43100</v>
      </c>
      <c r="J11" s="70">
        <v>39.299999999999997</v>
      </c>
      <c r="K11" s="70">
        <v>14.7</v>
      </c>
      <c r="L11" s="70">
        <f t="shared" si="0"/>
        <v>62.595419847328252</v>
      </c>
      <c r="M11" s="63" t="s">
        <v>98</v>
      </c>
      <c r="N11" s="77" t="s">
        <v>152</v>
      </c>
      <c r="O11" s="77" t="s">
        <v>28</v>
      </c>
      <c r="P11" s="77" t="s">
        <v>29</v>
      </c>
    </row>
    <row r="12" spans="1:17" ht="14.5" x14ac:dyDescent="0.25">
      <c r="A12" s="69">
        <v>157371</v>
      </c>
      <c r="B12" s="75" t="s">
        <v>289</v>
      </c>
      <c r="C12" s="75" t="s">
        <v>290</v>
      </c>
      <c r="D12" s="62" t="s">
        <v>21</v>
      </c>
      <c r="E12" s="77" t="s">
        <v>20</v>
      </c>
      <c r="F12" s="62" t="s">
        <v>137</v>
      </c>
      <c r="G12" s="77" t="s">
        <v>22</v>
      </c>
      <c r="H12" s="63">
        <v>42750</v>
      </c>
      <c r="I12" s="63">
        <v>43100</v>
      </c>
      <c r="J12" s="70">
        <v>43.32</v>
      </c>
      <c r="K12" s="70">
        <v>27.88</v>
      </c>
      <c r="L12" s="70">
        <f t="shared" si="0"/>
        <v>35.641735918744232</v>
      </c>
      <c r="M12" s="63" t="s">
        <v>160</v>
      </c>
      <c r="N12" s="77" t="s">
        <v>60</v>
      </c>
      <c r="O12" s="77" t="s">
        <v>60</v>
      </c>
      <c r="P12" s="77" t="s">
        <v>62</v>
      </c>
    </row>
    <row r="13" spans="1:17" ht="14.5" x14ac:dyDescent="0.25">
      <c r="A13" s="80">
        <v>33901</v>
      </c>
      <c r="B13" s="75" t="s">
        <v>561</v>
      </c>
      <c r="C13" s="75" t="s">
        <v>563</v>
      </c>
      <c r="D13" s="62" t="s">
        <v>90</v>
      </c>
      <c r="E13" s="77" t="s">
        <v>94</v>
      </c>
      <c r="F13" s="62" t="s">
        <v>15</v>
      </c>
      <c r="G13" s="77" t="s">
        <v>22</v>
      </c>
      <c r="H13" s="63">
        <v>41192</v>
      </c>
      <c r="I13" s="63"/>
      <c r="J13" s="70">
        <v>43.32</v>
      </c>
      <c r="K13" s="70">
        <v>31.2</v>
      </c>
      <c r="L13" s="70">
        <f t="shared" si="0"/>
        <v>27.977839335180061</v>
      </c>
      <c r="M13" s="63" t="s">
        <v>24</v>
      </c>
      <c r="N13" s="77" t="s">
        <v>65</v>
      </c>
      <c r="O13" s="77" t="s">
        <v>60</v>
      </c>
      <c r="P13" s="77" t="s">
        <v>62</v>
      </c>
      <c r="Q13" s="61">
        <v>201812</v>
      </c>
    </row>
    <row r="14" spans="1:17" ht="14.5" x14ac:dyDescent="0.25">
      <c r="A14" s="80">
        <v>101547</v>
      </c>
      <c r="B14" s="75" t="s">
        <v>620</v>
      </c>
      <c r="C14" s="75" t="s">
        <v>632</v>
      </c>
      <c r="D14" s="62" t="s">
        <v>53</v>
      </c>
      <c r="E14" s="77" t="s">
        <v>94</v>
      </c>
      <c r="F14" s="62" t="s">
        <v>15</v>
      </c>
      <c r="G14" s="77" t="s">
        <v>54</v>
      </c>
      <c r="H14" s="63">
        <v>42449</v>
      </c>
      <c r="I14" s="63"/>
      <c r="J14" s="70">
        <v>62.72</v>
      </c>
      <c r="K14" s="70">
        <v>35.090000000000003</v>
      </c>
      <c r="L14" s="70">
        <f t="shared" si="0"/>
        <v>44.052933673469383</v>
      </c>
      <c r="M14" s="63" t="s">
        <v>77</v>
      </c>
      <c r="N14" s="77" t="s">
        <v>60</v>
      </c>
      <c r="O14" s="77" t="s">
        <v>60</v>
      </c>
      <c r="P14" s="77" t="s">
        <v>62</v>
      </c>
      <c r="Q14" s="61">
        <v>201812</v>
      </c>
    </row>
    <row r="15" spans="1:17" ht="14.5" x14ac:dyDescent="0.25">
      <c r="A15" s="80">
        <v>101777</v>
      </c>
      <c r="B15" s="75" t="s">
        <v>414</v>
      </c>
      <c r="C15" s="75" t="s">
        <v>416</v>
      </c>
      <c r="D15" s="62" t="s">
        <v>90</v>
      </c>
      <c r="E15" s="77" t="s">
        <v>94</v>
      </c>
      <c r="F15" s="62" t="s">
        <v>15</v>
      </c>
      <c r="G15" s="77" t="s">
        <v>22</v>
      </c>
      <c r="H15" s="63">
        <v>42996</v>
      </c>
      <c r="I15" s="63"/>
      <c r="J15" s="70">
        <v>62.72</v>
      </c>
      <c r="K15" s="70">
        <v>29.68</v>
      </c>
      <c r="L15" s="70">
        <f t="shared" si="0"/>
        <v>52.678571428571431</v>
      </c>
      <c r="M15" s="63" t="s">
        <v>148</v>
      </c>
      <c r="N15" s="77" t="s">
        <v>144</v>
      </c>
      <c r="O15" s="77" t="s">
        <v>28</v>
      </c>
      <c r="P15" s="77" t="s">
        <v>117</v>
      </c>
      <c r="Q15" s="61">
        <v>201812</v>
      </c>
    </row>
    <row r="16" spans="1:17" ht="14.5" x14ac:dyDescent="0.25">
      <c r="A16" s="80">
        <v>101963</v>
      </c>
      <c r="B16" s="75" t="s">
        <v>388</v>
      </c>
      <c r="C16" s="75" t="s">
        <v>389</v>
      </c>
      <c r="D16" s="62" t="s">
        <v>283</v>
      </c>
      <c r="E16" s="77" t="s">
        <v>172</v>
      </c>
      <c r="F16" s="62" t="s">
        <v>32</v>
      </c>
      <c r="G16" s="77" t="s">
        <v>22</v>
      </c>
      <c r="H16" s="63">
        <v>43388</v>
      </c>
      <c r="I16" s="63"/>
      <c r="J16" s="70">
        <v>0</v>
      </c>
      <c r="K16" s="70">
        <v>46.71</v>
      </c>
      <c r="L16" s="70"/>
      <c r="M16" s="63" t="s">
        <v>173</v>
      </c>
      <c r="N16" s="77"/>
      <c r="O16" s="77"/>
      <c r="P16" s="77"/>
      <c r="Q16" s="61">
        <v>201812</v>
      </c>
    </row>
    <row r="17" spans="1:17" ht="14.5" x14ac:dyDescent="0.25">
      <c r="A17" s="80">
        <v>102159</v>
      </c>
      <c r="B17" s="75" t="s">
        <v>334</v>
      </c>
      <c r="C17" s="75" t="s">
        <v>338</v>
      </c>
      <c r="D17" s="62" t="s">
        <v>281</v>
      </c>
      <c r="E17" s="77" t="s">
        <v>101</v>
      </c>
      <c r="F17" s="62" t="s">
        <v>15</v>
      </c>
      <c r="G17" s="77" t="s">
        <v>54</v>
      </c>
      <c r="H17" s="63">
        <v>40308</v>
      </c>
      <c r="I17" s="63"/>
      <c r="J17" s="70">
        <v>41.94</v>
      </c>
      <c r="K17" s="70">
        <v>39.74</v>
      </c>
      <c r="L17" s="70">
        <f>((J17-K17)/J17)*100</f>
        <v>5.2455889365760511</v>
      </c>
      <c r="M17" s="63" t="s">
        <v>85</v>
      </c>
      <c r="N17" s="77" t="s">
        <v>42</v>
      </c>
      <c r="O17" s="77" t="s">
        <v>68</v>
      </c>
      <c r="P17" s="77" t="s">
        <v>29</v>
      </c>
      <c r="Q17" s="61">
        <v>201812</v>
      </c>
    </row>
    <row r="18" spans="1:17" ht="14.5" x14ac:dyDescent="0.25">
      <c r="A18" s="80">
        <v>103822</v>
      </c>
      <c r="B18" s="75" t="s">
        <v>442</v>
      </c>
      <c r="C18" s="75" t="s">
        <v>444</v>
      </c>
      <c r="D18" s="62" t="s">
        <v>90</v>
      </c>
      <c r="E18" s="77" t="s">
        <v>94</v>
      </c>
      <c r="F18" s="62" t="s">
        <v>15</v>
      </c>
      <c r="G18" s="77" t="s">
        <v>22</v>
      </c>
      <c r="H18" s="63">
        <v>43223</v>
      </c>
      <c r="I18" s="63"/>
      <c r="J18" s="70">
        <v>51.94</v>
      </c>
      <c r="K18" s="70">
        <v>28.93</v>
      </c>
      <c r="L18" s="70">
        <f>((J18-K18)/J18)*100</f>
        <v>44.30111667308433</v>
      </c>
      <c r="M18" s="63" t="s">
        <v>148</v>
      </c>
      <c r="N18" s="77" t="s">
        <v>149</v>
      </c>
      <c r="O18" s="77" t="s">
        <v>28</v>
      </c>
      <c r="P18" s="77" t="s">
        <v>19</v>
      </c>
      <c r="Q18" s="61">
        <v>201812</v>
      </c>
    </row>
    <row r="19" spans="1:17" ht="14.5" x14ac:dyDescent="0.25">
      <c r="A19" s="80">
        <v>103989</v>
      </c>
      <c r="B19" s="75" t="s">
        <v>308</v>
      </c>
      <c r="C19" s="75" t="s">
        <v>744</v>
      </c>
      <c r="D19" s="62" t="s">
        <v>31</v>
      </c>
      <c r="E19" s="77"/>
      <c r="F19" s="62" t="s">
        <v>15</v>
      </c>
      <c r="G19" s="77"/>
      <c r="H19" s="63"/>
      <c r="I19" s="63"/>
      <c r="J19" s="70"/>
      <c r="K19" s="70"/>
      <c r="L19" s="70"/>
      <c r="M19" s="63"/>
      <c r="N19" s="77"/>
      <c r="O19" s="77"/>
      <c r="P19" s="77"/>
      <c r="Q19" s="61">
        <v>201812</v>
      </c>
    </row>
    <row r="20" spans="1:17" ht="14.5" x14ac:dyDescent="0.25">
      <c r="A20" s="80">
        <v>106601</v>
      </c>
      <c r="B20" s="75" t="s">
        <v>407</v>
      </c>
      <c r="C20" s="75" t="s">
        <v>408</v>
      </c>
      <c r="D20" s="62" t="s">
        <v>47</v>
      </c>
      <c r="E20" s="77" t="s">
        <v>14</v>
      </c>
      <c r="F20" s="62" t="s">
        <v>15</v>
      </c>
      <c r="G20" s="77" t="s">
        <v>22</v>
      </c>
      <c r="H20" s="63">
        <v>40709</v>
      </c>
      <c r="I20" s="63"/>
      <c r="J20" s="70">
        <v>43</v>
      </c>
      <c r="K20" s="70">
        <v>24.75</v>
      </c>
      <c r="L20" s="70">
        <f>((J20-K20)/J20)*100</f>
        <v>42.441860465116278</v>
      </c>
      <c r="M20" s="63" t="s">
        <v>168</v>
      </c>
      <c r="N20" s="77" t="s">
        <v>121</v>
      </c>
      <c r="O20" s="77" t="s">
        <v>68</v>
      </c>
      <c r="P20" s="77" t="s">
        <v>62</v>
      </c>
      <c r="Q20" s="61">
        <v>201812</v>
      </c>
    </row>
    <row r="21" spans="1:17" ht="14.5" x14ac:dyDescent="0.25">
      <c r="A21" s="80">
        <v>106810</v>
      </c>
      <c r="B21" s="75" t="s">
        <v>491</v>
      </c>
      <c r="C21" s="75" t="s">
        <v>492</v>
      </c>
      <c r="D21" s="62" t="s">
        <v>75</v>
      </c>
      <c r="E21" s="77" t="s">
        <v>14</v>
      </c>
      <c r="F21" s="62" t="s">
        <v>15</v>
      </c>
      <c r="G21" s="77" t="s">
        <v>64</v>
      </c>
      <c r="H21" s="63">
        <v>42989</v>
      </c>
      <c r="I21" s="63"/>
      <c r="J21" s="70">
        <v>48.3</v>
      </c>
      <c r="K21" s="70">
        <v>22.85</v>
      </c>
      <c r="L21" s="70">
        <f>((J21-K21)/J21)*100</f>
        <v>52.691511387163558</v>
      </c>
      <c r="M21" s="63" t="s">
        <v>33</v>
      </c>
      <c r="N21" s="77" t="s">
        <v>27</v>
      </c>
      <c r="O21" s="77" t="s">
        <v>28</v>
      </c>
      <c r="P21" s="77" t="s">
        <v>29</v>
      </c>
      <c r="Q21" s="61">
        <v>201812</v>
      </c>
    </row>
    <row r="22" spans="1:17" ht="14.5" x14ac:dyDescent="0.25">
      <c r="A22" s="80">
        <v>107484</v>
      </c>
      <c r="B22" s="75" t="s">
        <v>317</v>
      </c>
      <c r="C22" s="75" t="s">
        <v>319</v>
      </c>
      <c r="D22" s="62" t="s">
        <v>16</v>
      </c>
      <c r="E22" s="77"/>
      <c r="F22" s="62"/>
      <c r="G22" s="77"/>
      <c r="H22" s="63"/>
      <c r="I22" s="63"/>
      <c r="J22" s="70"/>
      <c r="K22" s="70"/>
      <c r="L22" s="70"/>
      <c r="M22" s="63"/>
      <c r="N22" s="77"/>
      <c r="O22" s="77"/>
      <c r="P22" s="77"/>
      <c r="Q22" s="61">
        <v>201812</v>
      </c>
    </row>
    <row r="23" spans="1:17" ht="14.5" x14ac:dyDescent="0.25">
      <c r="A23" s="80">
        <v>107672</v>
      </c>
      <c r="B23" s="75" t="s">
        <v>523</v>
      </c>
      <c r="C23" s="75" t="s">
        <v>525</v>
      </c>
      <c r="D23" s="62" t="s">
        <v>53</v>
      </c>
      <c r="E23" s="77" t="s">
        <v>94</v>
      </c>
      <c r="F23" s="62" t="s">
        <v>15</v>
      </c>
      <c r="G23" s="77" t="s">
        <v>54</v>
      </c>
      <c r="H23" s="63">
        <v>42917</v>
      </c>
      <c r="I23" s="63"/>
      <c r="J23" s="70">
        <v>38.200000000000003</v>
      </c>
      <c r="K23" s="70">
        <v>32.729999999999997</v>
      </c>
      <c r="L23" s="70">
        <f>((J23-K23)/J23)*100</f>
        <v>14.319371727748706</v>
      </c>
      <c r="M23" s="63" t="s">
        <v>140</v>
      </c>
      <c r="N23" s="77" t="s">
        <v>139</v>
      </c>
      <c r="O23" s="77" t="s">
        <v>68</v>
      </c>
      <c r="P23" s="77" t="s">
        <v>29</v>
      </c>
      <c r="Q23" s="61">
        <v>201812</v>
      </c>
    </row>
    <row r="24" spans="1:17" ht="14.5" x14ac:dyDescent="0.25">
      <c r="A24" s="80">
        <v>107948</v>
      </c>
      <c r="B24" s="75" t="s">
        <v>453</v>
      </c>
      <c r="C24" s="75" t="s">
        <v>454</v>
      </c>
      <c r="D24" s="62" t="s">
        <v>90</v>
      </c>
      <c r="E24" s="79"/>
      <c r="F24" s="62" t="s">
        <v>15</v>
      </c>
      <c r="G24" s="77" t="s">
        <v>22</v>
      </c>
      <c r="H24" s="63">
        <v>40868</v>
      </c>
      <c r="I24" s="63"/>
      <c r="J24" s="71">
        <v>55.35</v>
      </c>
      <c r="K24" s="72">
        <v>33.43</v>
      </c>
      <c r="L24" s="72"/>
      <c r="M24" s="63" t="s">
        <v>91</v>
      </c>
      <c r="N24" s="77" t="s">
        <v>34</v>
      </c>
      <c r="O24" s="77" t="s">
        <v>45</v>
      </c>
      <c r="P24" s="77" t="s">
        <v>19</v>
      </c>
      <c r="Q24" s="61">
        <v>201812</v>
      </c>
    </row>
    <row r="25" spans="1:17" ht="14.5" x14ac:dyDescent="0.25">
      <c r="A25" s="80">
        <v>108049</v>
      </c>
      <c r="B25" s="75" t="s">
        <v>380</v>
      </c>
      <c r="C25" s="75" t="s">
        <v>382</v>
      </c>
      <c r="D25" s="62" t="s">
        <v>90</v>
      </c>
      <c r="E25" s="77" t="s">
        <v>94</v>
      </c>
      <c r="F25" s="62" t="s">
        <v>15</v>
      </c>
      <c r="G25" s="77" t="s">
        <v>22</v>
      </c>
      <c r="H25" s="63">
        <v>42917</v>
      </c>
      <c r="I25" s="63"/>
      <c r="J25" s="70">
        <v>49.49</v>
      </c>
      <c r="K25" s="70">
        <v>28.93</v>
      </c>
      <c r="L25" s="70">
        <f t="shared" ref="L25:L31" si="1">((J25-K25)/J25)*100</f>
        <v>41.543746211355831</v>
      </c>
      <c r="M25" s="63" t="s">
        <v>86</v>
      </c>
      <c r="N25" s="77" t="s">
        <v>17</v>
      </c>
      <c r="O25" s="77" t="s">
        <v>18</v>
      </c>
      <c r="P25" s="77" t="s">
        <v>19</v>
      </c>
      <c r="Q25" s="61">
        <v>201812</v>
      </c>
    </row>
    <row r="26" spans="1:17" ht="14.5" x14ac:dyDescent="0.25">
      <c r="A26" s="80">
        <v>108229</v>
      </c>
      <c r="B26" s="75" t="s">
        <v>364</v>
      </c>
      <c r="C26" s="75" t="s">
        <v>365</v>
      </c>
      <c r="D26" s="62" t="s">
        <v>31</v>
      </c>
      <c r="E26" s="77" t="s">
        <v>30</v>
      </c>
      <c r="F26" s="62" t="s">
        <v>15</v>
      </c>
      <c r="G26" s="77" t="s">
        <v>54</v>
      </c>
      <c r="H26" s="63">
        <v>40700</v>
      </c>
      <c r="I26" s="63"/>
      <c r="J26" s="70">
        <v>41.94</v>
      </c>
      <c r="K26" s="70">
        <v>29.69</v>
      </c>
      <c r="L26" s="70">
        <f t="shared" si="1"/>
        <v>29.208392942298516</v>
      </c>
      <c r="M26" s="63" t="s">
        <v>166</v>
      </c>
      <c r="N26" s="77" t="s">
        <v>117</v>
      </c>
      <c r="O26" s="77" t="s">
        <v>28</v>
      </c>
      <c r="P26" s="77" t="s">
        <v>29</v>
      </c>
      <c r="Q26" s="61">
        <v>201812</v>
      </c>
    </row>
    <row r="27" spans="1:17" ht="14.5" x14ac:dyDescent="0.25">
      <c r="A27" s="80">
        <v>108465</v>
      </c>
      <c r="B27" s="75" t="s">
        <v>604</v>
      </c>
      <c r="C27" s="75" t="s">
        <v>603</v>
      </c>
      <c r="D27" s="62" t="s">
        <v>90</v>
      </c>
      <c r="E27" s="77" t="s">
        <v>94</v>
      </c>
      <c r="F27" s="62" t="s">
        <v>15</v>
      </c>
      <c r="G27" s="77" t="s">
        <v>22</v>
      </c>
      <c r="H27" s="63">
        <v>40791</v>
      </c>
      <c r="I27" s="63"/>
      <c r="J27" s="70">
        <v>47.33</v>
      </c>
      <c r="K27" s="70">
        <v>29.69</v>
      </c>
      <c r="L27" s="70">
        <f t="shared" si="1"/>
        <v>37.270230297908299</v>
      </c>
      <c r="M27" s="63" t="s">
        <v>159</v>
      </c>
      <c r="N27" s="77" t="s">
        <v>163</v>
      </c>
      <c r="O27" s="77" t="s">
        <v>28</v>
      </c>
      <c r="P27" s="77" t="s">
        <v>29</v>
      </c>
      <c r="Q27" s="61">
        <v>201812</v>
      </c>
    </row>
    <row r="28" spans="1:17" ht="14.5" x14ac:dyDescent="0.25">
      <c r="A28" s="80">
        <v>113713</v>
      </c>
      <c r="B28" s="75" t="s">
        <v>621</v>
      </c>
      <c r="C28" s="75" t="s">
        <v>633</v>
      </c>
      <c r="D28" s="62" t="s">
        <v>47</v>
      </c>
      <c r="E28" s="77" t="s">
        <v>14</v>
      </c>
      <c r="F28" s="62" t="s">
        <v>15</v>
      </c>
      <c r="G28" s="77" t="s">
        <v>22</v>
      </c>
      <c r="H28" s="63">
        <v>41218</v>
      </c>
      <c r="I28" s="63"/>
      <c r="J28" s="70">
        <v>43.71</v>
      </c>
      <c r="K28" s="70">
        <v>27.41</v>
      </c>
      <c r="L28" s="70">
        <f t="shared" si="1"/>
        <v>37.291237703042782</v>
      </c>
      <c r="M28" s="63" t="s">
        <v>131</v>
      </c>
      <c r="N28" s="77" t="s">
        <v>133</v>
      </c>
      <c r="O28" s="77" t="s">
        <v>68</v>
      </c>
      <c r="P28" s="77" t="s">
        <v>29</v>
      </c>
      <c r="Q28" s="61">
        <v>201812</v>
      </c>
    </row>
    <row r="29" spans="1:17" ht="14.5" x14ac:dyDescent="0.25">
      <c r="A29" s="80">
        <v>118336</v>
      </c>
      <c r="B29" s="75" t="s">
        <v>351</v>
      </c>
      <c r="C29" s="75" t="s">
        <v>353</v>
      </c>
      <c r="D29" s="62" t="s">
        <v>47</v>
      </c>
      <c r="E29" s="77" t="s">
        <v>14</v>
      </c>
      <c r="F29" s="62" t="s">
        <v>15</v>
      </c>
      <c r="G29" s="77" t="s">
        <v>22</v>
      </c>
      <c r="H29" s="63">
        <v>41799</v>
      </c>
      <c r="I29" s="63"/>
      <c r="J29" s="70">
        <v>38.200000000000003</v>
      </c>
      <c r="K29" s="70">
        <v>26.27</v>
      </c>
      <c r="L29" s="70">
        <f t="shared" si="1"/>
        <v>31.230366492146604</v>
      </c>
      <c r="M29" s="63" t="s">
        <v>140</v>
      </c>
      <c r="N29" s="77" t="s">
        <v>139</v>
      </c>
      <c r="O29" s="77" t="s">
        <v>68</v>
      </c>
      <c r="P29" s="77" t="s">
        <v>19</v>
      </c>
      <c r="Q29" s="61">
        <v>201812</v>
      </c>
    </row>
    <row r="30" spans="1:17" ht="14.5" x14ac:dyDescent="0.25">
      <c r="A30" s="80">
        <v>121943</v>
      </c>
      <c r="B30" s="75" t="s">
        <v>427</v>
      </c>
      <c r="C30" s="75" t="s">
        <v>429</v>
      </c>
      <c r="D30" s="62" t="s">
        <v>47</v>
      </c>
      <c r="E30" s="77" t="s">
        <v>14</v>
      </c>
      <c r="F30" s="62" t="s">
        <v>15</v>
      </c>
      <c r="G30" s="77" t="s">
        <v>22</v>
      </c>
      <c r="H30" s="63">
        <v>42186</v>
      </c>
      <c r="I30" s="63"/>
      <c r="J30" s="70">
        <v>51.94</v>
      </c>
      <c r="K30" s="70">
        <v>27.03</v>
      </c>
      <c r="L30" s="70">
        <f t="shared" si="1"/>
        <v>47.959183673469383</v>
      </c>
      <c r="M30" s="63" t="s">
        <v>153</v>
      </c>
      <c r="N30" s="77" t="s">
        <v>152</v>
      </c>
      <c r="O30" s="77" t="s">
        <v>28</v>
      </c>
      <c r="P30" s="77" t="s">
        <v>62</v>
      </c>
      <c r="Q30" s="61">
        <v>201812</v>
      </c>
    </row>
    <row r="31" spans="1:17" ht="14.5" x14ac:dyDescent="0.25">
      <c r="A31" s="80">
        <v>122611</v>
      </c>
      <c r="B31" s="75" t="s">
        <v>293</v>
      </c>
      <c r="C31" s="75" t="s">
        <v>294</v>
      </c>
      <c r="D31" s="62" t="s">
        <v>47</v>
      </c>
      <c r="E31" s="77" t="s">
        <v>14</v>
      </c>
      <c r="F31" s="62" t="s">
        <v>15</v>
      </c>
      <c r="G31" s="77" t="s">
        <v>22</v>
      </c>
      <c r="H31" s="63">
        <v>41884</v>
      </c>
      <c r="I31" s="63"/>
      <c r="J31" s="70">
        <v>41.94</v>
      </c>
      <c r="K31" s="70">
        <v>26.27</v>
      </c>
      <c r="L31" s="70">
        <f t="shared" si="1"/>
        <v>37.362899380066764</v>
      </c>
      <c r="M31" s="63" t="s">
        <v>85</v>
      </c>
      <c r="N31" s="77" t="s">
        <v>42</v>
      </c>
      <c r="O31" s="77" t="s">
        <v>68</v>
      </c>
      <c r="P31" s="77" t="s">
        <v>29</v>
      </c>
      <c r="Q31" s="61">
        <v>201812</v>
      </c>
    </row>
    <row r="32" spans="1:17" ht="14.5" x14ac:dyDescent="0.25">
      <c r="A32" s="69"/>
      <c r="B32" s="75" t="s">
        <v>288</v>
      </c>
      <c r="C32" s="75" t="s">
        <v>291</v>
      </c>
      <c r="D32" s="62" t="s">
        <v>16</v>
      </c>
      <c r="E32" s="77" t="s">
        <v>14</v>
      </c>
      <c r="F32" s="62" t="s">
        <v>15</v>
      </c>
      <c r="G32" s="77"/>
      <c r="H32" s="63"/>
      <c r="I32" s="63">
        <v>43100</v>
      </c>
      <c r="J32" s="70">
        <v>45</v>
      </c>
      <c r="K32" s="70"/>
      <c r="L32" s="70"/>
      <c r="M32" s="63" t="s">
        <v>16</v>
      </c>
      <c r="N32" s="77" t="s">
        <v>13</v>
      </c>
      <c r="O32" s="77"/>
      <c r="P32" s="77"/>
    </row>
    <row r="33" spans="1:16" ht="14.5" x14ac:dyDescent="0.25">
      <c r="A33" s="69"/>
      <c r="B33" s="75" t="s">
        <v>295</v>
      </c>
      <c r="C33" s="75" t="s">
        <v>296</v>
      </c>
      <c r="D33" s="62" t="s">
        <v>16</v>
      </c>
      <c r="E33" s="77" t="s">
        <v>26</v>
      </c>
      <c r="F33" s="62" t="s">
        <v>15</v>
      </c>
      <c r="G33" s="77"/>
      <c r="H33" s="63"/>
      <c r="I33" s="63">
        <v>43100</v>
      </c>
      <c r="J33" s="71">
        <v>45</v>
      </c>
      <c r="K33" s="72"/>
      <c r="L33" s="72"/>
      <c r="M33" s="63" t="s">
        <v>16</v>
      </c>
      <c r="N33" s="77" t="s">
        <v>25</v>
      </c>
      <c r="O33" s="77"/>
      <c r="P33" s="77"/>
    </row>
    <row r="34" spans="1:16" ht="14.5" x14ac:dyDescent="0.25">
      <c r="A34" s="69"/>
      <c r="B34" s="75" t="s">
        <v>295</v>
      </c>
      <c r="C34" s="75" t="s">
        <v>298</v>
      </c>
      <c r="D34" s="62" t="s">
        <v>16</v>
      </c>
      <c r="E34" s="77" t="s">
        <v>14</v>
      </c>
      <c r="F34" s="62" t="s">
        <v>15</v>
      </c>
      <c r="G34" s="77"/>
      <c r="H34" s="63"/>
      <c r="I34" s="63">
        <v>43100</v>
      </c>
      <c r="J34" s="71">
        <v>45</v>
      </c>
      <c r="K34" s="72"/>
      <c r="L34" s="72"/>
      <c r="M34" s="63" t="s">
        <v>16</v>
      </c>
      <c r="N34" s="77" t="s">
        <v>34</v>
      </c>
      <c r="O34" s="77"/>
      <c r="P34" s="77"/>
    </row>
    <row r="35" spans="1:16" ht="14.5" x14ac:dyDescent="0.25">
      <c r="A35" s="69"/>
      <c r="B35" s="75" t="s">
        <v>295</v>
      </c>
      <c r="C35" s="75" t="s">
        <v>299</v>
      </c>
      <c r="D35" s="62" t="s">
        <v>16</v>
      </c>
      <c r="E35" s="77" t="s">
        <v>30</v>
      </c>
      <c r="F35" s="62" t="s">
        <v>137</v>
      </c>
      <c r="G35" s="77"/>
      <c r="H35" s="63"/>
      <c r="I35" s="63">
        <v>43100</v>
      </c>
      <c r="J35" s="71">
        <v>45</v>
      </c>
      <c r="K35" s="73"/>
      <c r="L35" s="73"/>
      <c r="M35" s="63" t="s">
        <v>16</v>
      </c>
      <c r="N35" s="77" t="s">
        <v>35</v>
      </c>
      <c r="O35" s="77"/>
      <c r="P35" s="77"/>
    </row>
    <row r="36" spans="1:16" ht="14.5" x14ac:dyDescent="0.25">
      <c r="A36" s="69"/>
      <c r="B36" s="75" t="s">
        <v>295</v>
      </c>
      <c r="C36" s="75" t="s">
        <v>301</v>
      </c>
      <c r="D36" s="62" t="s">
        <v>75</v>
      </c>
      <c r="E36" s="79"/>
      <c r="F36" s="62" t="s">
        <v>71</v>
      </c>
      <c r="G36" s="77" t="s">
        <v>71</v>
      </c>
      <c r="H36" s="63">
        <v>42709</v>
      </c>
      <c r="I36" s="63">
        <v>43100</v>
      </c>
      <c r="J36" s="71">
        <v>40.08</v>
      </c>
      <c r="K36" s="72">
        <v>19.5</v>
      </c>
      <c r="L36" s="72"/>
      <c r="M36" s="63" t="s">
        <v>136</v>
      </c>
      <c r="N36" s="77" t="s">
        <v>96</v>
      </c>
      <c r="O36" s="77" t="s">
        <v>51</v>
      </c>
      <c r="P36" s="77" t="s">
        <v>29</v>
      </c>
    </row>
    <row r="37" spans="1:16" ht="14.5" x14ac:dyDescent="0.25">
      <c r="A37" s="69"/>
      <c r="B37" s="75" t="s">
        <v>302</v>
      </c>
      <c r="C37" s="75" t="s">
        <v>305</v>
      </c>
      <c r="D37" s="62" t="s">
        <v>16</v>
      </c>
      <c r="E37" s="77" t="s">
        <v>30</v>
      </c>
      <c r="F37" s="62" t="s">
        <v>15</v>
      </c>
      <c r="G37" s="77"/>
      <c r="H37" s="63"/>
      <c r="I37" s="63">
        <v>43100</v>
      </c>
      <c r="J37" s="71">
        <v>45</v>
      </c>
      <c r="K37" s="72"/>
      <c r="L37" s="72"/>
      <c r="M37" s="63" t="s">
        <v>16</v>
      </c>
      <c r="N37" s="77" t="s">
        <v>37</v>
      </c>
      <c r="O37" s="77"/>
      <c r="P37" s="77"/>
    </row>
    <row r="38" spans="1:16" ht="14.5" x14ac:dyDescent="0.25">
      <c r="A38" s="69"/>
      <c r="B38" s="75" t="s">
        <v>310</v>
      </c>
      <c r="C38" s="75" t="s">
        <v>311</v>
      </c>
      <c r="D38" s="62" t="s">
        <v>16</v>
      </c>
      <c r="E38" s="77" t="s">
        <v>40</v>
      </c>
      <c r="F38" s="62" t="s">
        <v>15</v>
      </c>
      <c r="G38" s="77"/>
      <c r="H38" s="63"/>
      <c r="I38" s="63">
        <v>43100</v>
      </c>
      <c r="J38" s="71">
        <v>45</v>
      </c>
      <c r="K38" s="72"/>
      <c r="L38" s="72"/>
      <c r="M38" s="63" t="s">
        <v>16</v>
      </c>
      <c r="N38" s="77" t="s">
        <v>39</v>
      </c>
      <c r="O38" s="77"/>
      <c r="P38" s="77"/>
    </row>
    <row r="39" spans="1:16" ht="14.5" x14ac:dyDescent="0.25">
      <c r="A39" s="69"/>
      <c r="B39" s="75" t="s">
        <v>308</v>
      </c>
      <c r="C39" s="75" t="s">
        <v>309</v>
      </c>
      <c r="D39" s="62" t="s">
        <v>16</v>
      </c>
      <c r="E39" s="77" t="s">
        <v>14</v>
      </c>
      <c r="F39" s="62" t="s">
        <v>15</v>
      </c>
      <c r="G39" s="77"/>
      <c r="H39" s="63"/>
      <c r="I39" s="63">
        <v>43100</v>
      </c>
      <c r="J39" s="71">
        <v>45</v>
      </c>
      <c r="K39" s="72"/>
      <c r="L39" s="72"/>
      <c r="M39" s="63" t="s">
        <v>16</v>
      </c>
      <c r="N39" s="77" t="s">
        <v>38</v>
      </c>
      <c r="O39" s="77"/>
      <c r="P39" s="77"/>
    </row>
    <row r="40" spans="1:16" ht="14.5" x14ac:dyDescent="0.25">
      <c r="A40" s="69"/>
      <c r="B40" s="75" t="s">
        <v>308</v>
      </c>
      <c r="C40" s="75" t="s">
        <v>314</v>
      </c>
      <c r="D40" s="62" t="s">
        <v>16</v>
      </c>
      <c r="E40" s="77" t="s">
        <v>14</v>
      </c>
      <c r="F40" s="62" t="s">
        <v>15</v>
      </c>
      <c r="G40" s="77"/>
      <c r="H40" s="63"/>
      <c r="I40" s="63">
        <v>43100</v>
      </c>
      <c r="J40" s="71">
        <v>45</v>
      </c>
      <c r="K40" s="73"/>
      <c r="L40" s="73"/>
      <c r="M40" s="63" t="s">
        <v>16</v>
      </c>
      <c r="N40" s="77" t="s">
        <v>41</v>
      </c>
      <c r="O40" s="77"/>
      <c r="P40" s="77"/>
    </row>
    <row r="41" spans="1:16" ht="14.5" x14ac:dyDescent="0.25">
      <c r="A41" s="69"/>
      <c r="B41" s="75" t="s">
        <v>589</v>
      </c>
      <c r="C41" s="75" t="s">
        <v>588</v>
      </c>
      <c r="D41" s="62" t="s">
        <v>16</v>
      </c>
      <c r="E41" s="77" t="s">
        <v>14</v>
      </c>
      <c r="F41" s="62" t="s">
        <v>137</v>
      </c>
      <c r="G41" s="77"/>
      <c r="H41" s="63"/>
      <c r="I41" s="63">
        <v>43100</v>
      </c>
      <c r="J41" s="71">
        <v>45</v>
      </c>
      <c r="K41" s="72"/>
      <c r="L41" s="72"/>
      <c r="M41" s="63" t="s">
        <v>16</v>
      </c>
      <c r="N41" s="77" t="s">
        <v>18</v>
      </c>
      <c r="O41" s="77"/>
      <c r="P41" s="77"/>
    </row>
    <row r="42" spans="1:16" ht="14.5" x14ac:dyDescent="0.25">
      <c r="A42" s="69"/>
      <c r="B42" s="75" t="s">
        <v>664</v>
      </c>
      <c r="C42" s="75" t="s">
        <v>662</v>
      </c>
      <c r="D42" s="62" t="s">
        <v>16</v>
      </c>
      <c r="E42" s="77" t="s">
        <v>14</v>
      </c>
      <c r="F42" s="62" t="s">
        <v>15</v>
      </c>
      <c r="G42" s="77"/>
      <c r="H42" s="63"/>
      <c r="I42" s="63">
        <v>43100</v>
      </c>
      <c r="J42" s="71">
        <v>45</v>
      </c>
      <c r="K42" s="73"/>
      <c r="L42" s="73"/>
      <c r="M42" s="63" t="s">
        <v>16</v>
      </c>
      <c r="N42" s="77" t="s">
        <v>37</v>
      </c>
      <c r="O42" s="77"/>
      <c r="P42" s="77"/>
    </row>
    <row r="43" spans="1:16" ht="14.5" x14ac:dyDescent="0.25">
      <c r="A43" s="69"/>
      <c r="B43" s="75" t="s">
        <v>664</v>
      </c>
      <c r="C43" s="75" t="s">
        <v>663</v>
      </c>
      <c r="D43" s="62" t="s">
        <v>16</v>
      </c>
      <c r="E43" s="77" t="s">
        <v>14</v>
      </c>
      <c r="F43" s="62" t="s">
        <v>15</v>
      </c>
      <c r="G43" s="77"/>
      <c r="H43" s="63"/>
      <c r="I43" s="63">
        <v>43100</v>
      </c>
      <c r="J43" s="71">
        <v>45</v>
      </c>
      <c r="K43" s="72"/>
      <c r="L43" s="72"/>
      <c r="M43" s="63" t="s">
        <v>16</v>
      </c>
      <c r="N43" s="77" t="s">
        <v>42</v>
      </c>
      <c r="O43" s="77"/>
      <c r="P43" s="77"/>
    </row>
    <row r="44" spans="1:16" ht="14.5" x14ac:dyDescent="0.25">
      <c r="A44" s="69"/>
      <c r="B44" s="75" t="s">
        <v>322</v>
      </c>
      <c r="C44" s="75" t="s">
        <v>323</v>
      </c>
      <c r="D44" s="62" t="s">
        <v>16</v>
      </c>
      <c r="E44" s="77" t="s">
        <v>30</v>
      </c>
      <c r="F44" s="62" t="s">
        <v>15</v>
      </c>
      <c r="G44" s="77"/>
      <c r="H44" s="63"/>
      <c r="I44" s="63">
        <v>43100</v>
      </c>
      <c r="J44" s="71">
        <v>45</v>
      </c>
      <c r="K44" s="73"/>
      <c r="L44" s="73"/>
      <c r="M44" s="63" t="s">
        <v>16</v>
      </c>
      <c r="N44" s="77" t="s">
        <v>43</v>
      </c>
      <c r="O44" s="77"/>
      <c r="P44" s="77"/>
    </row>
    <row r="45" spans="1:16" ht="14.5" x14ac:dyDescent="0.25">
      <c r="A45" s="69"/>
      <c r="B45" s="75" t="s">
        <v>322</v>
      </c>
      <c r="C45" s="75" t="s">
        <v>324</v>
      </c>
      <c r="D45" s="62" t="s">
        <v>16</v>
      </c>
      <c r="E45" s="77" t="s">
        <v>40</v>
      </c>
      <c r="F45" s="62" t="s">
        <v>44</v>
      </c>
      <c r="G45" s="77"/>
      <c r="H45" s="63"/>
      <c r="I45" s="63">
        <v>43100</v>
      </c>
      <c r="J45" s="71">
        <v>45</v>
      </c>
      <c r="K45" s="72"/>
      <c r="L45" s="72"/>
      <c r="M45" s="63" t="s">
        <v>16</v>
      </c>
      <c r="N45" s="77" t="s">
        <v>42</v>
      </c>
      <c r="O45" s="77"/>
      <c r="P45" s="77"/>
    </row>
    <row r="46" spans="1:16" ht="14.5" x14ac:dyDescent="0.25">
      <c r="A46" s="69"/>
      <c r="B46" s="75" t="s">
        <v>328</v>
      </c>
      <c r="C46" s="75" t="s">
        <v>331</v>
      </c>
      <c r="D46" s="62" t="s">
        <v>16</v>
      </c>
      <c r="E46" s="77" t="s">
        <v>40</v>
      </c>
      <c r="F46" s="62" t="s">
        <v>44</v>
      </c>
      <c r="G46" s="77"/>
      <c r="H46" s="63"/>
      <c r="I46" s="63">
        <v>43100</v>
      </c>
      <c r="J46" s="71">
        <v>45</v>
      </c>
      <c r="K46" s="73"/>
      <c r="L46" s="73"/>
      <c r="M46" s="63" t="s">
        <v>16</v>
      </c>
      <c r="N46" s="77" t="s">
        <v>41</v>
      </c>
      <c r="O46" s="77"/>
      <c r="P46" s="77"/>
    </row>
    <row r="47" spans="1:16" ht="14.5" x14ac:dyDescent="0.25">
      <c r="A47" s="69"/>
      <c r="B47" s="75" t="s">
        <v>332</v>
      </c>
      <c r="C47" s="75" t="s">
        <v>601</v>
      </c>
      <c r="D47" s="62" t="s">
        <v>16</v>
      </c>
      <c r="E47" s="77" t="s">
        <v>40</v>
      </c>
      <c r="F47" s="62" t="s">
        <v>15</v>
      </c>
      <c r="G47" s="77"/>
      <c r="H47" s="63"/>
      <c r="I47" s="63">
        <v>43100</v>
      </c>
      <c r="J47" s="71">
        <v>45</v>
      </c>
      <c r="K47" s="72"/>
      <c r="L47" s="72"/>
      <c r="M47" s="63" t="s">
        <v>16</v>
      </c>
      <c r="N47" s="77" t="s">
        <v>18</v>
      </c>
      <c r="O47" s="77"/>
      <c r="P47" s="77"/>
    </row>
    <row r="48" spans="1:16" ht="14.5" x14ac:dyDescent="0.25">
      <c r="A48" s="69"/>
      <c r="B48" s="75" t="s">
        <v>334</v>
      </c>
      <c r="C48" s="75" t="s">
        <v>336</v>
      </c>
      <c r="D48" s="62" t="s">
        <v>16</v>
      </c>
      <c r="E48" s="77" t="s">
        <v>40</v>
      </c>
      <c r="F48" s="62" t="s">
        <v>15</v>
      </c>
      <c r="G48" s="77"/>
      <c r="H48" s="63"/>
      <c r="I48" s="63">
        <v>43100</v>
      </c>
      <c r="J48" s="71">
        <v>45</v>
      </c>
      <c r="K48" s="72"/>
      <c r="L48" s="72"/>
      <c r="M48" s="63" t="s">
        <v>16</v>
      </c>
      <c r="N48" s="77" t="s">
        <v>42</v>
      </c>
      <c r="O48" s="77"/>
      <c r="P48" s="77"/>
    </row>
    <row r="49" spans="1:16" ht="14.5" x14ac:dyDescent="0.25">
      <c r="A49" s="69"/>
      <c r="B49" s="75" t="s">
        <v>340</v>
      </c>
      <c r="C49" s="75" t="s">
        <v>339</v>
      </c>
      <c r="D49" s="62" t="s">
        <v>16</v>
      </c>
      <c r="E49" s="77" t="s">
        <v>30</v>
      </c>
      <c r="F49" s="62" t="s">
        <v>15</v>
      </c>
      <c r="G49" s="77"/>
      <c r="H49" s="63"/>
      <c r="I49" s="63">
        <v>43100</v>
      </c>
      <c r="J49" s="71">
        <v>45</v>
      </c>
      <c r="K49" s="73"/>
      <c r="L49" s="73"/>
      <c r="M49" s="63" t="s">
        <v>16</v>
      </c>
      <c r="N49" s="77" t="s">
        <v>41</v>
      </c>
      <c r="O49" s="77"/>
      <c r="P49" s="77"/>
    </row>
    <row r="50" spans="1:16" ht="14.5" x14ac:dyDescent="0.25">
      <c r="A50" s="69"/>
      <c r="B50" s="75" t="s">
        <v>340</v>
      </c>
      <c r="C50" s="75" t="s">
        <v>341</v>
      </c>
      <c r="D50" s="62" t="s">
        <v>16</v>
      </c>
      <c r="E50" s="77" t="s">
        <v>14</v>
      </c>
      <c r="F50" s="62" t="s">
        <v>15</v>
      </c>
      <c r="G50" s="77"/>
      <c r="H50" s="63"/>
      <c r="I50" s="63">
        <v>43100</v>
      </c>
      <c r="J50" s="71">
        <v>45</v>
      </c>
      <c r="K50" s="72"/>
      <c r="L50" s="72"/>
      <c r="M50" s="63" t="s">
        <v>16</v>
      </c>
      <c r="N50" s="77" t="s">
        <v>42</v>
      </c>
      <c r="O50" s="77"/>
      <c r="P50" s="77"/>
    </row>
    <row r="51" spans="1:16" ht="14.5" x14ac:dyDescent="0.25">
      <c r="A51" s="69"/>
      <c r="B51" s="75" t="s">
        <v>340</v>
      </c>
      <c r="C51" s="75" t="s">
        <v>342</v>
      </c>
      <c r="D51" s="62" t="s">
        <v>16</v>
      </c>
      <c r="E51" s="77" t="s">
        <v>40</v>
      </c>
      <c r="F51" s="62" t="s">
        <v>15</v>
      </c>
      <c r="G51" s="77"/>
      <c r="H51" s="63"/>
      <c r="I51" s="63">
        <v>43100</v>
      </c>
      <c r="J51" s="71">
        <v>45</v>
      </c>
      <c r="K51" s="72"/>
      <c r="L51" s="72"/>
      <c r="M51" s="63" t="s">
        <v>16</v>
      </c>
      <c r="N51" s="77" t="s">
        <v>42</v>
      </c>
      <c r="O51" s="77" t="s">
        <v>56</v>
      </c>
      <c r="P51" s="77"/>
    </row>
    <row r="52" spans="1:16" ht="14.5" x14ac:dyDescent="0.25">
      <c r="A52" s="69"/>
      <c r="B52" s="75" t="s">
        <v>345</v>
      </c>
      <c r="C52" s="75" t="s">
        <v>346</v>
      </c>
      <c r="D52" s="62" t="s">
        <v>16</v>
      </c>
      <c r="E52" s="77" t="s">
        <v>40</v>
      </c>
      <c r="F52" s="62" t="s">
        <v>44</v>
      </c>
      <c r="G52" s="77"/>
      <c r="H52" s="63"/>
      <c r="I52" s="63">
        <v>43100</v>
      </c>
      <c r="J52" s="71">
        <v>45</v>
      </c>
      <c r="K52" s="72"/>
      <c r="L52" s="72"/>
      <c r="M52" s="63" t="s">
        <v>16</v>
      </c>
      <c r="N52" s="77" t="s">
        <v>42</v>
      </c>
      <c r="O52" s="77"/>
      <c r="P52" s="77"/>
    </row>
    <row r="53" spans="1:16" ht="14.5" x14ac:dyDescent="0.25">
      <c r="A53" s="69"/>
      <c r="B53" s="75" t="s">
        <v>345</v>
      </c>
      <c r="C53" s="75" t="s">
        <v>347</v>
      </c>
      <c r="D53" s="62" t="s">
        <v>16</v>
      </c>
      <c r="E53" s="77" t="s">
        <v>30</v>
      </c>
      <c r="F53" s="62" t="s">
        <v>15</v>
      </c>
      <c r="G53" s="77"/>
      <c r="H53" s="63"/>
      <c r="I53" s="63">
        <v>43100</v>
      </c>
      <c r="J53" s="71">
        <v>45</v>
      </c>
      <c r="K53" s="72"/>
      <c r="L53" s="72"/>
      <c r="M53" s="63" t="s">
        <v>16</v>
      </c>
      <c r="N53" s="77" t="s">
        <v>67</v>
      </c>
      <c r="O53" s="77"/>
      <c r="P53" s="77"/>
    </row>
    <row r="54" spans="1:16" ht="14.5" x14ac:dyDescent="0.25">
      <c r="A54" s="69"/>
      <c r="B54" s="75" t="s">
        <v>345</v>
      </c>
      <c r="C54" s="75" t="s">
        <v>672</v>
      </c>
      <c r="D54" s="62" t="s">
        <v>16</v>
      </c>
      <c r="E54" s="77" t="s">
        <v>14</v>
      </c>
      <c r="F54" s="62" t="s">
        <v>15</v>
      </c>
      <c r="G54" s="77"/>
      <c r="H54" s="63"/>
      <c r="I54" s="63">
        <v>43100</v>
      </c>
      <c r="J54" s="71">
        <v>45</v>
      </c>
      <c r="K54" s="72"/>
      <c r="L54" s="72"/>
      <c r="M54" s="63" t="s">
        <v>16</v>
      </c>
      <c r="N54" s="77" t="s">
        <v>34</v>
      </c>
      <c r="O54" s="77"/>
      <c r="P54" s="77"/>
    </row>
    <row r="55" spans="1:16" ht="14.5" x14ac:dyDescent="0.25">
      <c r="A55" s="69"/>
      <c r="B55" s="75" t="s">
        <v>351</v>
      </c>
      <c r="C55" s="75" t="s">
        <v>352</v>
      </c>
      <c r="D55" s="62" t="s">
        <v>16</v>
      </c>
      <c r="E55" s="77" t="s">
        <v>40</v>
      </c>
      <c r="F55" s="62" t="s">
        <v>15</v>
      </c>
      <c r="G55" s="77"/>
      <c r="H55" s="63"/>
      <c r="I55" s="63">
        <v>43100</v>
      </c>
      <c r="J55" s="71">
        <v>45</v>
      </c>
      <c r="K55" s="72"/>
      <c r="L55" s="72"/>
      <c r="M55" s="63" t="s">
        <v>16</v>
      </c>
      <c r="N55" s="77" t="s">
        <v>34</v>
      </c>
      <c r="O55" s="77"/>
      <c r="P55" s="77"/>
    </row>
    <row r="56" spans="1:16" ht="14.5" x14ac:dyDescent="0.25">
      <c r="A56" s="69"/>
      <c r="B56" s="75" t="s">
        <v>351</v>
      </c>
      <c r="C56" s="75" t="s">
        <v>354</v>
      </c>
      <c r="D56" s="62" t="s">
        <v>16</v>
      </c>
      <c r="E56" s="77" t="s">
        <v>79</v>
      </c>
      <c r="F56" s="62" t="s">
        <v>137</v>
      </c>
      <c r="G56" s="77"/>
      <c r="H56" s="63"/>
      <c r="I56" s="63">
        <v>43100</v>
      </c>
      <c r="J56" s="71">
        <v>45</v>
      </c>
      <c r="K56" s="72"/>
      <c r="L56" s="72"/>
      <c r="M56" s="63" t="s">
        <v>16</v>
      </c>
      <c r="N56" s="77" t="s">
        <v>78</v>
      </c>
      <c r="O56" s="77"/>
      <c r="P56" s="77"/>
    </row>
    <row r="57" spans="1:16" ht="14.5" x14ac:dyDescent="0.25">
      <c r="A57" s="69"/>
      <c r="B57" s="75" t="s">
        <v>357</v>
      </c>
      <c r="C57" s="75" t="s">
        <v>359</v>
      </c>
      <c r="D57" s="62" t="s">
        <v>16</v>
      </c>
      <c r="E57" s="77" t="s">
        <v>40</v>
      </c>
      <c r="F57" s="62" t="s">
        <v>44</v>
      </c>
      <c r="G57" s="77"/>
      <c r="H57" s="63"/>
      <c r="I57" s="63">
        <v>43100</v>
      </c>
      <c r="J57" s="71">
        <v>45</v>
      </c>
      <c r="K57" s="72"/>
      <c r="L57" s="72"/>
      <c r="M57" s="63" t="s">
        <v>16</v>
      </c>
      <c r="N57" s="77" t="s">
        <v>37</v>
      </c>
      <c r="O57" s="77"/>
      <c r="P57" s="77"/>
    </row>
    <row r="58" spans="1:16" ht="14.5" x14ac:dyDescent="0.25">
      <c r="A58" s="69"/>
      <c r="B58" s="75" t="s">
        <v>357</v>
      </c>
      <c r="C58" s="75" t="s">
        <v>361</v>
      </c>
      <c r="D58" s="62" t="s">
        <v>16</v>
      </c>
      <c r="E58" s="77" t="s">
        <v>40</v>
      </c>
      <c r="F58" s="62" t="s">
        <v>15</v>
      </c>
      <c r="G58" s="77"/>
      <c r="H58" s="63"/>
      <c r="I58" s="63">
        <v>43100</v>
      </c>
      <c r="J58" s="71">
        <v>45</v>
      </c>
      <c r="K58" s="72"/>
      <c r="L58" s="72"/>
      <c r="M58" s="63" t="s">
        <v>16</v>
      </c>
      <c r="N58" s="77" t="s">
        <v>87</v>
      </c>
      <c r="O58" s="77"/>
      <c r="P58" s="77"/>
    </row>
    <row r="59" spans="1:16" ht="14.5" x14ac:dyDescent="0.25">
      <c r="A59" s="69"/>
      <c r="B59" s="75" t="s">
        <v>357</v>
      </c>
      <c r="C59" s="75" t="s">
        <v>362</v>
      </c>
      <c r="D59" s="62" t="s">
        <v>16</v>
      </c>
      <c r="E59" s="77" t="s">
        <v>14</v>
      </c>
      <c r="F59" s="62" t="s">
        <v>137</v>
      </c>
      <c r="G59" s="77"/>
      <c r="H59" s="63"/>
      <c r="I59" s="63">
        <v>43100</v>
      </c>
      <c r="J59" s="71">
        <v>45</v>
      </c>
      <c r="K59" s="73"/>
      <c r="L59" s="73"/>
      <c r="M59" s="63" t="s">
        <v>16</v>
      </c>
      <c r="N59" s="77" t="s">
        <v>18</v>
      </c>
      <c r="O59" s="77"/>
      <c r="P59" s="77"/>
    </row>
    <row r="60" spans="1:16" ht="14.5" x14ac:dyDescent="0.25">
      <c r="A60" s="69"/>
      <c r="B60" s="75" t="s">
        <v>357</v>
      </c>
      <c r="C60" s="75" t="s">
        <v>363</v>
      </c>
      <c r="D60" s="62" t="s">
        <v>16</v>
      </c>
      <c r="E60" s="77" t="s">
        <v>14</v>
      </c>
      <c r="F60" s="62" t="s">
        <v>15</v>
      </c>
      <c r="G60" s="77"/>
      <c r="H60" s="63"/>
      <c r="I60" s="63">
        <v>43100</v>
      </c>
      <c r="J60" s="71">
        <v>45</v>
      </c>
      <c r="K60" s="72"/>
      <c r="L60" s="72"/>
      <c r="M60" s="63" t="s">
        <v>16</v>
      </c>
      <c r="N60" s="77" t="s">
        <v>39</v>
      </c>
      <c r="O60" s="77"/>
      <c r="P60" s="77"/>
    </row>
    <row r="61" spans="1:16" ht="14.5" x14ac:dyDescent="0.25">
      <c r="A61" s="69"/>
      <c r="B61" s="75" t="s">
        <v>372</v>
      </c>
      <c r="C61" s="75" t="s">
        <v>373</v>
      </c>
      <c r="D61" s="62" t="s">
        <v>16</v>
      </c>
      <c r="E61" s="77" t="s">
        <v>14</v>
      </c>
      <c r="F61" s="62" t="s">
        <v>15</v>
      </c>
      <c r="G61" s="77"/>
      <c r="H61" s="63"/>
      <c r="I61" s="63">
        <v>43100</v>
      </c>
      <c r="J61" s="71">
        <v>45</v>
      </c>
      <c r="K61" s="72"/>
      <c r="L61" s="72"/>
      <c r="M61" s="63" t="s">
        <v>16</v>
      </c>
      <c r="N61" s="77" t="s">
        <v>92</v>
      </c>
      <c r="O61" s="77"/>
      <c r="P61" s="77"/>
    </row>
    <row r="62" spans="1:16" ht="14.5" x14ac:dyDescent="0.25">
      <c r="A62" s="69"/>
      <c r="B62" s="75" t="s">
        <v>597</v>
      </c>
      <c r="C62" s="75" t="s">
        <v>596</v>
      </c>
      <c r="D62" s="62" t="s">
        <v>16</v>
      </c>
      <c r="E62" s="77" t="s">
        <v>14</v>
      </c>
      <c r="F62" s="62" t="s">
        <v>15</v>
      </c>
      <c r="G62" s="77"/>
      <c r="H62" s="63"/>
      <c r="I62" s="63">
        <v>43100</v>
      </c>
      <c r="J62" s="71">
        <v>45</v>
      </c>
      <c r="K62" s="72"/>
      <c r="L62" s="72"/>
      <c r="M62" s="63" t="s">
        <v>16</v>
      </c>
      <c r="N62" s="77" t="s">
        <v>34</v>
      </c>
      <c r="O62" s="77"/>
      <c r="P62" s="77"/>
    </row>
    <row r="63" spans="1:16" ht="14.5" x14ac:dyDescent="0.25">
      <c r="A63" s="69"/>
      <c r="B63" s="75" t="s">
        <v>380</v>
      </c>
      <c r="C63" s="75" t="s">
        <v>381</v>
      </c>
      <c r="D63" s="62" t="s">
        <v>16</v>
      </c>
      <c r="E63" s="77" t="s">
        <v>30</v>
      </c>
      <c r="F63" s="62" t="s">
        <v>15</v>
      </c>
      <c r="G63" s="77"/>
      <c r="H63" s="63"/>
      <c r="I63" s="63">
        <v>43100</v>
      </c>
      <c r="J63" s="71">
        <v>45</v>
      </c>
      <c r="K63" s="72"/>
      <c r="L63" s="72"/>
      <c r="M63" s="63" t="s">
        <v>16</v>
      </c>
      <c r="N63" s="77" t="s">
        <v>95</v>
      </c>
      <c r="O63" s="77"/>
      <c r="P63" s="77"/>
    </row>
    <row r="64" spans="1:16" ht="14.5" x14ac:dyDescent="0.25">
      <c r="A64" s="69"/>
      <c r="B64" s="75" t="s">
        <v>390</v>
      </c>
      <c r="C64" s="75" t="s">
        <v>391</v>
      </c>
      <c r="D64" s="62" t="s">
        <v>16</v>
      </c>
      <c r="E64" s="77" t="s">
        <v>30</v>
      </c>
      <c r="F64" s="62" t="s">
        <v>15</v>
      </c>
      <c r="G64" s="77"/>
      <c r="H64" s="63"/>
      <c r="I64" s="63">
        <v>43100</v>
      </c>
      <c r="J64" s="71">
        <v>45</v>
      </c>
      <c r="K64" s="72"/>
      <c r="L64" s="72"/>
      <c r="M64" s="63" t="s">
        <v>16</v>
      </c>
      <c r="N64" s="77" t="s">
        <v>42</v>
      </c>
      <c r="O64" s="77" t="s">
        <v>56</v>
      </c>
      <c r="P64" s="77"/>
    </row>
    <row r="65" spans="1:16" ht="14.5" x14ac:dyDescent="0.25">
      <c r="A65" s="69"/>
      <c r="B65" s="75" t="s">
        <v>392</v>
      </c>
      <c r="C65" s="75" t="s">
        <v>393</v>
      </c>
      <c r="D65" s="62" t="s">
        <v>16</v>
      </c>
      <c r="E65" s="77" t="s">
        <v>40</v>
      </c>
      <c r="F65" s="62" t="s">
        <v>15</v>
      </c>
      <c r="G65" s="77" t="s">
        <v>54</v>
      </c>
      <c r="H65" s="63"/>
      <c r="I65" s="63">
        <v>43100</v>
      </c>
      <c r="J65" s="71">
        <v>45</v>
      </c>
      <c r="K65" s="72"/>
      <c r="L65" s="72"/>
      <c r="M65" s="63" t="s">
        <v>16</v>
      </c>
      <c r="N65" s="77" t="s">
        <v>37</v>
      </c>
      <c r="O65" s="77"/>
      <c r="P65" s="77"/>
    </row>
    <row r="66" spans="1:16" ht="14.5" x14ac:dyDescent="0.25">
      <c r="A66" s="69"/>
      <c r="B66" s="75" t="s">
        <v>392</v>
      </c>
      <c r="C66" s="75" t="s">
        <v>395</v>
      </c>
      <c r="D66" s="62" t="s">
        <v>16</v>
      </c>
      <c r="E66" s="77" t="s">
        <v>40</v>
      </c>
      <c r="F66" s="62" t="s">
        <v>15</v>
      </c>
      <c r="G66" s="77"/>
      <c r="H66" s="63"/>
      <c r="I66" s="63">
        <v>43100</v>
      </c>
      <c r="J66" s="71">
        <v>45</v>
      </c>
      <c r="K66" s="73"/>
      <c r="L66" s="73"/>
      <c r="M66" s="63" t="s">
        <v>16</v>
      </c>
      <c r="N66" s="77" t="s">
        <v>43</v>
      </c>
      <c r="O66" s="77"/>
      <c r="P66" s="77"/>
    </row>
    <row r="67" spans="1:16" ht="14.5" x14ac:dyDescent="0.25">
      <c r="A67" s="69"/>
      <c r="B67" s="75" t="s">
        <v>396</v>
      </c>
      <c r="C67" s="75" t="s">
        <v>397</v>
      </c>
      <c r="D67" s="62" t="s">
        <v>16</v>
      </c>
      <c r="E67" s="77" t="s">
        <v>40</v>
      </c>
      <c r="F67" s="62" t="s">
        <v>15</v>
      </c>
      <c r="G67" s="77"/>
      <c r="H67" s="63"/>
      <c r="I67" s="63">
        <v>43100</v>
      </c>
      <c r="J67" s="71">
        <v>45</v>
      </c>
      <c r="K67" s="72"/>
      <c r="L67" s="72"/>
      <c r="M67" s="63" t="s">
        <v>16</v>
      </c>
      <c r="N67" s="77" t="s">
        <v>66</v>
      </c>
      <c r="O67" s="77"/>
      <c r="P67" s="77"/>
    </row>
    <row r="68" spans="1:16" ht="14.5" x14ac:dyDescent="0.25">
      <c r="A68" s="69"/>
      <c r="B68" s="75" t="s">
        <v>396</v>
      </c>
      <c r="C68" s="75" t="s">
        <v>398</v>
      </c>
      <c r="D68" s="62" t="s">
        <v>16</v>
      </c>
      <c r="E68" s="77" t="s">
        <v>30</v>
      </c>
      <c r="F68" s="62" t="s">
        <v>15</v>
      </c>
      <c r="G68" s="77"/>
      <c r="H68" s="63"/>
      <c r="I68" s="63">
        <v>43100</v>
      </c>
      <c r="J68" s="71">
        <v>45</v>
      </c>
      <c r="K68" s="73"/>
      <c r="L68" s="73"/>
      <c r="M68" s="63" t="s">
        <v>16</v>
      </c>
      <c r="N68" s="77" t="s">
        <v>41</v>
      </c>
      <c r="O68" s="77"/>
      <c r="P68" s="77"/>
    </row>
    <row r="69" spans="1:16" ht="14.5" x14ac:dyDescent="0.25">
      <c r="A69" s="69"/>
      <c r="B69" s="75" t="s">
        <v>396</v>
      </c>
      <c r="C69" s="75" t="s">
        <v>400</v>
      </c>
      <c r="D69" s="62" t="s">
        <v>16</v>
      </c>
      <c r="E69" s="77" t="s">
        <v>40</v>
      </c>
      <c r="F69" s="62" t="s">
        <v>44</v>
      </c>
      <c r="G69" s="77"/>
      <c r="H69" s="63"/>
      <c r="I69" s="63">
        <v>43100</v>
      </c>
      <c r="J69" s="71">
        <v>45</v>
      </c>
      <c r="K69" s="73"/>
      <c r="L69" s="73"/>
      <c r="M69" s="63" t="s">
        <v>16</v>
      </c>
      <c r="N69" s="77" t="s">
        <v>37</v>
      </c>
      <c r="O69" s="77"/>
      <c r="P69" s="77"/>
    </row>
    <row r="70" spans="1:16" ht="14.5" x14ac:dyDescent="0.25">
      <c r="A70" s="69"/>
      <c r="B70" s="75" t="s">
        <v>600</v>
      </c>
      <c r="C70" s="75" t="s">
        <v>599</v>
      </c>
      <c r="D70" s="62" t="s">
        <v>16</v>
      </c>
      <c r="E70" s="77" t="s">
        <v>40</v>
      </c>
      <c r="F70" s="62" t="s">
        <v>44</v>
      </c>
      <c r="G70" s="77"/>
      <c r="H70" s="63"/>
      <c r="I70" s="63">
        <v>43100</v>
      </c>
      <c r="J70" s="71">
        <v>45</v>
      </c>
      <c r="K70" s="72"/>
      <c r="L70" s="72"/>
      <c r="M70" s="63" t="s">
        <v>16</v>
      </c>
      <c r="N70" s="77" t="s">
        <v>37</v>
      </c>
      <c r="O70" s="77"/>
      <c r="P70" s="77"/>
    </row>
    <row r="71" spans="1:16" ht="14.5" x14ac:dyDescent="0.25">
      <c r="A71" s="69"/>
      <c r="B71" s="75" t="s">
        <v>410</v>
      </c>
      <c r="C71" s="75" t="s">
        <v>411</v>
      </c>
      <c r="D71" s="62" t="s">
        <v>16</v>
      </c>
      <c r="E71" s="77" t="s">
        <v>30</v>
      </c>
      <c r="F71" s="62" t="s">
        <v>15</v>
      </c>
      <c r="G71" s="77"/>
      <c r="H71" s="63"/>
      <c r="I71" s="63">
        <v>43100</v>
      </c>
      <c r="J71" s="71">
        <v>45</v>
      </c>
      <c r="K71" s="72"/>
      <c r="L71" s="72"/>
      <c r="M71" s="63" t="s">
        <v>16</v>
      </c>
      <c r="N71" s="77" t="s">
        <v>106</v>
      </c>
      <c r="O71" s="77"/>
      <c r="P71" s="77"/>
    </row>
    <row r="72" spans="1:16" ht="14.5" x14ac:dyDescent="0.25">
      <c r="A72" s="69"/>
      <c r="B72" s="75" t="s">
        <v>412</v>
      </c>
      <c r="C72" s="75" t="s">
        <v>413</v>
      </c>
      <c r="D72" s="62" t="s">
        <v>16</v>
      </c>
      <c r="E72" s="77" t="s">
        <v>94</v>
      </c>
      <c r="F72" s="62" t="s">
        <v>15</v>
      </c>
      <c r="G72" s="77"/>
      <c r="H72" s="63"/>
      <c r="I72" s="63">
        <v>43100</v>
      </c>
      <c r="J72" s="71">
        <v>45</v>
      </c>
      <c r="K72" s="72"/>
      <c r="L72" s="72"/>
      <c r="M72" s="63" t="s">
        <v>16</v>
      </c>
      <c r="N72" s="77" t="s">
        <v>18</v>
      </c>
      <c r="O72" s="77"/>
      <c r="P72" s="77"/>
    </row>
    <row r="73" spans="1:16" ht="14.5" x14ac:dyDescent="0.25">
      <c r="A73" s="69"/>
      <c r="B73" s="75" t="s">
        <v>417</v>
      </c>
      <c r="C73" s="75" t="s">
        <v>418</v>
      </c>
      <c r="D73" s="62" t="s">
        <v>16</v>
      </c>
      <c r="E73" s="78" t="s">
        <v>14</v>
      </c>
      <c r="F73" s="62" t="s">
        <v>15</v>
      </c>
      <c r="G73" s="78"/>
      <c r="H73" s="63"/>
      <c r="I73" s="63">
        <v>43100</v>
      </c>
      <c r="J73" s="71">
        <v>45</v>
      </c>
      <c r="K73" s="73"/>
      <c r="L73" s="73"/>
      <c r="M73" s="63" t="s">
        <v>16</v>
      </c>
      <c r="N73" s="78" t="s">
        <v>42</v>
      </c>
      <c r="O73" s="78"/>
      <c r="P73" s="78"/>
    </row>
    <row r="74" spans="1:16" ht="14.5" x14ac:dyDescent="0.25">
      <c r="A74" s="69"/>
      <c r="B74" s="75" t="s">
        <v>427</v>
      </c>
      <c r="C74" s="75" t="s">
        <v>428</v>
      </c>
      <c r="D74" s="62" t="s">
        <v>16</v>
      </c>
      <c r="E74" s="77" t="s">
        <v>40</v>
      </c>
      <c r="F74" s="62" t="s">
        <v>15</v>
      </c>
      <c r="G74" s="77"/>
      <c r="H74" s="63"/>
      <c r="I74" s="63">
        <v>43100</v>
      </c>
      <c r="J74" s="71">
        <v>45</v>
      </c>
      <c r="K74" s="72"/>
      <c r="L74" s="72"/>
      <c r="M74" s="63" t="s">
        <v>16</v>
      </c>
      <c r="N74" s="77" t="s">
        <v>42</v>
      </c>
      <c r="O74" s="77" t="s">
        <v>56</v>
      </c>
      <c r="P74" s="77"/>
    </row>
    <row r="75" spans="1:16" ht="14.5" x14ac:dyDescent="0.25">
      <c r="A75" s="69"/>
      <c r="B75" s="75" t="s">
        <v>430</v>
      </c>
      <c r="C75" s="75" t="s">
        <v>431</v>
      </c>
      <c r="D75" s="62" t="s">
        <v>16</v>
      </c>
      <c r="E75" s="77" t="s">
        <v>14</v>
      </c>
      <c r="F75" s="62" t="s">
        <v>44</v>
      </c>
      <c r="G75" s="77"/>
      <c r="H75" s="63"/>
      <c r="I75" s="63">
        <v>43100</v>
      </c>
      <c r="J75" s="71">
        <v>45</v>
      </c>
      <c r="K75" s="73"/>
      <c r="L75" s="73"/>
      <c r="M75" s="63" t="s">
        <v>16</v>
      </c>
      <c r="N75" s="77" t="s">
        <v>39</v>
      </c>
      <c r="O75" s="77"/>
      <c r="P75" s="77"/>
    </row>
    <row r="76" spans="1:16" ht="14.5" x14ac:dyDescent="0.25">
      <c r="A76" s="69"/>
      <c r="B76" s="75" t="s">
        <v>433</v>
      </c>
      <c r="C76" s="75" t="s">
        <v>675</v>
      </c>
      <c r="D76" s="62" t="s">
        <v>16</v>
      </c>
      <c r="E76" s="77" t="s">
        <v>40</v>
      </c>
      <c r="F76" s="62" t="s">
        <v>44</v>
      </c>
      <c r="G76" s="77"/>
      <c r="H76" s="63"/>
      <c r="I76" s="63">
        <v>43100</v>
      </c>
      <c r="J76" s="71">
        <v>45</v>
      </c>
      <c r="K76" s="72"/>
      <c r="L76" s="72"/>
      <c r="M76" s="63" t="s">
        <v>16</v>
      </c>
      <c r="N76" s="77" t="s">
        <v>106</v>
      </c>
      <c r="O76" s="77"/>
      <c r="P76" s="77"/>
    </row>
    <row r="77" spans="1:16" ht="14.5" x14ac:dyDescent="0.25">
      <c r="A77" s="69"/>
      <c r="B77" s="75" t="s">
        <v>433</v>
      </c>
      <c r="C77" s="75" t="s">
        <v>435</v>
      </c>
      <c r="D77" s="62" t="s">
        <v>16</v>
      </c>
      <c r="E77" s="77" t="s">
        <v>40</v>
      </c>
      <c r="F77" s="62" t="s">
        <v>15</v>
      </c>
      <c r="G77" s="77"/>
      <c r="H77" s="63"/>
      <c r="I77" s="63">
        <v>43100</v>
      </c>
      <c r="J77" s="71">
        <v>45</v>
      </c>
      <c r="K77" s="72"/>
      <c r="L77" s="72"/>
      <c r="M77" s="63" t="s">
        <v>16</v>
      </c>
      <c r="N77" s="77" t="s">
        <v>42</v>
      </c>
      <c r="O77" s="77"/>
      <c r="P77" s="77"/>
    </row>
    <row r="78" spans="1:16" ht="14.5" x14ac:dyDescent="0.25">
      <c r="A78" s="69"/>
      <c r="B78" s="75" t="s">
        <v>442</v>
      </c>
      <c r="C78" s="75" t="s">
        <v>602</v>
      </c>
      <c r="D78" s="62" t="s">
        <v>16</v>
      </c>
      <c r="E78" s="77" t="s">
        <v>14</v>
      </c>
      <c r="F78" s="62" t="s">
        <v>15</v>
      </c>
      <c r="G78" s="77"/>
      <c r="H78" s="63"/>
      <c r="I78" s="63">
        <v>43100</v>
      </c>
      <c r="J78" s="71">
        <v>45</v>
      </c>
      <c r="K78" s="73"/>
      <c r="L78" s="73"/>
      <c r="M78" s="63" t="s">
        <v>16</v>
      </c>
      <c r="N78" s="77" t="s">
        <v>42</v>
      </c>
      <c r="O78" s="77"/>
      <c r="P78" s="77"/>
    </row>
    <row r="79" spans="1:16" ht="14.5" x14ac:dyDescent="0.25">
      <c r="A79" s="69"/>
      <c r="B79" s="75" t="s">
        <v>442</v>
      </c>
      <c r="C79" s="75" t="s">
        <v>443</v>
      </c>
      <c r="D79" s="62" t="s">
        <v>16</v>
      </c>
      <c r="E79" s="77" t="s">
        <v>40</v>
      </c>
      <c r="F79" s="62" t="s">
        <v>15</v>
      </c>
      <c r="G79" s="77"/>
      <c r="H79" s="63"/>
      <c r="I79" s="63">
        <v>43100</v>
      </c>
      <c r="J79" s="71">
        <v>45</v>
      </c>
      <c r="K79" s="72"/>
      <c r="L79" s="72"/>
      <c r="M79" s="63" t="s">
        <v>16</v>
      </c>
      <c r="N79" s="77" t="s">
        <v>42</v>
      </c>
      <c r="O79" s="77" t="s">
        <v>56</v>
      </c>
      <c r="P79" s="77"/>
    </row>
    <row r="80" spans="1:16" ht="14.5" x14ac:dyDescent="0.25">
      <c r="A80" s="69"/>
      <c r="B80" s="75" t="s">
        <v>442</v>
      </c>
      <c r="C80" s="75" t="s">
        <v>446</v>
      </c>
      <c r="D80" s="62" t="s">
        <v>16</v>
      </c>
      <c r="E80" s="77" t="s">
        <v>40</v>
      </c>
      <c r="F80" s="62" t="s">
        <v>137</v>
      </c>
      <c r="G80" s="77"/>
      <c r="H80" s="63"/>
      <c r="I80" s="63">
        <v>43100</v>
      </c>
      <c r="J80" s="71">
        <v>45</v>
      </c>
      <c r="K80" s="73"/>
      <c r="L80" s="73"/>
      <c r="M80" s="63" t="s">
        <v>16</v>
      </c>
      <c r="N80" s="77" t="s">
        <v>41</v>
      </c>
      <c r="O80" s="77"/>
      <c r="P80" s="77"/>
    </row>
    <row r="81" spans="1:16" ht="14.5" x14ac:dyDescent="0.25">
      <c r="A81" s="69"/>
      <c r="B81" s="75" t="s">
        <v>442</v>
      </c>
      <c r="C81" s="75" t="s">
        <v>447</v>
      </c>
      <c r="D81" s="62" t="s">
        <v>16</v>
      </c>
      <c r="E81" s="77" t="s">
        <v>14</v>
      </c>
      <c r="F81" s="62" t="s">
        <v>15</v>
      </c>
      <c r="G81" s="77"/>
      <c r="H81" s="63"/>
      <c r="I81" s="63">
        <v>43100</v>
      </c>
      <c r="J81" s="71">
        <v>45</v>
      </c>
      <c r="K81" s="72"/>
      <c r="L81" s="72"/>
      <c r="M81" s="63" t="s">
        <v>16</v>
      </c>
      <c r="N81" s="77" t="s">
        <v>92</v>
      </c>
      <c r="O81" s="77"/>
      <c r="P81" s="77"/>
    </row>
    <row r="82" spans="1:16" ht="14.5" x14ac:dyDescent="0.25">
      <c r="A82" s="69"/>
      <c r="B82" s="75" t="s">
        <v>442</v>
      </c>
      <c r="C82" s="75" t="s">
        <v>413</v>
      </c>
      <c r="D82" s="62" t="s">
        <v>16</v>
      </c>
      <c r="E82" s="77" t="s">
        <v>26</v>
      </c>
      <c r="F82" s="62" t="s">
        <v>15</v>
      </c>
      <c r="G82" s="77"/>
      <c r="H82" s="63"/>
      <c r="I82" s="63">
        <v>43100</v>
      </c>
      <c r="J82" s="71">
        <v>45</v>
      </c>
      <c r="K82" s="72"/>
      <c r="L82" s="72"/>
      <c r="M82" s="63" t="s">
        <v>16</v>
      </c>
      <c r="N82" s="77" t="s">
        <v>25</v>
      </c>
      <c r="O82" s="77"/>
      <c r="P82" s="77"/>
    </row>
    <row r="83" spans="1:16" ht="14.5" x14ac:dyDescent="0.25">
      <c r="A83" s="69"/>
      <c r="B83" s="75" t="s">
        <v>442</v>
      </c>
      <c r="C83" s="75" t="s">
        <v>448</v>
      </c>
      <c r="D83" s="62" t="s">
        <v>16</v>
      </c>
      <c r="E83" s="77" t="s">
        <v>94</v>
      </c>
      <c r="F83" s="62" t="s">
        <v>137</v>
      </c>
      <c r="G83" s="77"/>
      <c r="H83" s="63"/>
      <c r="I83" s="63">
        <v>43100</v>
      </c>
      <c r="J83" s="71">
        <v>45</v>
      </c>
      <c r="K83" s="72"/>
      <c r="L83" s="72"/>
      <c r="M83" s="63" t="s">
        <v>16</v>
      </c>
      <c r="N83" s="77" t="s">
        <v>39</v>
      </c>
      <c r="O83" s="77"/>
      <c r="P83" s="77"/>
    </row>
    <row r="84" spans="1:16" ht="14.5" x14ac:dyDescent="0.25">
      <c r="A84" s="69"/>
      <c r="B84" s="75" t="s">
        <v>451</v>
      </c>
      <c r="C84" s="75" t="s">
        <v>452</v>
      </c>
      <c r="D84" s="62" t="s">
        <v>16</v>
      </c>
      <c r="E84" s="77" t="s">
        <v>40</v>
      </c>
      <c r="F84" s="62" t="s">
        <v>44</v>
      </c>
      <c r="G84" s="77"/>
      <c r="H84" s="63"/>
      <c r="I84" s="63">
        <v>43100</v>
      </c>
      <c r="J84" s="71">
        <v>45</v>
      </c>
      <c r="K84" s="72"/>
      <c r="L84" s="72"/>
      <c r="M84" s="63" t="s">
        <v>16</v>
      </c>
      <c r="N84" s="77" t="s">
        <v>92</v>
      </c>
      <c r="O84" s="77"/>
      <c r="P84" s="77"/>
    </row>
    <row r="85" spans="1:16" ht="14.5" x14ac:dyDescent="0.25">
      <c r="A85" s="69"/>
      <c r="B85" s="75" t="s">
        <v>456</v>
      </c>
      <c r="C85" s="75" t="s">
        <v>457</v>
      </c>
      <c r="D85" s="62" t="s">
        <v>16</v>
      </c>
      <c r="E85" s="77" t="s">
        <v>14</v>
      </c>
      <c r="F85" s="62" t="s">
        <v>15</v>
      </c>
      <c r="G85" s="77"/>
      <c r="H85" s="63"/>
      <c r="I85" s="63">
        <v>43100</v>
      </c>
      <c r="J85" s="71">
        <v>45</v>
      </c>
      <c r="K85" s="72"/>
      <c r="L85" s="72"/>
      <c r="M85" s="63" t="s">
        <v>16</v>
      </c>
      <c r="N85" s="77" t="s">
        <v>42</v>
      </c>
      <c r="O85" s="77"/>
      <c r="P85" s="77"/>
    </row>
    <row r="86" spans="1:16" ht="14.5" x14ac:dyDescent="0.25">
      <c r="A86" s="69"/>
      <c r="B86" s="75" t="s">
        <v>459</v>
      </c>
      <c r="C86" s="75" t="s">
        <v>460</v>
      </c>
      <c r="D86" s="62" t="s">
        <v>90</v>
      </c>
      <c r="E86" s="79"/>
      <c r="F86" s="62" t="s">
        <v>15</v>
      </c>
      <c r="G86" s="77" t="s">
        <v>22</v>
      </c>
      <c r="H86" s="63">
        <v>43024</v>
      </c>
      <c r="I86" s="63">
        <v>43100</v>
      </c>
      <c r="J86" s="71">
        <v>45.08</v>
      </c>
      <c r="K86" s="70">
        <v>33.1</v>
      </c>
      <c r="L86" s="72">
        <f>((J86-K86)/J86)*100</f>
        <v>26.574977817213835</v>
      </c>
      <c r="M86" s="63" t="s">
        <v>98</v>
      </c>
      <c r="N86" s="77" t="s">
        <v>151</v>
      </c>
      <c r="O86" s="77" t="s">
        <v>28</v>
      </c>
      <c r="P86" s="77" t="s">
        <v>29</v>
      </c>
    </row>
    <row r="87" spans="1:16" ht="14.5" x14ac:dyDescent="0.25">
      <c r="A87" s="69"/>
      <c r="B87" s="75" t="s">
        <v>421</v>
      </c>
      <c r="C87" s="75" t="s">
        <v>322</v>
      </c>
      <c r="D87" s="62" t="s">
        <v>16</v>
      </c>
      <c r="E87" s="77" t="s">
        <v>40</v>
      </c>
      <c r="F87" s="62" t="s">
        <v>15</v>
      </c>
      <c r="G87" s="77"/>
      <c r="H87" s="63"/>
      <c r="I87" s="63">
        <v>43100</v>
      </c>
      <c r="J87" s="71">
        <v>45</v>
      </c>
      <c r="K87" s="72"/>
      <c r="L87" s="72"/>
      <c r="M87" s="63" t="s">
        <v>16</v>
      </c>
      <c r="N87" s="77" t="s">
        <v>92</v>
      </c>
      <c r="O87" s="77"/>
      <c r="P87" s="77"/>
    </row>
    <row r="88" spans="1:16" ht="14.5" x14ac:dyDescent="0.25">
      <c r="A88" s="69"/>
      <c r="B88" s="75" t="s">
        <v>421</v>
      </c>
      <c r="C88" s="75" t="s">
        <v>463</v>
      </c>
      <c r="D88" s="62" t="s">
        <v>16</v>
      </c>
      <c r="E88" s="77" t="s">
        <v>14</v>
      </c>
      <c r="F88" s="62" t="s">
        <v>15</v>
      </c>
      <c r="G88" s="77"/>
      <c r="H88" s="63"/>
      <c r="I88" s="63">
        <v>43100</v>
      </c>
      <c r="J88" s="71">
        <v>45</v>
      </c>
      <c r="K88" s="72"/>
      <c r="L88" s="72"/>
      <c r="M88" s="63" t="s">
        <v>16</v>
      </c>
      <c r="N88" s="77" t="s">
        <v>66</v>
      </c>
      <c r="O88" s="77"/>
      <c r="P88" s="77"/>
    </row>
    <row r="89" spans="1:16" ht="14.5" x14ac:dyDescent="0.25">
      <c r="A89" s="69"/>
      <c r="B89" s="75" t="s">
        <v>608</v>
      </c>
      <c r="C89" s="75" t="s">
        <v>607</v>
      </c>
      <c r="D89" s="62" t="s">
        <v>16</v>
      </c>
      <c r="E89" s="77" t="s">
        <v>94</v>
      </c>
      <c r="F89" s="62" t="s">
        <v>15</v>
      </c>
      <c r="G89" s="77"/>
      <c r="H89" s="63"/>
      <c r="I89" s="63">
        <v>43100</v>
      </c>
      <c r="J89" s="71">
        <v>45</v>
      </c>
      <c r="K89" s="72"/>
      <c r="L89" s="72"/>
      <c r="M89" s="63" t="s">
        <v>16</v>
      </c>
      <c r="N89" s="77" t="s">
        <v>42</v>
      </c>
      <c r="O89" s="77"/>
      <c r="P89" s="77"/>
    </row>
    <row r="90" spans="1:16" ht="14.5" x14ac:dyDescent="0.25">
      <c r="A90" s="69"/>
      <c r="B90" s="75" t="s">
        <v>466</v>
      </c>
      <c r="C90" s="75" t="s">
        <v>611</v>
      </c>
      <c r="D90" s="62" t="s">
        <v>16</v>
      </c>
      <c r="E90" s="77" t="s">
        <v>40</v>
      </c>
      <c r="F90" s="62" t="s">
        <v>44</v>
      </c>
      <c r="G90" s="77"/>
      <c r="H90" s="63"/>
      <c r="I90" s="63">
        <v>43100</v>
      </c>
      <c r="J90" s="71">
        <v>45</v>
      </c>
      <c r="K90" s="72"/>
      <c r="L90" s="72"/>
      <c r="M90" s="63" t="s">
        <v>16</v>
      </c>
      <c r="N90" s="77" t="s">
        <v>42</v>
      </c>
      <c r="O90" s="77"/>
      <c r="P90" s="77"/>
    </row>
    <row r="91" spans="1:16" ht="14.5" x14ac:dyDescent="0.25">
      <c r="A91" s="69"/>
      <c r="B91" s="75" t="s">
        <v>466</v>
      </c>
      <c r="C91" s="75" t="s">
        <v>467</v>
      </c>
      <c r="D91" s="62" t="s">
        <v>16</v>
      </c>
      <c r="E91" s="77" t="s">
        <v>40</v>
      </c>
      <c r="F91" s="62" t="s">
        <v>44</v>
      </c>
      <c r="G91" s="77"/>
      <c r="H91" s="63"/>
      <c r="I91" s="63">
        <v>43100</v>
      </c>
      <c r="J91" s="71">
        <v>45</v>
      </c>
      <c r="K91" s="73"/>
      <c r="L91" s="73"/>
      <c r="M91" s="63" t="s">
        <v>16</v>
      </c>
      <c r="N91" s="77" t="s">
        <v>92</v>
      </c>
      <c r="O91" s="77"/>
      <c r="P91" s="77"/>
    </row>
    <row r="92" spans="1:16" ht="14.5" x14ac:dyDescent="0.25">
      <c r="A92" s="69"/>
      <c r="B92" s="75" t="s">
        <v>466</v>
      </c>
      <c r="C92" s="75" t="s">
        <v>468</v>
      </c>
      <c r="D92" s="62" t="s">
        <v>16</v>
      </c>
      <c r="E92" s="77" t="s">
        <v>14</v>
      </c>
      <c r="F92" s="62" t="s">
        <v>15</v>
      </c>
      <c r="G92" s="77"/>
      <c r="H92" s="63"/>
      <c r="I92" s="63">
        <v>43100</v>
      </c>
      <c r="J92" s="71">
        <v>45</v>
      </c>
      <c r="K92" s="73"/>
      <c r="L92" s="73"/>
      <c r="M92" s="63" t="s">
        <v>16</v>
      </c>
      <c r="N92" s="77" t="s">
        <v>42</v>
      </c>
      <c r="O92" s="77"/>
      <c r="P92" s="77"/>
    </row>
    <row r="93" spans="1:16" ht="14.5" x14ac:dyDescent="0.25">
      <c r="A93" s="69"/>
      <c r="B93" s="75" t="s">
        <v>466</v>
      </c>
      <c r="C93" s="75" t="s">
        <v>469</v>
      </c>
      <c r="D93" s="62" t="s">
        <v>75</v>
      </c>
      <c r="E93" s="77" t="s">
        <v>14</v>
      </c>
      <c r="F93" s="62" t="s">
        <v>15</v>
      </c>
      <c r="G93" s="77" t="s">
        <v>22</v>
      </c>
      <c r="H93" s="63">
        <v>43036</v>
      </c>
      <c r="I93" s="63">
        <v>43100</v>
      </c>
      <c r="J93" s="70">
        <v>39.299999999999997</v>
      </c>
      <c r="K93" s="70">
        <v>14.7</v>
      </c>
      <c r="L93" s="70">
        <f>((J93-K93)/J93)*100</f>
        <v>62.595419847328252</v>
      </c>
      <c r="M93" s="63" t="s">
        <v>98</v>
      </c>
      <c r="N93" s="77" t="s">
        <v>152</v>
      </c>
      <c r="O93" s="77" t="s">
        <v>28</v>
      </c>
      <c r="P93" s="77" t="s">
        <v>29</v>
      </c>
    </row>
    <row r="94" spans="1:16" ht="14.5" x14ac:dyDescent="0.25">
      <c r="A94" s="69"/>
      <c r="B94" s="75" t="s">
        <v>610</v>
      </c>
      <c r="C94" s="75" t="s">
        <v>609</v>
      </c>
      <c r="D94" s="62" t="s">
        <v>16</v>
      </c>
      <c r="E94" s="77" t="s">
        <v>14</v>
      </c>
      <c r="F94" s="62" t="s">
        <v>15</v>
      </c>
      <c r="G94" s="77"/>
      <c r="H94" s="63"/>
      <c r="I94" s="63">
        <v>43100</v>
      </c>
      <c r="J94" s="71">
        <v>45</v>
      </c>
      <c r="K94" s="72"/>
      <c r="L94" s="72"/>
      <c r="M94" s="63" t="s">
        <v>16</v>
      </c>
      <c r="N94" s="77" t="s">
        <v>37</v>
      </c>
      <c r="O94" s="77"/>
      <c r="P94" s="77"/>
    </row>
    <row r="95" spans="1:16" ht="14.5" x14ac:dyDescent="0.25">
      <c r="A95" s="69"/>
      <c r="B95" s="75" t="s">
        <v>612</v>
      </c>
      <c r="C95" s="75" t="s">
        <v>623</v>
      </c>
      <c r="D95" s="62" t="s">
        <v>16</v>
      </c>
      <c r="E95" s="77" t="s">
        <v>14</v>
      </c>
      <c r="F95" s="62" t="s">
        <v>15</v>
      </c>
      <c r="G95" s="77"/>
      <c r="H95" s="63"/>
      <c r="I95" s="63">
        <v>43100</v>
      </c>
      <c r="J95" s="71">
        <v>45</v>
      </c>
      <c r="K95" s="72"/>
      <c r="L95" s="72"/>
      <c r="M95" s="63" t="s">
        <v>16</v>
      </c>
      <c r="N95" s="77" t="s">
        <v>42</v>
      </c>
      <c r="O95" s="77"/>
      <c r="P95" s="77"/>
    </row>
    <row r="96" spans="1:16" ht="14.5" x14ac:dyDescent="0.25">
      <c r="A96" s="69"/>
      <c r="B96" s="75" t="s">
        <v>614</v>
      </c>
      <c r="C96" s="75" t="s">
        <v>625</v>
      </c>
      <c r="D96" s="62" t="s">
        <v>16</v>
      </c>
      <c r="E96" s="77" t="s">
        <v>30</v>
      </c>
      <c r="F96" s="62" t="s">
        <v>44</v>
      </c>
      <c r="G96" s="77"/>
      <c r="H96" s="63"/>
      <c r="I96" s="63">
        <v>43100</v>
      </c>
      <c r="J96" s="71">
        <v>45</v>
      </c>
      <c r="K96" s="73"/>
      <c r="L96" s="73"/>
      <c r="M96" s="63" t="s">
        <v>16</v>
      </c>
      <c r="N96" s="77" t="s">
        <v>115</v>
      </c>
      <c r="O96" s="77"/>
      <c r="P96" s="77"/>
    </row>
    <row r="97" spans="1:16" ht="14.5" x14ac:dyDescent="0.25">
      <c r="A97" s="69"/>
      <c r="B97" s="75" t="s">
        <v>614</v>
      </c>
      <c r="C97" s="75" t="s">
        <v>626</v>
      </c>
      <c r="D97" s="62" t="s">
        <v>111</v>
      </c>
      <c r="E97" s="77" t="s">
        <v>111</v>
      </c>
      <c r="F97" s="62" t="s">
        <v>15</v>
      </c>
      <c r="G97" s="77" t="s">
        <v>22</v>
      </c>
      <c r="H97" s="63">
        <v>43200</v>
      </c>
      <c r="I97" s="63">
        <v>43100</v>
      </c>
      <c r="J97" s="70">
        <v>0</v>
      </c>
      <c r="K97" s="70">
        <v>16</v>
      </c>
      <c r="L97" s="70" t="e">
        <f>((J97-K97)/J97)*100</f>
        <v>#DIV/0!</v>
      </c>
      <c r="M97" s="63"/>
      <c r="N97" s="77"/>
      <c r="O97" s="77"/>
      <c r="P97" s="77"/>
    </row>
    <row r="98" spans="1:16" ht="14.5" x14ac:dyDescent="0.25">
      <c r="A98" s="69"/>
      <c r="B98" s="75" t="s">
        <v>616</v>
      </c>
      <c r="C98" s="75" t="s">
        <v>628</v>
      </c>
      <c r="D98" s="62" t="s">
        <v>16</v>
      </c>
      <c r="E98" s="77" t="s">
        <v>40</v>
      </c>
      <c r="F98" s="62" t="s">
        <v>15</v>
      </c>
      <c r="G98" s="77"/>
      <c r="H98" s="63"/>
      <c r="I98" s="63">
        <v>43100</v>
      </c>
      <c r="J98" s="71">
        <v>45</v>
      </c>
      <c r="K98" s="72"/>
      <c r="L98" s="72"/>
      <c r="M98" s="63" t="s">
        <v>16</v>
      </c>
      <c r="N98" s="77" t="s">
        <v>95</v>
      </c>
      <c r="O98" s="77"/>
      <c r="P98" s="77"/>
    </row>
    <row r="99" spans="1:16" ht="14.5" x14ac:dyDescent="0.25">
      <c r="A99" s="69"/>
      <c r="B99" s="75" t="s">
        <v>473</v>
      </c>
      <c r="C99" s="75" t="s">
        <v>475</v>
      </c>
      <c r="D99" s="62" t="s">
        <v>16</v>
      </c>
      <c r="E99" s="77" t="s">
        <v>14</v>
      </c>
      <c r="F99" s="62" t="s">
        <v>15</v>
      </c>
      <c r="G99" s="77"/>
      <c r="H99" s="63"/>
      <c r="I99" s="63">
        <v>43100</v>
      </c>
      <c r="J99" s="71">
        <v>45</v>
      </c>
      <c r="K99" s="72"/>
      <c r="L99" s="72"/>
      <c r="M99" s="63" t="s">
        <v>16</v>
      </c>
      <c r="N99" s="77" t="s">
        <v>42</v>
      </c>
      <c r="O99" s="77"/>
      <c r="P99" s="77"/>
    </row>
    <row r="100" spans="1:16" ht="14.5" x14ac:dyDescent="0.25">
      <c r="A100" s="69"/>
      <c r="B100" s="75" t="s">
        <v>618</v>
      </c>
      <c r="C100" s="75" t="s">
        <v>677</v>
      </c>
      <c r="D100" s="62" t="s">
        <v>16</v>
      </c>
      <c r="E100" s="77" t="s">
        <v>40</v>
      </c>
      <c r="F100" s="62" t="s">
        <v>137</v>
      </c>
      <c r="G100" s="77"/>
      <c r="H100" s="63"/>
      <c r="I100" s="63">
        <v>43100</v>
      </c>
      <c r="J100" s="71">
        <v>45</v>
      </c>
      <c r="K100" s="72"/>
      <c r="L100" s="72"/>
      <c r="M100" s="63" t="s">
        <v>16</v>
      </c>
      <c r="N100" s="77" t="s">
        <v>106</v>
      </c>
      <c r="O100" s="77"/>
      <c r="P100" s="77"/>
    </row>
    <row r="101" spans="1:16" ht="14.5" x14ac:dyDescent="0.25">
      <c r="A101" s="69"/>
      <c r="B101" s="75" t="s">
        <v>619</v>
      </c>
      <c r="C101" s="75" t="s">
        <v>630</v>
      </c>
      <c r="D101" s="62" t="s">
        <v>16</v>
      </c>
      <c r="E101" s="77" t="s">
        <v>40</v>
      </c>
      <c r="F101" s="62" t="s">
        <v>44</v>
      </c>
      <c r="G101" s="77"/>
      <c r="H101" s="63"/>
      <c r="I101" s="63">
        <v>43100</v>
      </c>
      <c r="J101" s="71">
        <v>45</v>
      </c>
      <c r="K101" s="72"/>
      <c r="L101" s="72"/>
      <c r="M101" s="63" t="s">
        <v>16</v>
      </c>
      <c r="N101" s="77" t="s">
        <v>37</v>
      </c>
      <c r="O101" s="77"/>
      <c r="P101" s="77"/>
    </row>
    <row r="102" spans="1:16" ht="14.5" x14ac:dyDescent="0.25">
      <c r="A102" s="69"/>
      <c r="B102" s="75" t="s">
        <v>619</v>
      </c>
      <c r="C102" s="75" t="s">
        <v>631</v>
      </c>
      <c r="D102" s="62" t="s">
        <v>16</v>
      </c>
      <c r="E102" s="77" t="s">
        <v>14</v>
      </c>
      <c r="F102" s="62" t="s">
        <v>15</v>
      </c>
      <c r="G102" s="77"/>
      <c r="H102" s="63"/>
      <c r="I102" s="63">
        <v>43100</v>
      </c>
      <c r="J102" s="71">
        <v>45</v>
      </c>
      <c r="K102" s="73"/>
      <c r="L102" s="73"/>
      <c r="M102" s="63" t="s">
        <v>16</v>
      </c>
      <c r="N102" s="77" t="s">
        <v>41</v>
      </c>
      <c r="O102" s="77"/>
      <c r="P102" s="77"/>
    </row>
    <row r="103" spans="1:16" ht="14.5" x14ac:dyDescent="0.25">
      <c r="A103" s="69"/>
      <c r="B103" s="75" t="s">
        <v>476</v>
      </c>
      <c r="C103" s="75" t="s">
        <v>477</v>
      </c>
      <c r="D103" s="62" t="s">
        <v>16</v>
      </c>
      <c r="E103" s="77" t="s">
        <v>40</v>
      </c>
      <c r="F103" s="62" t="s">
        <v>15</v>
      </c>
      <c r="G103" s="77"/>
      <c r="H103" s="63"/>
      <c r="I103" s="63">
        <v>43100</v>
      </c>
      <c r="J103" s="71">
        <v>45</v>
      </c>
      <c r="K103" s="72"/>
      <c r="L103" s="72"/>
      <c r="M103" s="63" t="s">
        <v>16</v>
      </c>
      <c r="N103" s="77" t="s">
        <v>37</v>
      </c>
      <c r="O103" s="77"/>
      <c r="P103" s="77"/>
    </row>
    <row r="104" spans="1:16" ht="14.5" x14ac:dyDescent="0.25">
      <c r="A104" s="69"/>
      <c r="B104" s="75" t="s">
        <v>476</v>
      </c>
      <c r="C104" s="75" t="s">
        <v>478</v>
      </c>
      <c r="D104" s="62" t="s">
        <v>16</v>
      </c>
      <c r="E104" s="77" t="s">
        <v>14</v>
      </c>
      <c r="F104" s="62" t="s">
        <v>15</v>
      </c>
      <c r="G104" s="77"/>
      <c r="H104" s="63"/>
      <c r="I104" s="63">
        <v>43100</v>
      </c>
      <c r="J104" s="71">
        <v>45</v>
      </c>
      <c r="K104" s="74"/>
      <c r="L104" s="74"/>
      <c r="M104" s="63" t="s">
        <v>16</v>
      </c>
      <c r="N104" s="77" t="s">
        <v>42</v>
      </c>
      <c r="O104" s="77"/>
      <c r="P104" s="77"/>
    </row>
    <row r="105" spans="1:16" ht="14.5" x14ac:dyDescent="0.25">
      <c r="A105" s="69"/>
      <c r="B105" s="75" t="s">
        <v>482</v>
      </c>
      <c r="C105" s="75" t="s">
        <v>484</v>
      </c>
      <c r="D105" s="62" t="s">
        <v>16</v>
      </c>
      <c r="E105" s="77" t="s">
        <v>14</v>
      </c>
      <c r="F105" s="62" t="s">
        <v>15</v>
      </c>
      <c r="G105" s="77"/>
      <c r="H105" s="63"/>
      <c r="I105" s="63">
        <v>43100</v>
      </c>
      <c r="J105" s="71">
        <v>45</v>
      </c>
      <c r="K105" s="73"/>
      <c r="L105" s="73"/>
      <c r="M105" s="63" t="s">
        <v>16</v>
      </c>
      <c r="N105" s="77" t="s">
        <v>35</v>
      </c>
      <c r="O105" s="77"/>
      <c r="P105" s="77"/>
    </row>
    <row r="106" spans="1:16" ht="14.5" x14ac:dyDescent="0.25">
      <c r="A106" s="69"/>
      <c r="B106" s="75" t="s">
        <v>635</v>
      </c>
      <c r="C106" s="75" t="s">
        <v>634</v>
      </c>
      <c r="D106" s="62" t="s">
        <v>16</v>
      </c>
      <c r="E106" s="77" t="s">
        <v>40</v>
      </c>
      <c r="F106" s="62" t="s">
        <v>15</v>
      </c>
      <c r="G106" s="77"/>
      <c r="H106" s="63"/>
      <c r="I106" s="63">
        <v>43100</v>
      </c>
      <c r="J106" s="71">
        <v>45</v>
      </c>
      <c r="K106" s="72"/>
      <c r="L106" s="72"/>
      <c r="M106" s="63" t="s">
        <v>16</v>
      </c>
      <c r="N106" s="77" t="s">
        <v>42</v>
      </c>
      <c r="O106" s="77"/>
      <c r="P106" s="77"/>
    </row>
    <row r="107" spans="1:16" ht="14.5" x14ac:dyDescent="0.25">
      <c r="A107" s="69"/>
      <c r="B107" s="75" t="s">
        <v>636</v>
      </c>
      <c r="C107" s="75" t="s">
        <v>637</v>
      </c>
      <c r="D107" s="62" t="s">
        <v>16</v>
      </c>
      <c r="E107" s="77" t="s">
        <v>40</v>
      </c>
      <c r="F107" s="62" t="s">
        <v>137</v>
      </c>
      <c r="G107" s="77"/>
      <c r="H107" s="63"/>
      <c r="I107" s="63">
        <v>43100</v>
      </c>
      <c r="J107" s="71">
        <v>45</v>
      </c>
      <c r="K107" s="72"/>
      <c r="L107" s="72"/>
      <c r="M107" s="63" t="s">
        <v>16</v>
      </c>
      <c r="N107" s="77" t="s">
        <v>34</v>
      </c>
      <c r="O107" s="77"/>
      <c r="P107" s="77"/>
    </row>
    <row r="108" spans="1:16" ht="14.5" x14ac:dyDescent="0.25">
      <c r="A108" s="69"/>
      <c r="B108" s="75" t="s">
        <v>638</v>
      </c>
      <c r="C108" s="75" t="s">
        <v>639</v>
      </c>
      <c r="D108" s="62" t="s">
        <v>16</v>
      </c>
      <c r="E108" s="77" t="s">
        <v>40</v>
      </c>
      <c r="F108" s="62" t="s">
        <v>15</v>
      </c>
      <c r="G108" s="77"/>
      <c r="H108" s="63"/>
      <c r="I108" s="63">
        <v>43100</v>
      </c>
      <c r="J108" s="71">
        <v>45</v>
      </c>
      <c r="K108" s="73"/>
      <c r="L108" s="73"/>
      <c r="M108" s="63" t="s">
        <v>16</v>
      </c>
      <c r="N108" s="77" t="s">
        <v>18</v>
      </c>
      <c r="O108" s="77"/>
      <c r="P108" s="77"/>
    </row>
    <row r="109" spans="1:16" ht="14.5" x14ac:dyDescent="0.25">
      <c r="A109" s="69"/>
      <c r="B109" s="75" t="s">
        <v>640</v>
      </c>
      <c r="C109" s="75" t="s">
        <v>641</v>
      </c>
      <c r="D109" s="62" t="s">
        <v>16</v>
      </c>
      <c r="E109" s="77" t="s">
        <v>40</v>
      </c>
      <c r="F109" s="62" t="s">
        <v>44</v>
      </c>
      <c r="G109" s="77"/>
      <c r="H109" s="63"/>
      <c r="I109" s="63">
        <v>43100</v>
      </c>
      <c r="J109" s="71">
        <v>45</v>
      </c>
      <c r="K109" s="72"/>
      <c r="L109" s="72"/>
      <c r="M109" s="63" t="s">
        <v>16</v>
      </c>
      <c r="N109" s="77" t="s">
        <v>37</v>
      </c>
      <c r="O109" s="77"/>
      <c r="P109" s="77"/>
    </row>
    <row r="110" spans="1:16" ht="14.5" x14ac:dyDescent="0.25">
      <c r="A110" s="69"/>
      <c r="B110" s="75" t="s">
        <v>643</v>
      </c>
      <c r="C110" s="75" t="s">
        <v>642</v>
      </c>
      <c r="D110" s="62" t="s">
        <v>16</v>
      </c>
      <c r="E110" s="77" t="s">
        <v>94</v>
      </c>
      <c r="F110" s="62" t="s">
        <v>15</v>
      </c>
      <c r="G110" s="77"/>
      <c r="H110" s="63"/>
      <c r="I110" s="63">
        <v>43100</v>
      </c>
      <c r="J110" s="71">
        <v>45</v>
      </c>
      <c r="K110" s="72"/>
      <c r="L110" s="72"/>
      <c r="M110" s="63" t="s">
        <v>16</v>
      </c>
      <c r="N110" s="77" t="s">
        <v>35</v>
      </c>
      <c r="O110" s="77"/>
      <c r="P110" s="77"/>
    </row>
    <row r="111" spans="1:16" ht="14.5" x14ac:dyDescent="0.25">
      <c r="A111" s="69"/>
      <c r="B111" s="75" t="s">
        <v>644</v>
      </c>
      <c r="C111" s="75" t="s">
        <v>645</v>
      </c>
      <c r="D111" s="62" t="s">
        <v>16</v>
      </c>
      <c r="E111" s="77" t="s">
        <v>40</v>
      </c>
      <c r="F111" s="62" t="s">
        <v>44</v>
      </c>
      <c r="G111" s="77"/>
      <c r="H111" s="63"/>
      <c r="I111" s="63">
        <v>43100</v>
      </c>
      <c r="J111" s="71">
        <v>45</v>
      </c>
      <c r="K111" s="72"/>
      <c r="L111" s="72"/>
      <c r="M111" s="63" t="s">
        <v>16</v>
      </c>
      <c r="N111" s="77" t="s">
        <v>42</v>
      </c>
      <c r="O111" s="77"/>
      <c r="P111" s="77"/>
    </row>
    <row r="112" spans="1:16" ht="14.5" x14ac:dyDescent="0.25">
      <c r="A112" s="69"/>
      <c r="B112" s="75" t="s">
        <v>488</v>
      </c>
      <c r="C112" s="75" t="s">
        <v>489</v>
      </c>
      <c r="D112" s="62" t="s">
        <v>16</v>
      </c>
      <c r="E112" s="77" t="s">
        <v>26</v>
      </c>
      <c r="F112" s="62" t="s">
        <v>15</v>
      </c>
      <c r="G112" s="77"/>
      <c r="H112" s="63"/>
      <c r="I112" s="63">
        <v>43100</v>
      </c>
      <c r="J112" s="71">
        <v>45</v>
      </c>
      <c r="K112" s="72"/>
      <c r="L112" s="72"/>
      <c r="M112" s="63" t="s">
        <v>16</v>
      </c>
      <c r="N112" s="77" t="s">
        <v>25</v>
      </c>
      <c r="O112" s="77"/>
      <c r="P112" s="77"/>
    </row>
    <row r="113" spans="1:16" ht="14.5" x14ac:dyDescent="0.25">
      <c r="A113" s="69"/>
      <c r="B113" s="75" t="s">
        <v>491</v>
      </c>
      <c r="C113" s="75" t="s">
        <v>493</v>
      </c>
      <c r="D113" s="62" t="s">
        <v>16</v>
      </c>
      <c r="E113" s="77" t="s">
        <v>14</v>
      </c>
      <c r="F113" s="62" t="s">
        <v>15</v>
      </c>
      <c r="G113" s="77"/>
      <c r="H113" s="63"/>
      <c r="I113" s="63">
        <v>43100</v>
      </c>
      <c r="J113" s="71">
        <v>45</v>
      </c>
      <c r="K113" s="73"/>
      <c r="L113" s="73"/>
      <c r="M113" s="63" t="s">
        <v>16</v>
      </c>
      <c r="N113" s="77" t="s">
        <v>87</v>
      </c>
      <c r="O113" s="77"/>
      <c r="P113" s="77"/>
    </row>
    <row r="114" spans="1:16" ht="14.5" x14ac:dyDescent="0.25">
      <c r="A114" s="69"/>
      <c r="B114" s="75" t="s">
        <v>379</v>
      </c>
      <c r="C114" s="75" t="s">
        <v>496</v>
      </c>
      <c r="D114" s="62" t="s">
        <v>16</v>
      </c>
      <c r="E114" s="77" t="s">
        <v>40</v>
      </c>
      <c r="F114" s="62" t="s">
        <v>44</v>
      </c>
      <c r="G114" s="77"/>
      <c r="H114" s="63"/>
      <c r="I114" s="63">
        <v>43100</v>
      </c>
      <c r="J114" s="71">
        <v>45</v>
      </c>
      <c r="K114" s="72"/>
      <c r="L114" s="72"/>
      <c r="M114" s="63" t="s">
        <v>16</v>
      </c>
      <c r="N114" s="77" t="s">
        <v>37</v>
      </c>
      <c r="O114" s="77"/>
      <c r="P114" s="77"/>
    </row>
    <row r="115" spans="1:16" ht="14.5" x14ac:dyDescent="0.25">
      <c r="A115" s="69"/>
      <c r="B115" s="75" t="s">
        <v>499</v>
      </c>
      <c r="C115" s="75" t="s">
        <v>500</v>
      </c>
      <c r="D115" s="62" t="s">
        <v>16</v>
      </c>
      <c r="E115" s="77" t="s">
        <v>30</v>
      </c>
      <c r="F115" s="62" t="s">
        <v>15</v>
      </c>
      <c r="G115" s="77"/>
      <c r="H115" s="63"/>
      <c r="I115" s="63">
        <v>43100</v>
      </c>
      <c r="J115" s="71">
        <v>45</v>
      </c>
      <c r="K115" s="72"/>
      <c r="L115" s="72"/>
      <c r="M115" s="63" t="s">
        <v>16</v>
      </c>
      <c r="N115" s="77" t="s">
        <v>43</v>
      </c>
      <c r="O115" s="77"/>
      <c r="P115" s="77"/>
    </row>
    <row r="116" spans="1:16" ht="14.5" x14ac:dyDescent="0.25">
      <c r="A116" s="69"/>
      <c r="B116" s="75" t="s">
        <v>499</v>
      </c>
      <c r="C116" s="75" t="s">
        <v>502</v>
      </c>
      <c r="D116" s="62" t="s">
        <v>16</v>
      </c>
      <c r="E116" s="77" t="s">
        <v>40</v>
      </c>
      <c r="F116" s="62" t="s">
        <v>15</v>
      </c>
      <c r="G116" s="77"/>
      <c r="H116" s="63"/>
      <c r="I116" s="63">
        <v>43100</v>
      </c>
      <c r="J116" s="71">
        <v>45</v>
      </c>
      <c r="K116" s="72"/>
      <c r="L116" s="72"/>
      <c r="M116" s="63" t="s">
        <v>16</v>
      </c>
      <c r="N116" s="77" t="s">
        <v>37</v>
      </c>
      <c r="O116" s="77"/>
      <c r="P116" s="77"/>
    </row>
    <row r="117" spans="1:16" ht="14.5" x14ac:dyDescent="0.25">
      <c r="A117" s="69"/>
      <c r="B117" s="75" t="s">
        <v>503</v>
      </c>
      <c r="C117" s="75" t="s">
        <v>504</v>
      </c>
      <c r="D117" s="62" t="s">
        <v>16</v>
      </c>
      <c r="E117" s="77" t="s">
        <v>14</v>
      </c>
      <c r="F117" s="62" t="s">
        <v>15</v>
      </c>
      <c r="G117" s="77"/>
      <c r="H117" s="63"/>
      <c r="I117" s="63">
        <v>43100</v>
      </c>
      <c r="J117" s="71">
        <v>45</v>
      </c>
      <c r="K117" s="73"/>
      <c r="L117" s="73"/>
      <c r="M117" s="63" t="s">
        <v>16</v>
      </c>
      <c r="N117" s="77" t="s">
        <v>18</v>
      </c>
      <c r="O117" s="77"/>
      <c r="P117" s="77"/>
    </row>
    <row r="118" spans="1:16" ht="14.5" x14ac:dyDescent="0.25">
      <c r="A118" s="69"/>
      <c r="B118" s="75" t="s">
        <v>669</v>
      </c>
      <c r="C118" s="75" t="s">
        <v>650</v>
      </c>
      <c r="D118" s="62" t="s">
        <v>16</v>
      </c>
      <c r="E118" s="77" t="s">
        <v>40</v>
      </c>
      <c r="F118" s="62" t="s">
        <v>44</v>
      </c>
      <c r="G118" s="77"/>
      <c r="H118" s="63"/>
      <c r="I118" s="63">
        <v>43100</v>
      </c>
      <c r="J118" s="71">
        <v>45</v>
      </c>
      <c r="K118" s="72"/>
      <c r="L118" s="72"/>
      <c r="M118" s="63" t="s">
        <v>16</v>
      </c>
      <c r="N118" s="77" t="s">
        <v>42</v>
      </c>
      <c r="O118" s="77"/>
      <c r="P118" s="77"/>
    </row>
    <row r="119" spans="1:16" ht="14.5" x14ac:dyDescent="0.25">
      <c r="A119" s="69"/>
      <c r="B119" s="75" t="s">
        <v>669</v>
      </c>
      <c r="C119" s="75" t="s">
        <v>515</v>
      </c>
      <c r="D119" s="62" t="s">
        <v>16</v>
      </c>
      <c r="E119" s="77" t="s">
        <v>40</v>
      </c>
      <c r="F119" s="62" t="s">
        <v>15</v>
      </c>
      <c r="G119" s="77"/>
      <c r="H119" s="63"/>
      <c r="I119" s="63">
        <v>43100</v>
      </c>
      <c r="J119" s="71">
        <v>45</v>
      </c>
      <c r="K119" s="72"/>
      <c r="L119" s="72"/>
      <c r="M119" s="63" t="s">
        <v>16</v>
      </c>
      <c r="N119" s="77" t="s">
        <v>87</v>
      </c>
      <c r="O119" s="77"/>
      <c r="P119" s="77"/>
    </row>
    <row r="120" spans="1:16" ht="14.5" x14ac:dyDescent="0.25">
      <c r="A120" s="69"/>
      <c r="B120" s="75" t="s">
        <v>669</v>
      </c>
      <c r="C120" s="75" t="s">
        <v>651</v>
      </c>
      <c r="D120" s="62" t="s">
        <v>16</v>
      </c>
      <c r="E120" s="77" t="s">
        <v>14</v>
      </c>
      <c r="F120" s="62" t="s">
        <v>137</v>
      </c>
      <c r="G120" s="77" t="s">
        <v>54</v>
      </c>
      <c r="H120" s="63"/>
      <c r="I120" s="63">
        <v>43100</v>
      </c>
      <c r="J120" s="71">
        <v>45</v>
      </c>
      <c r="K120" s="72"/>
      <c r="L120" s="72"/>
      <c r="M120" s="63" t="s">
        <v>16</v>
      </c>
      <c r="N120" s="77" t="s">
        <v>18</v>
      </c>
      <c r="O120" s="77"/>
      <c r="P120" s="77"/>
    </row>
    <row r="121" spans="1:16" ht="14.5" x14ac:dyDescent="0.25">
      <c r="A121" s="69"/>
      <c r="B121" s="75" t="s">
        <v>669</v>
      </c>
      <c r="C121" s="75" t="s">
        <v>653</v>
      </c>
      <c r="D121" s="62" t="s">
        <v>16</v>
      </c>
      <c r="E121" s="77" t="s">
        <v>40</v>
      </c>
      <c r="F121" s="62" t="s">
        <v>15</v>
      </c>
      <c r="G121" s="77"/>
      <c r="H121" s="63"/>
      <c r="I121" s="63">
        <v>43100</v>
      </c>
      <c r="J121" s="71">
        <v>45</v>
      </c>
      <c r="K121" s="72"/>
      <c r="L121" s="72"/>
      <c r="M121" s="63" t="s">
        <v>16</v>
      </c>
      <c r="N121" s="77" t="s">
        <v>106</v>
      </c>
      <c r="O121" s="77"/>
      <c r="P121" s="77"/>
    </row>
    <row r="122" spans="1:16" ht="14.5" x14ac:dyDescent="0.25">
      <c r="A122" s="69"/>
      <c r="B122" s="75" t="s">
        <v>507</v>
      </c>
      <c r="C122" s="75" t="s">
        <v>680</v>
      </c>
      <c r="D122" s="62" t="s">
        <v>16</v>
      </c>
      <c r="E122" s="77" t="s">
        <v>40</v>
      </c>
      <c r="F122" s="62" t="s">
        <v>137</v>
      </c>
      <c r="G122" s="77"/>
      <c r="H122" s="63"/>
      <c r="I122" s="63">
        <v>43100</v>
      </c>
      <c r="J122" s="71">
        <v>45</v>
      </c>
      <c r="K122" s="72"/>
      <c r="L122" s="72"/>
      <c r="M122" s="63" t="s">
        <v>16</v>
      </c>
      <c r="N122" s="77" t="s">
        <v>87</v>
      </c>
      <c r="O122" s="77"/>
      <c r="P122" s="77"/>
    </row>
    <row r="123" spans="1:16" ht="14.5" x14ac:dyDescent="0.25">
      <c r="A123" s="69"/>
      <c r="B123" s="75" t="s">
        <v>510</v>
      </c>
      <c r="C123" s="75" t="s">
        <v>511</v>
      </c>
      <c r="D123" s="62" t="s">
        <v>16</v>
      </c>
      <c r="E123" s="77" t="s">
        <v>30</v>
      </c>
      <c r="F123" s="62" t="s">
        <v>15</v>
      </c>
      <c r="G123" s="77"/>
      <c r="H123" s="63"/>
      <c r="I123" s="63">
        <v>43100</v>
      </c>
      <c r="J123" s="71">
        <v>45</v>
      </c>
      <c r="K123" s="72"/>
      <c r="L123" s="72"/>
      <c r="M123" s="63" t="s">
        <v>16</v>
      </c>
      <c r="N123" s="77" t="s">
        <v>42</v>
      </c>
      <c r="O123" s="77"/>
      <c r="P123" s="77"/>
    </row>
    <row r="124" spans="1:16" ht="14.5" x14ac:dyDescent="0.25">
      <c r="A124" s="69"/>
      <c r="B124" s="75" t="s">
        <v>512</v>
      </c>
      <c r="C124" s="75" t="s">
        <v>513</v>
      </c>
      <c r="D124" s="62" t="s">
        <v>16</v>
      </c>
      <c r="E124" s="77" t="s">
        <v>40</v>
      </c>
      <c r="F124" s="62" t="s">
        <v>137</v>
      </c>
      <c r="G124" s="77"/>
      <c r="H124" s="63"/>
      <c r="I124" s="63">
        <v>43100</v>
      </c>
      <c r="J124" s="71">
        <v>45</v>
      </c>
      <c r="K124" s="72"/>
      <c r="L124" s="72"/>
      <c r="M124" s="63" t="s">
        <v>16</v>
      </c>
      <c r="N124" s="77" t="s">
        <v>87</v>
      </c>
      <c r="O124" s="77"/>
      <c r="P124" s="77"/>
    </row>
    <row r="125" spans="1:16" ht="14.5" x14ac:dyDescent="0.25">
      <c r="A125" s="69"/>
      <c r="B125" s="75" t="s">
        <v>514</v>
      </c>
      <c r="C125" s="75" t="s">
        <v>515</v>
      </c>
      <c r="D125" s="62" t="s">
        <v>16</v>
      </c>
      <c r="E125" s="77" t="s">
        <v>40</v>
      </c>
      <c r="F125" s="62" t="s">
        <v>15</v>
      </c>
      <c r="G125" s="77"/>
      <c r="H125" s="63"/>
      <c r="I125" s="63">
        <v>43100</v>
      </c>
      <c r="J125" s="71">
        <v>45</v>
      </c>
      <c r="K125" s="72"/>
      <c r="L125" s="72"/>
      <c r="M125" s="63" t="s">
        <v>16</v>
      </c>
      <c r="N125" s="77" t="s">
        <v>66</v>
      </c>
      <c r="O125" s="77"/>
      <c r="P125" s="77"/>
    </row>
    <row r="126" spans="1:16" ht="14.5" x14ac:dyDescent="0.25">
      <c r="A126" s="69"/>
      <c r="B126" s="75" t="s">
        <v>514</v>
      </c>
      <c r="C126" s="75" t="s">
        <v>516</v>
      </c>
      <c r="D126" s="62" t="s">
        <v>16</v>
      </c>
      <c r="E126" s="77" t="s">
        <v>40</v>
      </c>
      <c r="F126" s="62" t="s">
        <v>44</v>
      </c>
      <c r="G126" s="77"/>
      <c r="H126" s="63"/>
      <c r="I126" s="63">
        <v>43100</v>
      </c>
      <c r="J126" s="71">
        <v>45</v>
      </c>
      <c r="K126" s="72"/>
      <c r="L126" s="72"/>
      <c r="M126" s="63" t="s">
        <v>16</v>
      </c>
      <c r="N126" s="77" t="s">
        <v>42</v>
      </c>
      <c r="O126" s="77"/>
      <c r="P126" s="77"/>
    </row>
    <row r="127" spans="1:16" ht="14.5" x14ac:dyDescent="0.25">
      <c r="A127" s="69"/>
      <c r="B127" s="75" t="s">
        <v>519</v>
      </c>
      <c r="C127" s="75" t="s">
        <v>521</v>
      </c>
      <c r="D127" s="62" t="s">
        <v>16</v>
      </c>
      <c r="E127" s="77" t="s">
        <v>14</v>
      </c>
      <c r="F127" s="62" t="s">
        <v>15</v>
      </c>
      <c r="G127" s="77"/>
      <c r="H127" s="63"/>
      <c r="I127" s="63">
        <v>43100</v>
      </c>
      <c r="J127" s="71">
        <v>45</v>
      </c>
      <c r="K127" s="72"/>
      <c r="L127" s="72"/>
      <c r="M127" s="63" t="s">
        <v>16</v>
      </c>
      <c r="N127" s="77" t="s">
        <v>37</v>
      </c>
      <c r="O127" s="77"/>
      <c r="P127" s="77"/>
    </row>
    <row r="128" spans="1:16" ht="14.5" x14ac:dyDescent="0.25">
      <c r="A128" s="69"/>
      <c r="B128" s="75" t="s">
        <v>519</v>
      </c>
      <c r="C128" s="75" t="s">
        <v>522</v>
      </c>
      <c r="D128" s="62" t="s">
        <v>111</v>
      </c>
      <c r="E128" s="77" t="s">
        <v>111</v>
      </c>
      <c r="F128" s="62" t="s">
        <v>15</v>
      </c>
      <c r="G128" s="77" t="s">
        <v>22</v>
      </c>
      <c r="H128" s="63">
        <v>43179</v>
      </c>
      <c r="I128" s="63">
        <v>43190</v>
      </c>
      <c r="J128" s="70">
        <v>38.200000000000003</v>
      </c>
      <c r="K128" s="70">
        <v>16</v>
      </c>
      <c r="L128" s="70">
        <f>((J128-K128)/J128)*100</f>
        <v>58.1151832460733</v>
      </c>
      <c r="M128" s="63"/>
      <c r="N128" s="77"/>
      <c r="O128" s="77"/>
      <c r="P128" s="77"/>
    </row>
    <row r="129" spans="1:16" ht="14.5" x14ac:dyDescent="0.25">
      <c r="A129" s="69"/>
      <c r="B129" s="75" t="s">
        <v>523</v>
      </c>
      <c r="C129" s="75" t="s">
        <v>515</v>
      </c>
      <c r="D129" s="62" t="s">
        <v>16</v>
      </c>
      <c r="E129" s="77" t="s">
        <v>30</v>
      </c>
      <c r="F129" s="62" t="s">
        <v>15</v>
      </c>
      <c r="G129" s="77"/>
      <c r="H129" s="63"/>
      <c r="I129" s="63">
        <v>43100</v>
      </c>
      <c r="J129" s="71">
        <v>45</v>
      </c>
      <c r="K129" s="73"/>
      <c r="L129" s="73"/>
      <c r="M129" s="63" t="s">
        <v>16</v>
      </c>
      <c r="N129" s="77" t="s">
        <v>37</v>
      </c>
      <c r="O129" s="77"/>
      <c r="P129" s="77"/>
    </row>
    <row r="130" spans="1:16" ht="14.5" x14ac:dyDescent="0.25">
      <c r="A130" s="69"/>
      <c r="B130" s="75" t="s">
        <v>523</v>
      </c>
      <c r="C130" s="75" t="s">
        <v>528</v>
      </c>
      <c r="D130" s="62" t="s">
        <v>16</v>
      </c>
      <c r="E130" s="77" t="s">
        <v>40</v>
      </c>
      <c r="F130" s="62" t="s">
        <v>15</v>
      </c>
      <c r="G130" s="77"/>
      <c r="H130" s="63"/>
      <c r="I130" s="63">
        <v>43100</v>
      </c>
      <c r="J130" s="71">
        <v>45</v>
      </c>
      <c r="K130" s="73"/>
      <c r="L130" s="73"/>
      <c r="M130" s="63" t="s">
        <v>16</v>
      </c>
      <c r="N130" s="77" t="s">
        <v>13</v>
      </c>
      <c r="O130" s="77"/>
      <c r="P130" s="77"/>
    </row>
    <row r="131" spans="1:16" ht="14.5" x14ac:dyDescent="0.25">
      <c r="A131" s="69"/>
      <c r="B131" s="75" t="s">
        <v>529</v>
      </c>
      <c r="C131" s="75" t="s">
        <v>531</v>
      </c>
      <c r="D131" s="62" t="s">
        <v>16</v>
      </c>
      <c r="E131" s="77" t="s">
        <v>40</v>
      </c>
      <c r="F131" s="62" t="s">
        <v>71</v>
      </c>
      <c r="G131" s="77"/>
      <c r="H131" s="63"/>
      <c r="I131" s="63">
        <v>43100</v>
      </c>
      <c r="J131" s="71">
        <v>45</v>
      </c>
      <c r="K131" s="72"/>
      <c r="L131" s="72"/>
      <c r="M131" s="63" t="s">
        <v>16</v>
      </c>
      <c r="N131" s="77" t="s">
        <v>42</v>
      </c>
      <c r="O131" s="77"/>
      <c r="P131" s="77"/>
    </row>
    <row r="132" spans="1:16" ht="14.5" x14ac:dyDescent="0.25">
      <c r="A132" s="69"/>
      <c r="B132" s="75" t="s">
        <v>532</v>
      </c>
      <c r="C132" s="75" t="s">
        <v>533</v>
      </c>
      <c r="D132" s="62" t="s">
        <v>16</v>
      </c>
      <c r="E132" s="77" t="s">
        <v>26</v>
      </c>
      <c r="F132" s="62" t="s">
        <v>15</v>
      </c>
      <c r="G132" s="77"/>
      <c r="H132" s="63"/>
      <c r="I132" s="63">
        <v>43100</v>
      </c>
      <c r="J132" s="71">
        <v>45</v>
      </c>
      <c r="K132" s="73"/>
      <c r="L132" s="73"/>
      <c r="M132" s="63" t="s">
        <v>16</v>
      </c>
      <c r="N132" s="77" t="s">
        <v>18</v>
      </c>
      <c r="O132" s="77"/>
      <c r="P132" s="77"/>
    </row>
    <row r="133" spans="1:16" ht="14.5" x14ac:dyDescent="0.25">
      <c r="A133" s="69"/>
      <c r="B133" s="75" t="s">
        <v>649</v>
      </c>
      <c r="C133" s="75" t="s">
        <v>648</v>
      </c>
      <c r="D133" s="62" t="s">
        <v>16</v>
      </c>
      <c r="E133" s="77" t="s">
        <v>30</v>
      </c>
      <c r="F133" s="62" t="s">
        <v>44</v>
      </c>
      <c r="G133" s="77"/>
      <c r="H133" s="63"/>
      <c r="I133" s="63">
        <v>43100</v>
      </c>
      <c r="J133" s="71">
        <v>45</v>
      </c>
      <c r="K133" s="72"/>
      <c r="L133" s="72"/>
      <c r="M133" s="63" t="s">
        <v>16</v>
      </c>
      <c r="N133" s="77" t="s">
        <v>115</v>
      </c>
      <c r="O133" s="77"/>
      <c r="P133" s="77"/>
    </row>
    <row r="134" spans="1:16" ht="14.5" x14ac:dyDescent="0.25">
      <c r="A134" s="69"/>
      <c r="B134" s="75" t="s">
        <v>534</v>
      </c>
      <c r="C134" s="75" t="s">
        <v>535</v>
      </c>
      <c r="D134" s="62" t="s">
        <v>16</v>
      </c>
      <c r="E134" s="77" t="s">
        <v>40</v>
      </c>
      <c r="F134" s="62" t="s">
        <v>44</v>
      </c>
      <c r="G134" s="77"/>
      <c r="H134" s="63"/>
      <c r="I134" s="63">
        <v>43100</v>
      </c>
      <c r="J134" s="71">
        <v>45</v>
      </c>
      <c r="K134" s="72"/>
      <c r="L134" s="72"/>
      <c r="M134" s="63" t="s">
        <v>16</v>
      </c>
      <c r="N134" s="77" t="s">
        <v>37</v>
      </c>
      <c r="O134" s="77"/>
      <c r="P134" s="77"/>
    </row>
    <row r="135" spans="1:16" ht="14.5" x14ac:dyDescent="0.25">
      <c r="A135" s="69"/>
      <c r="B135" s="75" t="s">
        <v>534</v>
      </c>
      <c r="C135" s="75" t="s">
        <v>536</v>
      </c>
      <c r="D135" s="62" t="s">
        <v>16</v>
      </c>
      <c r="E135" s="77" t="s">
        <v>14</v>
      </c>
      <c r="F135" s="62" t="s">
        <v>15</v>
      </c>
      <c r="G135" s="77"/>
      <c r="H135" s="63"/>
      <c r="I135" s="63">
        <v>43100</v>
      </c>
      <c r="J135" s="71">
        <v>45</v>
      </c>
      <c r="K135" s="72"/>
      <c r="L135" s="72"/>
      <c r="M135" s="63" t="s">
        <v>16</v>
      </c>
      <c r="N135" s="77" t="s">
        <v>42</v>
      </c>
      <c r="O135" s="77"/>
      <c r="P135" s="77"/>
    </row>
    <row r="136" spans="1:16" ht="14.5" x14ac:dyDescent="0.25">
      <c r="A136" s="69"/>
      <c r="B136" s="75" t="s">
        <v>552</v>
      </c>
      <c r="C136" s="75" t="s">
        <v>553</v>
      </c>
      <c r="D136" s="62" t="s">
        <v>16</v>
      </c>
      <c r="E136" s="77" t="s">
        <v>14</v>
      </c>
      <c r="F136" s="62" t="s">
        <v>15</v>
      </c>
      <c r="G136" s="77"/>
      <c r="H136" s="63"/>
      <c r="I136" s="63">
        <v>43100</v>
      </c>
      <c r="J136" s="71">
        <v>45</v>
      </c>
      <c r="K136" s="72"/>
      <c r="L136" s="72"/>
      <c r="M136" s="63" t="s">
        <v>16</v>
      </c>
      <c r="N136" s="77" t="s">
        <v>18</v>
      </c>
      <c r="O136" s="77"/>
      <c r="P136" s="77"/>
    </row>
    <row r="137" spans="1:16" ht="14.5" x14ac:dyDescent="0.25">
      <c r="A137" s="69"/>
      <c r="B137" s="75" t="s">
        <v>554</v>
      </c>
      <c r="C137" s="75" t="s">
        <v>555</v>
      </c>
      <c r="D137" s="62" t="s">
        <v>16</v>
      </c>
      <c r="E137" s="77" t="s">
        <v>40</v>
      </c>
      <c r="F137" s="62" t="s">
        <v>15</v>
      </c>
      <c r="G137" s="77"/>
      <c r="H137" s="63"/>
      <c r="I137" s="63">
        <v>43100</v>
      </c>
      <c r="J137" s="71">
        <v>45</v>
      </c>
      <c r="K137" s="73"/>
      <c r="L137" s="73"/>
      <c r="M137" s="63" t="s">
        <v>16</v>
      </c>
      <c r="N137" s="77" t="s">
        <v>43</v>
      </c>
      <c r="O137" s="77"/>
      <c r="P137" s="77"/>
    </row>
    <row r="138" spans="1:16" ht="14.5" x14ac:dyDescent="0.25">
      <c r="A138" s="69"/>
      <c r="B138" s="75" t="s">
        <v>556</v>
      </c>
      <c r="C138" s="75" t="s">
        <v>557</v>
      </c>
      <c r="D138" s="62" t="s">
        <v>16</v>
      </c>
      <c r="E138" s="77" t="s">
        <v>40</v>
      </c>
      <c r="F138" s="62" t="s">
        <v>44</v>
      </c>
      <c r="G138" s="77"/>
      <c r="H138" s="63"/>
      <c r="I138" s="63">
        <v>43100</v>
      </c>
      <c r="J138" s="71">
        <v>45</v>
      </c>
      <c r="K138" s="72"/>
      <c r="L138" s="72"/>
      <c r="M138" s="63" t="s">
        <v>16</v>
      </c>
      <c r="N138" s="77" t="s">
        <v>42</v>
      </c>
      <c r="O138" s="77"/>
      <c r="P138" s="77"/>
    </row>
    <row r="139" spans="1:16" ht="14.5" x14ac:dyDescent="0.25">
      <c r="A139" s="69"/>
      <c r="B139" s="75" t="s">
        <v>561</v>
      </c>
      <c r="C139" s="75" t="s">
        <v>565</v>
      </c>
      <c r="D139" s="62" t="s">
        <v>16</v>
      </c>
      <c r="E139" s="77" t="s">
        <v>14</v>
      </c>
      <c r="F139" s="62" t="s">
        <v>15</v>
      </c>
      <c r="G139" s="77"/>
      <c r="H139" s="63"/>
      <c r="I139" s="63">
        <v>43100</v>
      </c>
      <c r="J139" s="71">
        <v>45</v>
      </c>
      <c r="K139" s="73"/>
      <c r="L139" s="73"/>
      <c r="M139" s="63" t="s">
        <v>16</v>
      </c>
      <c r="N139" s="77" t="s">
        <v>87</v>
      </c>
      <c r="O139" s="77"/>
      <c r="P139" s="77"/>
    </row>
    <row r="140" spans="1:16" ht="14.5" x14ac:dyDescent="0.25">
      <c r="A140" s="69"/>
      <c r="B140" s="75" t="s">
        <v>561</v>
      </c>
      <c r="C140" s="75" t="s">
        <v>568</v>
      </c>
      <c r="D140" s="62" t="s">
        <v>16</v>
      </c>
      <c r="E140" s="77" t="s">
        <v>30</v>
      </c>
      <c r="F140" s="62" t="s">
        <v>15</v>
      </c>
      <c r="G140" s="77"/>
      <c r="H140" s="63"/>
      <c r="I140" s="63">
        <v>43100</v>
      </c>
      <c r="J140" s="71">
        <v>45</v>
      </c>
      <c r="K140" s="73"/>
      <c r="L140" s="73"/>
      <c r="M140" s="63" t="s">
        <v>16</v>
      </c>
      <c r="N140" s="77" t="s">
        <v>13</v>
      </c>
      <c r="O140" s="77"/>
      <c r="P140" s="77"/>
    </row>
    <row r="141" spans="1:16" ht="14.5" x14ac:dyDescent="0.25">
      <c r="A141" s="69"/>
      <c r="B141" s="75" t="s">
        <v>570</v>
      </c>
      <c r="C141" s="75" t="s">
        <v>571</v>
      </c>
      <c r="D141" s="62" t="s">
        <v>16</v>
      </c>
      <c r="E141" s="77" t="s">
        <v>40</v>
      </c>
      <c r="F141" s="62" t="s">
        <v>15</v>
      </c>
      <c r="G141" s="77"/>
      <c r="H141" s="63"/>
      <c r="I141" s="63">
        <v>43100</v>
      </c>
      <c r="J141" s="71">
        <v>45</v>
      </c>
      <c r="K141" s="72"/>
      <c r="L141" s="72"/>
      <c r="M141" s="63" t="s">
        <v>16</v>
      </c>
      <c r="N141" s="77" t="s">
        <v>42</v>
      </c>
      <c r="O141" s="77"/>
      <c r="P141" s="77"/>
    </row>
    <row r="142" spans="1:16" ht="14.5" x14ac:dyDescent="0.25">
      <c r="A142" s="69"/>
      <c r="B142" s="75" t="s">
        <v>576</v>
      </c>
      <c r="C142" s="75" t="s">
        <v>577</v>
      </c>
      <c r="D142" s="62" t="s">
        <v>16</v>
      </c>
      <c r="E142" s="77" t="s">
        <v>94</v>
      </c>
      <c r="F142" s="62" t="s">
        <v>15</v>
      </c>
      <c r="G142" s="77"/>
      <c r="H142" s="63"/>
      <c r="I142" s="63">
        <v>43100</v>
      </c>
      <c r="J142" s="71">
        <v>45</v>
      </c>
      <c r="K142" s="72"/>
      <c r="L142" s="72"/>
      <c r="M142" s="63" t="s">
        <v>16</v>
      </c>
      <c r="N142" s="77" t="s">
        <v>37</v>
      </c>
      <c r="O142" s="77"/>
      <c r="P142" s="77"/>
    </row>
    <row r="143" spans="1:16" ht="14.5" x14ac:dyDescent="0.25">
      <c r="A143" s="69"/>
      <c r="B143" s="75" t="s">
        <v>578</v>
      </c>
      <c r="C143" s="75" t="s">
        <v>579</v>
      </c>
      <c r="D143" s="62" t="s">
        <v>16</v>
      </c>
      <c r="E143" s="77" t="s">
        <v>30</v>
      </c>
      <c r="F143" s="62" t="s">
        <v>15</v>
      </c>
      <c r="G143" s="77"/>
      <c r="H143" s="63"/>
      <c r="I143" s="63">
        <v>43100</v>
      </c>
      <c r="J143" s="71">
        <v>45</v>
      </c>
      <c r="K143" s="72"/>
      <c r="L143" s="72"/>
      <c r="M143" s="63" t="s">
        <v>16</v>
      </c>
      <c r="N143" s="77" t="s">
        <v>37</v>
      </c>
      <c r="O143" s="77"/>
      <c r="P143" s="77"/>
    </row>
    <row r="144" spans="1:16" ht="14.5" x14ac:dyDescent="0.25">
      <c r="A144" s="69"/>
      <c r="B144" s="75" t="s">
        <v>578</v>
      </c>
      <c r="C144" s="75" t="s">
        <v>581</v>
      </c>
      <c r="D144" s="62" t="s">
        <v>16</v>
      </c>
      <c r="E144" s="77" t="s">
        <v>40</v>
      </c>
      <c r="F144" s="62" t="s">
        <v>15</v>
      </c>
      <c r="G144" s="77"/>
      <c r="H144" s="63"/>
      <c r="I144" s="63">
        <v>43100</v>
      </c>
      <c r="J144" s="71">
        <v>45</v>
      </c>
      <c r="K144" s="73"/>
      <c r="L144" s="73"/>
      <c r="M144" s="63" t="s">
        <v>16</v>
      </c>
      <c r="N144" s="77" t="s">
        <v>18</v>
      </c>
      <c r="O144" s="77"/>
      <c r="P144" s="77"/>
    </row>
    <row r="145" spans="1:17" ht="14.5" x14ac:dyDescent="0.25">
      <c r="A145" s="80">
        <v>124075</v>
      </c>
      <c r="B145" s="75" t="s">
        <v>560</v>
      </c>
      <c r="C145" s="75" t="s">
        <v>666</v>
      </c>
      <c r="D145" s="62" t="s">
        <v>47</v>
      </c>
      <c r="E145" s="77" t="s">
        <v>14</v>
      </c>
      <c r="F145" s="62" t="s">
        <v>15</v>
      </c>
      <c r="G145" s="77" t="s">
        <v>22</v>
      </c>
      <c r="H145" s="63">
        <v>41925</v>
      </c>
      <c r="I145" s="63"/>
      <c r="J145" s="70">
        <v>51.94</v>
      </c>
      <c r="K145" s="70">
        <v>24.75</v>
      </c>
      <c r="L145" s="70">
        <f>((J145-K145)/J145)*100</f>
        <v>52.348864073931459</v>
      </c>
      <c r="M145" s="63" t="s">
        <v>153</v>
      </c>
      <c r="N145" s="77" t="s">
        <v>152</v>
      </c>
      <c r="O145" s="77" t="s">
        <v>28</v>
      </c>
      <c r="P145" s="77" t="s">
        <v>62</v>
      </c>
      <c r="Q145" s="61">
        <v>201812</v>
      </c>
    </row>
    <row r="146" spans="1:17" ht="14.5" x14ac:dyDescent="0.25">
      <c r="A146" s="80">
        <v>126284</v>
      </c>
      <c r="B146" s="75" t="s">
        <v>375</v>
      </c>
      <c r="C146" s="75" t="s">
        <v>595</v>
      </c>
      <c r="D146" s="62" t="s">
        <v>90</v>
      </c>
      <c r="E146" s="77" t="s">
        <v>30</v>
      </c>
      <c r="F146" s="62" t="s">
        <v>15</v>
      </c>
      <c r="G146" s="77" t="s">
        <v>22</v>
      </c>
      <c r="H146" s="63">
        <v>42236</v>
      </c>
      <c r="I146" s="63"/>
      <c r="J146" s="70">
        <v>45.08</v>
      </c>
      <c r="K146" s="70">
        <v>28.93</v>
      </c>
      <c r="L146" s="70">
        <v>35.825199645075415</v>
      </c>
      <c r="M146" s="63" t="s">
        <v>159</v>
      </c>
      <c r="N146" s="77" t="s">
        <v>157</v>
      </c>
      <c r="O146" s="77" t="s">
        <v>28</v>
      </c>
      <c r="P146" s="77" t="s">
        <v>62</v>
      </c>
      <c r="Q146" s="61">
        <v>201812</v>
      </c>
    </row>
    <row r="147" spans="1:17" ht="14.5" x14ac:dyDescent="0.25">
      <c r="A147" s="80">
        <v>127053</v>
      </c>
      <c r="B147" s="75" t="s">
        <v>690</v>
      </c>
      <c r="C147" s="75" t="s">
        <v>691</v>
      </c>
      <c r="D147" s="62"/>
      <c r="E147" s="77"/>
      <c r="F147" s="62"/>
      <c r="G147" s="77"/>
      <c r="H147" s="63"/>
      <c r="I147" s="63"/>
      <c r="J147" s="70"/>
      <c r="K147" s="70"/>
      <c r="L147" s="70"/>
      <c r="M147" s="63"/>
      <c r="N147" s="77"/>
      <c r="O147" s="77"/>
      <c r="P147" s="77"/>
      <c r="Q147" s="61">
        <v>201812</v>
      </c>
    </row>
    <row r="148" spans="1:17" ht="14.5" x14ac:dyDescent="0.25">
      <c r="A148" s="69">
        <v>102150</v>
      </c>
      <c r="B148" s="75" t="s">
        <v>370</v>
      </c>
      <c r="C148" s="75" t="s">
        <v>371</v>
      </c>
      <c r="D148" s="62" t="s">
        <v>90</v>
      </c>
      <c r="E148" s="79"/>
      <c r="F148" s="62" t="s">
        <v>15</v>
      </c>
      <c r="G148" s="77" t="s">
        <v>22</v>
      </c>
      <c r="H148" s="63">
        <v>40308</v>
      </c>
      <c r="I148" s="63">
        <v>43100</v>
      </c>
      <c r="J148" s="71">
        <v>47.33</v>
      </c>
      <c r="K148" s="72">
        <v>31.67</v>
      </c>
      <c r="L148" s="72"/>
      <c r="M148" s="63" t="s">
        <v>91</v>
      </c>
      <c r="N148" s="77" t="s">
        <v>34</v>
      </c>
      <c r="O148" s="77" t="s">
        <v>45</v>
      </c>
      <c r="P148" s="77" t="s">
        <v>19</v>
      </c>
    </row>
    <row r="149" spans="1:17" ht="14.5" x14ac:dyDescent="0.25">
      <c r="A149" s="80">
        <v>127112</v>
      </c>
      <c r="B149" s="75" t="s">
        <v>442</v>
      </c>
      <c r="C149" s="75" t="s">
        <v>449</v>
      </c>
      <c r="D149" s="62" t="s">
        <v>47</v>
      </c>
      <c r="E149" s="77" t="s">
        <v>14</v>
      </c>
      <c r="F149" s="62" t="s">
        <v>15</v>
      </c>
      <c r="G149" s="77" t="s">
        <v>22</v>
      </c>
      <c r="H149" s="63">
        <v>42254</v>
      </c>
      <c r="I149" s="63"/>
      <c r="J149" s="70">
        <v>43.32</v>
      </c>
      <c r="K149" s="70">
        <v>20.55</v>
      </c>
      <c r="L149" s="70">
        <f>((J149-K149)/J149)*100</f>
        <v>52.5623268698061</v>
      </c>
      <c r="M149" s="63" t="s">
        <v>24</v>
      </c>
      <c r="N149" s="77" t="s">
        <v>59</v>
      </c>
      <c r="O149" s="77" t="s">
        <v>60</v>
      </c>
      <c r="P149" s="77" t="s">
        <v>29</v>
      </c>
      <c r="Q149" s="61">
        <v>201812</v>
      </c>
    </row>
    <row r="150" spans="1:17" ht="14.5" x14ac:dyDescent="0.25">
      <c r="A150" s="69">
        <v>102310</v>
      </c>
      <c r="B150" s="75" t="s">
        <v>523</v>
      </c>
      <c r="C150" s="75" t="s">
        <v>527</v>
      </c>
      <c r="D150" s="62" t="s">
        <v>282</v>
      </c>
      <c r="E150" s="79"/>
      <c r="F150" s="62" t="s">
        <v>15</v>
      </c>
      <c r="G150" s="77" t="s">
        <v>22</v>
      </c>
      <c r="H150" s="63">
        <v>42709</v>
      </c>
      <c r="I150" s="63">
        <v>43100</v>
      </c>
      <c r="J150" s="71">
        <v>51.94</v>
      </c>
      <c r="K150" s="72">
        <v>26.34</v>
      </c>
      <c r="L150" s="72"/>
      <c r="M150" s="63" t="s">
        <v>91</v>
      </c>
      <c r="N150" s="77" t="s">
        <v>34</v>
      </c>
      <c r="O150" s="77" t="s">
        <v>45</v>
      </c>
      <c r="P150" s="77" t="s">
        <v>19</v>
      </c>
    </row>
    <row r="151" spans="1:17" s="5" customFormat="1" ht="14.5" x14ac:dyDescent="0.25">
      <c r="A151" s="69">
        <v>102500</v>
      </c>
      <c r="B151" s="75" t="s">
        <v>539</v>
      </c>
      <c r="C151" s="75" t="s">
        <v>540</v>
      </c>
      <c r="D151" s="62" t="s">
        <v>31</v>
      </c>
      <c r="E151" s="77" t="s">
        <v>30</v>
      </c>
      <c r="F151" s="62" t="s">
        <v>15</v>
      </c>
      <c r="G151" s="77" t="s">
        <v>54</v>
      </c>
      <c r="H151" s="63">
        <v>42887</v>
      </c>
      <c r="I151" s="63">
        <v>43100</v>
      </c>
      <c r="J151" s="70">
        <v>48.3</v>
      </c>
      <c r="K151" s="70">
        <v>27.4</v>
      </c>
      <c r="L151" s="70">
        <f>((J151-K151)/J151)*100</f>
        <v>43.271221532091097</v>
      </c>
      <c r="M151" s="63" t="s">
        <v>33</v>
      </c>
      <c r="N151" s="77" t="s">
        <v>27</v>
      </c>
      <c r="O151" s="77" t="s">
        <v>28</v>
      </c>
      <c r="P151" s="77" t="s">
        <v>29</v>
      </c>
    </row>
    <row r="152" spans="1:17" ht="14.5" x14ac:dyDescent="0.25">
      <c r="A152" s="80">
        <v>127899</v>
      </c>
      <c r="B152" s="75" t="s">
        <v>505</v>
      </c>
      <c r="C152" s="75" t="s">
        <v>506</v>
      </c>
      <c r="D152" s="62" t="s">
        <v>75</v>
      </c>
      <c r="E152" s="77" t="s">
        <v>14</v>
      </c>
      <c r="F152" s="62" t="s">
        <v>15</v>
      </c>
      <c r="G152" s="77" t="s">
        <v>2</v>
      </c>
      <c r="H152" s="63">
        <v>42109</v>
      </c>
      <c r="I152" s="63"/>
      <c r="J152" s="70">
        <v>43.71</v>
      </c>
      <c r="K152" s="70">
        <v>23.61</v>
      </c>
      <c r="L152" s="70">
        <f>((J152-K152)/J152)*100</f>
        <v>45.984900480439265</v>
      </c>
      <c r="M152" s="63" t="s">
        <v>131</v>
      </c>
      <c r="N152" s="77" t="s">
        <v>133</v>
      </c>
      <c r="O152" s="77" t="s">
        <v>68</v>
      </c>
      <c r="P152" s="77" t="s">
        <v>29</v>
      </c>
      <c r="Q152" s="61">
        <v>201812</v>
      </c>
    </row>
    <row r="153" spans="1:17" ht="14.5" x14ac:dyDescent="0.25">
      <c r="A153" s="80">
        <v>128844</v>
      </c>
      <c r="B153" s="75" t="s">
        <v>529</v>
      </c>
      <c r="C153" s="75" t="s">
        <v>530</v>
      </c>
      <c r="D153" s="62" t="s">
        <v>47</v>
      </c>
      <c r="E153" s="77" t="s">
        <v>14</v>
      </c>
      <c r="F153" s="62" t="s">
        <v>15</v>
      </c>
      <c r="G153" s="77" t="s">
        <v>54</v>
      </c>
      <c r="H153" s="63">
        <v>42644</v>
      </c>
      <c r="I153" s="63"/>
      <c r="J153" s="70">
        <v>47.33</v>
      </c>
      <c r="K153" s="70">
        <v>20.55</v>
      </c>
      <c r="L153" s="70">
        <f>((J153-K153)/J153)*100</f>
        <v>56.581449397844921</v>
      </c>
      <c r="M153" s="63" t="s">
        <v>86</v>
      </c>
      <c r="N153" s="77" t="s">
        <v>65</v>
      </c>
      <c r="O153" s="77" t="s">
        <v>60</v>
      </c>
      <c r="P153" s="77" t="s">
        <v>29</v>
      </c>
      <c r="Q153" s="61">
        <v>201812</v>
      </c>
    </row>
    <row r="154" spans="1:17" ht="14.5" x14ac:dyDescent="0.25">
      <c r="A154" s="80">
        <v>131728</v>
      </c>
      <c r="B154" s="75" t="s">
        <v>372</v>
      </c>
      <c r="C154" s="75" t="s">
        <v>374</v>
      </c>
      <c r="D154" s="62" t="s">
        <v>47</v>
      </c>
      <c r="E154" s="77" t="s">
        <v>14</v>
      </c>
      <c r="F154" s="62" t="s">
        <v>15</v>
      </c>
      <c r="G154" s="77" t="s">
        <v>22</v>
      </c>
      <c r="H154" s="63">
        <v>42461</v>
      </c>
      <c r="I154" s="63"/>
      <c r="J154" s="70">
        <v>45.08</v>
      </c>
      <c r="K154" s="70">
        <v>23.23</v>
      </c>
      <c r="L154" s="70">
        <v>48.469387755102041</v>
      </c>
      <c r="M154" s="63" t="s">
        <v>159</v>
      </c>
      <c r="N154" s="77" t="s">
        <v>157</v>
      </c>
      <c r="O154" s="77" t="s">
        <v>28</v>
      </c>
      <c r="P154" s="77" t="s">
        <v>62</v>
      </c>
      <c r="Q154" s="61">
        <v>201812</v>
      </c>
    </row>
    <row r="155" spans="1:17" ht="14.5" x14ac:dyDescent="0.25">
      <c r="A155" s="80">
        <v>131736</v>
      </c>
      <c r="B155" s="75" t="s">
        <v>351</v>
      </c>
      <c r="C155" s="75" t="s">
        <v>355</v>
      </c>
      <c r="D155" s="62" t="s">
        <v>21</v>
      </c>
      <c r="E155" s="77" t="s">
        <v>20</v>
      </c>
      <c r="F155" s="62" t="s">
        <v>15</v>
      </c>
      <c r="G155" s="77" t="s">
        <v>64</v>
      </c>
      <c r="H155" s="63">
        <v>42282</v>
      </c>
      <c r="I155" s="63"/>
      <c r="J155" s="70">
        <v>35.299999999999997</v>
      </c>
      <c r="K155" s="70">
        <v>16.38</v>
      </c>
      <c r="L155" s="70">
        <f>((J155-K155)/J155)*100</f>
        <v>53.597733711048157</v>
      </c>
      <c r="M155" s="63" t="s">
        <v>140</v>
      </c>
      <c r="N155" s="77" t="s">
        <v>139</v>
      </c>
      <c r="O155" s="77" t="s">
        <v>68</v>
      </c>
      <c r="P155" s="77" t="s">
        <v>29</v>
      </c>
      <c r="Q155" s="61">
        <v>201812</v>
      </c>
    </row>
    <row r="156" spans="1:17" ht="14.5" x14ac:dyDescent="0.25">
      <c r="A156" s="80">
        <v>132042</v>
      </c>
      <c r="B156" s="75" t="s">
        <v>689</v>
      </c>
      <c r="C156" s="75" t="s">
        <v>746</v>
      </c>
      <c r="D156" s="62"/>
      <c r="E156" s="77"/>
      <c r="F156" s="62"/>
      <c r="G156" s="77"/>
      <c r="H156" s="63"/>
      <c r="I156" s="63"/>
      <c r="J156" s="70"/>
      <c r="K156" s="70"/>
      <c r="L156" s="70"/>
      <c r="M156" s="63"/>
      <c r="N156" s="77"/>
      <c r="O156" s="77"/>
      <c r="P156" s="77"/>
      <c r="Q156" s="61">
        <v>201812</v>
      </c>
    </row>
    <row r="157" spans="1:17" ht="27.5" customHeight="1" x14ac:dyDescent="0.25">
      <c r="A157" s="80">
        <v>132360</v>
      </c>
      <c r="B157" s="75" t="s">
        <v>295</v>
      </c>
      <c r="C157" s="75" t="s">
        <v>297</v>
      </c>
      <c r="D157" s="62" t="s">
        <v>21</v>
      </c>
      <c r="E157" s="77" t="s">
        <v>20</v>
      </c>
      <c r="F157" s="62" t="s">
        <v>15</v>
      </c>
      <c r="G157" s="77" t="s">
        <v>22</v>
      </c>
      <c r="H157" s="63">
        <v>42303</v>
      </c>
      <c r="I157" s="63"/>
      <c r="J157" s="70">
        <v>45.08</v>
      </c>
      <c r="K157" s="70">
        <v>20.190000000000001</v>
      </c>
      <c r="L157" s="70">
        <v>55.212954747116235</v>
      </c>
      <c r="M157" s="63" t="s">
        <v>159</v>
      </c>
      <c r="N157" s="77" t="s">
        <v>157</v>
      </c>
      <c r="O157" s="77" t="s">
        <v>28</v>
      </c>
      <c r="P157" s="77" t="s">
        <v>62</v>
      </c>
      <c r="Q157" s="61">
        <v>201812</v>
      </c>
    </row>
    <row r="158" spans="1:17" ht="15" customHeight="1" x14ac:dyDescent="0.25">
      <c r="A158" s="80">
        <v>135651</v>
      </c>
      <c r="B158" s="75" t="s">
        <v>327</v>
      </c>
      <c r="C158" s="75" t="s">
        <v>592</v>
      </c>
      <c r="D158" s="62" t="s">
        <v>284</v>
      </c>
      <c r="E158" s="77" t="s">
        <v>14</v>
      </c>
      <c r="F158" s="62" t="s">
        <v>137</v>
      </c>
      <c r="G158" s="77" t="s">
        <v>668</v>
      </c>
      <c r="H158" s="63">
        <v>43201</v>
      </c>
      <c r="I158" s="63"/>
      <c r="J158" s="70">
        <v>0</v>
      </c>
      <c r="K158" s="70">
        <v>14</v>
      </c>
      <c r="L158" s="70"/>
      <c r="M158" s="63" t="s">
        <v>166</v>
      </c>
      <c r="N158" s="77" t="s">
        <v>117</v>
      </c>
      <c r="O158" s="77" t="s">
        <v>165</v>
      </c>
      <c r="P158" s="77" t="s">
        <v>19</v>
      </c>
      <c r="Q158" s="61">
        <v>201812</v>
      </c>
    </row>
    <row r="159" spans="1:17" ht="15" hidden="1" customHeight="1" x14ac:dyDescent="0.25">
      <c r="A159" s="69">
        <v>108268</v>
      </c>
      <c r="B159" s="75" t="s">
        <v>572</v>
      </c>
      <c r="C159" s="75" t="s">
        <v>573</v>
      </c>
      <c r="D159" s="62" t="s">
        <v>31</v>
      </c>
      <c r="E159" s="77" t="s">
        <v>14</v>
      </c>
      <c r="F159" s="62" t="s">
        <v>15</v>
      </c>
      <c r="G159" s="77" t="s">
        <v>54</v>
      </c>
      <c r="H159" s="63">
        <v>42917</v>
      </c>
      <c r="I159" s="63">
        <v>43100</v>
      </c>
      <c r="J159" s="70">
        <v>43</v>
      </c>
      <c r="K159" s="70">
        <v>27.4</v>
      </c>
      <c r="L159" s="70">
        <f>((J159-K159)/J159)*100</f>
        <v>36.279069767441861</v>
      </c>
      <c r="M159" s="63" t="s">
        <v>122</v>
      </c>
      <c r="N159" s="77" t="s">
        <v>121</v>
      </c>
      <c r="O159" s="77" t="s">
        <v>68</v>
      </c>
      <c r="P159" s="77" t="s">
        <v>62</v>
      </c>
    </row>
    <row r="160" spans="1:17" ht="15" hidden="1" customHeight="1" x14ac:dyDescent="0.25">
      <c r="A160" s="80">
        <v>136211</v>
      </c>
      <c r="B160" s="75" t="s">
        <v>384</v>
      </c>
      <c r="C160" s="75" t="s">
        <v>385</v>
      </c>
      <c r="D160" s="62" t="s">
        <v>21</v>
      </c>
      <c r="E160" s="77" t="s">
        <v>20</v>
      </c>
      <c r="F160" s="62" t="s">
        <v>15</v>
      </c>
      <c r="G160" s="77" t="s">
        <v>64</v>
      </c>
      <c r="H160" s="63">
        <v>42437</v>
      </c>
      <c r="I160" s="63"/>
      <c r="J160" s="70">
        <v>41.94</v>
      </c>
      <c r="K160" s="70">
        <v>21.33</v>
      </c>
      <c r="L160" s="70">
        <f>((J160-K160)/J160)*100</f>
        <v>49.141630901287556</v>
      </c>
      <c r="M160" s="63" t="s">
        <v>85</v>
      </c>
      <c r="N160" s="77" t="s">
        <v>42</v>
      </c>
      <c r="O160" s="77" t="s">
        <v>68</v>
      </c>
      <c r="P160" s="77" t="s">
        <v>29</v>
      </c>
      <c r="Q160" s="61">
        <v>201812</v>
      </c>
    </row>
    <row r="161" spans="1:17" ht="15" hidden="1" customHeight="1" x14ac:dyDescent="0.25">
      <c r="A161" s="69">
        <v>108946</v>
      </c>
      <c r="B161" s="75" t="s">
        <v>486</v>
      </c>
      <c r="C161" s="75" t="s">
        <v>487</v>
      </c>
      <c r="D161" s="62" t="s">
        <v>47</v>
      </c>
      <c r="E161" s="77" t="s">
        <v>14</v>
      </c>
      <c r="F161" s="62" t="s">
        <v>15</v>
      </c>
      <c r="G161" s="77" t="s">
        <v>22</v>
      </c>
      <c r="H161" s="63">
        <v>43117</v>
      </c>
      <c r="I161" s="63">
        <v>43465</v>
      </c>
      <c r="J161" s="70">
        <v>43.32</v>
      </c>
      <c r="K161" s="70"/>
      <c r="L161" s="70"/>
      <c r="M161" s="63" t="s">
        <v>77</v>
      </c>
      <c r="N161" s="77" t="s">
        <v>60</v>
      </c>
      <c r="O161" s="77" t="s">
        <v>60</v>
      </c>
      <c r="P161" s="77" t="s">
        <v>62</v>
      </c>
    </row>
    <row r="162" spans="1:17" ht="15" hidden="1" customHeight="1" x14ac:dyDescent="0.25">
      <c r="A162" s="69">
        <v>109114</v>
      </c>
      <c r="B162" s="75" t="s">
        <v>547</v>
      </c>
      <c r="C162" s="75" t="s">
        <v>548</v>
      </c>
      <c r="D162" s="62" t="s">
        <v>47</v>
      </c>
      <c r="E162" s="77" t="s">
        <v>14</v>
      </c>
      <c r="F162" s="62" t="s">
        <v>15</v>
      </c>
      <c r="G162" s="77" t="s">
        <v>22</v>
      </c>
      <c r="H162" s="63">
        <v>42865</v>
      </c>
      <c r="I162" s="63">
        <v>43100</v>
      </c>
      <c r="J162" s="70">
        <v>51.94</v>
      </c>
      <c r="K162" s="70">
        <v>27.78</v>
      </c>
      <c r="L162" s="70">
        <f>((J162-K162)/J162)*100</f>
        <v>46.515209857527914</v>
      </c>
      <c r="M162" s="63" t="s">
        <v>145</v>
      </c>
      <c r="N162" s="77" t="s">
        <v>144</v>
      </c>
      <c r="O162" s="77" t="s">
        <v>28</v>
      </c>
      <c r="P162" s="77" t="s">
        <v>46</v>
      </c>
    </row>
    <row r="163" spans="1:17" ht="15" hidden="1" customHeight="1" x14ac:dyDescent="0.25">
      <c r="A163" s="69">
        <v>109330</v>
      </c>
      <c r="B163" s="75" t="s">
        <v>349</v>
      </c>
      <c r="C163" s="75" t="s">
        <v>350</v>
      </c>
      <c r="D163" s="62" t="s">
        <v>75</v>
      </c>
      <c r="E163" s="79"/>
      <c r="F163" s="62" t="s">
        <v>15</v>
      </c>
      <c r="G163" s="77" t="s">
        <v>54</v>
      </c>
      <c r="H163" s="63">
        <v>41153</v>
      </c>
      <c r="I163" s="63">
        <v>43100</v>
      </c>
      <c r="J163" s="71">
        <v>41.55</v>
      </c>
      <c r="K163" s="72">
        <v>21.06</v>
      </c>
      <c r="L163" s="72"/>
      <c r="M163" s="63" t="s">
        <v>55</v>
      </c>
      <c r="N163" s="77" t="s">
        <v>72</v>
      </c>
      <c r="O163" s="77" t="s">
        <v>73</v>
      </c>
      <c r="P163" s="77" t="s">
        <v>29</v>
      </c>
    </row>
    <row r="164" spans="1:17" ht="15" hidden="1" customHeight="1" x14ac:dyDescent="0.25">
      <c r="A164" s="69">
        <v>109347</v>
      </c>
      <c r="B164" s="75" t="s">
        <v>561</v>
      </c>
      <c r="C164" s="75" t="s">
        <v>562</v>
      </c>
      <c r="D164" s="62" t="s">
        <v>75</v>
      </c>
      <c r="E164" s="79"/>
      <c r="F164" s="62" t="s">
        <v>71</v>
      </c>
      <c r="G164" s="77" t="s">
        <v>71</v>
      </c>
      <c r="H164" s="63">
        <v>42736</v>
      </c>
      <c r="I164" s="63">
        <v>43100</v>
      </c>
      <c r="J164" s="71">
        <v>40.08</v>
      </c>
      <c r="K164" s="72">
        <v>0</v>
      </c>
      <c r="L164" s="72"/>
      <c r="M164" s="63" t="s">
        <v>85</v>
      </c>
      <c r="N164" s="77" t="s">
        <v>96</v>
      </c>
      <c r="O164" s="77" t="s">
        <v>51</v>
      </c>
      <c r="P164" s="77" t="s">
        <v>29</v>
      </c>
    </row>
    <row r="165" spans="1:17" ht="15" hidden="1" customHeight="1" x14ac:dyDescent="0.25">
      <c r="A165" s="69">
        <v>110232</v>
      </c>
      <c r="B165" s="75" t="s">
        <v>334</v>
      </c>
      <c r="C165" s="75" t="s">
        <v>335</v>
      </c>
      <c r="D165" s="62" t="s">
        <v>53</v>
      </c>
      <c r="E165" s="79"/>
      <c r="F165" s="62" t="s">
        <v>15</v>
      </c>
      <c r="G165" s="77" t="s">
        <v>54</v>
      </c>
      <c r="H165" s="63">
        <v>42405</v>
      </c>
      <c r="I165" s="63">
        <v>43100</v>
      </c>
      <c r="J165" s="71">
        <v>40.08</v>
      </c>
      <c r="K165" s="72">
        <v>33.380000000000003</v>
      </c>
      <c r="L165" s="72"/>
      <c r="M165" s="63" t="s">
        <v>55</v>
      </c>
      <c r="N165" s="77" t="s">
        <v>50</v>
      </c>
      <c r="O165" s="77" t="s">
        <v>51</v>
      </c>
      <c r="P165" s="77" t="s">
        <v>19</v>
      </c>
    </row>
    <row r="166" spans="1:17" ht="15" hidden="1" customHeight="1" x14ac:dyDescent="0.25">
      <c r="A166" s="80">
        <v>136246</v>
      </c>
      <c r="B166" s="75" t="s">
        <v>659</v>
      </c>
      <c r="C166" s="75" t="s">
        <v>661</v>
      </c>
      <c r="D166" s="62" t="s">
        <v>75</v>
      </c>
      <c r="E166" s="77" t="s">
        <v>14</v>
      </c>
      <c r="F166" s="62" t="s">
        <v>15</v>
      </c>
      <c r="G166" s="77" t="s">
        <v>64</v>
      </c>
      <c r="H166" s="63">
        <v>42437</v>
      </c>
      <c r="I166" s="63"/>
      <c r="J166" s="70">
        <v>47.33</v>
      </c>
      <c r="K166" s="70">
        <v>22.09</v>
      </c>
      <c r="L166" s="70">
        <f>((J166-K166)/J166)*100</f>
        <v>53.32769913374181</v>
      </c>
      <c r="M166" s="63" t="s">
        <v>153</v>
      </c>
      <c r="N166" s="77" t="s">
        <v>152</v>
      </c>
      <c r="O166" s="77" t="s">
        <v>28</v>
      </c>
      <c r="P166" s="77" t="s">
        <v>29</v>
      </c>
      <c r="Q166" s="61">
        <v>201812</v>
      </c>
    </row>
    <row r="167" spans="1:17" ht="15" hidden="1" customHeight="1" x14ac:dyDescent="0.25">
      <c r="A167" s="80">
        <v>142543</v>
      </c>
      <c r="B167" s="75" t="s">
        <v>458</v>
      </c>
      <c r="C167" s="75" t="s">
        <v>676</v>
      </c>
      <c r="D167" s="62" t="s">
        <v>53</v>
      </c>
      <c r="E167" s="77" t="s">
        <v>94</v>
      </c>
      <c r="F167" s="62" t="s">
        <v>15</v>
      </c>
      <c r="G167" s="77" t="s">
        <v>54</v>
      </c>
      <c r="H167" s="63">
        <v>42857</v>
      </c>
      <c r="I167" s="63"/>
      <c r="J167" s="70">
        <v>43</v>
      </c>
      <c r="K167" s="70">
        <v>35.67</v>
      </c>
      <c r="L167" s="70">
        <f>((J167-K167)/J167)*100</f>
        <v>17.046511627906973</v>
      </c>
      <c r="M167" s="63" t="s">
        <v>168</v>
      </c>
      <c r="N167" s="77" t="s">
        <v>121</v>
      </c>
      <c r="O167" s="77" t="s">
        <v>68</v>
      </c>
      <c r="P167" s="77" t="s">
        <v>62</v>
      </c>
      <c r="Q167" s="61">
        <v>201812</v>
      </c>
    </row>
    <row r="168" spans="1:17" ht="15" hidden="1" customHeight="1" x14ac:dyDescent="0.25">
      <c r="A168" s="69">
        <v>120687</v>
      </c>
      <c r="B168" s="75" t="s">
        <v>471</v>
      </c>
      <c r="C168" s="75" t="s">
        <v>472</v>
      </c>
      <c r="D168" s="62" t="s">
        <v>75</v>
      </c>
      <c r="E168" s="79"/>
      <c r="F168" s="62" t="s">
        <v>15</v>
      </c>
      <c r="G168" s="77" t="s">
        <v>22</v>
      </c>
      <c r="H168" s="63">
        <v>42979</v>
      </c>
      <c r="I168" s="63">
        <v>43100</v>
      </c>
      <c r="J168" s="71">
        <v>47.33</v>
      </c>
      <c r="K168" s="70">
        <v>19.8</v>
      </c>
      <c r="L168" s="72"/>
      <c r="M168" s="63" t="s">
        <v>145</v>
      </c>
      <c r="N168" s="77" t="s">
        <v>144</v>
      </c>
      <c r="O168" s="77" t="s">
        <v>45</v>
      </c>
      <c r="P168" s="77" t="s">
        <v>46</v>
      </c>
    </row>
    <row r="169" spans="1:17" ht="15" hidden="1" customHeight="1" x14ac:dyDescent="0.25">
      <c r="A169" s="69">
        <v>121166</v>
      </c>
      <c r="B169" s="75" t="s">
        <v>539</v>
      </c>
      <c r="C169" s="75" t="s">
        <v>542</v>
      </c>
      <c r="D169" s="62" t="s">
        <v>75</v>
      </c>
      <c r="E169" s="79"/>
      <c r="F169" s="62" t="s">
        <v>15</v>
      </c>
      <c r="G169" s="77" t="s">
        <v>22</v>
      </c>
      <c r="H169" s="63">
        <v>41782</v>
      </c>
      <c r="I169" s="63">
        <v>43100</v>
      </c>
      <c r="J169" s="71">
        <v>41.94</v>
      </c>
      <c r="K169" s="72">
        <v>21.02</v>
      </c>
      <c r="L169" s="72"/>
      <c r="M169" s="63" t="s">
        <v>58</v>
      </c>
      <c r="N169" s="77" t="s">
        <v>42</v>
      </c>
      <c r="O169" s="77" t="s">
        <v>68</v>
      </c>
      <c r="P169" s="77" t="s">
        <v>19</v>
      </c>
    </row>
    <row r="170" spans="1:17" ht="15" hidden="1" customHeight="1" x14ac:dyDescent="0.25">
      <c r="A170" s="80">
        <v>143606</v>
      </c>
      <c r="B170" s="75" t="s">
        <v>499</v>
      </c>
      <c r="C170" s="75" t="s">
        <v>501</v>
      </c>
      <c r="D170" s="62" t="s">
        <v>47</v>
      </c>
      <c r="E170" s="77" t="s">
        <v>14</v>
      </c>
      <c r="F170" s="62" t="s">
        <v>15</v>
      </c>
      <c r="G170" s="77" t="s">
        <v>22</v>
      </c>
      <c r="H170" s="63">
        <v>42917</v>
      </c>
      <c r="I170" s="63"/>
      <c r="J170" s="70">
        <v>49.49</v>
      </c>
      <c r="K170" s="70">
        <v>25.12</v>
      </c>
      <c r="L170" s="70">
        <f>((J170-K170)/J170)*100</f>
        <v>49.242271165892099</v>
      </c>
      <c r="M170" s="63" t="s">
        <v>86</v>
      </c>
      <c r="N170" s="77" t="s">
        <v>17</v>
      </c>
      <c r="O170" s="77" t="s">
        <v>18</v>
      </c>
      <c r="P170" s="77" t="s">
        <v>19</v>
      </c>
      <c r="Q170" s="61">
        <v>201812</v>
      </c>
    </row>
    <row r="171" spans="1:17" ht="15" hidden="1" customHeight="1" x14ac:dyDescent="0.25">
      <c r="A171" s="69">
        <v>122346</v>
      </c>
      <c r="B171" s="75" t="s">
        <v>517</v>
      </c>
      <c r="C171" s="75" t="s">
        <v>518</v>
      </c>
      <c r="D171" s="62" t="s">
        <v>75</v>
      </c>
      <c r="E171" s="79"/>
      <c r="F171" s="62" t="s">
        <v>15</v>
      </c>
      <c r="G171" s="77" t="s">
        <v>22</v>
      </c>
      <c r="H171" s="63">
        <v>41884</v>
      </c>
      <c r="I171" s="63">
        <v>43100</v>
      </c>
      <c r="J171" s="71">
        <v>40.08</v>
      </c>
      <c r="K171" s="72">
        <v>21.28</v>
      </c>
      <c r="L171" s="72"/>
      <c r="M171" s="63" t="s">
        <v>55</v>
      </c>
      <c r="N171" s="77" t="s">
        <v>50</v>
      </c>
      <c r="O171" s="77" t="s">
        <v>51</v>
      </c>
      <c r="P171" s="77" t="s">
        <v>19</v>
      </c>
    </row>
    <row r="172" spans="1:17" ht="15" hidden="1" customHeight="1" x14ac:dyDescent="0.25">
      <c r="A172" s="80">
        <v>143618</v>
      </c>
      <c r="B172" s="75" t="s">
        <v>317</v>
      </c>
      <c r="C172" s="75" t="s">
        <v>318</v>
      </c>
      <c r="D172" s="62" t="s">
        <v>21</v>
      </c>
      <c r="E172" s="77" t="s">
        <v>20</v>
      </c>
      <c r="F172" s="62" t="s">
        <v>15</v>
      </c>
      <c r="G172" s="77" t="s">
        <v>64</v>
      </c>
      <c r="H172" s="63">
        <v>42688</v>
      </c>
      <c r="I172" s="63"/>
      <c r="J172" s="70">
        <v>47.33</v>
      </c>
      <c r="K172" s="70">
        <v>19.809999999999999</v>
      </c>
      <c r="L172" s="70">
        <f>((J172-K172)/J172)*100</f>
        <v>58.144939784491868</v>
      </c>
      <c r="M172" s="63" t="s">
        <v>153</v>
      </c>
      <c r="N172" s="77" t="s">
        <v>152</v>
      </c>
      <c r="O172" s="77" t="s">
        <v>28</v>
      </c>
      <c r="P172" s="77" t="s">
        <v>62</v>
      </c>
      <c r="Q172" s="61">
        <v>201812</v>
      </c>
    </row>
    <row r="173" spans="1:17" ht="15" hidden="1" customHeight="1" x14ac:dyDescent="0.25">
      <c r="A173" s="80">
        <v>144236</v>
      </c>
      <c r="B173" s="75" t="s">
        <v>699</v>
      </c>
      <c r="C173" s="75" t="s">
        <v>700</v>
      </c>
      <c r="D173" s="62"/>
      <c r="E173" s="77"/>
      <c r="F173" s="62"/>
      <c r="G173" s="77"/>
      <c r="H173" s="63"/>
      <c r="I173" s="63"/>
      <c r="J173" s="70"/>
      <c r="K173" s="70"/>
      <c r="L173" s="70"/>
      <c r="M173" s="63"/>
      <c r="N173" s="77"/>
      <c r="O173" s="77"/>
      <c r="P173" s="77"/>
      <c r="Q173" s="61">
        <v>201812</v>
      </c>
    </row>
    <row r="174" spans="1:17" ht="15" hidden="1" customHeight="1" x14ac:dyDescent="0.25">
      <c r="A174" s="69">
        <v>125866</v>
      </c>
      <c r="B174" s="75" t="s">
        <v>308</v>
      </c>
      <c r="C174" s="75" t="s">
        <v>312</v>
      </c>
      <c r="D174" s="62" t="s">
        <v>21</v>
      </c>
      <c r="E174" s="79"/>
      <c r="F174" s="62" t="s">
        <v>15</v>
      </c>
      <c r="G174" s="77" t="s">
        <v>54</v>
      </c>
      <c r="H174" s="63">
        <v>42016</v>
      </c>
      <c r="I174" s="63">
        <v>43100</v>
      </c>
      <c r="J174" s="70">
        <v>41.94</v>
      </c>
      <c r="K174" s="70">
        <v>18.59</v>
      </c>
      <c r="L174" s="70"/>
      <c r="M174" s="63" t="s">
        <v>58</v>
      </c>
      <c r="N174" s="77" t="s">
        <v>42</v>
      </c>
      <c r="O174" s="77" t="s">
        <v>56</v>
      </c>
      <c r="P174" s="77" t="s">
        <v>29</v>
      </c>
    </row>
    <row r="175" spans="1:17" ht="15" hidden="1" customHeight="1" x14ac:dyDescent="0.25">
      <c r="A175" s="80">
        <v>145116</v>
      </c>
      <c r="B175" s="75" t="s">
        <v>561</v>
      </c>
      <c r="C175" s="75" t="s">
        <v>569</v>
      </c>
      <c r="D175" s="62" t="s">
        <v>281</v>
      </c>
      <c r="E175" s="77" t="s">
        <v>101</v>
      </c>
      <c r="F175" s="62" t="s">
        <v>15</v>
      </c>
      <c r="G175" s="77" t="s">
        <v>54</v>
      </c>
      <c r="H175" s="63">
        <v>42736</v>
      </c>
      <c r="I175" s="63"/>
      <c r="J175" s="70">
        <v>0</v>
      </c>
      <c r="K175" s="70">
        <v>45.82</v>
      </c>
      <c r="L175" s="70"/>
      <c r="M175" s="63" t="s">
        <v>173</v>
      </c>
      <c r="N175" s="77" t="s">
        <v>25</v>
      </c>
      <c r="O175" s="77" t="s">
        <v>25</v>
      </c>
      <c r="P175" s="77" t="s">
        <v>174</v>
      </c>
      <c r="Q175" s="61">
        <v>201812</v>
      </c>
    </row>
    <row r="176" spans="1:17" ht="15" hidden="1" customHeight="1" x14ac:dyDescent="0.25">
      <c r="A176" s="80">
        <v>145305</v>
      </c>
      <c r="B176" s="75" t="s">
        <v>532</v>
      </c>
      <c r="C176" s="75" t="s">
        <v>681</v>
      </c>
      <c r="D176" s="62" t="s">
        <v>284</v>
      </c>
      <c r="E176" s="77" t="s">
        <v>14</v>
      </c>
      <c r="F176" s="62" t="s">
        <v>137</v>
      </c>
      <c r="G176" s="77" t="s">
        <v>668</v>
      </c>
      <c r="H176" s="63">
        <v>42738</v>
      </c>
      <c r="I176" s="63"/>
      <c r="J176" s="70">
        <v>41.55</v>
      </c>
      <c r="K176" s="70">
        <v>26.85</v>
      </c>
      <c r="L176" s="70">
        <f>((J176-K176)/J176)*100</f>
        <v>35.379061371841146</v>
      </c>
      <c r="M176" s="63" t="s">
        <v>24</v>
      </c>
      <c r="N176" s="77" t="s">
        <v>65</v>
      </c>
      <c r="O176" s="77" t="s">
        <v>60</v>
      </c>
      <c r="P176" s="77" t="s">
        <v>29</v>
      </c>
      <c r="Q176" s="61">
        <v>201812</v>
      </c>
    </row>
    <row r="177" spans="1:17" ht="15" hidden="1" customHeight="1" x14ac:dyDescent="0.25">
      <c r="A177" s="80">
        <v>147764</v>
      </c>
      <c r="B177" s="75" t="s">
        <v>586</v>
      </c>
      <c r="C177" s="75" t="s">
        <v>587</v>
      </c>
      <c r="D177" s="62" t="s">
        <v>21</v>
      </c>
      <c r="E177" s="77" t="s">
        <v>20</v>
      </c>
      <c r="F177" s="62" t="s">
        <v>15</v>
      </c>
      <c r="G177" s="77" t="s">
        <v>64</v>
      </c>
      <c r="H177" s="63">
        <v>42815</v>
      </c>
      <c r="I177" s="63"/>
      <c r="J177" s="70">
        <v>47.33</v>
      </c>
      <c r="K177" s="70">
        <v>16.760000000000002</v>
      </c>
      <c r="L177" s="70">
        <f>((J177-K177)/J177)*100</f>
        <v>64.589055567293457</v>
      </c>
      <c r="M177" s="63" t="s">
        <v>148</v>
      </c>
      <c r="N177" s="77" t="s">
        <v>149</v>
      </c>
      <c r="O177" s="77" t="s">
        <v>28</v>
      </c>
      <c r="P177" s="77" t="s">
        <v>19</v>
      </c>
      <c r="Q177" s="61">
        <v>201812</v>
      </c>
    </row>
    <row r="178" spans="1:17" ht="15" hidden="1" customHeight="1" x14ac:dyDescent="0.25">
      <c r="A178" s="69">
        <v>127217</v>
      </c>
      <c r="B178" s="75" t="s">
        <v>357</v>
      </c>
      <c r="C178" s="75" t="s">
        <v>360</v>
      </c>
      <c r="D178" s="62" t="s">
        <v>47</v>
      </c>
      <c r="E178" s="79"/>
      <c r="F178" s="62" t="s">
        <v>15</v>
      </c>
      <c r="G178" s="77" t="s">
        <v>22</v>
      </c>
      <c r="H178" s="63">
        <v>42401</v>
      </c>
      <c r="I178" s="63">
        <v>43100</v>
      </c>
      <c r="J178" s="71">
        <v>41.94</v>
      </c>
      <c r="K178" s="73">
        <v>23.12</v>
      </c>
      <c r="L178" s="73"/>
      <c r="M178" s="63" t="s">
        <v>85</v>
      </c>
      <c r="N178" s="77" t="s">
        <v>42</v>
      </c>
      <c r="O178" s="77" t="s">
        <v>68</v>
      </c>
      <c r="P178" s="77" t="s">
        <v>19</v>
      </c>
    </row>
    <row r="179" spans="1:17" ht="15" hidden="1" customHeight="1" x14ac:dyDescent="0.25">
      <c r="A179" s="80">
        <v>147805</v>
      </c>
      <c r="B179" s="75" t="s">
        <v>357</v>
      </c>
      <c r="C179" s="75" t="s">
        <v>358</v>
      </c>
      <c r="D179" s="62" t="s">
        <v>111</v>
      </c>
      <c r="E179" s="77" t="s">
        <v>111</v>
      </c>
      <c r="F179" s="62" t="s">
        <v>15</v>
      </c>
      <c r="G179" s="77" t="s">
        <v>22</v>
      </c>
      <c r="H179" s="63">
        <v>43255</v>
      </c>
      <c r="I179" s="63"/>
      <c r="J179" s="70">
        <v>39.299999999999997</v>
      </c>
      <c r="K179" s="70">
        <v>0</v>
      </c>
      <c r="L179" s="70">
        <f>((J179-K179)/J179)*100</f>
        <v>100</v>
      </c>
      <c r="M179" s="63" t="s">
        <v>153</v>
      </c>
      <c r="N179" s="77" t="s">
        <v>152</v>
      </c>
      <c r="O179" s="77" t="s">
        <v>28</v>
      </c>
      <c r="P179" s="77" t="s">
        <v>29</v>
      </c>
      <c r="Q179" s="61">
        <v>201812</v>
      </c>
    </row>
    <row r="180" spans="1:17" ht="15" hidden="1" customHeight="1" x14ac:dyDescent="0.25">
      <c r="A180" s="69">
        <v>127914</v>
      </c>
      <c r="B180" s="75" t="s">
        <v>534</v>
      </c>
      <c r="C180" s="75" t="s">
        <v>682</v>
      </c>
      <c r="D180" s="62" t="s">
        <v>75</v>
      </c>
      <c r="E180" s="79"/>
      <c r="F180" s="62" t="s">
        <v>15</v>
      </c>
      <c r="G180" s="77" t="s">
        <v>64</v>
      </c>
      <c r="H180" s="63">
        <v>42109</v>
      </c>
      <c r="I180" s="63">
        <v>43100</v>
      </c>
      <c r="J180" s="70">
        <v>41.94</v>
      </c>
      <c r="K180" s="70">
        <v>19.79</v>
      </c>
      <c r="L180" s="70">
        <f>((J180-K180)/J180)*100</f>
        <v>52.813543156890795</v>
      </c>
      <c r="M180" s="63" t="s">
        <v>85</v>
      </c>
      <c r="N180" s="77" t="s">
        <v>42</v>
      </c>
      <c r="O180" s="77" t="s">
        <v>68</v>
      </c>
      <c r="P180" s="77" t="s">
        <v>29</v>
      </c>
    </row>
    <row r="181" spans="1:17" ht="15" hidden="1" customHeight="1" x14ac:dyDescent="0.25">
      <c r="A181" s="69">
        <v>127915</v>
      </c>
      <c r="B181" s="75" t="s">
        <v>436</v>
      </c>
      <c r="C181" s="75" t="s">
        <v>437</v>
      </c>
      <c r="D181" s="62" t="s">
        <v>75</v>
      </c>
      <c r="E181" s="79"/>
      <c r="F181" s="62" t="s">
        <v>15</v>
      </c>
      <c r="G181" s="77" t="s">
        <v>22</v>
      </c>
      <c r="H181" s="63">
        <v>42109</v>
      </c>
      <c r="I181" s="63">
        <v>43100</v>
      </c>
      <c r="J181" s="70">
        <v>40.08</v>
      </c>
      <c r="K181" s="70">
        <v>22.07</v>
      </c>
      <c r="L181" s="70">
        <f>((J181-K181)/J181)*100</f>
        <v>44.93512974051896</v>
      </c>
      <c r="M181" s="63" t="s">
        <v>98</v>
      </c>
      <c r="N181" s="77" t="s">
        <v>96</v>
      </c>
      <c r="O181" s="77" t="s">
        <v>51</v>
      </c>
      <c r="P181" s="77" t="s">
        <v>62</v>
      </c>
    </row>
    <row r="182" spans="1:17" ht="15" hidden="1" customHeight="1" x14ac:dyDescent="0.25">
      <c r="A182" s="69">
        <v>127954</v>
      </c>
      <c r="B182" s="75" t="s">
        <v>669</v>
      </c>
      <c r="C182" s="75" t="s">
        <v>652</v>
      </c>
      <c r="D182" s="62" t="s">
        <v>90</v>
      </c>
      <c r="E182" s="79"/>
      <c r="F182" s="62" t="s">
        <v>15</v>
      </c>
      <c r="G182" s="77" t="s">
        <v>22</v>
      </c>
      <c r="H182" s="63">
        <v>42107</v>
      </c>
      <c r="I182" s="63">
        <v>43100</v>
      </c>
      <c r="J182" s="71">
        <v>51.94</v>
      </c>
      <c r="K182" s="72">
        <v>28.39</v>
      </c>
      <c r="L182" s="72"/>
      <c r="M182" s="63" t="s">
        <v>91</v>
      </c>
      <c r="N182" s="77" t="s">
        <v>34</v>
      </c>
      <c r="O182" s="77" t="s">
        <v>45</v>
      </c>
      <c r="P182" s="77" t="s">
        <v>19</v>
      </c>
    </row>
    <row r="183" spans="1:17" ht="15" hidden="1" customHeight="1" x14ac:dyDescent="0.25">
      <c r="A183" s="80">
        <v>148794</v>
      </c>
      <c r="B183" s="75" t="s">
        <v>351</v>
      </c>
      <c r="C183" s="75" t="s">
        <v>673</v>
      </c>
      <c r="D183" s="62" t="s">
        <v>21</v>
      </c>
      <c r="E183" s="77" t="s">
        <v>20</v>
      </c>
      <c r="F183" s="62" t="s">
        <v>137</v>
      </c>
      <c r="G183" s="77" t="s">
        <v>64</v>
      </c>
      <c r="H183" s="63">
        <v>42849</v>
      </c>
      <c r="I183" s="63"/>
      <c r="J183" s="70">
        <v>43</v>
      </c>
      <c r="K183" s="70">
        <v>14.09</v>
      </c>
      <c r="L183" s="70">
        <f>((J183-K183)/J183)*100</f>
        <v>67.232558139534888</v>
      </c>
      <c r="M183" s="63" t="s">
        <v>168</v>
      </c>
      <c r="N183" s="77" t="s">
        <v>65</v>
      </c>
      <c r="O183" s="77" t="s">
        <v>60</v>
      </c>
      <c r="P183" s="77" t="s">
        <v>62</v>
      </c>
      <c r="Q183" s="61">
        <v>201812</v>
      </c>
    </row>
    <row r="184" spans="1:17" ht="15" hidden="1" customHeight="1" x14ac:dyDescent="0.25">
      <c r="A184" s="69">
        <v>129512</v>
      </c>
      <c r="B184" s="75" t="s">
        <v>295</v>
      </c>
      <c r="C184" s="75" t="s">
        <v>300</v>
      </c>
      <c r="D184" s="62" t="s">
        <v>21</v>
      </c>
      <c r="E184" s="79"/>
      <c r="F184" s="62" t="s">
        <v>15</v>
      </c>
      <c r="G184" s="77" t="s">
        <v>22</v>
      </c>
      <c r="H184" s="63">
        <v>42748</v>
      </c>
      <c r="I184" s="63">
        <v>43100</v>
      </c>
      <c r="J184" s="71">
        <v>43.32</v>
      </c>
      <c r="K184" s="70">
        <v>19.71</v>
      </c>
      <c r="L184" s="72"/>
      <c r="M184" s="63" t="s">
        <v>24</v>
      </c>
      <c r="N184" s="77" t="s">
        <v>132</v>
      </c>
      <c r="O184" s="77" t="s">
        <v>73</v>
      </c>
      <c r="P184" s="77" t="s">
        <v>62</v>
      </c>
    </row>
    <row r="185" spans="1:17" ht="15" hidden="1" customHeight="1" x14ac:dyDescent="0.25">
      <c r="A185" s="69">
        <v>130506</v>
      </c>
      <c r="B185" s="75" t="s">
        <v>519</v>
      </c>
      <c r="C185" s="75" t="s">
        <v>520</v>
      </c>
      <c r="D185" s="62" t="s">
        <v>75</v>
      </c>
      <c r="E185" s="77" t="s">
        <v>14</v>
      </c>
      <c r="F185" s="62" t="s">
        <v>15</v>
      </c>
      <c r="G185" s="77" t="s">
        <v>54</v>
      </c>
      <c r="H185" s="63">
        <v>42815</v>
      </c>
      <c r="I185" s="63">
        <v>43100</v>
      </c>
      <c r="J185" s="70">
        <v>47.33</v>
      </c>
      <c r="K185" s="70">
        <v>22.83</v>
      </c>
      <c r="L185" s="70">
        <f t="shared" ref="L185:L191" si="2">((J185-K185)/J185)*100</f>
        <v>51.764208747094862</v>
      </c>
      <c r="M185" s="63"/>
      <c r="N185" s="77" t="s">
        <v>60</v>
      </c>
      <c r="O185" s="77" t="s">
        <v>60</v>
      </c>
      <c r="P185" s="77" t="s">
        <v>62</v>
      </c>
    </row>
    <row r="186" spans="1:17" ht="15" hidden="1" customHeight="1" x14ac:dyDescent="0.25">
      <c r="A186" s="80">
        <v>151794</v>
      </c>
      <c r="B186" s="75" t="s">
        <v>421</v>
      </c>
      <c r="C186" s="75" t="s">
        <v>464</v>
      </c>
      <c r="D186" s="62" t="s">
        <v>21</v>
      </c>
      <c r="E186" s="77" t="s">
        <v>20</v>
      </c>
      <c r="F186" s="62" t="s">
        <v>15</v>
      </c>
      <c r="G186" s="77" t="s">
        <v>64</v>
      </c>
      <c r="H186" s="63">
        <v>43313</v>
      </c>
      <c r="I186" s="63"/>
      <c r="J186" s="70">
        <v>49.49</v>
      </c>
      <c r="K186" s="70">
        <v>17.53</v>
      </c>
      <c r="L186" s="70">
        <f t="shared" si="2"/>
        <v>64.578702768236013</v>
      </c>
      <c r="M186" s="63" t="s">
        <v>86</v>
      </c>
      <c r="N186" s="77" t="s">
        <v>17</v>
      </c>
      <c r="O186" s="77" t="s">
        <v>18</v>
      </c>
      <c r="P186" s="77" t="s">
        <v>19</v>
      </c>
      <c r="Q186" s="61">
        <v>201812</v>
      </c>
    </row>
    <row r="187" spans="1:17" ht="15" hidden="1" customHeight="1" x14ac:dyDescent="0.25">
      <c r="A187" s="80">
        <v>152490</v>
      </c>
      <c r="B187" s="75" t="s">
        <v>574</v>
      </c>
      <c r="C187" s="75" t="s">
        <v>575</v>
      </c>
      <c r="D187" s="62" t="s">
        <v>21</v>
      </c>
      <c r="E187" s="77" t="s">
        <v>20</v>
      </c>
      <c r="F187" s="62" t="s">
        <v>15</v>
      </c>
      <c r="G187" s="77" t="s">
        <v>22</v>
      </c>
      <c r="H187" s="63">
        <v>42917</v>
      </c>
      <c r="I187" s="63"/>
      <c r="J187" s="70">
        <v>38.200000000000003</v>
      </c>
      <c r="K187" s="70">
        <v>17.53</v>
      </c>
      <c r="L187" s="70">
        <f t="shared" si="2"/>
        <v>54.109947643979062</v>
      </c>
      <c r="M187" s="63" t="s">
        <v>140</v>
      </c>
      <c r="N187" s="77" t="s">
        <v>139</v>
      </c>
      <c r="O187" s="77" t="s">
        <v>68</v>
      </c>
      <c r="P187" s="77" t="s">
        <v>29</v>
      </c>
      <c r="Q187" s="61">
        <v>201812</v>
      </c>
    </row>
    <row r="188" spans="1:17" ht="15" hidden="1" customHeight="1" x14ac:dyDescent="0.25">
      <c r="A188" s="69">
        <v>131820</v>
      </c>
      <c r="B188" s="75" t="s">
        <v>550</v>
      </c>
      <c r="C188" s="75" t="s">
        <v>551</v>
      </c>
      <c r="D188" s="62" t="s">
        <v>47</v>
      </c>
      <c r="E188" s="77" t="s">
        <v>14</v>
      </c>
      <c r="F188" s="62" t="s">
        <v>15</v>
      </c>
      <c r="G188" s="77" t="s">
        <v>22</v>
      </c>
      <c r="H188" s="63">
        <v>43003</v>
      </c>
      <c r="I188" s="63">
        <v>43100</v>
      </c>
      <c r="J188" s="70">
        <v>47.33</v>
      </c>
      <c r="K188" s="70">
        <v>19.79</v>
      </c>
      <c r="L188" s="70">
        <f t="shared" si="2"/>
        <v>58.187196281428264</v>
      </c>
      <c r="M188" s="63" t="s">
        <v>77</v>
      </c>
      <c r="N188" s="77" t="s">
        <v>146</v>
      </c>
      <c r="O188" s="77" t="s">
        <v>60</v>
      </c>
      <c r="P188" s="77" t="s">
        <v>62</v>
      </c>
    </row>
    <row r="189" spans="1:17" ht="15" hidden="1" customHeight="1" x14ac:dyDescent="0.25">
      <c r="A189" s="69">
        <v>132181</v>
      </c>
      <c r="B189" s="75" t="s">
        <v>613</v>
      </c>
      <c r="C189" s="75" t="s">
        <v>624</v>
      </c>
      <c r="D189" s="62" t="s">
        <v>75</v>
      </c>
      <c r="E189" s="77" t="s">
        <v>14</v>
      </c>
      <c r="F189" s="62" t="s">
        <v>15</v>
      </c>
      <c r="G189" s="77" t="s">
        <v>22</v>
      </c>
      <c r="H189" s="63">
        <v>42887</v>
      </c>
      <c r="I189" s="63">
        <v>43434</v>
      </c>
      <c r="J189" s="70">
        <v>47.33</v>
      </c>
      <c r="K189" s="70">
        <v>21.92</v>
      </c>
      <c r="L189" s="70">
        <f t="shared" si="2"/>
        <v>53.686879357701244</v>
      </c>
      <c r="M189" s="63" t="s">
        <v>77</v>
      </c>
      <c r="N189" s="77" t="s">
        <v>60</v>
      </c>
      <c r="O189" s="77" t="s">
        <v>60</v>
      </c>
      <c r="P189" s="77" t="s">
        <v>29</v>
      </c>
    </row>
    <row r="190" spans="1:17" ht="15" hidden="1" customHeight="1" x14ac:dyDescent="0.25">
      <c r="A190" s="69">
        <v>132359</v>
      </c>
      <c r="B190" s="75" t="s">
        <v>169</v>
      </c>
      <c r="C190" s="75" t="s">
        <v>598</v>
      </c>
      <c r="D190" s="62" t="s">
        <v>47</v>
      </c>
      <c r="E190" s="77" t="s">
        <v>20</v>
      </c>
      <c r="F190" s="62" t="s">
        <v>15</v>
      </c>
      <c r="G190" s="77" t="s">
        <v>22</v>
      </c>
      <c r="H190" s="63">
        <v>42917</v>
      </c>
      <c r="I190" s="63">
        <v>43473</v>
      </c>
      <c r="J190" s="70">
        <v>49.49</v>
      </c>
      <c r="K190" s="70">
        <v>17.53</v>
      </c>
      <c r="L190" s="70">
        <f t="shared" si="2"/>
        <v>64.578702768236013</v>
      </c>
      <c r="M190" s="63" t="s">
        <v>24</v>
      </c>
      <c r="N190" s="77" t="s">
        <v>17</v>
      </c>
      <c r="O190" s="77" t="s">
        <v>18</v>
      </c>
      <c r="P190" s="77" t="s">
        <v>19</v>
      </c>
    </row>
    <row r="191" spans="1:17" ht="15" hidden="1" customHeight="1" x14ac:dyDescent="0.25">
      <c r="A191" s="80">
        <v>153025</v>
      </c>
      <c r="B191" s="75" t="s">
        <v>683</v>
      </c>
      <c r="C191" s="75" t="s">
        <v>684</v>
      </c>
      <c r="D191" s="62" t="s">
        <v>284</v>
      </c>
      <c r="E191" s="77" t="s">
        <v>14</v>
      </c>
      <c r="F191" s="62" t="s">
        <v>137</v>
      </c>
      <c r="G191" s="77" t="s">
        <v>667</v>
      </c>
      <c r="H191" s="63">
        <v>43332</v>
      </c>
      <c r="I191" s="63"/>
      <c r="J191" s="70">
        <v>48.3</v>
      </c>
      <c r="K191" s="70">
        <v>27.88</v>
      </c>
      <c r="L191" s="70">
        <f t="shared" si="2"/>
        <v>42.277432712215315</v>
      </c>
      <c r="M191" s="63" t="s">
        <v>33</v>
      </c>
      <c r="N191" s="77" t="s">
        <v>27</v>
      </c>
      <c r="O191" s="77" t="s">
        <v>28</v>
      </c>
      <c r="P191" s="77" t="s">
        <v>29</v>
      </c>
      <c r="Q191" s="61">
        <v>201812</v>
      </c>
    </row>
    <row r="192" spans="1:17" ht="15" hidden="1" customHeight="1" x14ac:dyDescent="0.25">
      <c r="A192" s="69">
        <v>132396</v>
      </c>
      <c r="B192" s="75" t="s">
        <v>561</v>
      </c>
      <c r="C192" s="75" t="s">
        <v>567</v>
      </c>
      <c r="D192" s="62" t="s">
        <v>75</v>
      </c>
      <c r="E192" s="77" t="s">
        <v>20</v>
      </c>
      <c r="F192" s="62" t="s">
        <v>15</v>
      </c>
      <c r="G192" s="77" t="s">
        <v>22</v>
      </c>
      <c r="H192" s="63">
        <v>43124</v>
      </c>
      <c r="I192" s="63">
        <v>43100</v>
      </c>
      <c r="J192" s="70">
        <v>47.33</v>
      </c>
      <c r="K192" s="70"/>
      <c r="L192" s="70"/>
      <c r="M192" s="63" t="s">
        <v>77</v>
      </c>
      <c r="N192" s="77" t="s">
        <v>76</v>
      </c>
      <c r="O192" s="77" t="s">
        <v>28</v>
      </c>
      <c r="P192" s="77" t="s">
        <v>62</v>
      </c>
    </row>
    <row r="193" spans="1:17" ht="15" hidden="1" customHeight="1" x14ac:dyDescent="0.25">
      <c r="A193" s="69">
        <v>132428</v>
      </c>
      <c r="B193" s="75" t="s">
        <v>543</v>
      </c>
      <c r="C193" s="75" t="s">
        <v>544</v>
      </c>
      <c r="D193" s="62" t="s">
        <v>21</v>
      </c>
      <c r="E193" s="77" t="s">
        <v>20</v>
      </c>
      <c r="F193" s="62" t="s">
        <v>15</v>
      </c>
      <c r="G193" s="77" t="s">
        <v>64</v>
      </c>
      <c r="H193" s="63">
        <v>42662</v>
      </c>
      <c r="I193" s="63">
        <v>43100</v>
      </c>
      <c r="J193" s="70">
        <v>47.33</v>
      </c>
      <c r="K193" s="70">
        <v>17.04</v>
      </c>
      <c r="L193" s="70">
        <f>((J193-K193)/J193)*100</f>
        <v>63.997464610183819</v>
      </c>
      <c r="M193" s="63" t="s">
        <v>148</v>
      </c>
      <c r="N193" s="77" t="s">
        <v>144</v>
      </c>
      <c r="O193" s="77" t="s">
        <v>28</v>
      </c>
      <c r="P193" s="77" t="s">
        <v>62</v>
      </c>
    </row>
    <row r="194" spans="1:17" ht="15" hidden="1" customHeight="1" x14ac:dyDescent="0.25">
      <c r="A194" s="69">
        <v>132458</v>
      </c>
      <c r="B194" s="75" t="s">
        <v>480</v>
      </c>
      <c r="C194" s="75" t="s">
        <v>481</v>
      </c>
      <c r="D194" s="62" t="s">
        <v>75</v>
      </c>
      <c r="E194" s="79"/>
      <c r="F194" s="62" t="s">
        <v>15</v>
      </c>
      <c r="G194" s="77" t="s">
        <v>22</v>
      </c>
      <c r="H194" s="63">
        <v>42325</v>
      </c>
      <c r="I194" s="63">
        <v>43100</v>
      </c>
      <c r="J194" s="71">
        <v>43.32</v>
      </c>
      <c r="K194" s="74">
        <v>20.059999999999999</v>
      </c>
      <c r="L194" s="74"/>
      <c r="M194" s="63" t="s">
        <v>120</v>
      </c>
      <c r="N194" s="77" t="s">
        <v>95</v>
      </c>
      <c r="O194" s="77" t="s">
        <v>51</v>
      </c>
      <c r="P194" s="77" t="s">
        <v>19</v>
      </c>
    </row>
    <row r="195" spans="1:17" ht="15" hidden="1" customHeight="1" x14ac:dyDescent="0.25">
      <c r="A195" s="69">
        <v>134185</v>
      </c>
      <c r="B195" s="75" t="s">
        <v>660</v>
      </c>
      <c r="C195" s="75" t="s">
        <v>679</v>
      </c>
      <c r="D195" s="62" t="s">
        <v>21</v>
      </c>
      <c r="E195" s="77" t="s">
        <v>14</v>
      </c>
      <c r="F195" s="62" t="s">
        <v>15</v>
      </c>
      <c r="G195" s="77" t="s">
        <v>22</v>
      </c>
      <c r="H195" s="63">
        <v>43012</v>
      </c>
      <c r="I195" s="63">
        <v>43100</v>
      </c>
      <c r="J195" s="70">
        <v>47.33</v>
      </c>
      <c r="K195" s="70">
        <v>16.75</v>
      </c>
      <c r="L195" s="70">
        <f>((J195-K195)/J195)*100</f>
        <v>64.610183815761673</v>
      </c>
      <c r="M195" s="63" t="s">
        <v>77</v>
      </c>
      <c r="N195" s="77" t="s">
        <v>76</v>
      </c>
      <c r="O195" s="77" t="s">
        <v>28</v>
      </c>
      <c r="P195" s="77" t="s">
        <v>29</v>
      </c>
    </row>
    <row r="196" spans="1:17" ht="15" hidden="1" customHeight="1" x14ac:dyDescent="0.25">
      <c r="A196" s="69">
        <v>135322</v>
      </c>
      <c r="B196" s="75" t="s">
        <v>561</v>
      </c>
      <c r="C196" s="75" t="s">
        <v>566</v>
      </c>
      <c r="D196" s="62" t="s">
        <v>75</v>
      </c>
      <c r="E196" s="79"/>
      <c r="F196" s="62" t="s">
        <v>71</v>
      </c>
      <c r="G196" s="77" t="s">
        <v>71</v>
      </c>
      <c r="H196" s="63">
        <v>42423</v>
      </c>
      <c r="I196" s="63">
        <v>43100</v>
      </c>
      <c r="J196" s="71">
        <v>41.94</v>
      </c>
      <c r="K196" s="72">
        <v>25.22</v>
      </c>
      <c r="L196" s="72"/>
      <c r="M196" s="63" t="s">
        <v>58</v>
      </c>
      <c r="N196" s="77" t="s">
        <v>42</v>
      </c>
      <c r="O196" s="77" t="s">
        <v>68</v>
      </c>
      <c r="P196" s="77" t="s">
        <v>29</v>
      </c>
    </row>
    <row r="197" spans="1:17" ht="15" hidden="1" customHeight="1" x14ac:dyDescent="0.25">
      <c r="A197" s="80">
        <v>153585</v>
      </c>
      <c r="B197" s="75" t="s">
        <v>615</v>
      </c>
      <c r="C197" s="75" t="s">
        <v>627</v>
      </c>
      <c r="D197" s="62" t="s">
        <v>111</v>
      </c>
      <c r="E197" s="77" t="s">
        <v>111</v>
      </c>
      <c r="F197" s="62" t="s">
        <v>15</v>
      </c>
      <c r="G197" s="77" t="s">
        <v>22</v>
      </c>
      <c r="H197" s="63">
        <v>43228</v>
      </c>
      <c r="I197" s="63"/>
      <c r="J197" s="70">
        <v>0</v>
      </c>
      <c r="K197" s="70"/>
      <c r="L197" s="70"/>
      <c r="M197" s="63" t="s">
        <v>148</v>
      </c>
      <c r="N197" s="77" t="s">
        <v>144</v>
      </c>
      <c r="O197" s="77" t="s">
        <v>28</v>
      </c>
      <c r="P197" s="77" t="s">
        <v>62</v>
      </c>
      <c r="Q197" s="61">
        <v>201812</v>
      </c>
    </row>
    <row r="198" spans="1:17" ht="15" hidden="1" customHeight="1" x14ac:dyDescent="0.25">
      <c r="A198" s="69">
        <v>135653</v>
      </c>
      <c r="B198" s="75" t="s">
        <v>345</v>
      </c>
      <c r="C198" s="75" t="s">
        <v>348</v>
      </c>
      <c r="D198" s="62" t="s">
        <v>282</v>
      </c>
      <c r="E198" s="79"/>
      <c r="F198" s="62" t="s">
        <v>71</v>
      </c>
      <c r="G198" s="77" t="s">
        <v>71</v>
      </c>
      <c r="H198" s="63">
        <v>42436</v>
      </c>
      <c r="I198" s="63">
        <v>43100</v>
      </c>
      <c r="J198" s="71">
        <v>41.94</v>
      </c>
      <c r="K198" s="72">
        <v>19.329999999999998</v>
      </c>
      <c r="L198" s="72"/>
      <c r="M198" s="63" t="s">
        <v>58</v>
      </c>
      <c r="N198" s="77" t="s">
        <v>42</v>
      </c>
      <c r="O198" s="77" t="s">
        <v>68</v>
      </c>
      <c r="P198" s="77" t="s">
        <v>29</v>
      </c>
    </row>
    <row r="199" spans="1:17" ht="15" hidden="1" customHeight="1" x14ac:dyDescent="0.25">
      <c r="A199" s="69">
        <v>135845</v>
      </c>
      <c r="B199" s="75" t="s">
        <v>334</v>
      </c>
      <c r="C199" s="75" t="s">
        <v>337</v>
      </c>
      <c r="D199" s="62" t="s">
        <v>21</v>
      </c>
      <c r="E199" s="77" t="s">
        <v>20</v>
      </c>
      <c r="F199" s="62" t="s">
        <v>15</v>
      </c>
      <c r="G199" s="77" t="s">
        <v>64</v>
      </c>
      <c r="H199" s="63">
        <v>42736</v>
      </c>
      <c r="I199" s="63">
        <v>43100</v>
      </c>
      <c r="J199" s="71">
        <v>43.32</v>
      </c>
      <c r="K199" s="72">
        <v>19.03</v>
      </c>
      <c r="L199" s="72">
        <f>((J199-K199)/J199)*100</f>
        <v>56.071098799630661</v>
      </c>
      <c r="M199" s="63" t="s">
        <v>24</v>
      </c>
      <c r="N199" s="77" t="s">
        <v>59</v>
      </c>
      <c r="O199" s="77" t="s">
        <v>60</v>
      </c>
      <c r="P199" s="77" t="s">
        <v>62</v>
      </c>
    </row>
    <row r="200" spans="1:17" ht="15" hidden="1" customHeight="1" x14ac:dyDescent="0.25">
      <c r="A200" s="69">
        <v>135854</v>
      </c>
      <c r="B200" s="75" t="s">
        <v>466</v>
      </c>
      <c r="C200" s="75" t="s">
        <v>470</v>
      </c>
      <c r="D200" s="62" t="s">
        <v>21</v>
      </c>
      <c r="E200" s="77" t="s">
        <v>20</v>
      </c>
      <c r="F200" s="62" t="s">
        <v>15</v>
      </c>
      <c r="G200" s="77" t="s">
        <v>64</v>
      </c>
      <c r="H200" s="63">
        <v>42422</v>
      </c>
      <c r="I200" s="63">
        <v>43100</v>
      </c>
      <c r="J200" s="71">
        <v>41.94</v>
      </c>
      <c r="K200" s="72">
        <v>19.79</v>
      </c>
      <c r="L200" s="72">
        <f>((J200-K200)/J200)*100</f>
        <v>52.813543156890795</v>
      </c>
      <c r="M200" s="63" t="s">
        <v>85</v>
      </c>
      <c r="N200" s="77" t="s">
        <v>42</v>
      </c>
      <c r="O200" s="77" t="s">
        <v>68</v>
      </c>
      <c r="P200" s="77" t="s">
        <v>29</v>
      </c>
    </row>
    <row r="201" spans="1:17" ht="15" hidden="1" customHeight="1" x14ac:dyDescent="0.25">
      <c r="A201" s="80">
        <v>154573</v>
      </c>
      <c r="B201" s="75" t="s">
        <v>306</v>
      </c>
      <c r="C201" s="75" t="s">
        <v>307</v>
      </c>
      <c r="D201" s="62" t="s">
        <v>21</v>
      </c>
      <c r="E201" s="77" t="s">
        <v>20</v>
      </c>
      <c r="F201" s="62" t="s">
        <v>15</v>
      </c>
      <c r="G201" s="77" t="s">
        <v>64</v>
      </c>
      <c r="H201" s="63">
        <v>43367</v>
      </c>
      <c r="I201" s="63"/>
      <c r="J201" s="70">
        <v>38.200000000000003</v>
      </c>
      <c r="K201" s="70">
        <v>16.760000000000002</v>
      </c>
      <c r="L201" s="70">
        <f>((J201-K201)/J201)*100</f>
        <v>56.125654450261777</v>
      </c>
      <c r="M201" s="63" t="s">
        <v>140</v>
      </c>
      <c r="N201" s="77" t="s">
        <v>139</v>
      </c>
      <c r="O201" s="77" t="s">
        <v>68</v>
      </c>
      <c r="P201" s="77" t="s">
        <v>29</v>
      </c>
      <c r="Q201" s="61">
        <v>201812</v>
      </c>
    </row>
    <row r="202" spans="1:17" ht="15" hidden="1" customHeight="1" x14ac:dyDescent="0.25">
      <c r="A202" s="80">
        <v>155755</v>
      </c>
      <c r="B202" s="75" t="s">
        <v>308</v>
      </c>
      <c r="C202" s="75" t="s">
        <v>693</v>
      </c>
      <c r="D202" s="62"/>
      <c r="E202" s="77"/>
      <c r="F202" s="62"/>
      <c r="G202" s="77"/>
      <c r="H202" s="63"/>
      <c r="I202" s="63"/>
      <c r="J202" s="70"/>
      <c r="K202" s="70"/>
      <c r="L202" s="70"/>
      <c r="M202" s="63"/>
      <c r="N202" s="77"/>
      <c r="O202" s="77"/>
      <c r="P202" s="77"/>
      <c r="Q202" s="61">
        <v>201812</v>
      </c>
    </row>
    <row r="203" spans="1:17" ht="15" hidden="1" customHeight="1" x14ac:dyDescent="0.25">
      <c r="A203" s="69">
        <v>136499</v>
      </c>
      <c r="B203" s="75" t="s">
        <v>421</v>
      </c>
      <c r="C203" s="75" t="s">
        <v>465</v>
      </c>
      <c r="D203" s="62" t="s">
        <v>90</v>
      </c>
      <c r="E203" s="79"/>
      <c r="F203" s="62" t="s">
        <v>15</v>
      </c>
      <c r="G203" s="77" t="s">
        <v>22</v>
      </c>
      <c r="H203" s="63">
        <v>42998</v>
      </c>
      <c r="I203" s="63">
        <v>43100</v>
      </c>
      <c r="J203" s="71">
        <v>57.33</v>
      </c>
      <c r="K203" s="70">
        <v>32.72</v>
      </c>
      <c r="L203" s="72">
        <f>((J203-K203)/J203)*100</f>
        <v>42.926914355485785</v>
      </c>
      <c r="M203" s="63" t="s">
        <v>86</v>
      </c>
      <c r="N203" s="77" t="s">
        <v>127</v>
      </c>
      <c r="O203" s="77" t="s">
        <v>18</v>
      </c>
      <c r="P203" s="77" t="s">
        <v>62</v>
      </c>
    </row>
    <row r="204" spans="1:17" ht="15" hidden="1" customHeight="1" x14ac:dyDescent="0.25">
      <c r="A204" s="69">
        <v>136527</v>
      </c>
      <c r="B204" s="75" t="s">
        <v>367</v>
      </c>
      <c r="C204" s="75" t="s">
        <v>369</v>
      </c>
      <c r="D204" s="62" t="s">
        <v>21</v>
      </c>
      <c r="E204" s="79"/>
      <c r="F204" s="62" t="s">
        <v>71</v>
      </c>
      <c r="G204" s="77" t="s">
        <v>71</v>
      </c>
      <c r="H204" s="63">
        <v>42736</v>
      </c>
      <c r="I204" s="63">
        <v>43100</v>
      </c>
      <c r="J204" s="71">
        <v>40.08</v>
      </c>
      <c r="K204" s="72">
        <v>0</v>
      </c>
      <c r="L204" s="72"/>
      <c r="M204" s="63" t="s">
        <v>98</v>
      </c>
      <c r="N204" s="77" t="s">
        <v>96</v>
      </c>
      <c r="O204" s="77" t="s">
        <v>51</v>
      </c>
      <c r="P204" s="77" t="s">
        <v>29</v>
      </c>
    </row>
    <row r="205" spans="1:17" ht="15" hidden="1" customHeight="1" x14ac:dyDescent="0.25">
      <c r="A205" s="69">
        <v>139412</v>
      </c>
      <c r="B205" s="75" t="s">
        <v>310</v>
      </c>
      <c r="C205" s="75" t="s">
        <v>313</v>
      </c>
      <c r="D205" s="62" t="s">
        <v>75</v>
      </c>
      <c r="E205" s="77" t="s">
        <v>14</v>
      </c>
      <c r="F205" s="62" t="s">
        <v>15</v>
      </c>
      <c r="G205" s="77" t="s">
        <v>22</v>
      </c>
      <c r="H205" s="63"/>
      <c r="I205" s="63">
        <v>43100</v>
      </c>
      <c r="J205" s="70"/>
      <c r="K205" s="70"/>
      <c r="L205" s="70"/>
      <c r="M205" s="63"/>
      <c r="N205" s="77" t="s">
        <v>17</v>
      </c>
      <c r="O205" s="77" t="s">
        <v>18</v>
      </c>
      <c r="P205" s="77" t="s">
        <v>29</v>
      </c>
    </row>
    <row r="206" spans="1:17" ht="15" hidden="1" customHeight="1" x14ac:dyDescent="0.25">
      <c r="A206" s="80">
        <v>156277</v>
      </c>
      <c r="B206" s="75" t="s">
        <v>545</v>
      </c>
      <c r="C206" s="75" t="s">
        <v>546</v>
      </c>
      <c r="D206" s="62" t="s">
        <v>111</v>
      </c>
      <c r="E206" s="77" t="s">
        <v>111</v>
      </c>
      <c r="F206" s="62" t="s">
        <v>15</v>
      </c>
      <c r="G206" s="77" t="s">
        <v>22</v>
      </c>
      <c r="H206" s="63">
        <v>43068</v>
      </c>
      <c r="I206" s="63"/>
      <c r="J206" s="70">
        <v>0</v>
      </c>
      <c r="K206" s="70">
        <v>0</v>
      </c>
      <c r="L206" s="70" t="e">
        <v>#DIV/0!</v>
      </c>
      <c r="M206" s="63" t="s">
        <v>159</v>
      </c>
      <c r="N206" s="77" t="s">
        <v>157</v>
      </c>
      <c r="O206" s="77" t="s">
        <v>28</v>
      </c>
      <c r="P206" s="77" t="s">
        <v>62</v>
      </c>
      <c r="Q206" s="61">
        <v>201812</v>
      </c>
    </row>
    <row r="207" spans="1:17" ht="15" hidden="1" customHeight="1" x14ac:dyDescent="0.25">
      <c r="A207" s="69">
        <v>142812</v>
      </c>
      <c r="B207" s="75" t="s">
        <v>292</v>
      </c>
      <c r="C207" s="75" t="s">
        <v>670</v>
      </c>
      <c r="D207" s="62" t="s">
        <v>21</v>
      </c>
      <c r="E207" s="77" t="s">
        <v>20</v>
      </c>
      <c r="F207" s="62" t="s">
        <v>15</v>
      </c>
      <c r="G207" s="77" t="s">
        <v>22</v>
      </c>
      <c r="H207" s="63">
        <v>42917</v>
      </c>
      <c r="I207" s="63">
        <v>43100</v>
      </c>
      <c r="J207" s="70">
        <v>43</v>
      </c>
      <c r="K207" s="70">
        <v>27.4</v>
      </c>
      <c r="L207" s="70">
        <f>((J207-K207)/J207)*100</f>
        <v>36.279069767441861</v>
      </c>
      <c r="M207" s="63" t="s">
        <v>122</v>
      </c>
      <c r="N207" s="77" t="s">
        <v>121</v>
      </c>
      <c r="O207" s="77" t="s">
        <v>68</v>
      </c>
      <c r="P207" s="77" t="s">
        <v>62</v>
      </c>
    </row>
    <row r="208" spans="1:17" ht="15" hidden="1" customHeight="1" x14ac:dyDescent="0.25">
      <c r="A208" s="69">
        <v>143241</v>
      </c>
      <c r="B208" s="75" t="s">
        <v>392</v>
      </c>
      <c r="C208" s="75" t="s">
        <v>394</v>
      </c>
      <c r="D208" s="62" t="s">
        <v>90</v>
      </c>
      <c r="E208" s="77" t="s">
        <v>94</v>
      </c>
      <c r="F208" s="62" t="s">
        <v>15</v>
      </c>
      <c r="G208" s="77" t="s">
        <v>22</v>
      </c>
      <c r="H208" s="63"/>
      <c r="I208" s="63">
        <v>43465</v>
      </c>
      <c r="J208" s="70"/>
      <c r="K208" s="70"/>
      <c r="L208" s="70"/>
      <c r="M208" s="63" t="s">
        <v>86</v>
      </c>
      <c r="N208" s="77" t="s">
        <v>17</v>
      </c>
      <c r="O208" s="77" t="s">
        <v>18</v>
      </c>
      <c r="P208" s="77" t="s">
        <v>29</v>
      </c>
    </row>
    <row r="209" spans="1:17" ht="15" hidden="1" customHeight="1" x14ac:dyDescent="0.25">
      <c r="A209" s="80">
        <v>156847</v>
      </c>
      <c r="B209" s="75" t="s">
        <v>561</v>
      </c>
      <c r="C209" s="75" t="s">
        <v>564</v>
      </c>
      <c r="D209" s="62" t="s">
        <v>284</v>
      </c>
      <c r="E209" s="77" t="s">
        <v>14</v>
      </c>
      <c r="F209" s="62" t="s">
        <v>137</v>
      </c>
      <c r="G209" s="77" t="s">
        <v>668</v>
      </c>
      <c r="H209" s="63">
        <v>43084</v>
      </c>
      <c r="I209" s="63"/>
      <c r="J209" s="70">
        <v>43.32</v>
      </c>
      <c r="K209" s="70"/>
      <c r="L209" s="70">
        <f>((J209-K209)/J209)*100</f>
        <v>100</v>
      </c>
      <c r="M209" s="63" t="s">
        <v>98</v>
      </c>
      <c r="N209" s="77" t="s">
        <v>117</v>
      </c>
      <c r="O209" s="77" t="s">
        <v>28</v>
      </c>
      <c r="P209" s="77" t="s">
        <v>62</v>
      </c>
      <c r="Q209" s="61">
        <v>201812</v>
      </c>
    </row>
    <row r="210" spans="1:17" ht="15" hidden="1" customHeight="1" x14ac:dyDescent="0.25">
      <c r="A210" s="80">
        <v>157053</v>
      </c>
      <c r="B210" s="75" t="s">
        <v>508</v>
      </c>
      <c r="C210" s="75" t="s">
        <v>509</v>
      </c>
      <c r="D210" s="62" t="s">
        <v>21</v>
      </c>
      <c r="E210" s="77" t="s">
        <v>20</v>
      </c>
      <c r="F210" s="62"/>
      <c r="G210" s="77" t="s">
        <v>22</v>
      </c>
      <c r="H210" s="63">
        <v>43095</v>
      </c>
      <c r="I210" s="63"/>
      <c r="J210" s="70">
        <v>43.32</v>
      </c>
      <c r="K210" s="70">
        <v>17.04</v>
      </c>
      <c r="L210" s="70">
        <f>((J210-K210)/J210)*100</f>
        <v>60.664819944598335</v>
      </c>
      <c r="M210" s="63" t="s">
        <v>24</v>
      </c>
      <c r="N210" s="77" t="s">
        <v>59</v>
      </c>
      <c r="O210" s="77" t="s">
        <v>60</v>
      </c>
      <c r="P210" s="77" t="s">
        <v>29</v>
      </c>
      <c r="Q210" s="61">
        <v>201812</v>
      </c>
    </row>
    <row r="211" spans="1:17" ht="15" hidden="1" customHeight="1" x14ac:dyDescent="0.25">
      <c r="A211" s="69">
        <v>144434</v>
      </c>
      <c r="B211" s="75" t="s">
        <v>497</v>
      </c>
      <c r="C211" s="75" t="s">
        <v>498</v>
      </c>
      <c r="D211" s="62" t="s">
        <v>21</v>
      </c>
      <c r="E211" s="79"/>
      <c r="F211" s="62" t="s">
        <v>15</v>
      </c>
      <c r="G211" s="77" t="s">
        <v>64</v>
      </c>
      <c r="H211" s="63">
        <v>42717</v>
      </c>
      <c r="I211" s="63">
        <v>43100</v>
      </c>
      <c r="J211" s="71">
        <v>40.08</v>
      </c>
      <c r="K211" s="72">
        <v>17.12</v>
      </c>
      <c r="L211" s="72"/>
      <c r="M211" s="63" t="s">
        <v>136</v>
      </c>
      <c r="N211" s="77" t="s">
        <v>96</v>
      </c>
      <c r="O211" s="77" t="s">
        <v>51</v>
      </c>
      <c r="P211" s="77" t="s">
        <v>29</v>
      </c>
    </row>
    <row r="212" spans="1:17" ht="15" hidden="1" customHeight="1" x14ac:dyDescent="0.25">
      <c r="A212" s="80">
        <v>157806</v>
      </c>
      <c r="B212" s="75" t="s">
        <v>421</v>
      </c>
      <c r="C212" s="75" t="s">
        <v>422</v>
      </c>
      <c r="D212" s="62" t="s">
        <v>21</v>
      </c>
      <c r="E212" s="77" t="s">
        <v>14</v>
      </c>
      <c r="F212" s="62" t="s">
        <v>15</v>
      </c>
      <c r="G212" s="77" t="s">
        <v>103</v>
      </c>
      <c r="H212" s="63">
        <v>43390</v>
      </c>
      <c r="I212" s="63"/>
      <c r="J212" s="70">
        <v>41.94</v>
      </c>
      <c r="K212" s="70">
        <v>22.09</v>
      </c>
      <c r="L212" s="70">
        <f>((J212-K212)/J212)*100</f>
        <v>47.329518359561277</v>
      </c>
      <c r="M212" s="63" t="s">
        <v>85</v>
      </c>
      <c r="N212" s="77" t="s">
        <v>42</v>
      </c>
      <c r="O212" s="77" t="s">
        <v>68</v>
      </c>
      <c r="P212" s="77" t="s">
        <v>29</v>
      </c>
      <c r="Q212" s="61">
        <v>201812</v>
      </c>
    </row>
    <row r="213" spans="1:17" ht="15" hidden="1" customHeight="1" x14ac:dyDescent="0.25">
      <c r="A213" s="80">
        <v>157806</v>
      </c>
      <c r="B213" s="75" t="s">
        <v>421</v>
      </c>
      <c r="C213" s="75" t="s">
        <v>422</v>
      </c>
      <c r="D213" s="62" t="s">
        <v>21</v>
      </c>
      <c r="E213" s="77" t="s">
        <v>20</v>
      </c>
      <c r="F213" s="62" t="s">
        <v>15</v>
      </c>
      <c r="G213" s="77" t="s">
        <v>22</v>
      </c>
      <c r="H213" s="63">
        <v>43117</v>
      </c>
      <c r="I213" s="63"/>
      <c r="J213" s="70">
        <v>41.94</v>
      </c>
      <c r="K213" s="70">
        <v>19.05</v>
      </c>
      <c r="L213" s="70">
        <f>((J213-K213)/J213)*100</f>
        <v>54.577968526466378</v>
      </c>
      <c r="M213" s="63" t="s">
        <v>85</v>
      </c>
      <c r="N213" s="77" t="s">
        <v>42</v>
      </c>
      <c r="O213" s="77" t="s">
        <v>68</v>
      </c>
      <c r="P213" s="77" t="s">
        <v>29</v>
      </c>
      <c r="Q213" s="61">
        <v>201812</v>
      </c>
    </row>
    <row r="214" spans="1:17" ht="15" hidden="1" customHeight="1" x14ac:dyDescent="0.25">
      <c r="A214" s="69">
        <v>145548</v>
      </c>
      <c r="B214" s="75" t="s">
        <v>610</v>
      </c>
      <c r="C214" s="75" t="s">
        <v>622</v>
      </c>
      <c r="D214" s="62" t="s">
        <v>21</v>
      </c>
      <c r="E214" s="77" t="s">
        <v>20</v>
      </c>
      <c r="F214" s="62" t="s">
        <v>15</v>
      </c>
      <c r="G214" s="77" t="s">
        <v>64</v>
      </c>
      <c r="H214" s="63">
        <v>43041</v>
      </c>
      <c r="I214" s="63">
        <v>43100</v>
      </c>
      <c r="J214" s="70">
        <v>39.299999999999997</v>
      </c>
      <c r="K214" s="70">
        <v>16.75</v>
      </c>
      <c r="L214" s="70">
        <f>((J214-K214)/J214)*100</f>
        <v>57.379134860050883</v>
      </c>
      <c r="M214" s="63" t="s">
        <v>98</v>
      </c>
      <c r="N214" s="77" t="s">
        <v>152</v>
      </c>
      <c r="O214" s="77" t="s">
        <v>28</v>
      </c>
      <c r="P214" s="77" t="s">
        <v>29</v>
      </c>
    </row>
    <row r="215" spans="1:17" ht="15" hidden="1" customHeight="1" x14ac:dyDescent="0.25">
      <c r="A215" s="80">
        <v>157809</v>
      </c>
      <c r="B215" s="75" t="s">
        <v>591</v>
      </c>
      <c r="C215" s="75" t="s">
        <v>590</v>
      </c>
      <c r="D215" s="62" t="s">
        <v>21</v>
      </c>
      <c r="E215" s="77" t="s">
        <v>20</v>
      </c>
      <c r="F215" s="62" t="s">
        <v>15</v>
      </c>
      <c r="G215" s="77" t="s">
        <v>22</v>
      </c>
      <c r="H215" s="63">
        <v>42752</v>
      </c>
      <c r="I215" s="63"/>
      <c r="J215" s="70">
        <v>39.299999999999997</v>
      </c>
      <c r="K215" s="70">
        <v>19.05</v>
      </c>
      <c r="L215" s="70">
        <f>((J215-K215)/J215)*100</f>
        <v>51.526717557251899</v>
      </c>
      <c r="M215" s="63" t="s">
        <v>153</v>
      </c>
      <c r="N215" s="77" t="s">
        <v>152</v>
      </c>
      <c r="O215" s="77" t="s">
        <v>28</v>
      </c>
      <c r="P215" s="77" t="s">
        <v>29</v>
      </c>
      <c r="Q215" s="61">
        <v>201812</v>
      </c>
    </row>
    <row r="216" spans="1:17" ht="15" hidden="1" customHeight="1" x14ac:dyDescent="0.25">
      <c r="A216" s="80">
        <v>158021</v>
      </c>
      <c r="B216" s="75" t="s">
        <v>419</v>
      </c>
      <c r="C216" s="75" t="s">
        <v>688</v>
      </c>
      <c r="D216" s="62" t="s">
        <v>75</v>
      </c>
      <c r="E216" s="77" t="s">
        <v>14</v>
      </c>
      <c r="F216" s="62" t="s">
        <v>15</v>
      </c>
      <c r="G216" s="77"/>
      <c r="H216" s="63"/>
      <c r="I216" s="63"/>
      <c r="J216" s="71"/>
      <c r="K216" s="73"/>
      <c r="L216" s="73"/>
      <c r="M216" s="63"/>
      <c r="N216" s="77"/>
      <c r="O216" s="77"/>
      <c r="P216" s="77"/>
      <c r="Q216" s="61">
        <v>201812</v>
      </c>
    </row>
    <row r="217" spans="1:17" ht="15" hidden="1" customHeight="1" x14ac:dyDescent="0.25">
      <c r="A217" s="80">
        <v>158427</v>
      </c>
      <c r="B217" s="75" t="s">
        <v>380</v>
      </c>
      <c r="C217" s="75" t="s">
        <v>687</v>
      </c>
      <c r="D217" s="62" t="s">
        <v>21</v>
      </c>
      <c r="E217" s="77" t="s">
        <v>20</v>
      </c>
      <c r="F217" s="62" t="s">
        <v>15</v>
      </c>
      <c r="G217" s="77"/>
      <c r="H217" s="63"/>
      <c r="I217" s="63"/>
      <c r="J217" s="70"/>
      <c r="K217" s="70"/>
      <c r="L217" s="70"/>
      <c r="M217" s="63"/>
      <c r="N217" s="77"/>
      <c r="O217" s="77"/>
      <c r="P217" s="77"/>
      <c r="Q217" s="61">
        <v>201812</v>
      </c>
    </row>
    <row r="218" spans="1:17" ht="15" hidden="1" customHeight="1" x14ac:dyDescent="0.25">
      <c r="A218" s="69">
        <v>149582</v>
      </c>
      <c r="B218" s="75" t="s">
        <v>386</v>
      </c>
      <c r="C218" s="75" t="s">
        <v>387</v>
      </c>
      <c r="D218" s="62" t="s">
        <v>21</v>
      </c>
      <c r="E218" s="77" t="s">
        <v>111</v>
      </c>
      <c r="F218" s="62" t="s">
        <v>15</v>
      </c>
      <c r="G218" s="77" t="s">
        <v>22</v>
      </c>
      <c r="H218" s="63">
        <v>43003</v>
      </c>
      <c r="I218" s="63">
        <v>43100</v>
      </c>
      <c r="J218" s="70">
        <v>47.33</v>
      </c>
      <c r="K218" s="70">
        <v>0</v>
      </c>
      <c r="L218" s="70">
        <f t="shared" ref="L218:L226" si="3">((J218-K218)/J218)*100</f>
        <v>100</v>
      </c>
      <c r="M218" s="63" t="s">
        <v>147</v>
      </c>
      <c r="N218" s="77" t="s">
        <v>146</v>
      </c>
      <c r="O218" s="77" t="s">
        <v>60</v>
      </c>
      <c r="P218" s="77" t="s">
        <v>62</v>
      </c>
    </row>
    <row r="219" spans="1:17" ht="15" hidden="1" customHeight="1" x14ac:dyDescent="0.25">
      <c r="A219" s="80">
        <v>158449</v>
      </c>
      <c r="B219" s="75" t="s">
        <v>578</v>
      </c>
      <c r="C219" s="75" t="s">
        <v>580</v>
      </c>
      <c r="D219" s="62" t="s">
        <v>21</v>
      </c>
      <c r="E219" s="77" t="s">
        <v>20</v>
      </c>
      <c r="F219" s="62" t="s">
        <v>15</v>
      </c>
      <c r="G219" s="77" t="s">
        <v>103</v>
      </c>
      <c r="H219" s="63">
        <v>42995</v>
      </c>
      <c r="I219" s="63"/>
      <c r="J219" s="70">
        <v>41.94</v>
      </c>
      <c r="K219" s="70">
        <v>18.29</v>
      </c>
      <c r="L219" s="70">
        <f t="shared" si="3"/>
        <v>56.390081068192657</v>
      </c>
      <c r="M219" s="63" t="s">
        <v>85</v>
      </c>
      <c r="N219" s="77" t="s">
        <v>42</v>
      </c>
      <c r="O219" s="77" t="s">
        <v>68</v>
      </c>
      <c r="P219" s="77" t="s">
        <v>29</v>
      </c>
      <c r="Q219" s="61">
        <v>201812</v>
      </c>
    </row>
    <row r="220" spans="1:17" ht="15" hidden="1" customHeight="1" x14ac:dyDescent="0.25">
      <c r="A220" s="69">
        <v>151901</v>
      </c>
      <c r="B220" s="75" t="s">
        <v>582</v>
      </c>
      <c r="C220" s="75" t="s">
        <v>583</v>
      </c>
      <c r="D220" s="62" t="s">
        <v>16</v>
      </c>
      <c r="E220" s="77" t="s">
        <v>111</v>
      </c>
      <c r="F220" s="62" t="s">
        <v>15</v>
      </c>
      <c r="G220" s="77" t="s">
        <v>64</v>
      </c>
      <c r="H220" s="63">
        <v>42917</v>
      </c>
      <c r="I220" s="63">
        <v>43100</v>
      </c>
      <c r="J220" s="71">
        <v>41.94</v>
      </c>
      <c r="K220" s="70">
        <v>0</v>
      </c>
      <c r="L220" s="72">
        <f t="shared" si="3"/>
        <v>100</v>
      </c>
      <c r="M220" s="63" t="s">
        <v>85</v>
      </c>
      <c r="N220" s="77" t="s">
        <v>42</v>
      </c>
      <c r="O220" s="77" t="s">
        <v>68</v>
      </c>
      <c r="P220" s="77" t="s">
        <v>29</v>
      </c>
    </row>
    <row r="221" spans="1:17" ht="15" hidden="1" customHeight="1" x14ac:dyDescent="0.25">
      <c r="A221" s="80">
        <v>158756</v>
      </c>
      <c r="B221" s="75" t="s">
        <v>403</v>
      </c>
      <c r="C221" s="75" t="s">
        <v>404</v>
      </c>
      <c r="D221" s="62" t="s">
        <v>284</v>
      </c>
      <c r="E221" s="77" t="s">
        <v>30</v>
      </c>
      <c r="F221" s="62" t="s">
        <v>137</v>
      </c>
      <c r="G221" s="77" t="s">
        <v>668</v>
      </c>
      <c r="H221" s="63"/>
      <c r="I221" s="63"/>
      <c r="J221" s="70">
        <v>0</v>
      </c>
      <c r="K221" s="70">
        <v>89.93</v>
      </c>
      <c r="L221" s="70" t="e">
        <f t="shared" si="3"/>
        <v>#DIV/0!</v>
      </c>
      <c r="M221" s="63" t="s">
        <v>86</v>
      </c>
      <c r="N221" s="77" t="s">
        <v>17</v>
      </c>
      <c r="O221" s="77" t="s">
        <v>18</v>
      </c>
      <c r="P221" s="77" t="s">
        <v>19</v>
      </c>
      <c r="Q221" s="61">
        <v>201812</v>
      </c>
    </row>
    <row r="222" spans="1:17" ht="15" hidden="1" customHeight="1" x14ac:dyDescent="0.25">
      <c r="A222" s="80">
        <v>159428</v>
      </c>
      <c r="B222" s="75" t="s">
        <v>423</v>
      </c>
      <c r="C222" s="75" t="s">
        <v>424</v>
      </c>
      <c r="D222" s="62" t="s">
        <v>284</v>
      </c>
      <c r="E222" s="77" t="s">
        <v>14</v>
      </c>
      <c r="F222" s="62" t="s">
        <v>137</v>
      </c>
      <c r="G222" s="77" t="s">
        <v>668</v>
      </c>
      <c r="H222" s="63">
        <v>43158</v>
      </c>
      <c r="I222" s="63"/>
      <c r="J222" s="70">
        <v>43</v>
      </c>
      <c r="K222" s="70">
        <v>29.94</v>
      </c>
      <c r="L222" s="70">
        <f t="shared" si="3"/>
        <v>30.372093023255808</v>
      </c>
      <c r="M222" s="63" t="s">
        <v>168</v>
      </c>
      <c r="N222" s="77" t="s">
        <v>121</v>
      </c>
      <c r="O222" s="77" t="s">
        <v>68</v>
      </c>
      <c r="P222" s="77" t="s">
        <v>62</v>
      </c>
      <c r="Q222" s="61">
        <v>201812</v>
      </c>
    </row>
    <row r="223" spans="1:17" ht="15" hidden="1" customHeight="1" x14ac:dyDescent="0.25">
      <c r="A223" s="80">
        <v>159434</v>
      </c>
      <c r="B223" s="75" t="s">
        <v>584</v>
      </c>
      <c r="C223" s="75" t="s">
        <v>585</v>
      </c>
      <c r="D223" s="62" t="s">
        <v>21</v>
      </c>
      <c r="E223" s="77" t="s">
        <v>20</v>
      </c>
      <c r="F223" s="62" t="s">
        <v>15</v>
      </c>
      <c r="G223" s="77" t="s">
        <v>64</v>
      </c>
      <c r="H223" s="63">
        <v>43376</v>
      </c>
      <c r="I223" s="63"/>
      <c r="J223" s="70">
        <v>21.5</v>
      </c>
      <c r="K223" s="70">
        <v>14.48</v>
      </c>
      <c r="L223" s="70">
        <f t="shared" si="3"/>
        <v>32.651162790697676</v>
      </c>
      <c r="M223" s="63" t="s">
        <v>168</v>
      </c>
      <c r="N223" s="77" t="s">
        <v>121</v>
      </c>
      <c r="O223" s="77" t="s">
        <v>68</v>
      </c>
      <c r="P223" s="77" t="s">
        <v>62</v>
      </c>
      <c r="Q223" s="61">
        <v>201812</v>
      </c>
    </row>
    <row r="224" spans="1:17" ht="15" hidden="1" customHeight="1" x14ac:dyDescent="0.25">
      <c r="A224" s="69">
        <v>153811</v>
      </c>
      <c r="B224" s="75" t="s">
        <v>315</v>
      </c>
      <c r="C224" s="75" t="s">
        <v>316</v>
      </c>
      <c r="D224" s="62" t="s">
        <v>111</v>
      </c>
      <c r="E224" s="77" t="s">
        <v>111</v>
      </c>
      <c r="F224" s="62" t="s">
        <v>15</v>
      </c>
      <c r="G224" s="77" t="s">
        <v>22</v>
      </c>
      <c r="H224" s="63">
        <v>43036</v>
      </c>
      <c r="I224" s="63">
        <v>43100</v>
      </c>
      <c r="J224" s="70">
        <v>39.299999999999997</v>
      </c>
      <c r="K224" s="70">
        <v>0</v>
      </c>
      <c r="L224" s="70">
        <f t="shared" si="3"/>
        <v>100</v>
      </c>
      <c r="M224" s="63" t="s">
        <v>98</v>
      </c>
      <c r="N224" s="77" t="s">
        <v>152</v>
      </c>
      <c r="O224" s="77" t="s">
        <v>28</v>
      </c>
      <c r="P224" s="77" t="s">
        <v>29</v>
      </c>
    </row>
    <row r="225" spans="1:17" ht="15" hidden="1" customHeight="1" x14ac:dyDescent="0.25">
      <c r="A225" s="80">
        <v>159581</v>
      </c>
      <c r="B225" s="75" t="s">
        <v>295</v>
      </c>
      <c r="C225" s="75" t="s">
        <v>671</v>
      </c>
      <c r="D225" s="62" t="s">
        <v>284</v>
      </c>
      <c r="E225" s="77" t="s">
        <v>20</v>
      </c>
      <c r="F225" s="62" t="s">
        <v>137</v>
      </c>
      <c r="G225" s="77" t="s">
        <v>668</v>
      </c>
      <c r="H225" s="63">
        <v>43157</v>
      </c>
      <c r="I225" s="63"/>
      <c r="J225" s="70">
        <v>47.33</v>
      </c>
      <c r="K225" s="70">
        <v>17.04</v>
      </c>
      <c r="L225" s="70">
        <f t="shared" si="3"/>
        <v>63.997464610183819</v>
      </c>
      <c r="M225" s="63" t="s">
        <v>148</v>
      </c>
      <c r="N225" s="77" t="s">
        <v>144</v>
      </c>
      <c r="O225" s="77" t="s">
        <v>28</v>
      </c>
      <c r="P225" s="77" t="s">
        <v>62</v>
      </c>
      <c r="Q225" s="61">
        <v>201812</v>
      </c>
    </row>
    <row r="226" spans="1:17" ht="15" hidden="1" customHeight="1" x14ac:dyDescent="0.25">
      <c r="A226" s="69">
        <v>155133</v>
      </c>
      <c r="B226" s="75" t="s">
        <v>302</v>
      </c>
      <c r="C226" s="75" t="s">
        <v>303</v>
      </c>
      <c r="D226" s="62" t="s">
        <v>75</v>
      </c>
      <c r="E226" s="77" t="s">
        <v>14</v>
      </c>
      <c r="F226" s="62" t="s">
        <v>15</v>
      </c>
      <c r="G226" s="77" t="s">
        <v>54</v>
      </c>
      <c r="H226" s="63">
        <v>43052</v>
      </c>
      <c r="I226" s="63">
        <v>43100</v>
      </c>
      <c r="J226" s="71">
        <v>45.08</v>
      </c>
      <c r="K226" s="70">
        <v>21.1</v>
      </c>
      <c r="L226" s="72">
        <f t="shared" si="3"/>
        <v>53.194321206743567</v>
      </c>
      <c r="M226" s="63" t="s">
        <v>98</v>
      </c>
      <c r="N226" s="77" t="s">
        <v>151</v>
      </c>
      <c r="O226" s="77" t="s">
        <v>28</v>
      </c>
      <c r="P226" s="77" t="s">
        <v>29</v>
      </c>
    </row>
    <row r="227" spans="1:17" ht="15" hidden="1" customHeight="1" x14ac:dyDescent="0.25">
      <c r="A227" s="80">
        <v>160313</v>
      </c>
      <c r="B227" s="75" t="s">
        <v>351</v>
      </c>
      <c r="C227" s="75" t="s">
        <v>356</v>
      </c>
      <c r="D227" s="62" t="s">
        <v>21</v>
      </c>
      <c r="E227" s="77" t="s">
        <v>20</v>
      </c>
      <c r="F227" s="62" t="s">
        <v>15</v>
      </c>
      <c r="G227" s="77" t="s">
        <v>64</v>
      </c>
      <c r="H227" s="63">
        <v>43367</v>
      </c>
      <c r="I227" s="63"/>
      <c r="J227" s="70">
        <v>45</v>
      </c>
      <c r="K227" s="70">
        <v>16.760000000000002</v>
      </c>
      <c r="L227" s="70">
        <v>62.755555555555553</v>
      </c>
      <c r="M227" s="63" t="s">
        <v>77</v>
      </c>
      <c r="N227" s="77" t="s">
        <v>107</v>
      </c>
      <c r="O227" s="77" t="s">
        <v>60</v>
      </c>
      <c r="P227" s="77" t="s">
        <v>62</v>
      </c>
      <c r="Q227" s="61">
        <v>201812</v>
      </c>
    </row>
    <row r="228" spans="1:17" ht="15" hidden="1" customHeight="1" x14ac:dyDescent="0.25">
      <c r="A228" s="69">
        <v>156608</v>
      </c>
      <c r="B228" s="75" t="s">
        <v>380</v>
      </c>
      <c r="C228" s="75" t="s">
        <v>383</v>
      </c>
      <c r="D228" s="62" t="s">
        <v>75</v>
      </c>
      <c r="E228" s="77" t="s">
        <v>14</v>
      </c>
      <c r="F228" s="62" t="s">
        <v>137</v>
      </c>
      <c r="G228" s="77" t="s">
        <v>22</v>
      </c>
      <c r="H228" s="63">
        <v>43082</v>
      </c>
      <c r="I228" s="63">
        <v>43100</v>
      </c>
      <c r="J228" s="70">
        <v>0</v>
      </c>
      <c r="K228" s="70"/>
      <c r="L228" s="70" t="e">
        <f>((J228-K228)/J228)*100</f>
        <v>#DIV/0!</v>
      </c>
      <c r="M228" s="63" t="s">
        <v>86</v>
      </c>
      <c r="N228" s="77" t="s">
        <v>17</v>
      </c>
      <c r="O228" s="77" t="s">
        <v>18</v>
      </c>
      <c r="P228" s="77" t="s">
        <v>19</v>
      </c>
    </row>
    <row r="229" spans="1:17" ht="15" hidden="1" customHeight="1" x14ac:dyDescent="0.25">
      <c r="A229" s="80">
        <v>160836</v>
      </c>
      <c r="B229" s="75" t="s">
        <v>378</v>
      </c>
      <c r="C229" s="75" t="s">
        <v>674</v>
      </c>
      <c r="D229" s="62" t="s">
        <v>21</v>
      </c>
      <c r="E229" s="77" t="s">
        <v>20</v>
      </c>
      <c r="F229" s="62" t="s">
        <v>15</v>
      </c>
      <c r="G229" s="77" t="s">
        <v>22</v>
      </c>
      <c r="H229" s="63">
        <v>43179</v>
      </c>
      <c r="I229" s="63"/>
      <c r="J229" s="70">
        <v>38.200000000000003</v>
      </c>
      <c r="K229" s="70">
        <v>16</v>
      </c>
      <c r="L229" s="70">
        <f>((J229-K229)/J229)*100</f>
        <v>58.1151832460733</v>
      </c>
      <c r="M229" s="63" t="s">
        <v>140</v>
      </c>
      <c r="N229" s="77" t="s">
        <v>139</v>
      </c>
      <c r="O229" s="77" t="s">
        <v>68</v>
      </c>
      <c r="P229" s="77" t="s">
        <v>29</v>
      </c>
      <c r="Q229" s="61">
        <v>201812</v>
      </c>
    </row>
    <row r="230" spans="1:17" ht="15" hidden="1" customHeight="1" x14ac:dyDescent="0.25">
      <c r="A230" s="80">
        <v>160837</v>
      </c>
      <c r="B230" s="75" t="s">
        <v>302</v>
      </c>
      <c r="C230" s="75" t="s">
        <v>304</v>
      </c>
      <c r="D230" s="62" t="s">
        <v>75</v>
      </c>
      <c r="E230" s="77" t="s">
        <v>20</v>
      </c>
      <c r="F230" s="62" t="s">
        <v>15</v>
      </c>
      <c r="G230" s="77" t="s">
        <v>64</v>
      </c>
      <c r="H230" s="63">
        <v>43409</v>
      </c>
      <c r="I230" s="63"/>
      <c r="J230" s="70"/>
      <c r="K230" s="70">
        <v>13.64</v>
      </c>
      <c r="L230" s="70"/>
      <c r="M230" s="63" t="s">
        <v>166</v>
      </c>
      <c r="N230" s="77" t="s">
        <v>117</v>
      </c>
      <c r="O230" s="77" t="s">
        <v>165</v>
      </c>
      <c r="P230" s="77" t="s">
        <v>62</v>
      </c>
      <c r="Q230" s="61">
        <v>201812</v>
      </c>
    </row>
    <row r="231" spans="1:17" ht="15" hidden="1" customHeight="1" x14ac:dyDescent="0.25">
      <c r="A231" s="80">
        <v>160902</v>
      </c>
      <c r="B231" s="75" t="s">
        <v>697</v>
      </c>
      <c r="C231" s="75" t="s">
        <v>698</v>
      </c>
      <c r="D231" s="62"/>
      <c r="E231" s="77"/>
      <c r="F231" s="62"/>
      <c r="G231" s="77"/>
      <c r="H231" s="63"/>
      <c r="I231" s="63"/>
      <c r="J231" s="70"/>
      <c r="K231" s="70"/>
      <c r="L231" s="70"/>
      <c r="M231" s="63"/>
      <c r="N231" s="77"/>
      <c r="O231" s="77"/>
      <c r="P231" s="77"/>
      <c r="Q231" s="61">
        <v>201812</v>
      </c>
    </row>
    <row r="232" spans="1:17" ht="15" hidden="1" customHeight="1" x14ac:dyDescent="0.25">
      <c r="A232" s="80">
        <v>161231</v>
      </c>
      <c r="B232" s="75" t="s">
        <v>440</v>
      </c>
      <c r="C232" s="75" t="s">
        <v>441</v>
      </c>
      <c r="D232" s="62" t="s">
        <v>21</v>
      </c>
      <c r="E232" s="77" t="s">
        <v>20</v>
      </c>
      <c r="F232" s="62" t="s">
        <v>15</v>
      </c>
      <c r="G232" s="77" t="s">
        <v>64</v>
      </c>
      <c r="H232" s="63">
        <v>43227</v>
      </c>
      <c r="I232" s="63"/>
      <c r="J232" s="70">
        <v>47.33</v>
      </c>
      <c r="K232" s="70">
        <v>14.48</v>
      </c>
      <c r="L232" s="70">
        <f>((J232-K232)/J232)*100</f>
        <v>69.406296218043522</v>
      </c>
      <c r="M232" s="63" t="s">
        <v>148</v>
      </c>
      <c r="N232" s="77" t="s">
        <v>149</v>
      </c>
      <c r="O232" s="77" t="s">
        <v>28</v>
      </c>
      <c r="P232" s="77" t="s">
        <v>19</v>
      </c>
      <c r="Q232" s="61">
        <v>201812</v>
      </c>
    </row>
    <row r="233" spans="1:17" ht="15" hidden="1" customHeight="1" x14ac:dyDescent="0.25">
      <c r="A233" s="80">
        <v>161862</v>
      </c>
      <c r="B233" s="75" t="s">
        <v>656</v>
      </c>
      <c r="C233" s="75" t="s">
        <v>494</v>
      </c>
      <c r="D233" s="62" t="s">
        <v>284</v>
      </c>
      <c r="E233" s="77" t="s">
        <v>14</v>
      </c>
      <c r="F233" s="62" t="s">
        <v>137</v>
      </c>
      <c r="G233" s="77" t="s">
        <v>667</v>
      </c>
      <c r="H233" s="63">
        <v>42917</v>
      </c>
      <c r="I233" s="63"/>
      <c r="J233" s="70">
        <v>51.94</v>
      </c>
      <c r="K233" s="70">
        <v>29.94</v>
      </c>
      <c r="L233" s="70">
        <f>((J233-K233)/J233)*100</f>
        <v>42.356565267616475</v>
      </c>
      <c r="M233" s="63" t="s">
        <v>131</v>
      </c>
      <c r="N233" s="77" t="s">
        <v>130</v>
      </c>
      <c r="O233" s="77" t="s">
        <v>68</v>
      </c>
      <c r="P233" s="77" t="s">
        <v>29</v>
      </c>
      <c r="Q233" s="61">
        <v>201812</v>
      </c>
    </row>
    <row r="234" spans="1:17" ht="15" hidden="1" customHeight="1" x14ac:dyDescent="0.25">
      <c r="A234" s="69">
        <v>158313</v>
      </c>
      <c r="B234" s="75" t="s">
        <v>332</v>
      </c>
      <c r="C234" s="75" t="s">
        <v>333</v>
      </c>
      <c r="D234" s="62" t="s">
        <v>21</v>
      </c>
      <c r="E234" s="77" t="s">
        <v>20</v>
      </c>
      <c r="F234" s="62" t="s">
        <v>15</v>
      </c>
      <c r="G234" s="77" t="s">
        <v>22</v>
      </c>
      <c r="H234" s="63">
        <v>42778</v>
      </c>
      <c r="I234" s="63">
        <v>43100</v>
      </c>
      <c r="J234" s="70"/>
      <c r="K234" s="70"/>
      <c r="L234" s="70"/>
      <c r="M234" s="63"/>
      <c r="N234" s="77"/>
      <c r="O234" s="77"/>
      <c r="P234" s="77"/>
    </row>
    <row r="235" spans="1:17" ht="15" hidden="1" customHeight="1" x14ac:dyDescent="0.25">
      <c r="A235" s="80">
        <v>161969</v>
      </c>
      <c r="B235" s="75" t="s">
        <v>473</v>
      </c>
      <c r="C235" s="75" t="s">
        <v>474</v>
      </c>
      <c r="D235" s="62" t="s">
        <v>111</v>
      </c>
      <c r="E235" s="77" t="s">
        <v>111</v>
      </c>
      <c r="F235" s="62" t="s">
        <v>15</v>
      </c>
      <c r="G235" s="77" t="s">
        <v>22</v>
      </c>
      <c r="H235" s="63">
        <v>43200</v>
      </c>
      <c r="I235" s="63"/>
      <c r="J235" s="70">
        <v>0</v>
      </c>
      <c r="K235" s="70">
        <v>16</v>
      </c>
      <c r="L235" s="70" t="e">
        <f>((J235-K235)/J235)*100</f>
        <v>#DIV/0!</v>
      </c>
      <c r="M235" s="63" t="s">
        <v>86</v>
      </c>
      <c r="N235" s="77" t="s">
        <v>17</v>
      </c>
      <c r="O235" s="77" t="s">
        <v>18</v>
      </c>
      <c r="P235" s="77" t="s">
        <v>19</v>
      </c>
      <c r="Q235" s="61">
        <v>201812</v>
      </c>
    </row>
    <row r="236" spans="1:17" ht="15" hidden="1" customHeight="1" x14ac:dyDescent="0.25">
      <c r="A236" s="80">
        <v>162543</v>
      </c>
      <c r="B236" s="75" t="s">
        <v>523</v>
      </c>
      <c r="C236" s="75" t="s">
        <v>701</v>
      </c>
      <c r="D236" s="62"/>
      <c r="E236" s="77"/>
      <c r="F236" s="62"/>
      <c r="G236" s="77"/>
      <c r="H236" s="63"/>
      <c r="I236" s="63"/>
      <c r="J236" s="70"/>
      <c r="K236" s="70"/>
      <c r="L236" s="70"/>
      <c r="M236" s="63"/>
      <c r="N236" s="77"/>
      <c r="O236" s="77"/>
      <c r="P236" s="77"/>
      <c r="Q236" s="61">
        <v>201812</v>
      </c>
    </row>
    <row r="237" spans="1:17" ht="15" hidden="1" customHeight="1" x14ac:dyDescent="0.25">
      <c r="A237" s="69">
        <v>159113</v>
      </c>
      <c r="B237" s="75" t="s">
        <v>523</v>
      </c>
      <c r="C237" s="75" t="s">
        <v>524</v>
      </c>
      <c r="D237" s="62" t="s">
        <v>21</v>
      </c>
      <c r="E237" s="77" t="s">
        <v>20</v>
      </c>
      <c r="F237" s="62" t="s">
        <v>15</v>
      </c>
      <c r="G237" s="77" t="s">
        <v>22</v>
      </c>
      <c r="H237" s="63">
        <v>42785</v>
      </c>
      <c r="I237" s="63">
        <v>43100</v>
      </c>
      <c r="J237" s="70"/>
      <c r="K237" s="70"/>
      <c r="L237" s="70"/>
      <c r="M237" s="63"/>
      <c r="N237" s="77" t="s">
        <v>17</v>
      </c>
      <c r="O237" s="77" t="s">
        <v>18</v>
      </c>
      <c r="P237" s="77" t="s">
        <v>29</v>
      </c>
    </row>
    <row r="238" spans="1:17" ht="15" hidden="1" customHeight="1" x14ac:dyDescent="0.25">
      <c r="A238" s="80">
        <v>162829</v>
      </c>
      <c r="B238" s="75" t="s">
        <v>407</v>
      </c>
      <c r="C238" s="75" t="s">
        <v>409</v>
      </c>
      <c r="D238" s="62" t="s">
        <v>21</v>
      </c>
      <c r="E238" s="77" t="s">
        <v>20</v>
      </c>
      <c r="F238" s="62" t="s">
        <v>15</v>
      </c>
      <c r="G238" s="77" t="s">
        <v>22</v>
      </c>
      <c r="H238" s="63">
        <v>43234</v>
      </c>
      <c r="I238" s="63"/>
      <c r="J238" s="70">
        <v>38.200000000000003</v>
      </c>
      <c r="K238" s="70">
        <v>16</v>
      </c>
      <c r="L238" s="70">
        <f>((J238-K238)/J238)*100</f>
        <v>58.1151832460733</v>
      </c>
      <c r="M238" s="63" t="s">
        <v>140</v>
      </c>
      <c r="N238" s="77" t="s">
        <v>139</v>
      </c>
      <c r="O238" s="77" t="s">
        <v>68</v>
      </c>
      <c r="P238" s="77" t="s">
        <v>29</v>
      </c>
      <c r="Q238" s="61">
        <v>201812</v>
      </c>
    </row>
    <row r="239" spans="1:17" ht="15" hidden="1" customHeight="1" x14ac:dyDescent="0.25">
      <c r="A239" s="80">
        <v>162849</v>
      </c>
      <c r="B239" s="75" t="s">
        <v>328</v>
      </c>
      <c r="C239" s="75" t="s">
        <v>329</v>
      </c>
      <c r="D239" s="62" t="s">
        <v>284</v>
      </c>
      <c r="E239" s="77"/>
      <c r="F239" s="62" t="s">
        <v>137</v>
      </c>
      <c r="G239" s="77" t="s">
        <v>668</v>
      </c>
      <c r="H239" s="63"/>
      <c r="I239" s="63"/>
      <c r="J239" s="70"/>
      <c r="K239" s="70"/>
      <c r="L239" s="70"/>
      <c r="M239" s="63"/>
      <c r="N239" s="77"/>
      <c r="O239" s="77"/>
      <c r="P239" s="77"/>
      <c r="Q239" s="61">
        <v>201812</v>
      </c>
    </row>
    <row r="240" spans="1:17" ht="15" hidden="1" customHeight="1" x14ac:dyDescent="0.25">
      <c r="A240" s="80">
        <v>163902</v>
      </c>
      <c r="B240" s="75" t="s">
        <v>485</v>
      </c>
      <c r="C240" s="75" t="s">
        <v>678</v>
      </c>
      <c r="D240" s="62" t="s">
        <v>111</v>
      </c>
      <c r="E240" s="77" t="s">
        <v>111</v>
      </c>
      <c r="F240" s="62" t="s">
        <v>15</v>
      </c>
      <c r="G240" s="77" t="s">
        <v>22</v>
      </c>
      <c r="H240" s="63"/>
      <c r="I240" s="63"/>
      <c r="J240" s="70">
        <v>0</v>
      </c>
      <c r="K240" s="70">
        <v>16</v>
      </c>
      <c r="L240" s="70" t="e">
        <f>((J240-K240)/J240)*100</f>
        <v>#DIV/0!</v>
      </c>
      <c r="M240" s="63" t="s">
        <v>86</v>
      </c>
      <c r="N240" s="77" t="s">
        <v>17</v>
      </c>
      <c r="O240" s="77" t="s">
        <v>18</v>
      </c>
      <c r="P240" s="77" t="s">
        <v>19</v>
      </c>
      <c r="Q240" s="61">
        <v>201812</v>
      </c>
    </row>
    <row r="241" spans="1:17" ht="15" hidden="1" customHeight="1" x14ac:dyDescent="0.25">
      <c r="A241" s="80">
        <v>165403</v>
      </c>
      <c r="B241" s="75" t="s">
        <v>578</v>
      </c>
      <c r="C241" s="75" t="s">
        <v>704</v>
      </c>
      <c r="D241" s="62"/>
      <c r="E241" s="77"/>
      <c r="F241" s="62"/>
      <c r="G241" s="77"/>
      <c r="H241" s="63"/>
      <c r="I241" s="63"/>
      <c r="J241" s="70"/>
      <c r="K241" s="70"/>
      <c r="L241" s="70"/>
      <c r="M241" s="63"/>
      <c r="N241" s="77"/>
      <c r="O241" s="77"/>
      <c r="P241" s="77"/>
      <c r="Q241" s="61">
        <v>201812</v>
      </c>
    </row>
    <row r="242" spans="1:17" ht="15" hidden="1" customHeight="1" x14ac:dyDescent="0.25">
      <c r="A242" s="80">
        <v>165969</v>
      </c>
      <c r="B242" s="75" t="s">
        <v>570</v>
      </c>
      <c r="C242" s="75" t="s">
        <v>665</v>
      </c>
      <c r="D242" s="62" t="s">
        <v>284</v>
      </c>
      <c r="E242" s="77" t="s">
        <v>20</v>
      </c>
      <c r="F242" s="62" t="s">
        <v>137</v>
      </c>
      <c r="G242" s="77" t="s">
        <v>668</v>
      </c>
      <c r="H242" s="63">
        <v>43315</v>
      </c>
      <c r="I242" s="63"/>
      <c r="J242" s="70">
        <v>49.49</v>
      </c>
      <c r="K242" s="70">
        <v>30.98</v>
      </c>
      <c r="L242" s="70">
        <f>((J242-K242)/J242)*100</f>
        <v>37.401495251565976</v>
      </c>
      <c r="M242" s="63" t="s">
        <v>86</v>
      </c>
      <c r="N242" s="77" t="s">
        <v>17</v>
      </c>
      <c r="O242" s="77" t="s">
        <v>18</v>
      </c>
      <c r="P242" s="77" t="s">
        <v>19</v>
      </c>
      <c r="Q242" s="61">
        <v>201812</v>
      </c>
    </row>
    <row r="243" spans="1:17" ht="15" hidden="1" customHeight="1" x14ac:dyDescent="0.25">
      <c r="A243" s="80">
        <v>167325</v>
      </c>
      <c r="B243" s="75" t="s">
        <v>658</v>
      </c>
      <c r="C243" s="75" t="s">
        <v>657</v>
      </c>
      <c r="D243" s="62" t="s">
        <v>284</v>
      </c>
      <c r="E243" s="77" t="s">
        <v>20</v>
      </c>
      <c r="F243" s="62" t="s">
        <v>137</v>
      </c>
      <c r="G243" s="77" t="s">
        <v>668</v>
      </c>
      <c r="H243" s="63">
        <v>43353</v>
      </c>
      <c r="I243" s="63"/>
      <c r="J243" s="70">
        <v>39.299999999999997</v>
      </c>
      <c r="K243" s="70">
        <v>17.04</v>
      </c>
      <c r="L243" s="70">
        <f>((J243-K243)/J243)*100</f>
        <v>56.641221374045806</v>
      </c>
      <c r="M243" s="63" t="s">
        <v>153</v>
      </c>
      <c r="N243" s="77" t="s">
        <v>152</v>
      </c>
      <c r="O243" s="77" t="s">
        <v>28</v>
      </c>
      <c r="P243" s="77" t="s">
        <v>29</v>
      </c>
      <c r="Q243" s="61">
        <v>201812</v>
      </c>
    </row>
    <row r="244" spans="1:17" ht="15" hidden="1" customHeight="1" x14ac:dyDescent="0.25">
      <c r="A244" s="80">
        <v>167450</v>
      </c>
      <c r="B244" s="75" t="s">
        <v>376</v>
      </c>
      <c r="C244" s="75" t="s">
        <v>377</v>
      </c>
      <c r="D244" s="62" t="s">
        <v>75</v>
      </c>
      <c r="E244" s="77" t="s">
        <v>14</v>
      </c>
      <c r="F244" s="62" t="s">
        <v>15</v>
      </c>
      <c r="G244" s="77" t="s">
        <v>54</v>
      </c>
      <c r="H244" s="63">
        <v>43374</v>
      </c>
      <c r="I244" s="63"/>
      <c r="J244" s="70">
        <v>38.200000000000003</v>
      </c>
      <c r="K244" s="70">
        <v>26.27</v>
      </c>
      <c r="L244" s="70">
        <f>((J244-K244)/J244)*100</f>
        <v>31.230366492146604</v>
      </c>
      <c r="M244" s="63" t="s">
        <v>140</v>
      </c>
      <c r="N244" s="77" t="s">
        <v>139</v>
      </c>
      <c r="O244" s="77" t="s">
        <v>68</v>
      </c>
      <c r="P244" s="77" t="s">
        <v>29</v>
      </c>
      <c r="Q244" s="61">
        <v>201812</v>
      </c>
    </row>
    <row r="245" spans="1:17" ht="15" hidden="1" customHeight="1" x14ac:dyDescent="0.25">
      <c r="A245" s="80">
        <v>167674</v>
      </c>
      <c r="B245" s="75" t="s">
        <v>442</v>
      </c>
      <c r="C245" s="75" t="s">
        <v>445</v>
      </c>
      <c r="D245" s="62" t="s">
        <v>47</v>
      </c>
      <c r="E245" s="77" t="s">
        <v>14</v>
      </c>
      <c r="F245" s="62" t="s">
        <v>137</v>
      </c>
      <c r="G245" s="77" t="s">
        <v>36</v>
      </c>
      <c r="H245" s="63">
        <v>43374</v>
      </c>
      <c r="I245" s="63"/>
      <c r="J245" s="70">
        <v>62.72</v>
      </c>
      <c r="K245" s="70">
        <v>48.53</v>
      </c>
      <c r="L245" s="70">
        <f>((J245-K245)/J245)*100</f>
        <v>22.624362244897956</v>
      </c>
      <c r="M245" s="63" t="s">
        <v>148</v>
      </c>
      <c r="N245" s="77" t="s">
        <v>144</v>
      </c>
      <c r="O245" s="77" t="s">
        <v>28</v>
      </c>
      <c r="P245" s="77" t="s">
        <v>62</v>
      </c>
      <c r="Q245" s="61">
        <v>201812</v>
      </c>
    </row>
    <row r="246" spans="1:17" ht="15" hidden="1" customHeight="1" x14ac:dyDescent="0.25">
      <c r="A246" s="80">
        <v>167812</v>
      </c>
      <c r="B246" s="75" t="s">
        <v>379</v>
      </c>
      <c r="C246" s="75" t="s">
        <v>495</v>
      </c>
      <c r="D246" s="62" t="s">
        <v>284</v>
      </c>
      <c r="E246" s="77" t="s">
        <v>20</v>
      </c>
      <c r="F246" s="62" t="s">
        <v>137</v>
      </c>
      <c r="G246" s="77" t="s">
        <v>668</v>
      </c>
      <c r="H246" s="63">
        <v>43369</v>
      </c>
      <c r="I246" s="63"/>
      <c r="J246" s="70">
        <v>47.33</v>
      </c>
      <c r="K246" s="70">
        <v>33.04</v>
      </c>
      <c r="L246" s="70">
        <f>((J246-K246)/J246)*100</f>
        <v>30.192267061060633</v>
      </c>
      <c r="M246" s="63" t="s">
        <v>148</v>
      </c>
      <c r="N246" s="77" t="s">
        <v>144</v>
      </c>
      <c r="O246" s="77" t="s">
        <v>28</v>
      </c>
      <c r="P246" s="77" t="s">
        <v>62</v>
      </c>
      <c r="Q246" s="61">
        <v>201812</v>
      </c>
    </row>
    <row r="247" spans="1:17" ht="15" hidden="1" customHeight="1" x14ac:dyDescent="0.25">
      <c r="A247" s="80">
        <v>168054</v>
      </c>
      <c r="B247" s="75" t="s">
        <v>328</v>
      </c>
      <c r="C247" s="75" t="s">
        <v>695</v>
      </c>
      <c r="D247" s="62"/>
      <c r="E247" s="77"/>
      <c r="F247" s="62"/>
      <c r="G247" s="77"/>
      <c r="H247" s="63"/>
      <c r="I247" s="63"/>
      <c r="J247" s="70"/>
      <c r="K247" s="70"/>
      <c r="L247" s="70"/>
      <c r="M247" s="63"/>
      <c r="N247" s="77"/>
      <c r="O247" s="77"/>
      <c r="P247" s="77"/>
      <c r="Q247" s="61">
        <v>201812</v>
      </c>
    </row>
    <row r="248" spans="1:17" ht="15" hidden="1" customHeight="1" x14ac:dyDescent="0.25">
      <c r="A248" s="80">
        <v>168399</v>
      </c>
      <c r="B248" s="75" t="s">
        <v>532</v>
      </c>
      <c r="C248" s="75" t="s">
        <v>702</v>
      </c>
      <c r="D248" s="62" t="s">
        <v>284</v>
      </c>
      <c r="E248" s="77"/>
      <c r="F248" s="62" t="s">
        <v>137</v>
      </c>
      <c r="G248" s="77"/>
      <c r="H248" s="63"/>
      <c r="I248" s="63"/>
      <c r="J248" s="70"/>
      <c r="K248" s="70"/>
      <c r="L248" s="70"/>
      <c r="M248" s="63"/>
      <c r="N248" s="77"/>
      <c r="O248" s="77"/>
      <c r="P248" s="77"/>
      <c r="Q248" s="61">
        <v>201812</v>
      </c>
    </row>
    <row r="249" spans="1:17" ht="15" hidden="1" customHeight="1" x14ac:dyDescent="0.25">
      <c r="A249" s="80">
        <v>168563</v>
      </c>
      <c r="B249" s="75" t="s">
        <v>647</v>
      </c>
      <c r="C249" s="75" t="s">
        <v>646</v>
      </c>
      <c r="D249" s="62" t="s">
        <v>111</v>
      </c>
      <c r="E249" s="77" t="s">
        <v>111</v>
      </c>
      <c r="F249" s="62" t="s">
        <v>15</v>
      </c>
      <c r="G249" s="77"/>
      <c r="H249" s="63">
        <v>42282</v>
      </c>
      <c r="I249" s="63"/>
      <c r="J249" s="70"/>
      <c r="K249" s="70"/>
      <c r="L249" s="70" t="e">
        <f t="shared" ref="L249:L254" si="4">((J249-K249)/J249)*100</f>
        <v>#DIV/0!</v>
      </c>
      <c r="M249" s="63"/>
      <c r="N249" s="77"/>
      <c r="O249" s="77"/>
      <c r="P249" s="77"/>
      <c r="Q249" s="61">
        <v>201812</v>
      </c>
    </row>
    <row r="250" spans="1:17" ht="15" hidden="1" customHeight="1" x14ac:dyDescent="0.25">
      <c r="A250" s="80">
        <v>168585</v>
      </c>
      <c r="B250" s="75" t="s">
        <v>364</v>
      </c>
      <c r="C250" s="75" t="s">
        <v>366</v>
      </c>
      <c r="D250" s="62" t="s">
        <v>111</v>
      </c>
      <c r="E250" s="77" t="s">
        <v>111</v>
      </c>
      <c r="F250" s="62" t="s">
        <v>15</v>
      </c>
      <c r="G250" s="77"/>
      <c r="H250" s="63">
        <v>43382</v>
      </c>
      <c r="I250" s="63"/>
      <c r="J250" s="70"/>
      <c r="K250" s="70"/>
      <c r="L250" s="70" t="e">
        <f t="shared" si="4"/>
        <v>#DIV/0!</v>
      </c>
      <c r="M250" s="63"/>
      <c r="N250" s="77"/>
      <c r="O250" s="77"/>
      <c r="P250" s="77"/>
      <c r="Q250" s="61">
        <v>201812</v>
      </c>
    </row>
    <row r="251" spans="1:17" ht="15" hidden="1" customHeight="1" x14ac:dyDescent="0.25">
      <c r="A251" s="80">
        <v>168609</v>
      </c>
      <c r="B251" s="75" t="s">
        <v>461</v>
      </c>
      <c r="C251" s="75" t="s">
        <v>462</v>
      </c>
      <c r="D251" s="62" t="s">
        <v>21</v>
      </c>
      <c r="E251" s="77" t="s">
        <v>20</v>
      </c>
      <c r="F251" s="62" t="s">
        <v>15</v>
      </c>
      <c r="G251" s="77" t="s">
        <v>64</v>
      </c>
      <c r="H251" s="63">
        <v>43405</v>
      </c>
      <c r="I251" s="63"/>
      <c r="J251" s="70">
        <v>0</v>
      </c>
      <c r="K251" s="70">
        <v>16.38</v>
      </c>
      <c r="L251" s="70" t="e">
        <f t="shared" si="4"/>
        <v>#DIV/0!</v>
      </c>
      <c r="M251" s="63" t="s">
        <v>86</v>
      </c>
      <c r="N251" s="77" t="s">
        <v>17</v>
      </c>
      <c r="O251" s="77" t="s">
        <v>18</v>
      </c>
      <c r="P251" s="77" t="s">
        <v>19</v>
      </c>
      <c r="Q251" s="61">
        <v>201812</v>
      </c>
    </row>
    <row r="252" spans="1:17" ht="15" hidden="1" customHeight="1" x14ac:dyDescent="0.25">
      <c r="A252" s="80">
        <v>168618</v>
      </c>
      <c r="B252" s="75" t="s">
        <v>617</v>
      </c>
      <c r="C252" s="75" t="s">
        <v>629</v>
      </c>
      <c r="D252" s="62" t="s">
        <v>111</v>
      </c>
      <c r="E252" s="77" t="s">
        <v>111</v>
      </c>
      <c r="F252" s="62" t="s">
        <v>15</v>
      </c>
      <c r="G252" s="77"/>
      <c r="H252" s="63">
        <v>43378</v>
      </c>
      <c r="I252" s="63"/>
      <c r="J252" s="70"/>
      <c r="K252" s="70"/>
      <c r="L252" s="70" t="e">
        <f t="shared" si="4"/>
        <v>#DIV/0!</v>
      </c>
      <c r="M252" s="63"/>
      <c r="N252" s="77"/>
      <c r="O252" s="77"/>
      <c r="P252" s="77"/>
      <c r="Q252" s="61">
        <v>201812</v>
      </c>
    </row>
    <row r="253" spans="1:17" ht="15" hidden="1" customHeight="1" x14ac:dyDescent="0.25">
      <c r="A253" s="80">
        <v>168874</v>
      </c>
      <c r="B253" s="75" t="s">
        <v>325</v>
      </c>
      <c r="C253" s="75" t="s">
        <v>326</v>
      </c>
      <c r="D253" s="62" t="s">
        <v>111</v>
      </c>
      <c r="E253" s="77" t="s">
        <v>111</v>
      </c>
      <c r="F253" s="62" t="s">
        <v>15</v>
      </c>
      <c r="G253" s="77"/>
      <c r="H253" s="63">
        <v>43409</v>
      </c>
      <c r="I253" s="63"/>
      <c r="J253" s="70"/>
      <c r="K253" s="70"/>
      <c r="L253" s="70" t="e">
        <f t="shared" si="4"/>
        <v>#DIV/0!</v>
      </c>
      <c r="M253" s="63"/>
      <c r="N253" s="77"/>
      <c r="O253" s="77"/>
      <c r="P253" s="77"/>
      <c r="Q253" s="61">
        <v>201812</v>
      </c>
    </row>
    <row r="254" spans="1:17" ht="15" hidden="1" customHeight="1" x14ac:dyDescent="0.25">
      <c r="A254" s="80">
        <v>168876</v>
      </c>
      <c r="B254" s="75" t="s">
        <v>453</v>
      </c>
      <c r="C254" s="75" t="s">
        <v>455</v>
      </c>
      <c r="D254" s="62" t="s">
        <v>21</v>
      </c>
      <c r="E254" s="77" t="s">
        <v>20</v>
      </c>
      <c r="F254" s="62" t="s">
        <v>15</v>
      </c>
      <c r="G254" s="77" t="s">
        <v>64</v>
      </c>
      <c r="H254" s="63">
        <v>43395</v>
      </c>
      <c r="I254" s="63"/>
      <c r="J254" s="70">
        <v>38.200000000000003</v>
      </c>
      <c r="K254" s="70">
        <v>16</v>
      </c>
      <c r="L254" s="70">
        <f t="shared" si="4"/>
        <v>58.1151832460733</v>
      </c>
      <c r="M254" s="63" t="s">
        <v>140</v>
      </c>
      <c r="N254" s="77" t="s">
        <v>139</v>
      </c>
      <c r="O254" s="77" t="s">
        <v>68</v>
      </c>
      <c r="P254" s="77" t="s">
        <v>29</v>
      </c>
      <c r="Q254" s="61">
        <v>201812</v>
      </c>
    </row>
    <row r="255" spans="1:17" ht="15" hidden="1" customHeight="1" x14ac:dyDescent="0.25">
      <c r="A255" s="80">
        <v>169176</v>
      </c>
      <c r="B255" s="75" t="s">
        <v>532</v>
      </c>
      <c r="C255" s="75" t="s">
        <v>703</v>
      </c>
      <c r="D255" s="62" t="s">
        <v>284</v>
      </c>
      <c r="E255" s="77"/>
      <c r="F255" s="62" t="s">
        <v>137</v>
      </c>
      <c r="G255" s="77"/>
      <c r="H255" s="63"/>
      <c r="I255" s="63"/>
      <c r="J255" s="70"/>
      <c r="K255" s="70"/>
      <c r="L255" s="70"/>
      <c r="M255" s="63"/>
      <c r="N255" s="77"/>
      <c r="O255" s="77"/>
      <c r="P255" s="77"/>
      <c r="Q255" s="61">
        <v>201812</v>
      </c>
    </row>
    <row r="256" spans="1:17" ht="15" hidden="1" customHeight="1" x14ac:dyDescent="0.25">
      <c r="A256" s="80">
        <v>169369</v>
      </c>
      <c r="B256" s="75" t="s">
        <v>655</v>
      </c>
      <c r="C256" s="75" t="s">
        <v>654</v>
      </c>
      <c r="D256" s="62" t="s">
        <v>284</v>
      </c>
      <c r="E256" s="77" t="s">
        <v>14</v>
      </c>
      <c r="F256" s="62" t="s">
        <v>137</v>
      </c>
      <c r="G256" s="77" t="s">
        <v>22</v>
      </c>
      <c r="H256" s="63">
        <v>43409</v>
      </c>
      <c r="I256" s="63"/>
      <c r="J256" s="70">
        <v>47.33</v>
      </c>
      <c r="K256" s="70">
        <v>30.98</v>
      </c>
      <c r="L256" s="70"/>
      <c r="M256" s="63" t="s">
        <v>171</v>
      </c>
      <c r="N256" s="77" t="s">
        <v>170</v>
      </c>
      <c r="O256" s="77" t="s">
        <v>28</v>
      </c>
      <c r="P256" s="77" t="s">
        <v>19</v>
      </c>
      <c r="Q256" s="61">
        <v>201812</v>
      </c>
    </row>
    <row r="257" spans="1:17" ht="15" hidden="1" customHeight="1" x14ac:dyDescent="0.25">
      <c r="A257" s="80">
        <v>169671</v>
      </c>
      <c r="B257" s="75" t="s">
        <v>320</v>
      </c>
      <c r="C257" s="75" t="s">
        <v>321</v>
      </c>
      <c r="D257" s="62" t="s">
        <v>21</v>
      </c>
      <c r="E257" s="77" t="s">
        <v>20</v>
      </c>
      <c r="F257" s="62" t="s">
        <v>15</v>
      </c>
      <c r="G257" s="77" t="s">
        <v>64</v>
      </c>
      <c r="H257" s="63">
        <v>43416</v>
      </c>
      <c r="I257" s="63"/>
      <c r="J257" s="70"/>
      <c r="K257" s="70">
        <v>16.38</v>
      </c>
      <c r="L257" s="70" t="e">
        <f>((J257-K257)/J257)*100</f>
        <v>#DIV/0!</v>
      </c>
      <c r="M257" s="63"/>
      <c r="N257" s="77"/>
      <c r="O257" s="77"/>
      <c r="P257" s="77"/>
      <c r="Q257" s="61">
        <v>201812</v>
      </c>
    </row>
    <row r="258" spans="1:17" ht="15" hidden="1" customHeight="1" x14ac:dyDescent="0.25">
      <c r="A258" s="80">
        <v>169672</v>
      </c>
      <c r="B258" s="75" t="s">
        <v>605</v>
      </c>
      <c r="C258" s="75" t="s">
        <v>692</v>
      </c>
      <c r="D258" s="62" t="s">
        <v>21</v>
      </c>
      <c r="E258" s="77" t="s">
        <v>20</v>
      </c>
      <c r="F258" s="62" t="s">
        <v>15</v>
      </c>
      <c r="G258" s="77" t="s">
        <v>64</v>
      </c>
      <c r="H258" s="63">
        <v>43416</v>
      </c>
      <c r="I258" s="63"/>
      <c r="J258" s="70">
        <v>41.94</v>
      </c>
      <c r="K258" s="70">
        <v>16.760000000000002</v>
      </c>
      <c r="L258" s="70">
        <f>((J258-K258)/J258)*100</f>
        <v>60.038149737720545</v>
      </c>
      <c r="M258" s="63" t="s">
        <v>85</v>
      </c>
      <c r="N258" s="77" t="s">
        <v>42</v>
      </c>
      <c r="O258" s="77" t="s">
        <v>68</v>
      </c>
      <c r="P258" s="77" t="s">
        <v>29</v>
      </c>
      <c r="Q258" s="61">
        <v>201812</v>
      </c>
    </row>
    <row r="259" spans="1:17" ht="15" hidden="1" customHeight="1" x14ac:dyDescent="0.25">
      <c r="A259" s="80">
        <v>169673</v>
      </c>
      <c r="B259" s="75" t="s">
        <v>488</v>
      </c>
      <c r="C259" s="75" t="s">
        <v>490</v>
      </c>
      <c r="D259" s="62" t="s">
        <v>21</v>
      </c>
      <c r="E259" s="77" t="s">
        <v>20</v>
      </c>
      <c r="F259" s="62" t="s">
        <v>15</v>
      </c>
      <c r="G259" s="77" t="s">
        <v>64</v>
      </c>
      <c r="H259" s="63">
        <v>43416</v>
      </c>
      <c r="I259" s="63"/>
      <c r="J259" s="70">
        <v>0</v>
      </c>
      <c r="K259" s="70">
        <v>18.29</v>
      </c>
      <c r="L259" s="70"/>
      <c r="M259" s="63" t="s">
        <v>148</v>
      </c>
      <c r="N259" s="77" t="s">
        <v>149</v>
      </c>
      <c r="O259" s="77" t="s">
        <v>28</v>
      </c>
      <c r="P259" s="77" t="s">
        <v>19</v>
      </c>
      <c r="Q259" s="61">
        <v>201812</v>
      </c>
    </row>
    <row r="260" spans="1:17" ht="15" hidden="1" customHeight="1" x14ac:dyDescent="0.25">
      <c r="A260" s="80">
        <v>169674</v>
      </c>
      <c r="B260" s="75" t="s">
        <v>523</v>
      </c>
      <c r="C260" s="75" t="s">
        <v>526</v>
      </c>
      <c r="D260" s="62" t="s">
        <v>21</v>
      </c>
      <c r="E260" s="77" t="s">
        <v>20</v>
      </c>
      <c r="F260" s="62" t="s">
        <v>15</v>
      </c>
      <c r="G260" s="77" t="s">
        <v>64</v>
      </c>
      <c r="H260" s="63">
        <v>43416</v>
      </c>
      <c r="I260" s="63"/>
      <c r="J260" s="70"/>
      <c r="K260" s="70">
        <v>16.38</v>
      </c>
      <c r="L260" s="70" t="e">
        <f>((J260-K260)/J260)*100</f>
        <v>#DIV/0!</v>
      </c>
      <c r="M260" s="63"/>
      <c r="N260" s="77"/>
      <c r="O260" s="77"/>
      <c r="P260" s="77"/>
      <c r="Q260" s="61">
        <v>201812</v>
      </c>
    </row>
    <row r="261" spans="1:17" ht="15" hidden="1" customHeight="1" x14ac:dyDescent="0.25">
      <c r="A261" s="80"/>
      <c r="B261" s="75" t="s">
        <v>425</v>
      </c>
      <c r="C261" s="75" t="s">
        <v>426</v>
      </c>
      <c r="D261" s="62" t="s">
        <v>111</v>
      </c>
      <c r="E261" s="77" t="s">
        <v>111</v>
      </c>
      <c r="F261" s="62" t="s">
        <v>15</v>
      </c>
      <c r="G261" s="77" t="s">
        <v>22</v>
      </c>
      <c r="H261" s="63">
        <v>43291</v>
      </c>
      <c r="I261" s="63"/>
      <c r="J261" s="70">
        <v>0</v>
      </c>
      <c r="K261" s="70">
        <v>0</v>
      </c>
      <c r="L261" s="70">
        <v>0</v>
      </c>
      <c r="M261" s="63" t="s">
        <v>77</v>
      </c>
      <c r="N261" s="77" t="s">
        <v>110</v>
      </c>
      <c r="O261" s="77" t="s">
        <v>60</v>
      </c>
      <c r="P261" s="77" t="s">
        <v>62</v>
      </c>
      <c r="Q261" s="61">
        <v>201812</v>
      </c>
    </row>
    <row r="262" spans="1:17" ht="15" hidden="1" customHeight="1" x14ac:dyDescent="0.25">
      <c r="A262" s="80">
        <v>169683</v>
      </c>
      <c r="B262" s="75" t="s">
        <v>558</v>
      </c>
      <c r="C262" s="75" t="s">
        <v>559</v>
      </c>
      <c r="D262" s="62" t="s">
        <v>47</v>
      </c>
      <c r="E262" s="77" t="s">
        <v>14</v>
      </c>
      <c r="F262" s="62" t="s">
        <v>137</v>
      </c>
      <c r="G262" s="77" t="s">
        <v>36</v>
      </c>
      <c r="H262" s="63">
        <v>43367</v>
      </c>
      <c r="I262" s="63"/>
      <c r="J262" s="70">
        <v>51.94</v>
      </c>
      <c r="K262" s="70">
        <v>39.24</v>
      </c>
      <c r="L262" s="70">
        <v>24.451289949942236</v>
      </c>
      <c r="M262" s="63" t="s">
        <v>77</v>
      </c>
      <c r="N262" s="77" t="s">
        <v>110</v>
      </c>
      <c r="O262" s="77" t="s">
        <v>60</v>
      </c>
      <c r="P262" s="77" t="s">
        <v>62</v>
      </c>
      <c r="Q262" s="61">
        <v>201812</v>
      </c>
    </row>
    <row r="263" spans="1:17" ht="15" hidden="1" customHeight="1" x14ac:dyDescent="0.25">
      <c r="A263" s="80">
        <v>169697</v>
      </c>
      <c r="B263" s="75" t="s">
        <v>438</v>
      </c>
      <c r="C263" s="75" t="s">
        <v>439</v>
      </c>
      <c r="D263" s="62" t="s">
        <v>21</v>
      </c>
      <c r="E263" s="77" t="s">
        <v>20</v>
      </c>
      <c r="F263" s="62" t="s">
        <v>15</v>
      </c>
      <c r="G263" s="77" t="s">
        <v>64</v>
      </c>
      <c r="H263" s="63">
        <v>43416</v>
      </c>
      <c r="I263" s="63"/>
      <c r="J263" s="70">
        <v>41.94</v>
      </c>
      <c r="K263" s="70">
        <v>16.760000000000002</v>
      </c>
      <c r="L263" s="70">
        <f t="shared" ref="L263:L268" si="5">((J263-K263)/J263)*100</f>
        <v>60.038149737720545</v>
      </c>
      <c r="M263" s="63" t="s">
        <v>85</v>
      </c>
      <c r="N263" s="77" t="s">
        <v>42</v>
      </c>
      <c r="O263" s="77" t="s">
        <v>68</v>
      </c>
      <c r="P263" s="77" t="s">
        <v>29</v>
      </c>
      <c r="Q263" s="61">
        <v>201812</v>
      </c>
    </row>
    <row r="264" spans="1:17" ht="15" hidden="1" customHeight="1" x14ac:dyDescent="0.25">
      <c r="A264" s="80">
        <v>169701</v>
      </c>
      <c r="B264" s="75" t="s">
        <v>414</v>
      </c>
      <c r="C264" s="75" t="s">
        <v>415</v>
      </c>
      <c r="D264" s="62" t="s">
        <v>21</v>
      </c>
      <c r="E264" s="77" t="s">
        <v>20</v>
      </c>
      <c r="F264" s="62" t="s">
        <v>15</v>
      </c>
      <c r="G264" s="77" t="s">
        <v>64</v>
      </c>
      <c r="H264" s="63">
        <v>43416</v>
      </c>
      <c r="I264" s="63"/>
      <c r="J264" s="70">
        <v>0</v>
      </c>
      <c r="K264" s="70">
        <v>16</v>
      </c>
      <c r="L264" s="70" t="e">
        <f t="shared" si="5"/>
        <v>#DIV/0!</v>
      </c>
      <c r="M264" s="63" t="s">
        <v>153</v>
      </c>
      <c r="N264" s="77" t="s">
        <v>152</v>
      </c>
      <c r="O264" s="77" t="s">
        <v>28</v>
      </c>
      <c r="P264" s="77" t="s">
        <v>29</v>
      </c>
      <c r="Q264" s="61">
        <v>201812</v>
      </c>
    </row>
    <row r="265" spans="1:17" ht="13.5" hidden="1" customHeight="1" x14ac:dyDescent="0.25">
      <c r="A265" s="69">
        <v>3672</v>
      </c>
      <c r="B265" s="75" t="s">
        <v>547</v>
      </c>
      <c r="C265" s="75" t="s">
        <v>549</v>
      </c>
      <c r="D265" s="62" t="s">
        <v>31</v>
      </c>
      <c r="E265" s="77" t="s">
        <v>30</v>
      </c>
      <c r="F265" s="62" t="s">
        <v>32</v>
      </c>
      <c r="G265" s="77" t="s">
        <v>32</v>
      </c>
      <c r="H265" s="63">
        <v>42887</v>
      </c>
      <c r="I265" s="63">
        <v>43100</v>
      </c>
      <c r="J265" s="70">
        <v>48.3</v>
      </c>
      <c r="K265" s="70">
        <v>34.630000000000003</v>
      </c>
      <c r="L265" s="70">
        <f t="shared" si="5"/>
        <v>28.302277432712209</v>
      </c>
      <c r="M265" s="63" t="s">
        <v>33</v>
      </c>
      <c r="N265" s="77" t="s">
        <v>27</v>
      </c>
      <c r="O265" s="77" t="s">
        <v>28</v>
      </c>
      <c r="P265" s="77" t="s">
        <v>29</v>
      </c>
    </row>
    <row r="266" spans="1:17" ht="15" hidden="1" customHeight="1" x14ac:dyDescent="0.25">
      <c r="A266" s="80">
        <v>169706</v>
      </c>
      <c r="B266" s="75" t="s">
        <v>442</v>
      </c>
      <c r="C266" s="75" t="s">
        <v>450</v>
      </c>
      <c r="D266" s="62" t="s">
        <v>21</v>
      </c>
      <c r="E266" s="77" t="s">
        <v>20</v>
      </c>
      <c r="F266" s="62" t="s">
        <v>15</v>
      </c>
      <c r="G266" s="77" t="s">
        <v>64</v>
      </c>
      <c r="H266" s="63">
        <v>43416</v>
      </c>
      <c r="I266" s="63"/>
      <c r="J266" s="70"/>
      <c r="K266" s="70">
        <v>16.38</v>
      </c>
      <c r="L266" s="70" t="e">
        <f t="shared" si="5"/>
        <v>#DIV/0!</v>
      </c>
      <c r="M266" s="63"/>
      <c r="N266" s="77"/>
      <c r="O266" s="77"/>
      <c r="P266" s="77"/>
      <c r="Q266" s="61">
        <v>201812</v>
      </c>
    </row>
    <row r="267" spans="1:17" ht="15" hidden="1" customHeight="1" x14ac:dyDescent="0.25">
      <c r="A267" s="80">
        <v>169708</v>
      </c>
      <c r="B267" s="75" t="s">
        <v>476</v>
      </c>
      <c r="C267" s="75" t="s">
        <v>479</v>
      </c>
      <c r="D267" s="62" t="s">
        <v>21</v>
      </c>
      <c r="E267" s="77" t="s">
        <v>20</v>
      </c>
      <c r="F267" s="62" t="s">
        <v>15</v>
      </c>
      <c r="G267" s="77" t="s">
        <v>64</v>
      </c>
      <c r="H267" s="63">
        <v>43416</v>
      </c>
      <c r="I267" s="63"/>
      <c r="J267" s="70"/>
      <c r="K267" s="70">
        <v>16.38</v>
      </c>
      <c r="L267" s="70" t="e">
        <f t="shared" si="5"/>
        <v>#DIV/0!</v>
      </c>
      <c r="M267" s="63"/>
      <c r="N267" s="77"/>
      <c r="O267" s="77"/>
      <c r="P267" s="77"/>
      <c r="Q267" s="61">
        <v>201812</v>
      </c>
    </row>
    <row r="268" spans="1:17" ht="15" hidden="1" customHeight="1" x14ac:dyDescent="0.25">
      <c r="A268" s="80">
        <v>169956</v>
      </c>
      <c r="B268" s="75" t="s">
        <v>343</v>
      </c>
      <c r="C268" s="75" t="s">
        <v>344</v>
      </c>
      <c r="D268" s="62" t="s">
        <v>21</v>
      </c>
      <c r="E268" s="77" t="s">
        <v>20</v>
      </c>
      <c r="F268" s="62" t="s">
        <v>15</v>
      </c>
      <c r="G268" s="77" t="s">
        <v>64</v>
      </c>
      <c r="H268" s="63">
        <v>43416</v>
      </c>
      <c r="I268" s="63"/>
      <c r="J268" s="70">
        <v>0</v>
      </c>
      <c r="K268" s="70">
        <v>16.38</v>
      </c>
      <c r="L268" s="70" t="e">
        <f t="shared" si="5"/>
        <v>#DIV/0!</v>
      </c>
      <c r="M268" s="63" t="s">
        <v>86</v>
      </c>
      <c r="N268" s="77" t="s">
        <v>17</v>
      </c>
      <c r="O268" s="77" t="s">
        <v>18</v>
      </c>
      <c r="P268" s="77" t="s">
        <v>19</v>
      </c>
      <c r="Q268" s="61">
        <v>201812</v>
      </c>
    </row>
    <row r="269" spans="1:17" ht="15" hidden="1" customHeight="1" x14ac:dyDescent="0.25">
      <c r="A269" s="69"/>
      <c r="B269" s="75" t="s">
        <v>328</v>
      </c>
      <c r="C269" s="75" t="s">
        <v>330</v>
      </c>
      <c r="D269" s="62" t="s">
        <v>47</v>
      </c>
      <c r="E269" s="79"/>
      <c r="F269" s="62"/>
      <c r="G269" s="77"/>
      <c r="H269" s="63">
        <v>42654</v>
      </c>
      <c r="I269" s="63">
        <v>43100</v>
      </c>
      <c r="J269" s="71">
        <v>51.94</v>
      </c>
      <c r="K269" s="72">
        <v>34.07</v>
      </c>
      <c r="L269" s="72"/>
      <c r="M269" s="63" t="s">
        <v>49</v>
      </c>
      <c r="N269" s="77" t="s">
        <v>34</v>
      </c>
      <c r="O269" s="77" t="s">
        <v>45</v>
      </c>
      <c r="P269" s="77" t="s">
        <v>46</v>
      </c>
    </row>
    <row r="270" spans="1:17" ht="15" hidden="1" customHeight="1" x14ac:dyDescent="0.25">
      <c r="A270" s="69"/>
      <c r="B270" s="75" t="s">
        <v>594</v>
      </c>
      <c r="C270" s="75" t="s">
        <v>593</v>
      </c>
      <c r="D270" s="62" t="s">
        <v>53</v>
      </c>
      <c r="E270" s="79"/>
      <c r="F270" s="62"/>
      <c r="G270" s="77" t="s">
        <v>36</v>
      </c>
      <c r="H270" s="63">
        <v>42506</v>
      </c>
      <c r="I270" s="63">
        <v>43100</v>
      </c>
      <c r="J270" s="71">
        <v>40.08</v>
      </c>
      <c r="K270" s="72">
        <v>41.5</v>
      </c>
      <c r="L270" s="72"/>
      <c r="M270" s="63" t="s">
        <v>83</v>
      </c>
      <c r="N270" s="77" t="s">
        <v>80</v>
      </c>
      <c r="O270" s="77" t="s">
        <v>81</v>
      </c>
      <c r="P270" s="77" t="s">
        <v>62</v>
      </c>
    </row>
    <row r="271" spans="1:17" ht="15" hidden="1" customHeight="1" x14ac:dyDescent="0.25">
      <c r="A271" s="69"/>
      <c r="B271" s="75" t="s">
        <v>367</v>
      </c>
      <c r="C271" s="75" t="s">
        <v>368</v>
      </c>
      <c r="D271" s="62" t="s">
        <v>53</v>
      </c>
      <c r="E271" s="79"/>
      <c r="F271" s="62" t="s">
        <v>137</v>
      </c>
      <c r="G271" s="77" t="s">
        <v>36</v>
      </c>
      <c r="H271" s="63">
        <v>42389</v>
      </c>
      <c r="I271" s="63">
        <v>43100</v>
      </c>
      <c r="J271" s="71">
        <v>62.72</v>
      </c>
      <c r="K271" s="72">
        <v>44.5</v>
      </c>
      <c r="L271" s="72"/>
      <c r="M271" s="63" t="s">
        <v>49</v>
      </c>
      <c r="N271" s="77" t="s">
        <v>34</v>
      </c>
      <c r="O271" s="77" t="s">
        <v>45</v>
      </c>
      <c r="P271" s="77" t="s">
        <v>19</v>
      </c>
    </row>
    <row r="272" spans="1:17" ht="15" hidden="1" customHeight="1" x14ac:dyDescent="0.25">
      <c r="A272" s="69"/>
      <c r="B272" s="75" t="s">
        <v>401</v>
      </c>
      <c r="C272" s="75" t="s">
        <v>402</v>
      </c>
      <c r="D272" s="62" t="s">
        <v>47</v>
      </c>
      <c r="E272" s="79"/>
      <c r="F272" s="62" t="s">
        <v>137</v>
      </c>
      <c r="G272" s="77" t="s">
        <v>36</v>
      </c>
      <c r="H272" s="63">
        <v>42506</v>
      </c>
      <c r="I272" s="63">
        <v>43100</v>
      </c>
      <c r="J272" s="71">
        <v>51.94</v>
      </c>
      <c r="K272" s="72">
        <v>36.65</v>
      </c>
      <c r="L272" s="72"/>
      <c r="M272" s="63" t="s">
        <v>49</v>
      </c>
      <c r="N272" s="77" t="s">
        <v>34</v>
      </c>
      <c r="O272" s="77" t="s">
        <v>73</v>
      </c>
      <c r="P272" s="77" t="s">
        <v>62</v>
      </c>
    </row>
    <row r="273" spans="1:16" ht="15" hidden="1" customHeight="1" x14ac:dyDescent="0.25">
      <c r="A273" s="69"/>
      <c r="B273" s="75" t="s">
        <v>419</v>
      </c>
      <c r="C273" s="75" t="s">
        <v>420</v>
      </c>
      <c r="D273" s="62" t="s">
        <v>16</v>
      </c>
      <c r="E273" s="77" t="s">
        <v>14</v>
      </c>
      <c r="F273" s="62" t="s">
        <v>137</v>
      </c>
      <c r="G273" s="77"/>
      <c r="H273" s="63"/>
      <c r="I273" s="63">
        <v>43100</v>
      </c>
      <c r="J273" s="71">
        <v>45</v>
      </c>
      <c r="K273" s="73"/>
      <c r="L273" s="73"/>
      <c r="M273" s="63" t="s">
        <v>16</v>
      </c>
      <c r="N273" s="77" t="s">
        <v>42</v>
      </c>
      <c r="O273" s="77"/>
      <c r="P273" s="77"/>
    </row>
    <row r="274" spans="1:16" ht="15" hidden="1" customHeight="1" x14ac:dyDescent="0.25">
      <c r="A274" s="69"/>
      <c r="B274" s="75" t="s">
        <v>433</v>
      </c>
      <c r="C274" s="75" t="s">
        <v>432</v>
      </c>
      <c r="D274" s="62" t="s">
        <v>53</v>
      </c>
      <c r="E274" s="79"/>
      <c r="F274" s="62" t="s">
        <v>137</v>
      </c>
      <c r="G274" s="77" t="s">
        <v>36</v>
      </c>
      <c r="H274" s="63">
        <v>42323</v>
      </c>
      <c r="I274" s="63">
        <v>43100</v>
      </c>
      <c r="J274" s="71">
        <v>62.72</v>
      </c>
      <c r="K274" s="73">
        <v>48.53</v>
      </c>
      <c r="L274" s="73"/>
      <c r="M274" s="63" t="s">
        <v>49</v>
      </c>
      <c r="N274" s="77" t="s">
        <v>34</v>
      </c>
      <c r="O274" s="77" t="s">
        <v>45</v>
      </c>
      <c r="P274" s="77" t="s">
        <v>46</v>
      </c>
    </row>
    <row r="275" spans="1:16" ht="15" hidden="1" customHeight="1" x14ac:dyDescent="0.25">
      <c r="A275" s="69"/>
      <c r="B275" s="75" t="s">
        <v>421</v>
      </c>
      <c r="C275" s="75" t="s">
        <v>606</v>
      </c>
      <c r="D275" s="62" t="s">
        <v>75</v>
      </c>
      <c r="E275" s="79"/>
      <c r="F275" s="62" t="s">
        <v>137</v>
      </c>
      <c r="G275" s="77" t="s">
        <v>36</v>
      </c>
      <c r="H275" s="63">
        <v>42660</v>
      </c>
      <c r="I275" s="63">
        <v>43100</v>
      </c>
      <c r="J275" s="71">
        <v>41.94</v>
      </c>
      <c r="K275" s="73">
        <v>33.04</v>
      </c>
      <c r="L275" s="73"/>
      <c r="M275" s="63" t="s">
        <v>55</v>
      </c>
      <c r="N275" s="77" t="s">
        <v>42</v>
      </c>
      <c r="O275" s="77" t="s">
        <v>68</v>
      </c>
      <c r="P275" s="77" t="s">
        <v>29</v>
      </c>
    </row>
  </sheetData>
  <autoFilter ref="A1:P275">
    <filterColumn colId="8">
      <filters>
        <filter val="31/12/208"/>
      </filters>
    </filterColumn>
    <filterColumn colId="9">
      <filters>
        <filter val="-"/>
      </filters>
    </filterColumn>
    <sortState ref="A2:P268">
      <sortCondition ref="A1:A275"/>
    </sortState>
  </autoFilter>
  <phoneticPr fontId="2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topLeftCell="K1" workbookViewId="0">
      <selection activeCell="W1" sqref="W1"/>
    </sheetView>
  </sheetViews>
  <sheetFormatPr baseColWidth="10" defaultColWidth="11.453125" defaultRowHeight="12.5" x14ac:dyDescent="0.25"/>
  <cols>
    <col min="3" max="3" width="32" bestFit="1" customWidth="1"/>
    <col min="23" max="23" width="31.54296875" bestFit="1" customWidth="1"/>
  </cols>
  <sheetData>
    <row r="1" spans="1:23" ht="15" thickBot="1" x14ac:dyDescent="0.4">
      <c r="A1" s="22" t="s">
        <v>0</v>
      </c>
      <c r="B1" s="45" t="s">
        <v>1</v>
      </c>
      <c r="C1" s="23" t="s">
        <v>3</v>
      </c>
      <c r="D1" s="23" t="s">
        <v>177</v>
      </c>
      <c r="E1" s="23" t="s">
        <v>5</v>
      </c>
      <c r="F1" s="23" t="s">
        <v>6</v>
      </c>
      <c r="G1" s="23" t="s">
        <v>7</v>
      </c>
      <c r="H1" s="23" t="s">
        <v>178</v>
      </c>
      <c r="I1" s="23" t="s">
        <v>8</v>
      </c>
      <c r="J1" s="29" t="s">
        <v>179</v>
      </c>
      <c r="K1" s="30" t="s">
        <v>180</v>
      </c>
      <c r="L1" s="30" t="s">
        <v>181</v>
      </c>
      <c r="M1" s="24" t="s">
        <v>9</v>
      </c>
      <c r="N1" s="24" t="s">
        <v>10</v>
      </c>
      <c r="O1" s="24" t="s">
        <v>182</v>
      </c>
      <c r="P1" s="27" t="s">
        <v>183</v>
      </c>
      <c r="Q1" s="25" t="s">
        <v>184</v>
      </c>
      <c r="R1" s="25" t="s">
        <v>184</v>
      </c>
      <c r="S1" s="25" t="s">
        <v>185</v>
      </c>
      <c r="T1" s="25" t="s">
        <v>186</v>
      </c>
      <c r="U1" s="25" t="s">
        <v>187</v>
      </c>
      <c r="V1" s="26" t="s">
        <v>188</v>
      </c>
      <c r="W1" s="49" t="s">
        <v>189</v>
      </c>
    </row>
    <row r="2" spans="1:23" ht="14.5" x14ac:dyDescent="0.35">
      <c r="A2" s="11" t="s">
        <v>56</v>
      </c>
      <c r="B2" s="46"/>
      <c r="C2" s="4" t="s">
        <v>99</v>
      </c>
      <c r="D2" s="1" t="s">
        <v>75</v>
      </c>
      <c r="E2" s="2" t="s">
        <v>15</v>
      </c>
      <c r="F2" s="2"/>
      <c r="G2" s="6" t="s">
        <v>23</v>
      </c>
      <c r="H2" s="6" t="s">
        <v>23</v>
      </c>
      <c r="I2" s="28">
        <v>41884</v>
      </c>
      <c r="J2" s="3">
        <v>42735</v>
      </c>
      <c r="K2" s="7"/>
      <c r="L2" s="7"/>
      <c r="M2" s="42">
        <v>41.94</v>
      </c>
      <c r="N2" s="42">
        <v>21.28</v>
      </c>
      <c r="O2" s="42"/>
      <c r="P2" s="8" t="s">
        <v>190</v>
      </c>
      <c r="Q2" s="8" t="s">
        <v>705</v>
      </c>
      <c r="R2" s="55">
        <v>122611</v>
      </c>
      <c r="S2" s="9">
        <v>42735</v>
      </c>
      <c r="T2" s="10" t="s">
        <v>191</v>
      </c>
      <c r="U2" s="10" t="s">
        <v>192</v>
      </c>
      <c r="V2" s="12">
        <v>85</v>
      </c>
      <c r="W2" t="str">
        <f>IFERROR(VLOOKUP(R2,Hoja4!A:C,3,0),"")</f>
        <v>EXT-000193-00668</v>
      </c>
    </row>
    <row r="3" spans="1:23" ht="14.5" x14ac:dyDescent="0.35">
      <c r="A3" s="11" t="s">
        <v>56</v>
      </c>
      <c r="B3" s="46"/>
      <c r="C3" s="4" t="s">
        <v>158</v>
      </c>
      <c r="D3" s="1" t="s">
        <v>21</v>
      </c>
      <c r="E3" s="2" t="s">
        <v>15</v>
      </c>
      <c r="F3" s="2"/>
      <c r="G3" s="6" t="s">
        <v>23</v>
      </c>
      <c r="H3" s="6" t="s">
        <v>23</v>
      </c>
      <c r="I3" s="28"/>
      <c r="J3" s="3">
        <v>42735</v>
      </c>
      <c r="K3" s="7"/>
      <c r="L3" s="7"/>
      <c r="M3" s="42">
        <v>41.94</v>
      </c>
      <c r="N3" s="42">
        <v>16.63</v>
      </c>
      <c r="O3" s="42"/>
      <c r="P3" s="8" t="s">
        <v>193</v>
      </c>
      <c r="Q3" s="8" t="s">
        <v>706</v>
      </c>
      <c r="R3" s="55">
        <v>132360</v>
      </c>
      <c r="S3" s="9">
        <v>42735</v>
      </c>
      <c r="T3" s="10" t="s">
        <v>191</v>
      </c>
      <c r="U3" s="10" t="s">
        <v>192</v>
      </c>
      <c r="V3" s="12">
        <v>85</v>
      </c>
      <c r="W3" t="str">
        <f>IFERROR(VLOOKUP(R3,Hoja4!A:C,3,0),"")</f>
        <v>EXT-000193-00668</v>
      </c>
    </row>
    <row r="4" spans="1:23" ht="14.5" x14ac:dyDescent="0.35">
      <c r="A4" s="11" t="s">
        <v>56</v>
      </c>
      <c r="B4" s="46"/>
      <c r="C4" s="4" t="s">
        <v>57</v>
      </c>
      <c r="D4" s="1" t="s">
        <v>21</v>
      </c>
      <c r="E4" s="2" t="s">
        <v>15</v>
      </c>
      <c r="F4" s="2"/>
      <c r="G4" s="6" t="s">
        <v>23</v>
      </c>
      <c r="H4" s="6" t="s">
        <v>23</v>
      </c>
      <c r="I4" s="28">
        <v>42016</v>
      </c>
      <c r="J4" s="3">
        <v>42735</v>
      </c>
      <c r="K4" s="7"/>
      <c r="L4" s="7"/>
      <c r="M4" s="42">
        <v>41.94</v>
      </c>
      <c r="N4" s="42">
        <v>18.59</v>
      </c>
      <c r="O4" s="42"/>
      <c r="P4" s="8" t="s">
        <v>194</v>
      </c>
      <c r="Q4" s="8" t="s">
        <v>707</v>
      </c>
      <c r="R4" s="55">
        <v>125866</v>
      </c>
      <c r="S4" s="9">
        <v>42735</v>
      </c>
      <c r="T4" s="10" t="s">
        <v>191</v>
      </c>
      <c r="U4" s="10" t="s">
        <v>192</v>
      </c>
      <c r="V4" s="12">
        <v>85</v>
      </c>
      <c r="W4" t="str">
        <f>IFERROR(VLOOKUP(R4,Hoja4!A:C,3,0),"")</f>
        <v>EXT-000193-00668</v>
      </c>
    </row>
    <row r="5" spans="1:23" ht="14.5" x14ac:dyDescent="0.35">
      <c r="A5" s="11" t="s">
        <v>50</v>
      </c>
      <c r="B5" s="46" t="s">
        <v>51</v>
      </c>
      <c r="C5" s="4" t="s">
        <v>52</v>
      </c>
      <c r="D5" s="1" t="s">
        <v>53</v>
      </c>
      <c r="E5" s="2" t="s">
        <v>15</v>
      </c>
      <c r="F5" s="2"/>
      <c r="G5" s="6" t="s">
        <v>23</v>
      </c>
      <c r="H5" s="6" t="s">
        <v>23</v>
      </c>
      <c r="I5" s="28"/>
      <c r="J5" s="3">
        <v>42735</v>
      </c>
      <c r="K5" s="7"/>
      <c r="L5" s="7"/>
      <c r="M5" s="42">
        <v>40.08</v>
      </c>
      <c r="N5" s="42">
        <v>33.380000000000003</v>
      </c>
      <c r="O5" s="42"/>
      <c r="P5" s="8" t="s">
        <v>195</v>
      </c>
      <c r="Q5" s="8" t="s">
        <v>708</v>
      </c>
      <c r="R5" s="55">
        <v>110232</v>
      </c>
      <c r="S5" s="9">
        <v>42735</v>
      </c>
      <c r="T5" s="10" t="s">
        <v>191</v>
      </c>
      <c r="U5" s="10" t="s">
        <v>196</v>
      </c>
      <c r="V5" s="12">
        <v>85</v>
      </c>
      <c r="W5" t="str">
        <f>IFERROR(VLOOKUP(R5,Hoja4!A:C,3,0),"")</f>
        <v/>
      </c>
    </row>
    <row r="6" spans="1:23" ht="14.5" x14ac:dyDescent="0.35">
      <c r="A6" s="11" t="s">
        <v>59</v>
      </c>
      <c r="B6" s="46" t="s">
        <v>73</v>
      </c>
      <c r="C6" s="4" t="s">
        <v>63</v>
      </c>
      <c r="D6" s="1" t="s">
        <v>21</v>
      </c>
      <c r="E6" s="2" t="s">
        <v>15</v>
      </c>
      <c r="F6" s="2"/>
      <c r="G6" s="6" t="s">
        <v>23</v>
      </c>
      <c r="H6" s="6" t="s">
        <v>23</v>
      </c>
      <c r="I6" s="28">
        <v>42625</v>
      </c>
      <c r="J6" s="3">
        <v>42735</v>
      </c>
      <c r="K6" s="7"/>
      <c r="L6" s="7"/>
      <c r="M6" s="42">
        <v>43.32</v>
      </c>
      <c r="N6" s="42">
        <v>17.59</v>
      </c>
      <c r="O6" s="42"/>
      <c r="P6" s="8" t="s">
        <v>197</v>
      </c>
      <c r="Q6" s="8" t="s">
        <v>709</v>
      </c>
      <c r="R6" s="55">
        <v>135845</v>
      </c>
      <c r="S6" s="9">
        <v>42735</v>
      </c>
      <c r="T6" s="10" t="s">
        <v>191</v>
      </c>
      <c r="U6" s="10" t="s">
        <v>198</v>
      </c>
      <c r="V6" s="12">
        <v>85</v>
      </c>
      <c r="W6" t="str">
        <f>IFERROR(VLOOKUP(R6,Hoja4!A:C,3,0),"")</f>
        <v>EXT-000193-00814</v>
      </c>
    </row>
    <row r="7" spans="1:23" ht="14.5" x14ac:dyDescent="0.35">
      <c r="A7" s="11" t="s">
        <v>56</v>
      </c>
      <c r="B7" s="46"/>
      <c r="C7" s="4" t="s">
        <v>100</v>
      </c>
      <c r="D7" s="1" t="s">
        <v>53</v>
      </c>
      <c r="E7" s="2" t="s">
        <v>15</v>
      </c>
      <c r="F7" s="2"/>
      <c r="G7" s="6" t="s">
        <v>23</v>
      </c>
      <c r="H7" s="6" t="s">
        <v>23</v>
      </c>
      <c r="I7" s="28">
        <v>40308</v>
      </c>
      <c r="J7" s="3">
        <v>42735</v>
      </c>
      <c r="K7" s="7"/>
      <c r="L7" s="7"/>
      <c r="M7" s="42">
        <v>41.94</v>
      </c>
      <c r="N7" s="42">
        <v>33.99</v>
      </c>
      <c r="O7" s="42"/>
      <c r="P7" s="8" t="s">
        <v>199</v>
      </c>
      <c r="Q7" s="8" t="s">
        <v>710</v>
      </c>
      <c r="R7" s="55">
        <v>102159</v>
      </c>
      <c r="S7" s="9">
        <v>42735</v>
      </c>
      <c r="T7" s="10" t="s">
        <v>191</v>
      </c>
      <c r="U7" s="10" t="s">
        <v>192</v>
      </c>
      <c r="V7" s="12">
        <v>85</v>
      </c>
      <c r="W7" t="str">
        <f>IFERROR(VLOOKUP(R7,Hoja4!A:C,3,0),"")</f>
        <v/>
      </c>
    </row>
    <row r="8" spans="1:23" ht="14.5" x14ac:dyDescent="0.35">
      <c r="A8" s="11" t="s">
        <v>56</v>
      </c>
      <c r="B8" s="46"/>
      <c r="C8" s="4" t="s">
        <v>69</v>
      </c>
      <c r="D8" s="1" t="s">
        <v>21</v>
      </c>
      <c r="E8" s="2" t="s">
        <v>70</v>
      </c>
      <c r="F8" s="2"/>
      <c r="G8" s="6" t="s">
        <v>23</v>
      </c>
      <c r="H8" s="6" t="s">
        <v>23</v>
      </c>
      <c r="I8" s="28"/>
      <c r="J8" s="3">
        <v>42735</v>
      </c>
      <c r="K8" s="7"/>
      <c r="L8" s="7"/>
      <c r="M8" s="42">
        <v>41.94</v>
      </c>
      <c r="N8" s="42">
        <v>19.329999999999998</v>
      </c>
      <c r="O8" s="42"/>
      <c r="P8" s="8" t="s">
        <v>200</v>
      </c>
      <c r="Q8" s="8" t="s">
        <v>711</v>
      </c>
      <c r="R8" s="55">
        <v>135653</v>
      </c>
      <c r="S8" s="9">
        <v>42735</v>
      </c>
      <c r="T8" s="10" t="s">
        <v>191</v>
      </c>
      <c r="U8" s="10" t="s">
        <v>192</v>
      </c>
      <c r="V8" s="12">
        <v>85</v>
      </c>
      <c r="W8" t="str">
        <f>IFERROR(VLOOKUP(R8,Hoja4!A:C,3,0),"")</f>
        <v/>
      </c>
    </row>
    <row r="9" spans="1:23" ht="14.5" x14ac:dyDescent="0.35">
      <c r="A9" s="11" t="s">
        <v>72</v>
      </c>
      <c r="B9" s="46" t="s">
        <v>73</v>
      </c>
      <c r="C9" s="4" t="s">
        <v>74</v>
      </c>
      <c r="D9" s="1" t="s">
        <v>75</v>
      </c>
      <c r="E9" s="2" t="s">
        <v>15</v>
      </c>
      <c r="F9" s="2"/>
      <c r="G9" s="6" t="s">
        <v>23</v>
      </c>
      <c r="H9" s="6" t="s">
        <v>23</v>
      </c>
      <c r="I9" s="28">
        <v>41153</v>
      </c>
      <c r="J9" s="3">
        <v>42735</v>
      </c>
      <c r="K9" s="7"/>
      <c r="L9" s="7"/>
      <c r="M9" s="42">
        <v>41.55</v>
      </c>
      <c r="N9" s="42">
        <v>21.06</v>
      </c>
      <c r="O9" s="42"/>
      <c r="P9" s="8" t="s">
        <v>201</v>
      </c>
      <c r="Q9" s="8" t="s">
        <v>712</v>
      </c>
      <c r="R9" s="55">
        <v>109330</v>
      </c>
      <c r="S9" s="9">
        <v>42735</v>
      </c>
      <c r="T9" s="10" t="s">
        <v>191</v>
      </c>
      <c r="U9" s="10" t="s">
        <v>202</v>
      </c>
      <c r="V9" s="12">
        <v>85</v>
      </c>
      <c r="W9" t="str">
        <f>IFERROR(VLOOKUP(R9,Hoja4!A:C,3,0),"")</f>
        <v/>
      </c>
    </row>
    <row r="10" spans="1:23" ht="14.5" x14ac:dyDescent="0.35">
      <c r="A10" s="11" t="s">
        <v>56</v>
      </c>
      <c r="B10" s="46"/>
      <c r="C10" s="4" t="s">
        <v>141</v>
      </c>
      <c r="D10" s="1" t="s">
        <v>75</v>
      </c>
      <c r="E10" s="2" t="s">
        <v>15</v>
      </c>
      <c r="F10" s="2"/>
      <c r="G10" s="6" t="s">
        <v>23</v>
      </c>
      <c r="H10" s="6" t="s">
        <v>23</v>
      </c>
      <c r="I10" s="28">
        <v>41799</v>
      </c>
      <c r="J10" s="3">
        <v>42735</v>
      </c>
      <c r="K10" s="7"/>
      <c r="L10" s="7"/>
      <c r="M10" s="42">
        <v>41.94</v>
      </c>
      <c r="N10" s="42">
        <v>21.33</v>
      </c>
      <c r="O10" s="42"/>
      <c r="P10" s="8" t="s">
        <v>203</v>
      </c>
      <c r="Q10" s="8" t="s">
        <v>713</v>
      </c>
      <c r="R10" s="55">
        <v>118336</v>
      </c>
      <c r="S10" s="9">
        <v>42735</v>
      </c>
      <c r="T10" s="10" t="s">
        <v>191</v>
      </c>
      <c r="U10" s="10" t="s">
        <v>192</v>
      </c>
      <c r="V10" s="12">
        <v>85</v>
      </c>
      <c r="W10" t="str">
        <f>IFERROR(VLOOKUP(R10,Hoja4!A:C,3,0),"")</f>
        <v>EXT-000193-00668</v>
      </c>
    </row>
    <row r="11" spans="1:23" ht="14.5" x14ac:dyDescent="0.35">
      <c r="A11" s="11" t="s">
        <v>80</v>
      </c>
      <c r="B11" s="46" t="s">
        <v>81</v>
      </c>
      <c r="C11" s="4" t="s">
        <v>82</v>
      </c>
      <c r="D11" s="1" t="s">
        <v>53</v>
      </c>
      <c r="E11" s="2" t="s">
        <v>36</v>
      </c>
      <c r="F11" s="2"/>
      <c r="G11" s="6" t="s">
        <v>23</v>
      </c>
      <c r="H11" s="6" t="s">
        <v>23</v>
      </c>
      <c r="I11" s="28">
        <v>42506</v>
      </c>
      <c r="J11" s="3">
        <v>42704</v>
      </c>
      <c r="K11" s="7"/>
      <c r="L11" s="7"/>
      <c r="M11" s="42">
        <v>40.08</v>
      </c>
      <c r="N11" s="42">
        <v>41.5</v>
      </c>
      <c r="O11" s="42"/>
      <c r="P11" s="8" t="e">
        <v>#N/A</v>
      </c>
      <c r="Q11" s="8" t="e">
        <v>#N/A</v>
      </c>
      <c r="R11" s="8" t="e">
        <v>#N/A</v>
      </c>
      <c r="S11" s="9" t="s">
        <v>174</v>
      </c>
      <c r="T11" s="10" t="e">
        <v>#N/A</v>
      </c>
      <c r="U11" s="10" t="e">
        <v>#N/A</v>
      </c>
      <c r="V11" s="12">
        <v>54</v>
      </c>
      <c r="W11" t="str">
        <f>IFERROR(VLOOKUP(R11,Hoja4!A:C,3,0),"")</f>
        <v/>
      </c>
    </row>
    <row r="12" spans="1:23" ht="14.5" x14ac:dyDescent="0.35">
      <c r="A12" s="11" t="s">
        <v>56</v>
      </c>
      <c r="B12" s="46"/>
      <c r="C12" s="4" t="s">
        <v>142</v>
      </c>
      <c r="D12" s="1" t="s">
        <v>21</v>
      </c>
      <c r="E12" s="2" t="s">
        <v>15</v>
      </c>
      <c r="F12" s="2"/>
      <c r="G12" s="6" t="s">
        <v>23</v>
      </c>
      <c r="H12" s="6" t="s">
        <v>23</v>
      </c>
      <c r="I12" s="28"/>
      <c r="J12" s="3">
        <v>42735</v>
      </c>
      <c r="K12" s="7"/>
      <c r="L12" s="7"/>
      <c r="M12" s="42">
        <v>41.94</v>
      </c>
      <c r="N12" s="42">
        <v>13.59</v>
      </c>
      <c r="O12" s="42"/>
      <c r="P12" s="8" t="s">
        <v>204</v>
      </c>
      <c r="Q12" s="8" t="s">
        <v>714</v>
      </c>
      <c r="R12" s="55">
        <v>131736</v>
      </c>
      <c r="S12" s="9">
        <v>42735</v>
      </c>
      <c r="T12" s="10" t="s">
        <v>191</v>
      </c>
      <c r="U12" s="10" t="s">
        <v>192</v>
      </c>
      <c r="V12" s="12">
        <v>85</v>
      </c>
      <c r="W12" t="str">
        <f>IFERROR(VLOOKUP(R12,Hoja4!A:C,3,0),"")</f>
        <v/>
      </c>
    </row>
    <row r="13" spans="1:23" ht="14.5" x14ac:dyDescent="0.35">
      <c r="A13" s="11" t="s">
        <v>56</v>
      </c>
      <c r="B13" s="46"/>
      <c r="C13" s="4" t="s">
        <v>84</v>
      </c>
      <c r="D13" s="1" t="s">
        <v>47</v>
      </c>
      <c r="E13" s="2" t="s">
        <v>15</v>
      </c>
      <c r="F13" s="2"/>
      <c r="G13" s="6" t="s">
        <v>23</v>
      </c>
      <c r="H13" s="6" t="s">
        <v>23</v>
      </c>
      <c r="I13" s="28"/>
      <c r="J13" s="3">
        <v>42735</v>
      </c>
      <c r="K13" s="7"/>
      <c r="L13" s="7"/>
      <c r="M13" s="42">
        <v>41.94</v>
      </c>
      <c r="N13" s="42">
        <v>23.12</v>
      </c>
      <c r="O13" s="42"/>
      <c r="P13" s="8" t="s">
        <v>205</v>
      </c>
      <c r="Q13" s="8" t="s">
        <v>715</v>
      </c>
      <c r="R13" s="55">
        <v>127217</v>
      </c>
      <c r="S13" s="9">
        <v>42735</v>
      </c>
      <c r="T13" s="10" t="s">
        <v>191</v>
      </c>
      <c r="U13" s="10" t="s">
        <v>192</v>
      </c>
      <c r="V13" s="12">
        <v>85</v>
      </c>
      <c r="W13" t="str">
        <f>IFERROR(VLOOKUP(R13,Hoja4!A:C,3,0),"")</f>
        <v/>
      </c>
    </row>
    <row r="14" spans="1:23" ht="14.5" x14ac:dyDescent="0.35">
      <c r="A14" s="11" t="s">
        <v>56</v>
      </c>
      <c r="B14" s="46"/>
      <c r="C14" s="4" t="s">
        <v>167</v>
      </c>
      <c r="D14" s="1" t="s">
        <v>75</v>
      </c>
      <c r="E14" s="2" t="s">
        <v>15</v>
      </c>
      <c r="F14" s="2"/>
      <c r="G14" s="6" t="s">
        <v>23</v>
      </c>
      <c r="H14" s="6" t="s">
        <v>23</v>
      </c>
      <c r="I14" s="28">
        <v>40700</v>
      </c>
      <c r="J14" s="3">
        <v>42735</v>
      </c>
      <c r="K14" s="7"/>
      <c r="L14" s="7"/>
      <c r="M14" s="42">
        <v>41.94</v>
      </c>
      <c r="N14" s="42">
        <v>25.22</v>
      </c>
      <c r="O14" s="42"/>
      <c r="P14" s="8" t="s">
        <v>206</v>
      </c>
      <c r="Q14" s="8" t="s">
        <v>716</v>
      </c>
      <c r="R14" s="55">
        <v>108229</v>
      </c>
      <c r="S14" s="9">
        <v>42735</v>
      </c>
      <c r="T14" s="10" t="s">
        <v>191</v>
      </c>
      <c r="U14" s="10" t="s">
        <v>192</v>
      </c>
      <c r="V14" s="12">
        <v>85</v>
      </c>
      <c r="W14" t="str">
        <f>IFERROR(VLOOKUP(R14,Hoja4!A:C,3,0),"")</f>
        <v/>
      </c>
    </row>
    <row r="15" spans="1:23" ht="14.5" x14ac:dyDescent="0.35">
      <c r="A15" s="11" t="s">
        <v>34</v>
      </c>
      <c r="B15" s="46" t="s">
        <v>45</v>
      </c>
      <c r="C15" s="4" t="s">
        <v>88</v>
      </c>
      <c r="D15" s="1" t="s">
        <v>53</v>
      </c>
      <c r="E15" s="2" t="s">
        <v>36</v>
      </c>
      <c r="F15" s="2"/>
      <c r="G15" s="6" t="s">
        <v>23</v>
      </c>
      <c r="H15" s="6" t="s">
        <v>23</v>
      </c>
      <c r="I15" s="28">
        <v>42389</v>
      </c>
      <c r="J15" s="3">
        <v>42735</v>
      </c>
      <c r="K15" s="7"/>
      <c r="L15" s="7"/>
      <c r="M15" s="42">
        <v>62.72</v>
      </c>
      <c r="N15" s="42">
        <v>44.5</v>
      </c>
      <c r="O15" s="42"/>
      <c r="P15" s="8" t="s">
        <v>207</v>
      </c>
      <c r="Q15" s="8">
        <v>0</v>
      </c>
      <c r="R15" s="8" t="s">
        <v>16</v>
      </c>
      <c r="S15" s="9">
        <v>42735</v>
      </c>
      <c r="T15" s="10" t="s">
        <v>191</v>
      </c>
      <c r="U15" s="10" t="s">
        <v>208</v>
      </c>
      <c r="V15" s="12">
        <v>85</v>
      </c>
      <c r="W15" t="str">
        <f>IFERROR(VLOOKUP(R15,Hoja4!A:C,3,0),"")</f>
        <v/>
      </c>
    </row>
    <row r="16" spans="1:23" ht="14.5" x14ac:dyDescent="0.35">
      <c r="A16" s="11" t="s">
        <v>34</v>
      </c>
      <c r="B16" s="46" t="s">
        <v>45</v>
      </c>
      <c r="C16" s="4" t="s">
        <v>89</v>
      </c>
      <c r="D16" s="1" t="s">
        <v>90</v>
      </c>
      <c r="E16" s="2" t="s">
        <v>15</v>
      </c>
      <c r="F16" s="2"/>
      <c r="G16" s="6" t="s">
        <v>23</v>
      </c>
      <c r="H16" s="6" t="s">
        <v>23</v>
      </c>
      <c r="I16" s="28">
        <v>40308</v>
      </c>
      <c r="J16" s="3">
        <v>42735</v>
      </c>
      <c r="K16" s="7"/>
      <c r="L16" s="7"/>
      <c r="M16" s="42">
        <v>47.33</v>
      </c>
      <c r="N16" s="42">
        <v>31.67</v>
      </c>
      <c r="O16" s="42"/>
      <c r="P16" s="8" t="s">
        <v>209</v>
      </c>
      <c r="Q16" s="8" t="s">
        <v>717</v>
      </c>
      <c r="R16" s="55">
        <v>102150</v>
      </c>
      <c r="S16" s="9">
        <v>42735</v>
      </c>
      <c r="T16" s="10" t="s">
        <v>191</v>
      </c>
      <c r="U16" s="10" t="s">
        <v>208</v>
      </c>
      <c r="V16" s="12">
        <v>85</v>
      </c>
      <c r="W16" t="str">
        <f>IFERROR(VLOOKUP(R16,Hoja4!A:C,3,0),"")</f>
        <v/>
      </c>
    </row>
    <row r="17" spans="1:23" ht="14.5" x14ac:dyDescent="0.35">
      <c r="A17" s="11" t="s">
        <v>59</v>
      </c>
      <c r="B17" s="46" t="s">
        <v>73</v>
      </c>
      <c r="C17" s="4" t="s">
        <v>161</v>
      </c>
      <c r="D17" s="1" t="s">
        <v>21</v>
      </c>
      <c r="E17" s="2" t="s">
        <v>15</v>
      </c>
      <c r="F17" s="2"/>
      <c r="G17" s="6" t="s">
        <v>23</v>
      </c>
      <c r="H17" s="6" t="s">
        <v>23</v>
      </c>
      <c r="I17" s="28">
        <v>42461</v>
      </c>
      <c r="J17" s="3">
        <v>42735</v>
      </c>
      <c r="K17" s="7"/>
      <c r="L17" s="7"/>
      <c r="M17" s="42">
        <v>43.32</v>
      </c>
      <c r="N17" s="42">
        <v>18.21</v>
      </c>
      <c r="O17" s="42"/>
      <c r="P17" s="8" t="s">
        <v>210</v>
      </c>
      <c r="Q17" s="8" t="s">
        <v>718</v>
      </c>
      <c r="R17" s="55">
        <v>131728</v>
      </c>
      <c r="S17" s="9">
        <v>42735</v>
      </c>
      <c r="T17" s="10" t="s">
        <v>191</v>
      </c>
      <c r="U17" s="10" t="s">
        <v>211</v>
      </c>
      <c r="V17" s="12">
        <v>85</v>
      </c>
      <c r="W17" t="str">
        <f>IFERROR(VLOOKUP(R17,Hoja4!A:C,3,0),"")</f>
        <v>EXT-000193-00814</v>
      </c>
    </row>
    <row r="18" spans="1:23" ht="14.5" x14ac:dyDescent="0.35">
      <c r="A18" s="11" t="s">
        <v>95</v>
      </c>
      <c r="B18" s="46" t="s">
        <v>51</v>
      </c>
      <c r="C18" s="4" t="s">
        <v>162</v>
      </c>
      <c r="D18" s="1" t="s">
        <v>47</v>
      </c>
      <c r="E18" s="2" t="s">
        <v>36</v>
      </c>
      <c r="F18" s="2"/>
      <c r="G18" s="6" t="s">
        <v>23</v>
      </c>
      <c r="H18" s="6" t="s">
        <v>23</v>
      </c>
      <c r="I18" s="28"/>
      <c r="J18" s="3">
        <v>42735</v>
      </c>
      <c r="K18" s="7"/>
      <c r="L18" s="7"/>
      <c r="M18" s="42">
        <v>43.32</v>
      </c>
      <c r="N18" s="42">
        <v>36.14</v>
      </c>
      <c r="O18" s="42"/>
      <c r="P18" s="8" t="s">
        <v>212</v>
      </c>
      <c r="Q18" s="8" t="s">
        <v>48</v>
      </c>
      <c r="R18" s="8" t="s">
        <v>48</v>
      </c>
      <c r="S18" s="9">
        <v>42735</v>
      </c>
      <c r="T18" s="10" t="s">
        <v>191</v>
      </c>
      <c r="U18" s="10" t="s">
        <v>213</v>
      </c>
      <c r="V18" s="12">
        <v>85</v>
      </c>
      <c r="W18" t="str">
        <f>IFERROR(VLOOKUP(R18,Hoja4!A:C,3,0),"")</f>
        <v/>
      </c>
    </row>
    <row r="19" spans="1:23" ht="14.5" x14ac:dyDescent="0.35">
      <c r="A19" s="11" t="s">
        <v>96</v>
      </c>
      <c r="B19" s="46" t="s">
        <v>51</v>
      </c>
      <c r="C19" s="4" t="s">
        <v>97</v>
      </c>
      <c r="D19" s="1" t="s">
        <v>47</v>
      </c>
      <c r="E19" s="2" t="s">
        <v>15</v>
      </c>
      <c r="F19" s="2"/>
      <c r="G19" s="6" t="s">
        <v>23</v>
      </c>
      <c r="H19" s="6" t="s">
        <v>23</v>
      </c>
      <c r="I19" s="28">
        <v>41611</v>
      </c>
      <c r="J19" s="3">
        <v>42735</v>
      </c>
      <c r="K19" s="7"/>
      <c r="L19" s="7"/>
      <c r="M19" s="42">
        <v>43.32</v>
      </c>
      <c r="N19" s="42">
        <v>23.39</v>
      </c>
      <c r="O19" s="42"/>
      <c r="P19" s="8" t="s">
        <v>214</v>
      </c>
      <c r="Q19" s="8" t="s">
        <v>719</v>
      </c>
      <c r="R19" s="55">
        <v>108049</v>
      </c>
      <c r="S19" s="9">
        <v>42735</v>
      </c>
      <c r="T19" s="10" t="s">
        <v>191</v>
      </c>
      <c r="U19" s="10" t="s">
        <v>215</v>
      </c>
      <c r="V19" s="12">
        <v>85</v>
      </c>
      <c r="W19" t="str">
        <f>IFERROR(VLOOKUP(R19,Hoja4!A:C,3,0),"")</f>
        <v/>
      </c>
    </row>
    <row r="20" spans="1:23" ht="14.5" x14ac:dyDescent="0.35">
      <c r="A20" s="11" t="s">
        <v>56</v>
      </c>
      <c r="B20" s="46"/>
      <c r="C20" s="4" t="s">
        <v>102</v>
      </c>
      <c r="D20" s="1" t="s">
        <v>21</v>
      </c>
      <c r="E20" s="2" t="s">
        <v>15</v>
      </c>
      <c r="F20" s="2"/>
      <c r="G20" s="6" t="s">
        <v>23</v>
      </c>
      <c r="H20" s="6" t="s">
        <v>23</v>
      </c>
      <c r="I20" s="28"/>
      <c r="J20" s="3">
        <v>42735</v>
      </c>
      <c r="K20" s="7"/>
      <c r="L20" s="7"/>
      <c r="M20" s="42">
        <v>41.94</v>
      </c>
      <c r="N20" s="42">
        <v>16.12</v>
      </c>
      <c r="O20" s="42"/>
      <c r="P20" s="8" t="s">
        <v>216</v>
      </c>
      <c r="Q20" s="8" t="s">
        <v>720</v>
      </c>
      <c r="R20" s="55">
        <v>136211</v>
      </c>
      <c r="S20" s="9">
        <v>42735</v>
      </c>
      <c r="T20" s="10" t="s">
        <v>191</v>
      </c>
      <c r="U20" s="10" t="s">
        <v>192</v>
      </c>
      <c r="V20" s="12">
        <v>85</v>
      </c>
      <c r="W20" t="str">
        <f>IFERROR(VLOOKUP(R20,Hoja4!A:C,3,0),"")</f>
        <v>EXT-000193-00668</v>
      </c>
    </row>
    <row r="21" spans="1:23" ht="14.5" x14ac:dyDescent="0.35">
      <c r="A21" s="11" t="s">
        <v>96</v>
      </c>
      <c r="B21" s="46" t="s">
        <v>51</v>
      </c>
      <c r="C21" s="4" t="s">
        <v>164</v>
      </c>
      <c r="D21" s="1" t="s">
        <v>47</v>
      </c>
      <c r="E21" s="2" t="s">
        <v>15</v>
      </c>
      <c r="F21" s="2"/>
      <c r="G21" s="6" t="s">
        <v>23</v>
      </c>
      <c r="H21" s="6" t="s">
        <v>23</v>
      </c>
      <c r="I21" s="28">
        <v>40791</v>
      </c>
      <c r="J21" s="3">
        <v>42735</v>
      </c>
      <c r="K21" s="7"/>
      <c r="L21" s="7"/>
      <c r="M21" s="42">
        <v>40.08</v>
      </c>
      <c r="N21" s="42">
        <v>25.07</v>
      </c>
      <c r="O21" s="42"/>
      <c r="P21" s="8" t="s">
        <v>217</v>
      </c>
      <c r="Q21" s="8" t="s">
        <v>721</v>
      </c>
      <c r="R21" s="55">
        <v>108465</v>
      </c>
      <c r="S21" s="9">
        <v>42735</v>
      </c>
      <c r="T21" s="10" t="s">
        <v>191</v>
      </c>
      <c r="U21" s="10" t="s">
        <v>218</v>
      </c>
      <c r="V21" s="12">
        <v>85</v>
      </c>
      <c r="W21" t="str">
        <f>IFERROR(VLOOKUP(R21,Hoja4!A:C,3,0),"")</f>
        <v/>
      </c>
    </row>
    <row r="22" spans="1:23" ht="14.5" x14ac:dyDescent="0.35">
      <c r="A22" s="11" t="s">
        <v>34</v>
      </c>
      <c r="B22" s="46" t="s">
        <v>219</v>
      </c>
      <c r="C22" s="4" t="s">
        <v>105</v>
      </c>
      <c r="D22" s="1" t="s">
        <v>47</v>
      </c>
      <c r="E22" s="2" t="s">
        <v>36</v>
      </c>
      <c r="F22" s="2"/>
      <c r="G22" s="6" t="s">
        <v>23</v>
      </c>
      <c r="H22" s="6" t="s">
        <v>23</v>
      </c>
      <c r="I22" s="28"/>
      <c r="J22" s="3">
        <v>42735</v>
      </c>
      <c r="K22" s="7"/>
      <c r="L22" s="7"/>
      <c r="M22" s="42">
        <v>51.94</v>
      </c>
      <c r="N22" s="42">
        <v>36.65</v>
      </c>
      <c r="O22" s="42"/>
      <c r="P22" s="8" t="s">
        <v>220</v>
      </c>
      <c r="Q22" s="8">
        <v>0</v>
      </c>
      <c r="R22" s="8" t="s">
        <v>16</v>
      </c>
      <c r="S22" s="9">
        <v>42735</v>
      </c>
      <c r="T22" s="10" t="s">
        <v>191</v>
      </c>
      <c r="U22" s="10" t="s">
        <v>208</v>
      </c>
      <c r="V22" s="12">
        <v>85</v>
      </c>
      <c r="W22" t="str">
        <f>IFERROR(VLOOKUP(R22,Hoja4!A:C,3,0),"")</f>
        <v/>
      </c>
    </row>
    <row r="23" spans="1:23" ht="14.5" x14ac:dyDescent="0.35">
      <c r="A23" s="11" t="s">
        <v>25</v>
      </c>
      <c r="B23" s="46"/>
      <c r="C23" s="4" t="s">
        <v>175</v>
      </c>
      <c r="D23" s="1" t="s">
        <v>26</v>
      </c>
      <c r="E23" s="2" t="s">
        <v>15</v>
      </c>
      <c r="F23" s="2"/>
      <c r="G23" s="6" t="s">
        <v>23</v>
      </c>
      <c r="H23" s="6" t="s">
        <v>23</v>
      </c>
      <c r="I23" s="28">
        <v>41456</v>
      </c>
      <c r="J23" s="3">
        <v>42735</v>
      </c>
      <c r="K23" s="7"/>
      <c r="L23" s="7"/>
      <c r="M23" s="42">
        <v>0</v>
      </c>
      <c r="N23" s="42">
        <v>56.61</v>
      </c>
      <c r="O23" s="42"/>
      <c r="P23" s="8" t="s">
        <v>221</v>
      </c>
      <c r="Q23" s="8">
        <v>0</v>
      </c>
      <c r="R23" s="8" t="s">
        <v>16</v>
      </c>
      <c r="S23" s="9">
        <v>42735</v>
      </c>
      <c r="T23" s="10" t="s">
        <v>191</v>
      </c>
      <c r="U23" s="10" t="s">
        <v>208</v>
      </c>
      <c r="V23" s="12">
        <v>85</v>
      </c>
      <c r="W23" t="str">
        <f>IFERROR(VLOOKUP(R23,Hoja4!A:C,3,0),"")</f>
        <v/>
      </c>
    </row>
    <row r="24" spans="1:23" ht="14.5" x14ac:dyDescent="0.35">
      <c r="A24" s="11" t="s">
        <v>34</v>
      </c>
      <c r="B24" s="46" t="s">
        <v>222</v>
      </c>
      <c r="C24" s="4" t="s">
        <v>143</v>
      </c>
      <c r="D24" s="1" t="s">
        <v>75</v>
      </c>
      <c r="E24" s="2" t="s">
        <v>15</v>
      </c>
      <c r="F24" s="2"/>
      <c r="G24" s="6" t="s">
        <v>23</v>
      </c>
      <c r="H24" s="6" t="s">
        <v>23</v>
      </c>
      <c r="I24" s="28">
        <v>40709</v>
      </c>
      <c r="J24" s="3">
        <v>42735</v>
      </c>
      <c r="K24" s="7"/>
      <c r="L24" s="7"/>
      <c r="M24" s="42">
        <v>47.33</v>
      </c>
      <c r="N24" s="42">
        <v>21.02</v>
      </c>
      <c r="O24" s="42"/>
      <c r="P24" s="8" t="s">
        <v>223</v>
      </c>
      <c r="Q24" s="8" t="s">
        <v>722</v>
      </c>
      <c r="R24" s="55">
        <v>106601</v>
      </c>
      <c r="S24" s="9">
        <v>42735</v>
      </c>
      <c r="T24" s="10" t="s">
        <v>191</v>
      </c>
      <c r="U24" s="10" t="s">
        <v>208</v>
      </c>
      <c r="V24" s="12">
        <v>85</v>
      </c>
      <c r="W24" t="str">
        <f>IFERROR(VLOOKUP(R24,Hoja4!A:C,3,0),"")</f>
        <v/>
      </c>
    </row>
    <row r="25" spans="1:23" ht="14.5" x14ac:dyDescent="0.35">
      <c r="A25" s="11" t="s">
        <v>224</v>
      </c>
      <c r="B25" s="46" t="s">
        <v>18</v>
      </c>
      <c r="C25" s="4" t="s">
        <v>154</v>
      </c>
      <c r="D25" s="1" t="s">
        <v>47</v>
      </c>
      <c r="E25" s="2" t="s">
        <v>15</v>
      </c>
      <c r="F25" s="2"/>
      <c r="G25" s="6" t="s">
        <v>23</v>
      </c>
      <c r="H25" s="6" t="s">
        <v>23</v>
      </c>
      <c r="I25" s="28"/>
      <c r="J25" s="3">
        <v>42735</v>
      </c>
      <c r="K25" s="7"/>
      <c r="L25" s="7"/>
      <c r="M25" s="42">
        <v>42.98</v>
      </c>
      <c r="N25" s="42">
        <v>24.81</v>
      </c>
      <c r="O25" s="42"/>
      <c r="P25" s="8" t="s">
        <v>225</v>
      </c>
      <c r="Q25" s="8" t="s">
        <v>723</v>
      </c>
      <c r="R25" s="55">
        <v>121943</v>
      </c>
      <c r="S25" s="9">
        <v>42735</v>
      </c>
      <c r="T25" s="10" t="s">
        <v>191</v>
      </c>
      <c r="U25" s="10" t="s">
        <v>226</v>
      </c>
      <c r="V25" s="12">
        <v>85</v>
      </c>
      <c r="W25" t="str">
        <f>IFERROR(VLOOKUP(R25,Hoja4!A:C,3,0),"")</f>
        <v/>
      </c>
    </row>
    <row r="26" spans="1:23" ht="14.5" x14ac:dyDescent="0.35">
      <c r="A26" s="11" t="s">
        <v>34</v>
      </c>
      <c r="B26" s="46" t="s">
        <v>45</v>
      </c>
      <c r="C26" s="4" t="s">
        <v>108</v>
      </c>
      <c r="D26" s="1" t="s">
        <v>53</v>
      </c>
      <c r="E26" s="2" t="s">
        <v>36</v>
      </c>
      <c r="F26" s="2"/>
      <c r="G26" s="6" t="s">
        <v>23</v>
      </c>
      <c r="H26" s="6" t="s">
        <v>23</v>
      </c>
      <c r="I26" s="28">
        <v>42323</v>
      </c>
      <c r="J26" s="3">
        <v>42735</v>
      </c>
      <c r="K26" s="7"/>
      <c r="L26" s="7"/>
      <c r="M26" s="42">
        <v>62.72</v>
      </c>
      <c r="N26" s="42">
        <v>48.53</v>
      </c>
      <c r="O26" s="42"/>
      <c r="P26" s="8" t="s">
        <v>227</v>
      </c>
      <c r="Q26" s="8">
        <v>0</v>
      </c>
      <c r="R26" s="8" t="s">
        <v>16</v>
      </c>
      <c r="S26" s="9">
        <v>42735</v>
      </c>
      <c r="T26" s="10" t="s">
        <v>191</v>
      </c>
      <c r="U26" s="10" t="s">
        <v>208</v>
      </c>
      <c r="V26" s="12">
        <v>85</v>
      </c>
      <c r="W26" t="str">
        <f>IFERROR(VLOOKUP(R26,Hoja4!A:C,3,0),"")</f>
        <v/>
      </c>
    </row>
    <row r="27" spans="1:23" ht="14.5" x14ac:dyDescent="0.35">
      <c r="A27" s="11" t="s">
        <v>56</v>
      </c>
      <c r="B27" s="46"/>
      <c r="C27" s="4" t="s">
        <v>104</v>
      </c>
      <c r="D27" s="1" t="s">
        <v>90</v>
      </c>
      <c r="E27" s="2" t="s">
        <v>15</v>
      </c>
      <c r="F27" s="2"/>
      <c r="G27" s="6" t="s">
        <v>23</v>
      </c>
      <c r="H27" s="6" t="s">
        <v>23</v>
      </c>
      <c r="I27" s="28">
        <v>40917</v>
      </c>
      <c r="J27" s="3">
        <v>42735</v>
      </c>
      <c r="K27" s="7"/>
      <c r="L27" s="7"/>
      <c r="M27" s="42">
        <v>41.94</v>
      </c>
      <c r="N27" s="42">
        <v>28.16</v>
      </c>
      <c r="O27" s="42"/>
      <c r="P27" s="8" t="s">
        <v>228</v>
      </c>
      <c r="Q27" s="8" t="s">
        <v>724</v>
      </c>
      <c r="R27" s="55">
        <v>33537</v>
      </c>
      <c r="S27" s="9">
        <v>42735</v>
      </c>
      <c r="T27" s="10" t="s">
        <v>191</v>
      </c>
      <c r="U27" s="10" t="s">
        <v>192</v>
      </c>
      <c r="V27" s="12">
        <v>85</v>
      </c>
      <c r="W27" t="str">
        <f>IFERROR(VLOOKUP(R27,Hoja4!A:C,3,0),"")</f>
        <v/>
      </c>
    </row>
    <row r="28" spans="1:23" ht="14.5" x14ac:dyDescent="0.35">
      <c r="A28" s="11" t="s">
        <v>96</v>
      </c>
      <c r="B28" s="46" t="s">
        <v>51</v>
      </c>
      <c r="C28" s="4" t="s">
        <v>109</v>
      </c>
      <c r="D28" s="1" t="s">
        <v>21</v>
      </c>
      <c r="E28" s="2" t="s">
        <v>15</v>
      </c>
      <c r="F28" s="2"/>
      <c r="G28" s="6" t="s">
        <v>23</v>
      </c>
      <c r="H28" s="6" t="s">
        <v>23</v>
      </c>
      <c r="I28" s="28">
        <v>42109</v>
      </c>
      <c r="J28" s="3">
        <v>42735</v>
      </c>
      <c r="K28" s="7"/>
      <c r="L28" s="7"/>
      <c r="M28" s="42">
        <v>40.08</v>
      </c>
      <c r="N28" s="42">
        <v>19.71</v>
      </c>
      <c r="O28" s="42"/>
      <c r="P28" s="8" t="s">
        <v>229</v>
      </c>
      <c r="Q28" s="8" t="s">
        <v>725</v>
      </c>
      <c r="R28" s="55">
        <v>127915</v>
      </c>
      <c r="S28" s="9">
        <v>42735</v>
      </c>
      <c r="T28" s="10" t="s">
        <v>191</v>
      </c>
      <c r="U28" s="10" t="s">
        <v>218</v>
      </c>
      <c r="V28" s="12">
        <v>85</v>
      </c>
      <c r="W28" t="str">
        <f>IFERROR(VLOOKUP(R28,Hoja4!A:C,3,0),"")</f>
        <v>EXT-000193-00647</v>
      </c>
    </row>
    <row r="29" spans="1:23" ht="14.5" x14ac:dyDescent="0.35">
      <c r="A29" s="11" t="s">
        <v>56</v>
      </c>
      <c r="B29" s="46"/>
      <c r="C29" s="4" t="s">
        <v>61</v>
      </c>
      <c r="D29" s="1" t="s">
        <v>21</v>
      </c>
      <c r="E29" s="2" t="s">
        <v>15</v>
      </c>
      <c r="F29" s="2"/>
      <c r="G29" s="6" t="s">
        <v>23</v>
      </c>
      <c r="H29" s="6" t="s">
        <v>23</v>
      </c>
      <c r="I29" s="28"/>
      <c r="J29" s="3">
        <v>42735</v>
      </c>
      <c r="K29" s="7"/>
      <c r="L29" s="7"/>
      <c r="M29" s="42">
        <v>41.94</v>
      </c>
      <c r="N29" s="42">
        <v>18.63</v>
      </c>
      <c r="O29" s="42"/>
      <c r="P29" s="8" t="s">
        <v>230</v>
      </c>
      <c r="Q29" s="8" t="s">
        <v>726</v>
      </c>
      <c r="R29" s="55">
        <v>127112</v>
      </c>
      <c r="S29" s="9">
        <v>42735</v>
      </c>
      <c r="T29" s="10" t="s">
        <v>191</v>
      </c>
      <c r="U29" s="10" t="s">
        <v>231</v>
      </c>
      <c r="V29" s="12">
        <v>85</v>
      </c>
      <c r="W29" t="str">
        <f>IFERROR(VLOOKUP(R29,Hoja4!A:C,3,0),"")</f>
        <v>EXT-000193-00668</v>
      </c>
    </row>
    <row r="30" spans="1:23" ht="14.5" x14ac:dyDescent="0.35">
      <c r="A30" s="11" t="s">
        <v>34</v>
      </c>
      <c r="B30" s="46" t="s">
        <v>45</v>
      </c>
      <c r="C30" s="4" t="s">
        <v>113</v>
      </c>
      <c r="D30" s="1" t="s">
        <v>90</v>
      </c>
      <c r="E30" s="2" t="s">
        <v>15</v>
      </c>
      <c r="F30" s="2"/>
      <c r="G30" s="6" t="s">
        <v>23</v>
      </c>
      <c r="H30" s="6" t="s">
        <v>23</v>
      </c>
      <c r="I30" s="28">
        <v>40868</v>
      </c>
      <c r="J30" s="3">
        <v>42735</v>
      </c>
      <c r="K30" s="7"/>
      <c r="L30" s="7"/>
      <c r="M30" s="42">
        <v>55.35</v>
      </c>
      <c r="N30" s="42">
        <v>33.43</v>
      </c>
      <c r="O30" s="42"/>
      <c r="P30" s="8" t="s">
        <v>232</v>
      </c>
      <c r="Q30" s="8" t="s">
        <v>727</v>
      </c>
      <c r="R30" s="55">
        <v>107948</v>
      </c>
      <c r="S30" s="9">
        <v>42735</v>
      </c>
      <c r="T30" s="10" t="s">
        <v>191</v>
      </c>
      <c r="U30" s="10" t="s">
        <v>208</v>
      </c>
      <c r="V30" s="12">
        <v>85</v>
      </c>
      <c r="W30" t="str">
        <f>IFERROR(VLOOKUP(R30,Hoja4!A:C,3,0),"")</f>
        <v/>
      </c>
    </row>
    <row r="31" spans="1:23" ht="14.5" x14ac:dyDescent="0.35">
      <c r="A31" s="11" t="s">
        <v>56</v>
      </c>
      <c r="B31" s="46"/>
      <c r="C31" s="4" t="s">
        <v>114</v>
      </c>
      <c r="D31" s="1" t="s">
        <v>75</v>
      </c>
      <c r="E31" s="2" t="s">
        <v>36</v>
      </c>
      <c r="F31" s="2"/>
      <c r="G31" s="6" t="s">
        <v>23</v>
      </c>
      <c r="H31" s="6" t="s">
        <v>23</v>
      </c>
      <c r="I31" s="28">
        <v>42660</v>
      </c>
      <c r="J31" s="3">
        <v>42825</v>
      </c>
      <c r="K31" s="7"/>
      <c r="L31" s="7"/>
      <c r="M31" s="42">
        <v>41.94</v>
      </c>
      <c r="N31" s="42">
        <v>33.04</v>
      </c>
      <c r="O31" s="42"/>
      <c r="P31" s="8" t="e">
        <v>#N/A</v>
      </c>
      <c r="Q31" s="8" t="e">
        <v>#N/A</v>
      </c>
      <c r="R31" s="8" t="e">
        <v>#N/A</v>
      </c>
      <c r="S31" s="9">
        <v>42916</v>
      </c>
      <c r="T31" s="10" t="e">
        <v>#N/A</v>
      </c>
      <c r="U31" s="10" t="e">
        <v>#N/A</v>
      </c>
      <c r="V31" s="12">
        <v>175</v>
      </c>
      <c r="W31" t="str">
        <f>IFERROR(VLOOKUP(R31,Hoja4!A:C,3,0),"")</f>
        <v/>
      </c>
    </row>
    <row r="32" spans="1:23" ht="14.5" x14ac:dyDescent="0.35">
      <c r="A32" s="11" t="s">
        <v>56</v>
      </c>
      <c r="B32" s="46"/>
      <c r="C32" s="4" t="s">
        <v>116</v>
      </c>
      <c r="D32" s="1" t="s">
        <v>21</v>
      </c>
      <c r="E32" s="2" t="s">
        <v>15</v>
      </c>
      <c r="F32" s="2"/>
      <c r="G32" s="6" t="s">
        <v>23</v>
      </c>
      <c r="H32" s="6" t="s">
        <v>23</v>
      </c>
      <c r="I32" s="28"/>
      <c r="J32" s="3">
        <v>42735</v>
      </c>
      <c r="K32" s="7"/>
      <c r="L32" s="7"/>
      <c r="M32" s="42">
        <v>41.94</v>
      </c>
      <c r="N32" s="42">
        <v>17.649999999999999</v>
      </c>
      <c r="O32" s="42"/>
      <c r="P32" s="8" t="s">
        <v>233</v>
      </c>
      <c r="Q32" s="8" t="s">
        <v>728</v>
      </c>
      <c r="R32" s="55">
        <v>135854</v>
      </c>
      <c r="S32" s="9">
        <v>42735</v>
      </c>
      <c r="T32" s="10" t="s">
        <v>191</v>
      </c>
      <c r="U32" s="10" t="s">
        <v>192</v>
      </c>
      <c r="V32" s="12">
        <v>85</v>
      </c>
      <c r="W32" t="str">
        <f>IFERROR(VLOOKUP(R32,Hoja4!A:C,3,0),"")</f>
        <v>EXT-000193-00668</v>
      </c>
    </row>
    <row r="33" spans="1:23" ht="14.5" x14ac:dyDescent="0.35">
      <c r="A33" s="11" t="s">
        <v>34</v>
      </c>
      <c r="B33" s="46" t="s">
        <v>45</v>
      </c>
      <c r="C33" s="4" t="s">
        <v>112</v>
      </c>
      <c r="D33" s="1" t="s">
        <v>31</v>
      </c>
      <c r="E33" s="2" t="s">
        <v>15</v>
      </c>
      <c r="F33" s="2"/>
      <c r="G33" s="6" t="s">
        <v>23</v>
      </c>
      <c r="H33" s="6" t="s">
        <v>23</v>
      </c>
      <c r="I33" s="28">
        <v>42449</v>
      </c>
      <c r="J33" s="3">
        <v>42735</v>
      </c>
      <c r="K33" s="7"/>
      <c r="L33" s="7"/>
      <c r="M33" s="42">
        <v>55.35</v>
      </c>
      <c r="N33" s="42">
        <v>30.66</v>
      </c>
      <c r="O33" s="42"/>
      <c r="P33" s="8" t="s">
        <v>234</v>
      </c>
      <c r="Q33" s="8" t="s">
        <v>729</v>
      </c>
      <c r="R33" s="55">
        <v>101547</v>
      </c>
      <c r="S33" s="9">
        <v>42735</v>
      </c>
      <c r="T33" s="10" t="s">
        <v>191</v>
      </c>
      <c r="U33" s="10" t="s">
        <v>208</v>
      </c>
      <c r="V33" s="12">
        <v>85</v>
      </c>
      <c r="W33" t="str">
        <f>IFERROR(VLOOKUP(R33,Hoja4!A:C,3,0),"")</f>
        <v/>
      </c>
    </row>
    <row r="34" spans="1:23" ht="14.5" x14ac:dyDescent="0.35">
      <c r="A34" s="11" t="s">
        <v>56</v>
      </c>
      <c r="B34" s="46"/>
      <c r="C34" s="4" t="s">
        <v>134</v>
      </c>
      <c r="D34" s="1" t="s">
        <v>47</v>
      </c>
      <c r="E34" s="2" t="s">
        <v>15</v>
      </c>
      <c r="F34" s="2"/>
      <c r="G34" s="6" t="s">
        <v>23</v>
      </c>
      <c r="H34" s="6" t="s">
        <v>23</v>
      </c>
      <c r="I34" s="28"/>
      <c r="J34" s="3">
        <v>42735</v>
      </c>
      <c r="K34" s="7"/>
      <c r="L34" s="7"/>
      <c r="M34" s="42">
        <v>41.94</v>
      </c>
      <c r="N34" s="42">
        <v>22.64</v>
      </c>
      <c r="O34" s="42"/>
      <c r="P34" s="8" t="s">
        <v>235</v>
      </c>
      <c r="Q34" s="8" t="s">
        <v>730</v>
      </c>
      <c r="R34" s="55">
        <v>113713</v>
      </c>
      <c r="S34" s="9">
        <v>42735</v>
      </c>
      <c r="T34" s="10" t="s">
        <v>191</v>
      </c>
      <c r="U34" s="10" t="s">
        <v>192</v>
      </c>
      <c r="V34" s="12">
        <v>85</v>
      </c>
      <c r="W34" t="str">
        <f>IFERROR(VLOOKUP(R34,Hoja4!A:C,3,0),"")</f>
        <v/>
      </c>
    </row>
    <row r="35" spans="1:23" ht="14.5" x14ac:dyDescent="0.35">
      <c r="A35" s="11" t="s">
        <v>95</v>
      </c>
      <c r="B35" s="46" t="s">
        <v>51</v>
      </c>
      <c r="C35" s="4" t="s">
        <v>119</v>
      </c>
      <c r="D35" s="1" t="s">
        <v>75</v>
      </c>
      <c r="E35" s="2" t="s">
        <v>15</v>
      </c>
      <c r="F35" s="2"/>
      <c r="G35" s="6" t="s">
        <v>23</v>
      </c>
      <c r="H35" s="6" t="s">
        <v>23</v>
      </c>
      <c r="I35" s="28">
        <v>42325</v>
      </c>
      <c r="J35" s="3">
        <v>42735</v>
      </c>
      <c r="K35" s="7"/>
      <c r="L35" s="7"/>
      <c r="M35" s="42">
        <v>43.32</v>
      </c>
      <c r="N35" s="42">
        <v>20.059999999999999</v>
      </c>
      <c r="O35" s="42"/>
      <c r="P35" s="8" t="s">
        <v>236</v>
      </c>
      <c r="Q35" s="8" t="s">
        <v>731</v>
      </c>
      <c r="R35" s="55">
        <v>132458</v>
      </c>
      <c r="S35" s="9">
        <v>42735</v>
      </c>
      <c r="T35" s="10" t="s">
        <v>191</v>
      </c>
      <c r="U35" s="10" t="s">
        <v>213</v>
      </c>
      <c r="V35" s="12">
        <v>85</v>
      </c>
      <c r="W35" t="str">
        <f>IFERROR(VLOOKUP(R35,Hoja4!A:C,3,0),"")</f>
        <v>EXT-000193-00720</v>
      </c>
    </row>
    <row r="36" spans="1:23" ht="14.5" x14ac:dyDescent="0.35">
      <c r="A36" s="11" t="s">
        <v>25</v>
      </c>
      <c r="B36" s="46"/>
      <c r="C36" s="4" t="s">
        <v>176</v>
      </c>
      <c r="D36" s="1" t="s">
        <v>101</v>
      </c>
      <c r="E36" s="2" t="s">
        <v>15</v>
      </c>
      <c r="F36" s="2"/>
      <c r="G36" s="6" t="s">
        <v>23</v>
      </c>
      <c r="H36" s="6" t="s">
        <v>23</v>
      </c>
      <c r="I36" s="28">
        <v>39722</v>
      </c>
      <c r="J36" s="3">
        <v>42735</v>
      </c>
      <c r="K36" s="7"/>
      <c r="L36" s="7"/>
      <c r="M36" s="42">
        <v>0</v>
      </c>
      <c r="N36" s="42">
        <v>39.200000000000003</v>
      </c>
      <c r="O36" s="42"/>
      <c r="P36" s="8" t="s">
        <v>237</v>
      </c>
      <c r="Q36" s="8" t="e">
        <v>#N/A</v>
      </c>
      <c r="R36" s="8" t="e">
        <v>#N/A</v>
      </c>
      <c r="S36" s="9">
        <v>42735</v>
      </c>
      <c r="T36" s="10" t="s">
        <v>191</v>
      </c>
      <c r="U36" s="10" t="s">
        <v>218</v>
      </c>
      <c r="V36" s="12">
        <v>85</v>
      </c>
      <c r="W36" t="str">
        <f>IFERROR(VLOOKUP(R36,Hoja4!A:C,3,0),"")</f>
        <v/>
      </c>
    </row>
    <row r="37" spans="1:23" ht="14.5" x14ac:dyDescent="0.35">
      <c r="A37" s="11" t="s">
        <v>96</v>
      </c>
      <c r="B37" s="46" t="s">
        <v>51</v>
      </c>
      <c r="C37" s="4" t="s">
        <v>155</v>
      </c>
      <c r="D37" s="1" t="s">
        <v>21</v>
      </c>
      <c r="E37" s="2" t="s">
        <v>15</v>
      </c>
      <c r="F37" s="2"/>
      <c r="G37" s="6" t="s">
        <v>23</v>
      </c>
      <c r="H37" s="6" t="s">
        <v>23</v>
      </c>
      <c r="I37" s="28">
        <v>42437</v>
      </c>
      <c r="J37" s="3">
        <v>42735</v>
      </c>
      <c r="K37" s="7"/>
      <c r="L37" s="7"/>
      <c r="M37" s="42">
        <v>40.08</v>
      </c>
      <c r="N37" s="42">
        <v>16.12</v>
      </c>
      <c r="O37" s="42"/>
      <c r="P37" s="8" t="s">
        <v>238</v>
      </c>
      <c r="Q37" s="8" t="s">
        <v>732</v>
      </c>
      <c r="R37" s="55">
        <v>132606</v>
      </c>
      <c r="S37" s="9">
        <v>42735</v>
      </c>
      <c r="T37" s="10" t="s">
        <v>191</v>
      </c>
      <c r="U37" s="10" t="s">
        <v>218</v>
      </c>
      <c r="V37" s="12">
        <v>85</v>
      </c>
      <c r="W37" t="str">
        <f>IFERROR(VLOOKUP(R37,Hoja4!A:C,3,0),"")</f>
        <v/>
      </c>
    </row>
    <row r="38" spans="1:23" ht="14.5" x14ac:dyDescent="0.35">
      <c r="A38" s="11" t="s">
        <v>34</v>
      </c>
      <c r="B38" s="46" t="s">
        <v>45</v>
      </c>
      <c r="C38" s="4" t="s">
        <v>123</v>
      </c>
      <c r="D38" s="1" t="s">
        <v>90</v>
      </c>
      <c r="E38" s="2" t="s">
        <v>15</v>
      </c>
      <c r="F38" s="2"/>
      <c r="G38" s="6" t="s">
        <v>23</v>
      </c>
      <c r="H38" s="6" t="s">
        <v>23</v>
      </c>
      <c r="I38" s="28"/>
      <c r="J38" s="3">
        <v>42735</v>
      </c>
      <c r="K38" s="7"/>
      <c r="L38" s="7"/>
      <c r="M38" s="42">
        <v>51.94</v>
      </c>
      <c r="N38" s="42">
        <v>28.39</v>
      </c>
      <c r="O38" s="42"/>
      <c r="P38" s="8" t="s">
        <v>239</v>
      </c>
      <c r="Q38" s="8" t="s">
        <v>733</v>
      </c>
      <c r="R38" s="55">
        <v>127954</v>
      </c>
      <c r="S38" s="9">
        <v>42735</v>
      </c>
      <c r="T38" s="10" t="s">
        <v>191</v>
      </c>
      <c r="U38" s="10" t="s">
        <v>208</v>
      </c>
      <c r="V38" s="12">
        <v>85</v>
      </c>
      <c r="W38" t="str">
        <f>IFERROR(VLOOKUP(R38,Hoja4!A:C,3,0),"")</f>
        <v/>
      </c>
    </row>
    <row r="39" spans="1:23" ht="14.5" x14ac:dyDescent="0.35">
      <c r="A39" s="11" t="s">
        <v>56</v>
      </c>
      <c r="B39" s="46"/>
      <c r="C39" s="4" t="s">
        <v>138</v>
      </c>
      <c r="D39" s="1" t="s">
        <v>21</v>
      </c>
      <c r="E39" s="2" t="s">
        <v>15</v>
      </c>
      <c r="F39" s="2"/>
      <c r="G39" s="6" t="s">
        <v>23</v>
      </c>
      <c r="H39" s="6" t="s">
        <v>23</v>
      </c>
      <c r="I39" s="28"/>
      <c r="J39" s="3">
        <v>42735</v>
      </c>
      <c r="K39" s="7"/>
      <c r="L39" s="7"/>
      <c r="M39" s="42">
        <v>41.94</v>
      </c>
      <c r="N39" s="42">
        <v>19.71</v>
      </c>
      <c r="O39" s="42"/>
      <c r="P39" s="8" t="s">
        <v>240</v>
      </c>
      <c r="Q39" s="8" t="s">
        <v>734</v>
      </c>
      <c r="R39" s="55">
        <v>127899</v>
      </c>
      <c r="S39" s="9">
        <v>42735</v>
      </c>
      <c r="T39" s="10" t="s">
        <v>191</v>
      </c>
      <c r="U39" s="10" t="s">
        <v>192</v>
      </c>
      <c r="V39" s="12">
        <v>85</v>
      </c>
      <c r="W39" t="str">
        <f>IFERROR(VLOOKUP(R39,Hoja4!A:C,3,0),"")</f>
        <v>EXT-000193-00668</v>
      </c>
    </row>
    <row r="40" spans="1:23" ht="14.5" x14ac:dyDescent="0.35">
      <c r="A40" s="11" t="s">
        <v>50</v>
      </c>
      <c r="B40" s="46" t="s">
        <v>51</v>
      </c>
      <c r="C40" s="4" t="s">
        <v>124</v>
      </c>
      <c r="D40" s="1" t="s">
        <v>75</v>
      </c>
      <c r="E40" s="2" t="s">
        <v>15</v>
      </c>
      <c r="F40" s="2"/>
      <c r="G40" s="6" t="s">
        <v>23</v>
      </c>
      <c r="H40" s="6" t="s">
        <v>23</v>
      </c>
      <c r="I40" s="28">
        <v>41884</v>
      </c>
      <c r="J40" s="3">
        <v>42735</v>
      </c>
      <c r="K40" s="7"/>
      <c r="L40" s="7"/>
      <c r="M40" s="42">
        <v>40.08</v>
      </c>
      <c r="N40" s="42">
        <v>21.28</v>
      </c>
      <c r="O40" s="42"/>
      <c r="P40" s="8" t="s">
        <v>241</v>
      </c>
      <c r="Q40" s="8" t="s">
        <v>735</v>
      </c>
      <c r="R40" s="55">
        <v>122346</v>
      </c>
      <c r="S40" s="9">
        <v>42735</v>
      </c>
      <c r="T40" s="10" t="s">
        <v>191</v>
      </c>
      <c r="U40" s="10" t="s">
        <v>242</v>
      </c>
      <c r="V40" s="12">
        <v>85</v>
      </c>
      <c r="W40" t="str">
        <f>IFERROR(VLOOKUP(R40,Hoja4!A:C,3,0),"")</f>
        <v>EXT-000193-00642</v>
      </c>
    </row>
    <row r="41" spans="1:23" ht="14.5" x14ac:dyDescent="0.35">
      <c r="A41" s="11" t="s">
        <v>96</v>
      </c>
      <c r="B41" s="46" t="s">
        <v>51</v>
      </c>
      <c r="C41" s="4" t="s">
        <v>129</v>
      </c>
      <c r="D41" s="1" t="s">
        <v>21</v>
      </c>
      <c r="E41" s="2" t="s">
        <v>15</v>
      </c>
      <c r="F41" s="2"/>
      <c r="G41" s="6" t="s">
        <v>23</v>
      </c>
      <c r="H41" s="6" t="s">
        <v>23</v>
      </c>
      <c r="I41" s="28">
        <v>42644</v>
      </c>
      <c r="J41" s="3">
        <v>42735</v>
      </c>
      <c r="K41" s="7"/>
      <c r="L41" s="7"/>
      <c r="M41" s="42">
        <v>43.32</v>
      </c>
      <c r="N41" s="42">
        <v>18.03</v>
      </c>
      <c r="O41" s="42"/>
      <c r="P41" s="8" t="s">
        <v>243</v>
      </c>
      <c r="Q41" s="8" t="s">
        <v>736</v>
      </c>
      <c r="R41" s="55">
        <v>128844</v>
      </c>
      <c r="S41" s="9">
        <v>42735</v>
      </c>
      <c r="T41" s="10" t="s">
        <v>191</v>
      </c>
      <c r="U41" s="10" t="s">
        <v>242</v>
      </c>
      <c r="V41" s="12">
        <v>92</v>
      </c>
      <c r="W41" t="str">
        <f>IFERROR(VLOOKUP(R41,Hoja4!A:C,3,0),"")</f>
        <v>EXT-000193-00647</v>
      </c>
    </row>
    <row r="42" spans="1:23" ht="14.5" x14ac:dyDescent="0.35">
      <c r="A42" s="11" t="s">
        <v>56</v>
      </c>
      <c r="B42" s="46"/>
      <c r="C42" s="4" t="s">
        <v>125</v>
      </c>
      <c r="D42" s="1" t="s">
        <v>21</v>
      </c>
      <c r="E42" s="2" t="s">
        <v>15</v>
      </c>
      <c r="F42" s="2"/>
      <c r="G42" s="6" t="s">
        <v>23</v>
      </c>
      <c r="H42" s="6" t="s">
        <v>23</v>
      </c>
      <c r="I42" s="28"/>
      <c r="J42" s="3">
        <v>42735</v>
      </c>
      <c r="K42" s="7"/>
      <c r="L42" s="7"/>
      <c r="M42" s="42">
        <v>41.94</v>
      </c>
      <c r="N42" s="42">
        <v>17.989999999999998</v>
      </c>
      <c r="O42" s="42"/>
      <c r="P42" s="8" t="s">
        <v>244</v>
      </c>
      <c r="Q42" s="8" t="s">
        <v>737</v>
      </c>
      <c r="R42" s="55">
        <v>127914</v>
      </c>
      <c r="S42" s="9">
        <v>42735</v>
      </c>
      <c r="T42" s="10" t="s">
        <v>191</v>
      </c>
      <c r="U42" s="10" t="s">
        <v>192</v>
      </c>
      <c r="V42" s="12">
        <v>85</v>
      </c>
      <c r="W42" t="str">
        <f>IFERROR(VLOOKUP(R42,Hoja4!A:C,3,0),"")</f>
        <v>EXT-000193-00668</v>
      </c>
    </row>
    <row r="43" spans="1:23" ht="14.5" x14ac:dyDescent="0.35">
      <c r="A43" s="11" t="s">
        <v>173</v>
      </c>
      <c r="B43" s="46" t="s">
        <v>51</v>
      </c>
      <c r="C43" s="4" t="s">
        <v>245</v>
      </c>
      <c r="D43" s="1" t="s">
        <v>90</v>
      </c>
      <c r="E43" s="2" t="s">
        <v>15</v>
      </c>
      <c r="F43" s="2"/>
      <c r="G43" s="6" t="s">
        <v>23</v>
      </c>
      <c r="H43" s="6" t="s">
        <v>23</v>
      </c>
      <c r="I43" s="28">
        <v>39949</v>
      </c>
      <c r="J43" s="3">
        <v>42735</v>
      </c>
      <c r="K43" s="7"/>
      <c r="L43" s="7"/>
      <c r="M43" s="42">
        <v>0</v>
      </c>
      <c r="N43" s="42">
        <v>32.42</v>
      </c>
      <c r="O43" s="42"/>
      <c r="P43" s="8" t="s">
        <v>246</v>
      </c>
      <c r="Q43" s="8" t="s">
        <v>738</v>
      </c>
      <c r="R43" s="55">
        <v>33503</v>
      </c>
      <c r="S43" s="9">
        <v>42735</v>
      </c>
      <c r="T43" s="10" t="s">
        <v>191</v>
      </c>
      <c r="U43" s="10" t="s">
        <v>208</v>
      </c>
      <c r="V43" s="12">
        <v>85</v>
      </c>
      <c r="W43" t="str">
        <f>IFERROR(VLOOKUP(R43,Hoja4!A:C,3,0),"")</f>
        <v/>
      </c>
    </row>
    <row r="44" spans="1:23" ht="14.5" x14ac:dyDescent="0.35">
      <c r="A44" s="11" t="s">
        <v>56</v>
      </c>
      <c r="B44" s="46"/>
      <c r="C44" s="4" t="s">
        <v>126</v>
      </c>
      <c r="D44" s="1" t="s">
        <v>75</v>
      </c>
      <c r="E44" s="2" t="s">
        <v>15</v>
      </c>
      <c r="F44" s="2"/>
      <c r="G44" s="6" t="s">
        <v>23</v>
      </c>
      <c r="H44" s="6" t="s">
        <v>23</v>
      </c>
      <c r="I44" s="28">
        <v>41782</v>
      </c>
      <c r="J44" s="3">
        <v>42735</v>
      </c>
      <c r="K44" s="7"/>
      <c r="L44" s="7"/>
      <c r="M44" s="42">
        <v>41.94</v>
      </c>
      <c r="N44" s="42">
        <v>21.02</v>
      </c>
      <c r="O44" s="42"/>
      <c r="P44" s="8" t="s">
        <v>247</v>
      </c>
      <c r="Q44" s="8" t="s">
        <v>739</v>
      </c>
      <c r="R44" s="55">
        <v>121166</v>
      </c>
      <c r="S44" s="9">
        <v>42735</v>
      </c>
      <c r="T44" s="10" t="s">
        <v>191</v>
      </c>
      <c r="U44" s="10" t="s">
        <v>192</v>
      </c>
      <c r="V44" s="12">
        <v>85</v>
      </c>
      <c r="W44" t="str">
        <f>IFERROR(VLOOKUP(R44,Hoja4!A:C,3,0),"")</f>
        <v>EXT-000193-00668</v>
      </c>
    </row>
    <row r="45" spans="1:23" ht="14.5" x14ac:dyDescent="0.35">
      <c r="A45" s="11" t="s">
        <v>96</v>
      </c>
      <c r="B45" s="46" t="s">
        <v>51</v>
      </c>
      <c r="C45" s="4" t="s">
        <v>128</v>
      </c>
      <c r="D45" s="1" t="s">
        <v>21</v>
      </c>
      <c r="E45" s="2" t="s">
        <v>15</v>
      </c>
      <c r="F45" s="2"/>
      <c r="G45" s="6" t="s">
        <v>23</v>
      </c>
      <c r="H45" s="6" t="s">
        <v>23</v>
      </c>
      <c r="I45" s="28">
        <v>42662</v>
      </c>
      <c r="J45" s="3">
        <v>42735</v>
      </c>
      <c r="K45" s="7"/>
      <c r="L45" s="7"/>
      <c r="M45" s="42">
        <v>43.32</v>
      </c>
      <c r="N45" s="42">
        <v>15.65</v>
      </c>
      <c r="O45" s="42"/>
      <c r="P45" s="8" t="s">
        <v>248</v>
      </c>
      <c r="Q45" s="8" t="s">
        <v>740</v>
      </c>
      <c r="R45" s="55">
        <v>132428</v>
      </c>
      <c r="S45" s="9">
        <v>42735</v>
      </c>
      <c r="T45" s="10" t="s">
        <v>191</v>
      </c>
      <c r="U45" s="10" t="s">
        <v>215</v>
      </c>
      <c r="V45" s="12">
        <v>85</v>
      </c>
      <c r="W45" t="str">
        <f>IFERROR(VLOOKUP(R45,Hoja4!A:C,3,0),"")</f>
        <v>EXT-000193-00647</v>
      </c>
    </row>
    <row r="46" spans="1:23" ht="14.5" x14ac:dyDescent="0.35">
      <c r="A46" s="11" t="s">
        <v>59</v>
      </c>
      <c r="B46" s="46" t="s">
        <v>73</v>
      </c>
      <c r="C46" s="4" t="s">
        <v>156</v>
      </c>
      <c r="D46" s="1" t="s">
        <v>75</v>
      </c>
      <c r="E46" s="2" t="s">
        <v>15</v>
      </c>
      <c r="F46" s="2"/>
      <c r="G46" s="6" t="s">
        <v>23</v>
      </c>
      <c r="H46" s="6" t="s">
        <v>23</v>
      </c>
      <c r="I46" s="28">
        <v>41925</v>
      </c>
      <c r="J46" s="3">
        <v>42735</v>
      </c>
      <c r="K46" s="7"/>
      <c r="L46" s="7"/>
      <c r="M46" s="42">
        <v>43.32</v>
      </c>
      <c r="N46" s="42">
        <v>21.06</v>
      </c>
      <c r="O46" s="42"/>
      <c r="P46" s="8" t="s">
        <v>249</v>
      </c>
      <c r="Q46" s="8" t="s">
        <v>741</v>
      </c>
      <c r="R46" s="55">
        <v>124075</v>
      </c>
      <c r="S46" s="9">
        <v>42735</v>
      </c>
      <c r="T46" s="10" t="s">
        <v>191</v>
      </c>
      <c r="U46" s="10" t="s">
        <v>198</v>
      </c>
      <c r="V46" s="12">
        <v>85</v>
      </c>
      <c r="W46" t="str">
        <f>IFERROR(VLOOKUP(R46,Hoja4!A:C,3,0),"")</f>
        <v>EXT-000193-00814</v>
      </c>
    </row>
    <row r="47" spans="1:23" ht="14.5" x14ac:dyDescent="0.35">
      <c r="A47" s="11" t="s">
        <v>59</v>
      </c>
      <c r="B47" s="47" t="s">
        <v>73</v>
      </c>
      <c r="C47" s="32" t="s">
        <v>93</v>
      </c>
      <c r="D47" s="33" t="s">
        <v>90</v>
      </c>
      <c r="E47" s="34" t="s">
        <v>15</v>
      </c>
      <c r="F47" s="34"/>
      <c r="G47" s="35" t="s">
        <v>23</v>
      </c>
      <c r="H47" s="35" t="s">
        <v>23</v>
      </c>
      <c r="I47" s="36">
        <v>41192</v>
      </c>
      <c r="J47" s="37">
        <v>42735</v>
      </c>
      <c r="K47" s="38"/>
      <c r="L47" s="38"/>
      <c r="M47" s="43">
        <v>43.32</v>
      </c>
      <c r="N47" s="42">
        <v>28.16</v>
      </c>
      <c r="O47" s="43"/>
      <c r="P47" s="8" t="s">
        <v>250</v>
      </c>
      <c r="Q47" s="8" t="s">
        <v>742</v>
      </c>
      <c r="R47" s="56">
        <v>33901</v>
      </c>
      <c r="S47" s="39">
        <v>42735</v>
      </c>
      <c r="T47" s="40" t="s">
        <v>191</v>
      </c>
      <c r="U47" s="40" t="s">
        <v>198</v>
      </c>
      <c r="V47" s="41">
        <v>85</v>
      </c>
      <c r="W47" t="str">
        <f>IFERROR(VLOOKUP(R47,Hoja4!A:C,3,0),"")</f>
        <v/>
      </c>
    </row>
    <row r="48" spans="1:23" ht="15" thickBot="1" x14ac:dyDescent="0.4">
      <c r="A48" s="11" t="s">
        <v>56</v>
      </c>
      <c r="B48" s="47"/>
      <c r="C48" s="13" t="s">
        <v>135</v>
      </c>
      <c r="D48" s="14" t="s">
        <v>75</v>
      </c>
      <c r="E48" s="15" t="s">
        <v>70</v>
      </c>
      <c r="F48" s="15"/>
      <c r="G48" s="16" t="s">
        <v>23</v>
      </c>
      <c r="H48" s="16" t="s">
        <v>23</v>
      </c>
      <c r="I48" s="31"/>
      <c r="J48" s="17">
        <v>42735</v>
      </c>
      <c r="K48" s="18"/>
      <c r="L48" s="18"/>
      <c r="M48" s="44">
        <v>41.94</v>
      </c>
      <c r="N48" s="42">
        <v>25.22</v>
      </c>
      <c r="O48" s="43"/>
      <c r="P48" s="8" t="s">
        <v>251</v>
      </c>
      <c r="Q48" s="8" t="s">
        <v>743</v>
      </c>
      <c r="R48" s="56">
        <v>135322</v>
      </c>
      <c r="S48" s="19">
        <v>42735</v>
      </c>
      <c r="T48" s="20" t="s">
        <v>191</v>
      </c>
      <c r="U48" s="20" t="s">
        <v>192</v>
      </c>
      <c r="V48" s="21">
        <v>85</v>
      </c>
      <c r="W48" t="str">
        <f>IFERROR(VLOOKUP(R48,Hoja4!A:C,3,0),"")</f>
        <v/>
      </c>
    </row>
  </sheetData>
  <autoFilter ref="A1:V48">
    <sortState ref="A2:T48">
      <sortCondition ref="C1:C4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1" sqref="C1"/>
    </sheetView>
  </sheetViews>
  <sheetFormatPr baseColWidth="10" defaultColWidth="18.81640625" defaultRowHeight="12.5" x14ac:dyDescent="0.25"/>
  <cols>
    <col min="1" max="1" width="18.7265625" bestFit="1" customWidth="1"/>
    <col min="2" max="2" width="35.54296875" bestFit="1" customWidth="1"/>
    <col min="3" max="3" width="31.54296875" bestFit="1" customWidth="1"/>
  </cols>
  <sheetData>
    <row r="1" spans="1:4" ht="15" thickBot="1" x14ac:dyDescent="0.3">
      <c r="A1" s="48" t="s">
        <v>252</v>
      </c>
      <c r="B1" s="49" t="s">
        <v>253</v>
      </c>
      <c r="C1" s="49" t="s">
        <v>189</v>
      </c>
    </row>
    <row r="2" spans="1:4" ht="14.5" thickBot="1" x14ac:dyDescent="0.3">
      <c r="A2" s="50">
        <v>118336</v>
      </c>
      <c r="B2" s="51" t="s">
        <v>254</v>
      </c>
      <c r="C2" s="51" t="s">
        <v>58</v>
      </c>
      <c r="D2" t="e">
        <f>VLOOKUP(A2,#REF!,1,0)</f>
        <v>#REF!</v>
      </c>
    </row>
    <row r="3" spans="1:4" ht="14.5" thickBot="1" x14ac:dyDescent="0.3">
      <c r="A3" s="50">
        <v>122611</v>
      </c>
      <c r="B3" s="51" t="s">
        <v>255</v>
      </c>
      <c r="C3" s="51" t="s">
        <v>58</v>
      </c>
    </row>
    <row r="4" spans="1:4" ht="14.5" thickBot="1" x14ac:dyDescent="0.3">
      <c r="A4" s="50">
        <v>127899</v>
      </c>
      <c r="B4" s="51" t="s">
        <v>256</v>
      </c>
      <c r="C4" s="51" t="s">
        <v>58</v>
      </c>
    </row>
    <row r="5" spans="1:4" ht="14.5" thickBot="1" x14ac:dyDescent="0.3">
      <c r="A5" s="50">
        <v>127914</v>
      </c>
      <c r="B5" s="51" t="s">
        <v>257</v>
      </c>
      <c r="C5" s="51" t="s">
        <v>58</v>
      </c>
    </row>
    <row r="6" spans="1:4" ht="14.5" thickBot="1" x14ac:dyDescent="0.3">
      <c r="A6" s="50">
        <v>128844</v>
      </c>
      <c r="B6" s="51" t="s">
        <v>258</v>
      </c>
      <c r="C6" s="51" t="s">
        <v>136</v>
      </c>
    </row>
    <row r="7" spans="1:4" ht="14.5" thickBot="1" x14ac:dyDescent="0.3">
      <c r="A7" s="50">
        <v>122346</v>
      </c>
      <c r="B7" s="51" t="s">
        <v>259</v>
      </c>
      <c r="C7" s="51" t="s">
        <v>55</v>
      </c>
    </row>
    <row r="8" spans="1:4" ht="14.5" thickBot="1" x14ac:dyDescent="0.3">
      <c r="A8" s="50">
        <v>121166</v>
      </c>
      <c r="B8" s="51" t="s">
        <v>260</v>
      </c>
      <c r="C8" s="51" t="s">
        <v>58</v>
      </c>
    </row>
    <row r="9" spans="1:4" ht="14.5" thickBot="1" x14ac:dyDescent="0.3">
      <c r="A9" s="50">
        <v>125866</v>
      </c>
      <c r="B9" s="51" t="s">
        <v>261</v>
      </c>
      <c r="C9" s="51" t="s">
        <v>58</v>
      </c>
    </row>
    <row r="10" spans="1:4" ht="14.5" thickBot="1" x14ac:dyDescent="0.3">
      <c r="A10" s="52">
        <v>131728</v>
      </c>
      <c r="B10" s="51" t="s">
        <v>262</v>
      </c>
      <c r="C10" s="51" t="s">
        <v>24</v>
      </c>
    </row>
    <row r="11" spans="1:4" ht="14.5" thickBot="1" x14ac:dyDescent="0.3">
      <c r="A11" s="50">
        <v>132360</v>
      </c>
      <c r="B11" s="51" t="s">
        <v>263</v>
      </c>
      <c r="C11" s="51" t="s">
        <v>58</v>
      </c>
    </row>
    <row r="12" spans="1:4" ht="14.5" thickBot="1" x14ac:dyDescent="0.3">
      <c r="A12" s="50">
        <v>132428</v>
      </c>
      <c r="B12" s="51" t="s">
        <v>264</v>
      </c>
      <c r="C12" s="51" t="s">
        <v>136</v>
      </c>
    </row>
    <row r="13" spans="1:4" ht="14.5" thickBot="1" x14ac:dyDescent="0.3">
      <c r="A13" s="50">
        <v>132458</v>
      </c>
      <c r="B13" s="51" t="s">
        <v>265</v>
      </c>
      <c r="C13" s="51" t="s">
        <v>120</v>
      </c>
    </row>
    <row r="14" spans="1:4" ht="14.5" thickBot="1" x14ac:dyDescent="0.3">
      <c r="A14" s="50">
        <v>124075</v>
      </c>
      <c r="B14" s="53" t="s">
        <v>266</v>
      </c>
      <c r="C14" s="51" t="s">
        <v>24</v>
      </c>
    </row>
    <row r="15" spans="1:4" ht="14.5" thickBot="1" x14ac:dyDescent="0.3">
      <c r="A15" s="50">
        <v>127915</v>
      </c>
      <c r="B15" s="53" t="s">
        <v>267</v>
      </c>
      <c r="C15" s="51" t="s">
        <v>136</v>
      </c>
    </row>
    <row r="16" spans="1:4" ht="14.5" thickBot="1" x14ac:dyDescent="0.3">
      <c r="A16" s="50">
        <v>136246</v>
      </c>
      <c r="B16" s="53" t="s">
        <v>268</v>
      </c>
      <c r="C16" s="51" t="s">
        <v>136</v>
      </c>
    </row>
    <row r="17" spans="1:3" ht="14.5" thickBot="1" x14ac:dyDescent="0.3">
      <c r="A17" s="50">
        <v>136247</v>
      </c>
      <c r="B17" s="53" t="s">
        <v>118</v>
      </c>
      <c r="C17" s="54" t="s">
        <v>269</v>
      </c>
    </row>
    <row r="18" spans="1:3" ht="14.5" thickBot="1" x14ac:dyDescent="0.3">
      <c r="A18" s="50">
        <v>127112</v>
      </c>
      <c r="B18" s="53" t="s">
        <v>61</v>
      </c>
      <c r="C18" s="51" t="s">
        <v>58</v>
      </c>
    </row>
    <row r="19" spans="1:3" ht="14.5" thickBot="1" x14ac:dyDescent="0.3">
      <c r="A19" s="50">
        <v>136211</v>
      </c>
      <c r="B19" s="51" t="s">
        <v>270</v>
      </c>
      <c r="C19" s="51" t="s">
        <v>58</v>
      </c>
    </row>
    <row r="20" spans="1:3" ht="14.5" thickBot="1" x14ac:dyDescent="0.3">
      <c r="A20" s="50">
        <v>135845</v>
      </c>
      <c r="B20" s="51" t="s">
        <v>271</v>
      </c>
      <c r="C20" s="51" t="s">
        <v>24</v>
      </c>
    </row>
    <row r="21" spans="1:3" ht="14.5" thickBot="1" x14ac:dyDescent="0.3">
      <c r="A21" s="50">
        <v>135854</v>
      </c>
      <c r="B21" s="51" t="s">
        <v>272</v>
      </c>
      <c r="C21" s="51" t="s">
        <v>58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opLeftCell="A6" workbookViewId="0">
      <selection activeCell="B31" sqref="B31"/>
    </sheetView>
  </sheetViews>
  <sheetFormatPr baseColWidth="10" defaultColWidth="11.453125" defaultRowHeight="12.5" x14ac:dyDescent="0.25"/>
  <cols>
    <col min="1" max="1" width="17.81640625" customWidth="1"/>
    <col min="2" max="2" width="18.26953125" customWidth="1"/>
  </cols>
  <sheetData>
    <row r="1" spans="1:2" x14ac:dyDescent="0.25">
      <c r="A1" s="57" t="s">
        <v>7</v>
      </c>
      <c r="B1" t="s">
        <v>23</v>
      </c>
    </row>
    <row r="2" spans="1:2" x14ac:dyDescent="0.25">
      <c r="A2" s="57" t="s">
        <v>178</v>
      </c>
      <c r="B2" t="s">
        <v>23</v>
      </c>
    </row>
    <row r="4" spans="1:2" x14ac:dyDescent="0.25">
      <c r="A4" s="57" t="s">
        <v>273</v>
      </c>
      <c r="B4" t="s">
        <v>274</v>
      </c>
    </row>
    <row r="5" spans="1:2" x14ac:dyDescent="0.25">
      <c r="A5" s="58" t="s">
        <v>29</v>
      </c>
      <c r="B5" s="59">
        <v>14</v>
      </c>
    </row>
    <row r="6" spans="1:2" x14ac:dyDescent="0.25">
      <c r="A6" s="58" t="s">
        <v>62</v>
      </c>
      <c r="B6" s="59">
        <v>12</v>
      </c>
    </row>
    <row r="7" spans="1:2" x14ac:dyDescent="0.25">
      <c r="A7" s="58" t="s">
        <v>275</v>
      </c>
      <c r="B7" s="59">
        <v>26</v>
      </c>
    </row>
    <row r="26" spans="1:2" x14ac:dyDescent="0.25">
      <c r="A26" s="57" t="s">
        <v>7</v>
      </c>
      <c r="B26" t="s">
        <v>23</v>
      </c>
    </row>
    <row r="27" spans="1:2" x14ac:dyDescent="0.25">
      <c r="A27" s="57" t="s">
        <v>178</v>
      </c>
      <c r="B27" t="s">
        <v>23</v>
      </c>
    </row>
    <row r="29" spans="1:2" x14ac:dyDescent="0.25">
      <c r="A29" s="57" t="s">
        <v>273</v>
      </c>
      <c r="B29" t="s">
        <v>274</v>
      </c>
    </row>
    <row r="30" spans="1:2" x14ac:dyDescent="0.25">
      <c r="A30" s="58" t="s">
        <v>19</v>
      </c>
      <c r="B30" s="59">
        <v>5</v>
      </c>
    </row>
    <row r="31" spans="1:2" x14ac:dyDescent="0.25">
      <c r="A31" s="58" t="s">
        <v>29</v>
      </c>
      <c r="B31" s="59">
        <v>13</v>
      </c>
    </row>
    <row r="32" spans="1:2" x14ac:dyDescent="0.25">
      <c r="A32" s="58" t="s">
        <v>62</v>
      </c>
      <c r="B32" s="59">
        <v>8</v>
      </c>
    </row>
    <row r="33" spans="1:2" x14ac:dyDescent="0.25">
      <c r="A33" s="58" t="s">
        <v>275</v>
      </c>
      <c r="B33" s="59">
        <v>26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30"/>
  <sheetViews>
    <sheetView topLeftCell="A6" workbookViewId="0">
      <selection activeCell="E26" sqref="E26"/>
    </sheetView>
  </sheetViews>
  <sheetFormatPr baseColWidth="10" defaultColWidth="11.453125" defaultRowHeight="12.5" x14ac:dyDescent="0.25"/>
  <cols>
    <col min="2" max="2" width="18" customWidth="1"/>
    <col min="3" max="3" width="18.26953125" customWidth="1"/>
  </cols>
  <sheetData>
    <row r="4" spans="2:3" x14ac:dyDescent="0.25">
      <c r="B4" s="57" t="s">
        <v>7</v>
      </c>
      <c r="C4" t="s">
        <v>23</v>
      </c>
    </row>
    <row r="5" spans="2:3" x14ac:dyDescent="0.25">
      <c r="B5" s="57" t="s">
        <v>178</v>
      </c>
      <c r="C5" t="s">
        <v>23</v>
      </c>
    </row>
    <row r="7" spans="2:3" x14ac:dyDescent="0.25">
      <c r="B7" s="57" t="s">
        <v>273</v>
      </c>
      <c r="C7" t="s">
        <v>274</v>
      </c>
    </row>
    <row r="8" spans="2:3" x14ac:dyDescent="0.25">
      <c r="B8" s="58" t="s">
        <v>18</v>
      </c>
      <c r="C8" s="59">
        <v>7</v>
      </c>
    </row>
    <row r="9" spans="2:3" x14ac:dyDescent="0.25">
      <c r="B9" s="58" t="s">
        <v>68</v>
      </c>
      <c r="C9" s="59">
        <v>20</v>
      </c>
    </row>
    <row r="10" spans="2:3" x14ac:dyDescent="0.25">
      <c r="B10" s="58" t="s">
        <v>275</v>
      </c>
      <c r="C10" s="59">
        <v>27</v>
      </c>
    </row>
    <row r="23" spans="2:3" x14ac:dyDescent="0.25">
      <c r="B23" s="57" t="s">
        <v>273</v>
      </c>
      <c r="C23" t="s">
        <v>276</v>
      </c>
    </row>
    <row r="24" spans="2:3" x14ac:dyDescent="0.25">
      <c r="B24" s="58" t="s">
        <v>18</v>
      </c>
      <c r="C24" s="59">
        <v>1</v>
      </c>
    </row>
    <row r="25" spans="2:3" x14ac:dyDescent="0.25">
      <c r="B25" s="58" t="s">
        <v>45</v>
      </c>
      <c r="C25" s="59">
        <v>13</v>
      </c>
    </row>
    <row r="26" spans="2:3" x14ac:dyDescent="0.25">
      <c r="B26" s="58" t="s">
        <v>51</v>
      </c>
      <c r="C26" s="59">
        <v>10</v>
      </c>
    </row>
    <row r="27" spans="2:3" x14ac:dyDescent="0.25">
      <c r="B27" s="58" t="s">
        <v>68</v>
      </c>
      <c r="C27" s="59">
        <v>20</v>
      </c>
    </row>
    <row r="28" spans="2:3" x14ac:dyDescent="0.25">
      <c r="B28" s="58" t="s">
        <v>73</v>
      </c>
      <c r="C28" s="59">
        <v>3</v>
      </c>
    </row>
    <row r="29" spans="2:3" x14ac:dyDescent="0.25">
      <c r="B29" s="58" t="s">
        <v>277</v>
      </c>
      <c r="C29" s="59">
        <v>3</v>
      </c>
    </row>
    <row r="30" spans="2:3" x14ac:dyDescent="0.25">
      <c r="B30" s="58" t="s">
        <v>275</v>
      </c>
      <c r="C30" s="59">
        <v>50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C7593AF650CCD4DA29693C434D9B93D" ma:contentTypeVersion="2" ma:contentTypeDescription="Crear nuevo documento." ma:contentTypeScope="" ma:versionID="87b01934b614e4f37b4d036e08def249">
  <xsd:schema xmlns:xsd="http://www.w3.org/2001/XMLSchema" xmlns:xs="http://www.w3.org/2001/XMLSchema" xmlns:p="http://schemas.microsoft.com/office/2006/metadata/properties" xmlns:ns2="c5c0a092-86e7-4d19-9228-f591611b7342" targetNamespace="http://schemas.microsoft.com/office/2006/metadata/properties" ma:root="true" ma:fieldsID="c60d6c4eb9101f020e3664cd21a59f74" ns2:_="">
    <xsd:import namespace="c5c0a092-86e7-4d19-9228-f591611b73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0a092-86e7-4d19-9228-f591611b73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FDE5BE-AC7C-4D1B-A50A-0AAF91DD971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ED17B2-B282-46DB-AB0C-1D336182C09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c5c0a092-86e7-4d19-9228-f591611b7342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70641C9-EE88-4F03-A738-D284AFB806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c0a092-86e7-4d19-9228-f591611b73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Lista</vt:lpstr>
      <vt:lpstr>Hoja1</vt:lpstr>
      <vt:lpstr>Hoja4</vt:lpstr>
      <vt:lpstr>Gráficos Gorka - Tec</vt:lpstr>
      <vt:lpstr>Gráficos Gorka - Areas</vt:lpstr>
      <vt:lpstr>Hoja1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Javier de Diego Estrada</dc:creator>
  <cp:keywords/>
  <dc:description/>
  <cp:lastModifiedBy>Laura Martin Olinero</cp:lastModifiedBy>
  <cp:revision/>
  <dcterms:created xsi:type="dcterms:W3CDTF">2018-02-05T21:33:07Z</dcterms:created>
  <dcterms:modified xsi:type="dcterms:W3CDTF">2019-01-14T17:24:16Z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0x010100AC7593AF650CCD4DA29693C434D9B93D</vt:lpwstr>
  </property>
</Properties>
</file>