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E879BFB3-A1F7-3A4A-A22C-5A9FB4731C10}" xr6:coauthVersionLast="36" xr6:coauthVersionMax="36" xr10:uidLastSave="{00000000-0000-0000-0000-000000000000}"/>
  <bookViews>
    <workbookView xWindow="1160" yWindow="540" windowWidth="27640" windowHeight="16540" activeTab="1" xr2:uid="{16D05524-453C-E142-B208-76551890EC3D}"/>
  </bookViews>
  <sheets>
    <sheet name="Sensitivity Report 1" sheetId="2" r:id="rId1"/>
    <sheet name="Sheet1" sheetId="1" r:id="rId2"/>
  </sheets>
  <definedNames>
    <definedName name="A">Sheet1!$B$8:$E$11</definedName>
    <definedName name="b">Sheet1!$H$8:$H$11</definedName>
    <definedName name="obj">Sheet1!$B$5:$E$5</definedName>
    <definedName name="solver_adj" localSheetId="1" hidden="1">Sheet1!$B$15:$B$18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Sheet1!$F$7</definedName>
    <definedName name="solver_lhs2" localSheetId="1" hidden="1">Sheet1!$F$8:$F$11</definedName>
    <definedName name="solver_lhs3" localSheetId="1" hidden="1">Sheet1!$F$7</definedName>
    <definedName name="solver_lhs4" localSheetId="1" hidden="1">Sheet1!$F$8</definedName>
    <definedName name="solver_lhs5" localSheetId="1" hidden="1">Sheet1!$F$9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opt" localSheetId="1" hidden="1">Sheet1!$B$19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1</definedName>
    <definedName name="solver_rel3" localSheetId="1" hidden="1">2</definedName>
    <definedName name="solver_rel4" localSheetId="1" hidden="1">1</definedName>
    <definedName name="solver_rel5" localSheetId="1" hidden="1">1</definedName>
    <definedName name="solver_rhs1" localSheetId="1" hidden="1">Sheet1!$H$7</definedName>
    <definedName name="solver_rhs2" localSheetId="1" hidden="1">b</definedName>
    <definedName name="solver_rhs3" localSheetId="1" hidden="1">Sheet1!$H$7</definedName>
    <definedName name="solver_rhs4" localSheetId="1" hidden="1">Sheet1!$H$8</definedName>
    <definedName name="solver_rhs5" localSheetId="1" hidden="1">Sheet1!$H$9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  <definedName name="x">Sheet1!$B$15:$B$18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F7" i="1"/>
  <c r="F8" i="1" a="1"/>
  <c r="F8" i="1" s="1"/>
  <c r="F10" i="1" l="1"/>
  <c r="I10" i="1" s="1"/>
  <c r="F11" i="1"/>
  <c r="I11" i="1" s="1"/>
  <c r="F9" i="1"/>
  <c r="I9" i="1"/>
  <c r="I8" i="1"/>
  <c r="I7" i="1"/>
</calcChain>
</file>

<file path=xl/sharedStrings.xml><?xml version="1.0" encoding="utf-8"?>
<sst xmlns="http://schemas.openxmlformats.org/spreadsheetml/2006/main" count="79" uniqueCount="63">
  <si>
    <t>Products:</t>
  </si>
  <si>
    <t>Usage</t>
  </si>
  <si>
    <t>Constraint</t>
  </si>
  <si>
    <t>&lt;=</t>
  </si>
  <si>
    <t>Production:</t>
  </si>
  <si>
    <t>An investment</t>
  </si>
  <si>
    <t>Municipal bonds</t>
  </si>
  <si>
    <t>CDs</t>
  </si>
  <si>
    <t>Treasury bills</t>
  </si>
  <si>
    <t>Growth stock</t>
  </si>
  <si>
    <t>Return:</t>
  </si>
  <si>
    <t>Constraints:</t>
  </si>
  <si>
    <t>Total investment</t>
  </si>
  <si>
    <t>Constraint 1</t>
  </si>
  <si>
    <t>Constraint 2</t>
  </si>
  <si>
    <t>Constraint 3</t>
  </si>
  <si>
    <t>Constraint 4</t>
  </si>
  <si>
    <t>=</t>
  </si>
  <si>
    <t xml:space="preserve">CDs = </t>
  </si>
  <si>
    <t>Municipal bonds =</t>
  </si>
  <si>
    <t xml:space="preserve">Treasury bills = </t>
  </si>
  <si>
    <t xml:space="preserve">Growth stock = </t>
  </si>
  <si>
    <t>Return =</t>
  </si>
  <si>
    <t>($)</t>
  </si>
  <si>
    <t>Slack</t>
  </si>
  <si>
    <t>R.H.S.</t>
  </si>
  <si>
    <t>Microsoft Excel 16.16 Sensitivity Report</t>
  </si>
  <si>
    <t>Worksheet: [Investment.xlsx]Sheet1</t>
  </si>
  <si>
    <t>Report Created: 9/10/19 3:55:11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</si>
  <si>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</si>
  <si>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</si>
  <si>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</si>
  <si>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</si>
  <si>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</si>
  <si>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</si>
  <si>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</si>
  <si>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</si>
  <si>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</si>
  <si>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</si>
  <si>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</si>
  <si>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</si>
  <si>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</si>
  <si>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</si>
  <si>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</si>
  <si>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</si>
  <si>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$B$15</t>
  </si>
  <si>
    <t>Municipal bonds = ($)</t>
  </si>
  <si>
    <t>$B$16</t>
  </si>
  <si>
    <t>CDs =  ($)</t>
  </si>
  <si>
    <t>$B$17</t>
  </si>
  <si>
    <t>Treasury bills =  ($)</t>
  </si>
  <si>
    <t>$B$18</t>
  </si>
  <si>
    <t>Growth stock =  ($)</t>
  </si>
  <si>
    <t>$F$7</t>
  </si>
  <si>
    <t>Total investment Usage</t>
  </si>
  <si>
    <t>$F$8</t>
  </si>
  <si>
    <t>Constraint 1 Usage</t>
  </si>
  <si>
    <t>$F$9</t>
  </si>
  <si>
    <t>Constraint 2 Usage</t>
  </si>
  <si>
    <t>$F$10</t>
  </si>
  <si>
    <t>Constraint 3 Usage</t>
  </si>
  <si>
    <t>$F$11</t>
  </si>
  <si>
    <t>Constraint 4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</si>
</sst>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Fill="1" applyBorder="1" applyAlignment="1"/>
    <xf numFmtId="0" fontId="0" fillId="0" borderId="18" xfId="0" applyFill="1" applyBorder="1" applyAlignment="1"/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934D-39FD-F34F-ADA0-456D9A9E3288}">
  <dimension ref="A1:H21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20.83203125" bestFit="1" customWidth="1"/>
    <col min="4" max="4" width="12.83203125" bestFit="1" customWidth="1"/>
    <col min="5" max="5" width="12.1640625" bestFit="1" customWidth="1"/>
    <col min="6" max="6" width="10" bestFit="1" customWidth="1"/>
    <col min="7" max="7" width="9.33203125" bestFit="1" customWidth="1"/>
    <col min="8" max="8" width="12.1640625" bestFit="1" customWidth="1"/>
  </cols>
  <sheetData>
    <row r="1" spans="1:8" x14ac:dyDescent="0.2">
      <c r="A1" s="1" t="s">
        <v>26</v>
      </c>
    </row>
    <row r="2" spans="1:8" x14ac:dyDescent="0.2">
      <c r="A2" s="1" t="s">
        <v>27</v>
      </c>
    </row>
    <row r="3" spans="1:8" x14ac:dyDescent="0.2">
      <c r="A3" s="1" t="s">
        <v>28</v>
      </c>
    </row>
    <row r="6" spans="1:8" ht="17" thickBot="1" x14ac:dyDescent="0.25">
      <c r="A6" t="s">
        <v>29</v>
      </c>
    </row>
    <row r="7" spans="1:8" x14ac:dyDescent="0.2">
      <c r="B7" s="24"/>
      <c r="C7" s="24"/>
      <c r="D7" s="24" t="s">
        <v>32</v>
      </c>
      <c r="E7" s="24" t="s">
        <v>34</v>
      </c>
      <c r="F7" s="24" t="s">
        <v>36</v>
      </c>
      <c r="G7" s="24" t="s">
        <v>38</v>
      </c>
      <c r="H7" s="24" t="s">
        <v>38</v>
      </c>
    </row>
    <row r="8" spans="1:8" ht="17" thickBot="1" x14ac:dyDescent="0.25">
      <c r="B8" s="25" t="s">
        <v>30</v>
      </c>
      <c r="C8" s="25" t="s">
        <v>31</v>
      </c>
      <c r="D8" s="25" t="s">
        <v>33</v>
      </c>
      <c r="E8" s="25" t="s">
        <v>35</v>
      </c>
      <c r="F8" s="25" t="s">
        <v>37</v>
      </c>
      <c r="G8" s="25" t="s">
        <v>39</v>
      </c>
      <c r="H8" s="25" t="s">
        <v>40</v>
      </c>
    </row>
    <row r="9" spans="1:8" x14ac:dyDescent="0.2">
      <c r="B9" s="22" t="s">
        <v>45</v>
      </c>
      <c r="C9" s="22" t="s">
        <v>46</v>
      </c>
      <c r="D9" s="22">
        <v>0</v>
      </c>
      <c r="E9" s="22">
        <v>-4.5000000000000019E-2</v>
      </c>
      <c r="F9" s="22">
        <v>8.5000000000000006E-2</v>
      </c>
      <c r="G9" s="22">
        <v>4.5000000000000019E-2</v>
      </c>
      <c r="H9" s="22">
        <v>1E+30</v>
      </c>
    </row>
    <row r="10" spans="1:8" x14ac:dyDescent="0.2">
      <c r="B10" s="22" t="s">
        <v>47</v>
      </c>
      <c r="C10" s="22" t="s">
        <v>48</v>
      </c>
      <c r="D10" s="22">
        <v>0</v>
      </c>
      <c r="E10" s="22">
        <v>-1.4999999999999654E-2</v>
      </c>
      <c r="F10" s="22">
        <v>0.05</v>
      </c>
      <c r="G10" s="22">
        <v>1.4999999999999654E-2</v>
      </c>
      <c r="H10" s="22">
        <v>1E+30</v>
      </c>
    </row>
    <row r="11" spans="1:8" x14ac:dyDescent="0.2">
      <c r="B11" s="22" t="s">
        <v>49</v>
      </c>
      <c r="C11" s="22" t="s">
        <v>50</v>
      </c>
      <c r="D11" s="22">
        <v>38181.818181818118</v>
      </c>
      <c r="E11" s="22">
        <v>0</v>
      </c>
      <c r="F11" s="22">
        <v>6.5000000000000002E-2</v>
      </c>
      <c r="G11" s="22">
        <v>6.5000000000000793E-2</v>
      </c>
      <c r="H11" s="22">
        <v>1.4999999999999682E-2</v>
      </c>
    </row>
    <row r="12" spans="1:8" ht="17" thickBot="1" x14ac:dyDescent="0.25">
      <c r="B12" s="23" t="s">
        <v>51</v>
      </c>
      <c r="C12" s="23" t="s">
        <v>52</v>
      </c>
      <c r="D12" s="23">
        <v>31818.181818181823</v>
      </c>
      <c r="E12" s="23">
        <v>0</v>
      </c>
      <c r="F12" s="23">
        <v>0.13</v>
      </c>
      <c r="G12" s="23">
        <v>1E+30</v>
      </c>
      <c r="H12" s="23">
        <v>4.5000000000000012E-2</v>
      </c>
    </row>
    <row r="14" spans="1:8" ht="17" thickBot="1" x14ac:dyDescent="0.25">
      <c r="A14" t="s">
        <v>41</v>
      </c>
    </row>
    <row r="15" spans="1:8" x14ac:dyDescent="0.2">
      <c r="B15" s="24"/>
      <c r="C15" s="24"/>
      <c r="D15" s="24" t="s">
        <v>32</v>
      </c>
      <c r="E15" s="24" t="s">
        <v>42</v>
      </c>
      <c r="F15" s="24" t="s">
        <v>2</v>
      </c>
      <c r="G15" s="24" t="s">
        <v>38</v>
      </c>
      <c r="H15" s="24" t="s">
        <v>38</v>
      </c>
    </row>
    <row r="16" spans="1:8" ht="17" thickBot="1" x14ac:dyDescent="0.25">
      <c r="B16" s="25" t="s">
        <v>30</v>
      </c>
      <c r="C16" s="25" t="s">
        <v>31</v>
      </c>
      <c r="D16" s="25" t="s">
        <v>33</v>
      </c>
      <c r="E16" s="25" t="s">
        <v>43</v>
      </c>
      <c r="F16" s="25" t="s">
        <v>44</v>
      </c>
      <c r="G16" s="25" t="s">
        <v>39</v>
      </c>
      <c r="H16" s="25" t="s">
        <v>40</v>
      </c>
    </row>
    <row r="17" spans="2:8" x14ac:dyDescent="0.2">
      <c r="B17" s="22" t="s">
        <v>53</v>
      </c>
      <c r="C17" s="22" t="s">
        <v>54</v>
      </c>
      <c r="D17" s="22">
        <v>69999.999999999942</v>
      </c>
      <c r="E17" s="22">
        <v>9.4545454545454349E-2</v>
      </c>
      <c r="F17" s="22">
        <v>70000</v>
      </c>
      <c r="G17" s="22">
        <v>1E+30</v>
      </c>
      <c r="H17" s="22">
        <v>70000</v>
      </c>
    </row>
    <row r="18" spans="2:8" x14ac:dyDescent="0.2">
      <c r="B18" s="22" t="s">
        <v>55</v>
      </c>
      <c r="C18" s="22" t="s">
        <v>56</v>
      </c>
      <c r="D18" s="22">
        <v>-13999.999999999989</v>
      </c>
      <c r="E18" s="22">
        <v>0</v>
      </c>
      <c r="F18" s="22">
        <v>0</v>
      </c>
      <c r="G18" s="22">
        <v>1E+30</v>
      </c>
      <c r="H18" s="22">
        <v>14000.000000000004</v>
      </c>
    </row>
    <row r="19" spans="2:8" x14ac:dyDescent="0.2">
      <c r="B19" s="22" t="s">
        <v>57</v>
      </c>
      <c r="C19" s="22" t="s">
        <v>58</v>
      </c>
      <c r="D19" s="22">
        <v>-69999.999999999942</v>
      </c>
      <c r="E19" s="22">
        <v>0</v>
      </c>
      <c r="F19" s="22">
        <v>0</v>
      </c>
      <c r="G19" s="22">
        <v>1E+30</v>
      </c>
      <c r="H19" s="22">
        <v>69999.999999999869</v>
      </c>
    </row>
    <row r="20" spans="2:8" x14ac:dyDescent="0.2">
      <c r="B20" s="22" t="s">
        <v>59</v>
      </c>
      <c r="C20" s="22" t="s">
        <v>60</v>
      </c>
      <c r="D20" s="22">
        <v>-17181.818181818133</v>
      </c>
      <c r="E20" s="22">
        <v>0</v>
      </c>
      <c r="F20" s="22">
        <v>0</v>
      </c>
      <c r="G20" s="22">
        <v>1E+30</v>
      </c>
      <c r="H20" s="22">
        <v>17181.818181818187</v>
      </c>
    </row>
    <row r="21" spans="2:8" ht="17" thickBot="1" x14ac:dyDescent="0.25">
      <c r="B21" s="23" t="s">
        <v>61</v>
      </c>
      <c r="C21" s="23" t="s">
        <v>62</v>
      </c>
      <c r="D21" s="23">
        <v>6.5483618527650833E-11</v>
      </c>
      <c r="E21" s="23">
        <v>2.9545454545454791E-2</v>
      </c>
      <c r="F21" s="23">
        <v>0</v>
      </c>
      <c r="G21" s="23">
        <v>37800.000000000029</v>
      </c>
      <c r="H21" s="23">
        <v>69999.999999999942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90F2-9BFD-3044-99C5-273004CD6290}">
  <dimension ref="A1:I19"/>
  <sheetViews>
    <sheetView tabSelected="1" topLeftCell="A2" zoomScale="200" zoomScaleNormal="200" workbookViewId="0">
      <selection activeCell="B18" sqref="B18"/>
    </sheetView>
  </sheetViews>
  <sheetFormatPr baseColWidth="10" defaultRowHeight="16" x14ac:dyDescent="0.2"/>
  <cols>
    <col min="1" max="1" width="16.5" customWidth="1"/>
    <col min="2" max="2" width="14.83203125" customWidth="1"/>
    <col min="3" max="3" width="7" customWidth="1"/>
    <col min="4" max="4" width="13.1640625" customWidth="1"/>
    <col min="5" max="5" width="12" customWidth="1"/>
  </cols>
  <sheetData>
    <row r="1" spans="1:9" x14ac:dyDescent="0.2">
      <c r="A1" s="1" t="s">
        <v>5</v>
      </c>
    </row>
    <row r="2" spans="1:9" x14ac:dyDescent="0.2">
      <c r="A2" s="1"/>
    </row>
    <row r="3" spans="1:9" x14ac:dyDescent="0.2">
      <c r="A3" s="11" t="s">
        <v>0</v>
      </c>
      <c r="B3" s="3" t="s">
        <v>6</v>
      </c>
      <c r="C3" s="3" t="s">
        <v>7</v>
      </c>
      <c r="D3" s="4" t="s">
        <v>8</v>
      </c>
      <c r="E3" s="5" t="s">
        <v>9</v>
      </c>
    </row>
    <row r="4" spans="1:9" x14ac:dyDescent="0.2">
      <c r="A4" s="16"/>
      <c r="B4" s="20" t="s">
        <v>23</v>
      </c>
      <c r="C4" s="20" t="s">
        <v>23</v>
      </c>
      <c r="D4" s="20" t="s">
        <v>23</v>
      </c>
      <c r="E4" s="21" t="s">
        <v>23</v>
      </c>
    </row>
    <row r="5" spans="1:9" x14ac:dyDescent="0.2">
      <c r="A5" s="19" t="s">
        <v>10</v>
      </c>
      <c r="B5" s="17">
        <v>8.5000000000000006E-2</v>
      </c>
      <c r="C5" s="17">
        <v>0.05</v>
      </c>
      <c r="D5" s="17">
        <v>6.5000000000000002E-2</v>
      </c>
      <c r="E5" s="18">
        <v>0.13</v>
      </c>
    </row>
    <row r="6" spans="1:9" x14ac:dyDescent="0.2">
      <c r="A6" s="2" t="s">
        <v>11</v>
      </c>
      <c r="B6" s="3"/>
      <c r="C6" s="3"/>
      <c r="D6" s="3"/>
      <c r="E6" s="10"/>
      <c r="F6" s="10" t="s">
        <v>1</v>
      </c>
      <c r="G6" s="11" t="s">
        <v>2</v>
      </c>
      <c r="H6" s="11" t="s">
        <v>25</v>
      </c>
      <c r="I6" s="11" t="s">
        <v>24</v>
      </c>
    </row>
    <row r="7" spans="1:9" x14ac:dyDescent="0.2">
      <c r="A7" s="12" t="s">
        <v>12</v>
      </c>
      <c r="B7" s="8">
        <v>1</v>
      </c>
      <c r="C7" s="8">
        <v>1</v>
      </c>
      <c r="D7" s="8">
        <v>1</v>
      </c>
      <c r="E7" s="9">
        <v>1</v>
      </c>
      <c r="F7" s="9">
        <f>MMULT(B7:E7,x)</f>
        <v>69999.999999999942</v>
      </c>
      <c r="G7" s="13" t="s">
        <v>17</v>
      </c>
      <c r="H7" s="13">
        <v>70000</v>
      </c>
      <c r="I7" s="13">
        <f>H7-F7</f>
        <v>0</v>
      </c>
    </row>
    <row r="8" spans="1:9" x14ac:dyDescent="0.2">
      <c r="A8" s="12" t="s">
        <v>13</v>
      </c>
      <c r="B8" s="8">
        <v>0.8</v>
      </c>
      <c r="C8" s="8">
        <v>-0.2</v>
      </c>
      <c r="D8" s="8">
        <v>-0.2</v>
      </c>
      <c r="E8" s="9">
        <v>-0.2</v>
      </c>
      <c r="F8" s="9">
        <f t="array" ref="F8:F11">MMULT(A,x)</f>
        <v>-13999.999999999989</v>
      </c>
      <c r="G8" s="13" t="s">
        <v>3</v>
      </c>
      <c r="H8" s="13">
        <v>0</v>
      </c>
      <c r="I8" s="13">
        <f t="shared" ref="I8:I11" si="0">H8-F8</f>
        <v>13999.999999999989</v>
      </c>
    </row>
    <row r="9" spans="1:9" x14ac:dyDescent="0.2">
      <c r="A9" s="12" t="s">
        <v>14</v>
      </c>
      <c r="B9" s="14">
        <v>-1</v>
      </c>
      <c r="C9" s="14">
        <v>1</v>
      </c>
      <c r="D9" s="14">
        <v>-1</v>
      </c>
      <c r="E9" s="9">
        <v>-1</v>
      </c>
      <c r="F9" s="9">
        <v>-69999.999999999942</v>
      </c>
      <c r="G9" s="13" t="s">
        <v>3</v>
      </c>
      <c r="H9" s="13">
        <v>0</v>
      </c>
      <c r="I9" s="13">
        <f t="shared" si="0"/>
        <v>69999.999999999942</v>
      </c>
    </row>
    <row r="10" spans="1:9" x14ac:dyDescent="0.2">
      <c r="A10" s="12" t="s">
        <v>15</v>
      </c>
      <c r="B10" s="14">
        <v>0.3</v>
      </c>
      <c r="C10" s="14">
        <v>-0.7</v>
      </c>
      <c r="D10" s="14">
        <v>-0.7</v>
      </c>
      <c r="E10" s="9">
        <v>0.3</v>
      </c>
      <c r="F10" s="9">
        <v>-17181.818181818133</v>
      </c>
      <c r="G10" s="13" t="s">
        <v>3</v>
      </c>
      <c r="H10" s="13">
        <v>0</v>
      </c>
      <c r="I10" s="13">
        <f t="shared" si="0"/>
        <v>17181.818181818133</v>
      </c>
    </row>
    <row r="11" spans="1:9" x14ac:dyDescent="0.2">
      <c r="A11" s="6" t="s">
        <v>16</v>
      </c>
      <c r="B11" s="7">
        <v>1.2</v>
      </c>
      <c r="C11" s="7">
        <v>-1</v>
      </c>
      <c r="D11" s="7">
        <v>-1</v>
      </c>
      <c r="E11" s="15">
        <v>1.2</v>
      </c>
      <c r="F11" s="16">
        <v>6.5483618527650833E-11</v>
      </c>
      <c r="G11" s="16" t="s">
        <v>3</v>
      </c>
      <c r="H11" s="16">
        <v>0</v>
      </c>
      <c r="I11" s="16">
        <f t="shared" si="0"/>
        <v>-6.5483618527650833E-11</v>
      </c>
    </row>
    <row r="14" spans="1:9" x14ac:dyDescent="0.2">
      <c r="A14" t="s">
        <v>4</v>
      </c>
    </row>
    <row r="15" spans="1:9" x14ac:dyDescent="0.2">
      <c r="A15" t="s">
        <v>19</v>
      </c>
      <c r="B15">
        <v>0</v>
      </c>
    </row>
    <row r="16" spans="1:9" x14ac:dyDescent="0.2">
      <c r="A16" t="s">
        <v>18</v>
      </c>
      <c r="B16">
        <v>0</v>
      </c>
    </row>
    <row r="17" spans="1:2" x14ac:dyDescent="0.2">
      <c r="A17" t="s">
        <v>20</v>
      </c>
      <c r="B17">
        <v>38181.818181818118</v>
      </c>
    </row>
    <row r="18" spans="1:2" x14ac:dyDescent="0.2">
      <c r="A18" t="s">
        <v>21</v>
      </c>
      <c r="B18">
        <v>31818.181818181823</v>
      </c>
    </row>
    <row r="19" spans="1:2" x14ac:dyDescent="0.2">
      <c r="A19" t="s">
        <v>22</v>
      </c>
      <c r="B19">
        <f>MMULT(obj,x)</f>
        <v>6618.1818181818144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Sensitivity Report 1</vt:lpstr>
      <vt:lpstr>Sheet1</vt:lpstr>
      <vt:lpstr>A</vt:lpstr>
      <vt:lpstr>b</vt:lpstr>
      <vt:lpstr>obj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2018-09-07T14:43:43Z</cp:lastPrinted>
  <dcterms:created xsi:type="dcterms:W3CDTF">2018-09-07T14:08:57Z</dcterms:created>
  <dcterms:modified xsi:type="dcterms:W3CDTF">2019-09-10T19:56:55Z</dcterms:modified>
</cp:coreProperties>
</file>