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B9D2488A-1960-C94C-A979-EF93FB2CC95F}" xr6:coauthVersionLast="36" xr6:coauthVersionMax="36" xr10:uidLastSave="{00000000-0000-0000-0000-000000000000}"/>
  <bookViews>
    <workbookView xWindow="1160" yWindow="460" windowWidth="27640" windowHeight="16540" xr2:uid="{93155DBC-8615-9448-ADC5-78321AE95F35}"/>
  </bookViews>
  <sheets>
    <sheet name="Sheet1" sheetId="1" r:id="rId1"/>
  </sheets>
  <definedNames>
    <definedName name="solver_adj" localSheetId="0" hidden="1">Sheet1!$B$4:$B$7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Sheet1!$B$25</definedName>
    <definedName name="solver_lhs2" localSheetId="0" hidden="1">Sheet1!$B$26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0.11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18" i="1" l="1"/>
  <c r="C19" i="1" s="1"/>
  <c r="D17" i="1"/>
  <c r="B19" i="1" s="1"/>
  <c r="C17" i="1"/>
  <c r="B18" i="1" s="1"/>
  <c r="D16" i="1"/>
  <c r="A19" i="1" s="1"/>
  <c r="C16" i="1"/>
  <c r="A18" i="1" s="1"/>
  <c r="B16" i="1"/>
  <c r="A17" i="1" s="1"/>
  <c r="D19" i="1"/>
  <c r="C18" i="1"/>
  <c r="B17" i="1"/>
  <c r="A16" i="1"/>
  <c r="B26" i="1"/>
  <c r="B25" i="1"/>
  <c r="B24" i="1" l="1"/>
</calcChain>
</file>

<file path=xl/sharedStrings.xml><?xml version="1.0" encoding="utf-8"?>
<sst xmlns="http://schemas.openxmlformats.org/spreadsheetml/2006/main" count="15" uniqueCount="15">
  <si>
    <t>Markowitz investment portfolio</t>
  </si>
  <si>
    <t>Variables</t>
  </si>
  <si>
    <t>x1</t>
  </si>
  <si>
    <t>x2</t>
  </si>
  <si>
    <t>x3</t>
  </si>
  <si>
    <t>x4</t>
  </si>
  <si>
    <t>Portfolio variance:</t>
  </si>
  <si>
    <t>Portfolio return:</t>
  </si>
  <si>
    <t>Sum of variables:</t>
  </si>
  <si>
    <t>Return:</t>
  </si>
  <si>
    <t>Computing the portfolio variance:</t>
  </si>
  <si>
    <t>x'*Sigma*x =</t>
  </si>
  <si>
    <t>Correlation matrix:</t>
  </si>
  <si>
    <t>Variance:</t>
  </si>
  <si>
    <t>Computing the covariance matrix (Sigma):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</si>
</sst>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  <xf numFmtId="0" fontId="2" fillId="0" borderId="1" xfId="0" applyFont="1" applyBorder="1"/>
    <xf numFmtId="0" fontId="0" fillId="0" borderId="10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AE03-99C4-0840-A6A8-1BD26668D2C5}">
  <dimension ref="A1:G26"/>
  <sheetViews>
    <sheetView tabSelected="1" topLeftCell="A3" zoomScale="150" zoomScaleNormal="150" workbookViewId="0">
      <selection activeCell="D27" sqref="D27"/>
    </sheetView>
  </sheetViews>
  <sheetFormatPr baseColWidth="10" defaultRowHeight="16" x14ac:dyDescent="0.2"/>
  <cols>
    <col min="1" max="1" width="16.5" customWidth="1"/>
    <col min="7" max="7" width="11.83203125" customWidth="1"/>
  </cols>
  <sheetData>
    <row r="1" spans="1:7" x14ac:dyDescent="0.2">
      <c r="A1" s="2" t="s">
        <v>0</v>
      </c>
    </row>
    <row r="3" spans="1:7" x14ac:dyDescent="0.2">
      <c r="A3" s="3" t="s">
        <v>1</v>
      </c>
    </row>
    <row r="4" spans="1:7" x14ac:dyDescent="0.2">
      <c r="A4" t="s">
        <v>2</v>
      </c>
      <c r="B4" s="22">
        <v>0</v>
      </c>
    </row>
    <row r="5" spans="1:7" x14ac:dyDescent="0.2">
      <c r="A5" t="s">
        <v>3</v>
      </c>
      <c r="B5" s="22">
        <v>0</v>
      </c>
    </row>
    <row r="6" spans="1:7" x14ac:dyDescent="0.2">
      <c r="A6" t="s">
        <v>4</v>
      </c>
      <c r="B6" s="22">
        <v>0</v>
      </c>
    </row>
    <row r="7" spans="1:7" x14ac:dyDescent="0.2">
      <c r="A7" t="s">
        <v>5</v>
      </c>
      <c r="B7" s="22">
        <v>0</v>
      </c>
    </row>
    <row r="9" spans="1:7" x14ac:dyDescent="0.2">
      <c r="A9" s="13" t="s">
        <v>12</v>
      </c>
      <c r="B9" s="14"/>
      <c r="C9" s="14"/>
      <c r="D9" s="15"/>
      <c r="F9" s="20" t="s">
        <v>9</v>
      </c>
      <c r="G9" s="20" t="s">
        <v>13</v>
      </c>
    </row>
    <row r="10" spans="1:7" x14ac:dyDescent="0.2">
      <c r="A10" s="4">
        <v>1</v>
      </c>
      <c r="B10" s="5">
        <v>0.4</v>
      </c>
      <c r="C10" s="5">
        <v>0.3</v>
      </c>
      <c r="D10" s="6">
        <v>0.6</v>
      </c>
      <c r="F10" s="16">
        <v>0.08</v>
      </c>
      <c r="G10" s="18">
        <v>8.9999999999999993E-3</v>
      </c>
    </row>
    <row r="11" spans="1:7" x14ac:dyDescent="0.2">
      <c r="A11" s="7">
        <v>0.4</v>
      </c>
      <c r="B11" s="8">
        <v>1</v>
      </c>
      <c r="C11" s="8">
        <v>0.2</v>
      </c>
      <c r="D11" s="9">
        <v>0.7</v>
      </c>
      <c r="F11" s="16">
        <v>0.09</v>
      </c>
      <c r="G11" s="18">
        <v>1.4999999999999999E-2</v>
      </c>
    </row>
    <row r="12" spans="1:7" x14ac:dyDescent="0.2">
      <c r="A12" s="7">
        <v>0.3</v>
      </c>
      <c r="B12" s="8">
        <v>0.2</v>
      </c>
      <c r="C12" s="8">
        <v>1</v>
      </c>
      <c r="D12" s="9">
        <v>0.4</v>
      </c>
      <c r="F12" s="16">
        <v>0.16</v>
      </c>
      <c r="G12" s="18">
        <v>0.04</v>
      </c>
    </row>
    <row r="13" spans="1:7" x14ac:dyDescent="0.2">
      <c r="A13" s="10">
        <v>0.6</v>
      </c>
      <c r="B13" s="11">
        <v>0.7</v>
      </c>
      <c r="C13" s="11">
        <v>0.4</v>
      </c>
      <c r="D13" s="12">
        <v>1</v>
      </c>
      <c r="F13" s="17">
        <v>0.12</v>
      </c>
      <c r="G13" s="19">
        <v>2.3E-2</v>
      </c>
    </row>
    <row r="15" spans="1:7" x14ac:dyDescent="0.2">
      <c r="A15" s="21" t="s">
        <v>14</v>
      </c>
      <c r="B15" s="14"/>
      <c r="C15" s="14"/>
      <c r="D15" s="15"/>
    </row>
    <row r="16" spans="1:7" x14ac:dyDescent="0.2">
      <c r="A16" s="7">
        <f>G10</f>
        <v>8.9999999999999993E-3</v>
      </c>
      <c r="B16" s="8">
        <f>B10*SQRT(G10*G11)</f>
        <v>4.6475800154489001E-3</v>
      </c>
      <c r="C16" s="8">
        <f>C10*SQRT(G10*G12)</f>
        <v>5.6920997883030825E-3</v>
      </c>
      <c r="D16" s="9">
        <f>D10*SQRT(G10*G13)</f>
        <v>8.6324967419628938E-3</v>
      </c>
    </row>
    <row r="17" spans="1:4" x14ac:dyDescent="0.2">
      <c r="A17" s="7">
        <f>B16</f>
        <v>4.6475800154489001E-3</v>
      </c>
      <c r="B17" s="8">
        <f>G11</f>
        <v>1.4999999999999999E-2</v>
      </c>
      <c r="C17" s="8">
        <f>C11*SQRT(G11*G12)</f>
        <v>4.8989794855663557E-3</v>
      </c>
      <c r="D17" s="9">
        <f>D11*SQRT(G11*G13)</f>
        <v>1.3001922934704696E-2</v>
      </c>
    </row>
    <row r="18" spans="1:4" x14ac:dyDescent="0.2">
      <c r="A18" s="7">
        <f>C16</f>
        <v>5.6920997883030825E-3</v>
      </c>
      <c r="B18" s="8">
        <f>C17</f>
        <v>4.8989794855663557E-3</v>
      </c>
      <c r="C18" s="8">
        <f>G12</f>
        <v>0.04</v>
      </c>
      <c r="D18" s="9">
        <f>D12*SQRT(G12*G13)</f>
        <v>1.2132600710482482E-2</v>
      </c>
    </row>
    <row r="19" spans="1:4" x14ac:dyDescent="0.2">
      <c r="A19" s="10">
        <f>D16</f>
        <v>8.6324967419628938E-3</v>
      </c>
      <c r="B19" s="11">
        <f>D17</f>
        <v>1.3001922934704696E-2</v>
      </c>
      <c r="C19" s="11">
        <f>D18</f>
        <v>1.2132600710482482E-2</v>
      </c>
      <c r="D19" s="12">
        <f>G13</f>
        <v>2.3E-2</v>
      </c>
    </row>
    <row r="21" spans="1:4" x14ac:dyDescent="0.2">
      <c r="A21" t="s">
        <v>10</v>
      </c>
    </row>
    <row r="22" spans="1:4" x14ac:dyDescent="0.2">
      <c r="A22" t="s">
        <v>11</v>
      </c>
      <c r="B22">
        <f>SUMPRODUCT(B4:B7,MMULT(A16:D19,B4:B7))</f>
        <v>0</v>
      </c>
    </row>
    <row r="24" spans="1:4" x14ac:dyDescent="0.2">
      <c r="A24" t="s">
        <v>6</v>
      </c>
      <c r="B24" s="1">
        <f>E22</f>
        <v>0</v>
      </c>
    </row>
    <row r="25" spans="1:4" x14ac:dyDescent="0.2">
      <c r="A25" t="s">
        <v>7</v>
      </c>
      <c r="B25">
        <f>SUMPRODUCT(B4:B7,F10:F13)</f>
        <v>0</v>
      </c>
    </row>
    <row r="26" spans="1:4" x14ac:dyDescent="0.2">
      <c r="A26" t="s">
        <v>8</v>
      </c>
      <c r="B26">
        <f>SUM(B4:B7)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2018-10-29T15:57:58Z</dcterms:created>
  <dcterms:modified xsi:type="dcterms:W3CDTF">2019-10-31T18:30:17Z</dcterms:modified>
</cp:coreProperties>
</file>