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Mario Documents\UNC\STOR 305\STOR305_WEBSITE\Lectures\Lecture 28\"/>
    </mc:Choice>
  </mc:AlternateContent>
  <xr:revisionPtr revIDLastSave="0" documentId="13_ncr:1_{A0438CF0-FE1C-4B68-846F-827D4F969DE2}" xr6:coauthVersionLast="45" xr6:coauthVersionMax="45" xr10:uidLastSave="{00000000-0000-0000-0000-000000000000}"/>
  <bookViews>
    <workbookView xWindow="-110" yWindow="-110" windowWidth="25820" windowHeight="14160" xr2:uid="{00000000-000D-0000-FFFF-FFFF00000000}"/>
  </bookViews>
  <sheets>
    <sheet name="Number of Hea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" l="1"/>
  <c r="D15" i="1"/>
  <c r="B9" i="1"/>
  <c r="C9" i="1" s="1"/>
  <c r="B8" i="1"/>
  <c r="C8" i="1" s="1"/>
  <c r="B7" i="1"/>
  <c r="C7" i="1" s="1"/>
  <c r="B6" i="1"/>
  <c r="C6" i="1" s="1"/>
  <c r="B5" i="1"/>
  <c r="C5" i="1" s="1"/>
  <c r="B4" i="1"/>
  <c r="D4" i="1" s="1"/>
  <c r="E6" i="1" l="1"/>
  <c r="E8" i="1"/>
  <c r="E4" i="1"/>
  <c r="E5" i="1"/>
  <c r="E7" i="1"/>
  <c r="E9" i="1"/>
  <c r="D5" i="1"/>
  <c r="D6" i="1"/>
  <c r="D7" i="1"/>
  <c r="D8" i="1"/>
  <c r="D9" i="1"/>
  <c r="B11" i="1"/>
  <c r="C4" i="1"/>
  <c r="C11" i="1" s="1"/>
  <c r="C15" i="1" s="1"/>
  <c r="D11" i="1" l="1"/>
  <c r="E11" i="1"/>
  <c r="B15" i="1" s="1"/>
</calcChain>
</file>

<file path=xl/sharedStrings.xml><?xml version="1.0" encoding="utf-8"?>
<sst xmlns="http://schemas.openxmlformats.org/spreadsheetml/2006/main" count="15" uniqueCount="15">
  <si>
    <t>X=# of Heads in 5 Coin Flips</t>
  </si>
  <si>
    <t>x</t>
  </si>
  <si>
    <t>p(x)=P(X=x)</t>
  </si>
  <si>
    <t>x*p(x)</t>
  </si>
  <si>
    <t>Sum</t>
  </si>
  <si>
    <t>(x-2.5)^2*p(x)</t>
  </si>
  <si>
    <t>Total Prob.</t>
  </si>
  <si>
    <t>Mean</t>
  </si>
  <si>
    <t>Variance</t>
  </si>
  <si>
    <t>x^2*p(x)</t>
  </si>
  <si>
    <t>Alternative Calculation of Variance</t>
  </si>
  <si>
    <t>E[X^2]</t>
  </si>
  <si>
    <t>E[X]^2</t>
  </si>
  <si>
    <t>E[X^2]-E[X]^2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</si>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</sst>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B17" sqref="B17"/>
    </sheetView>
  </sheetViews>
  <sheetFormatPr defaultRowHeight="14.5" x14ac:dyDescent="0.35"/>
  <cols>
    <col min="1" max="1" width="14.54296875" style="1" customWidth="1"/>
    <col min="2" max="2" width="11" style="1" customWidth="1"/>
    <col min="3" max="3" width="9.6328125" style="1" customWidth="1"/>
    <col min="4" max="4" width="13.7265625" style="1" customWidth="1"/>
    <col min="5" max="5" width="10.6328125" style="1" customWidth="1"/>
  </cols>
  <sheetData>
    <row r="1" spans="1:5" ht="27.5" customHeight="1" x14ac:dyDescent="0.35">
      <c r="A1" s="6" t="s">
        <v>0</v>
      </c>
    </row>
    <row r="3" spans="1:5" s="3" customFormat="1" x14ac:dyDescent="0.35">
      <c r="A3" s="2" t="s">
        <v>1</v>
      </c>
      <c r="B3" s="2" t="s">
        <v>2</v>
      </c>
      <c r="C3" s="2" t="s">
        <v>3</v>
      </c>
      <c r="D3" s="2" t="s">
        <v>5</v>
      </c>
      <c r="E3" s="2" t="s">
        <v>9</v>
      </c>
    </row>
    <row r="4" spans="1:5" x14ac:dyDescent="0.35">
      <c r="A4" s="1">
        <v>0</v>
      </c>
      <c r="B4" s="1">
        <f>_xlfn.BINOM.DIST(A4,5,0.5,FALSE)</f>
        <v>3.125E-2</v>
      </c>
      <c r="C4" s="1">
        <f>A4*B4</f>
        <v>0</v>
      </c>
      <c r="D4" s="1">
        <f>(A4-2.5)^2*B4</f>
        <v>0.1953125</v>
      </c>
      <c r="E4" s="1">
        <f>A4^2*B4</f>
        <v>0</v>
      </c>
    </row>
    <row r="5" spans="1:5" x14ac:dyDescent="0.35">
      <c r="A5" s="1">
        <v>1</v>
      </c>
      <c r="B5" s="1">
        <f t="shared" ref="B5:B9" si="0">_xlfn.BINOM.DIST(A5,5,0.5,FALSE)</f>
        <v>0.15624999999999992</v>
      </c>
      <c r="C5" s="1">
        <f>A5*B5</f>
        <v>0.15624999999999992</v>
      </c>
      <c r="D5" s="1">
        <f>(A5-2.5)^2*B5</f>
        <v>0.35156249999999983</v>
      </c>
      <c r="E5" s="1">
        <f t="shared" ref="E5:E9" si="1">A5^2*B5</f>
        <v>0.15624999999999992</v>
      </c>
    </row>
    <row r="6" spans="1:5" x14ac:dyDescent="0.35">
      <c r="A6" s="1">
        <v>2</v>
      </c>
      <c r="B6" s="1">
        <f t="shared" si="0"/>
        <v>0.3125</v>
      </c>
      <c r="C6" s="1">
        <f>A6*B6</f>
        <v>0.625</v>
      </c>
      <c r="D6" s="1">
        <f>(A6-2.5)^2*B6</f>
        <v>7.8125E-2</v>
      </c>
      <c r="E6" s="1">
        <f t="shared" si="1"/>
        <v>1.25</v>
      </c>
    </row>
    <row r="7" spans="1:5" x14ac:dyDescent="0.35">
      <c r="A7" s="1">
        <v>3</v>
      </c>
      <c r="B7" s="1">
        <f t="shared" si="0"/>
        <v>0.3125</v>
      </c>
      <c r="C7" s="1">
        <f>A7*B7</f>
        <v>0.9375</v>
      </c>
      <c r="D7" s="1">
        <f>(A7-2.5)^2*B7</f>
        <v>7.8125E-2</v>
      </c>
      <c r="E7" s="1">
        <f t="shared" si="1"/>
        <v>2.8125</v>
      </c>
    </row>
    <row r="8" spans="1:5" x14ac:dyDescent="0.35">
      <c r="A8" s="1">
        <v>4</v>
      </c>
      <c r="B8" s="1">
        <f t="shared" si="0"/>
        <v>0.15624999999999992</v>
      </c>
      <c r="C8" s="1">
        <f>A8*B8</f>
        <v>0.62499999999999967</v>
      </c>
      <c r="D8" s="1">
        <f>(A8-2.5)^2*B8</f>
        <v>0.35156249999999983</v>
      </c>
      <c r="E8" s="1">
        <f t="shared" si="1"/>
        <v>2.4999999999999987</v>
      </c>
    </row>
    <row r="9" spans="1:5" x14ac:dyDescent="0.35">
      <c r="A9" s="1">
        <v>5</v>
      </c>
      <c r="B9" s="1">
        <f t="shared" si="0"/>
        <v>3.125E-2</v>
      </c>
      <c r="C9" s="1">
        <f>A9*B9</f>
        <v>0.15625</v>
      </c>
      <c r="D9" s="1">
        <f>(A9-2.5)^2*B9</f>
        <v>0.1953125</v>
      </c>
      <c r="E9" s="1">
        <f t="shared" si="1"/>
        <v>0.78125</v>
      </c>
    </row>
    <row r="11" spans="1:5" s="5" customFormat="1" x14ac:dyDescent="0.35">
      <c r="A11" s="4" t="s">
        <v>4</v>
      </c>
      <c r="B11" s="4">
        <f>SUM(B4:B9)</f>
        <v>0.99999999999999978</v>
      </c>
      <c r="C11" s="4">
        <f>SUM(C4:C9)</f>
        <v>2.4999999999999996</v>
      </c>
      <c r="D11" s="4">
        <f>SUM(D4:D9)</f>
        <v>1.2499999999999996</v>
      </c>
      <c r="E11" s="4">
        <f>SUM(E4:E9)</f>
        <v>7.4999999999999982</v>
      </c>
    </row>
    <row r="12" spans="1:5" x14ac:dyDescent="0.35">
      <c r="B12" s="1" t="s">
        <v>6</v>
      </c>
      <c r="C12" s="1" t="s">
        <v>7</v>
      </c>
      <c r="D12" s="1" t="s">
        <v>8</v>
      </c>
    </row>
    <row r="14" spans="1:5" ht="43.5" customHeight="1" x14ac:dyDescent="0.35">
      <c r="A14" s="6" t="s">
        <v>10</v>
      </c>
      <c r="B14" s="1" t="s">
        <v>11</v>
      </c>
      <c r="C14" s="1" t="s">
        <v>12</v>
      </c>
      <c r="D14" s="1" t="s">
        <v>13</v>
      </c>
    </row>
    <row r="15" spans="1:5" x14ac:dyDescent="0.35">
      <c r="B15" s="1">
        <f>E11</f>
        <v>7.4999999999999982</v>
      </c>
      <c r="C15" s="1">
        <f>C11^2</f>
        <v>6.2499999999999982</v>
      </c>
      <c r="D15" s="1">
        <f>B15-C15</f>
        <v>1.25</v>
      </c>
    </row>
    <row r="17" spans="1:2" ht="27" customHeight="1" x14ac:dyDescent="0.35">
      <c r="A17" s="6" t="s">
        <v>14</v>
      </c>
      <c r="B17" s="1">
        <f>SQRT(D15)</f>
        <v>1.1180339887498949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 of Heads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 Mario</dc:creator>
  <cp:lastModifiedBy>Super Mario</cp:lastModifiedBy>
  <dcterms:created xsi:type="dcterms:W3CDTF">2015-06-05T18:17:20Z</dcterms:created>
  <dcterms:modified xsi:type="dcterms:W3CDTF">2020-04-13T00:25:13Z</dcterms:modified>
</cp:coreProperties>
</file>