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28-Basketball Statistics 101 - the Four Factor Model/"/>
    </mc:Choice>
  </mc:AlternateContent>
  <bookViews>
    <workbookView xWindow="9900" yWindow="1920" windowWidth="28300" windowHeight="16120" tabRatio="500"/>
  </bookViews>
  <sheets>
    <sheet name="28.1" sheetId="1" r:id="rId1"/>
    <sheet name="28.1.2" sheetId="2" r:id="rId2"/>
    <sheet name="28.2" sheetId="3" r:id="rId3"/>
    <sheet name="28.4" sheetId="4" r:id="rId4"/>
    <sheet name="28.4 final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C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J1" i="2"/>
  <c r="I1" i="2"/>
  <c r="H1" i="2"/>
  <c r="G1" i="2"/>
  <c r="F1" i="2"/>
  <c r="E1" i="2"/>
  <c r="D1" i="2"/>
  <c r="C1" i="2"/>
  <c r="B8" i="1"/>
</calcChain>
</file>

<file path=xl/sharedStrings.xml><?xml version="1.0" encoding="utf-8"?>
<sst xmlns="http://schemas.openxmlformats.org/spreadsheetml/2006/main" count="216" uniqueCount="74">
  <si>
    <t>Team Pace</t>
  </si>
  <si>
    <t>Season</t>
  </si>
  <si>
    <t>Average</t>
  </si>
  <si>
    <t>Source: http://www.sportingcharts.com/nba/stats/team-possessions-per-game/2013/</t>
  </si>
  <si>
    <t>Team</t>
  </si>
  <si>
    <t>Atlanta Hawks</t>
  </si>
  <si>
    <t>Brooklyn Nets</t>
  </si>
  <si>
    <t>Boston Celtics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</si>
  <si>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</si>
  <si>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</si>
  <si>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</si>
  <si>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</si>
  <si>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</si>
  <si>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</si>
  <si>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</si>
  <si>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</si>
  <si>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</si>
  <si>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</si>
  <si>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</si>
  <si>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</si>
  <si>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</si>
  <si>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</si>
  <si>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</si>
  <si>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</si>
  <si>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</si>
  <si>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</si>
  <si>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</si>
  <si>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</si>
  <si>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</si>
  <si>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Trailblazers</t>
  </si>
  <si>
    <t>Sacramento Kings</t>
  </si>
  <si>
    <t>San Antonio Spurs</t>
  </si>
  <si>
    <t>Toronto Raptors</t>
  </si>
  <si>
    <t>Utah Jazz</t>
  </si>
  <si>
    <t>Washington Wizards</t>
  </si>
  <si>
    <t>Offensive Shooting</t>
  </si>
  <si>
    <t>Defensive Shooting</t>
  </si>
  <si>
    <t>Offensive Turnovers</t>
  </si>
  <si>
    <t>Defensive Turnovers</t>
  </si>
  <si>
    <t>Offensive Rebounding</t>
  </si>
  <si>
    <t>Offensive Free Throws</t>
  </si>
  <si>
    <t>Defensive Free Throws</t>
  </si>
  <si>
    <t>Defensive Rebounding</t>
  </si>
  <si>
    <t>Wins</t>
  </si>
  <si>
    <t>Mean</t>
  </si>
  <si>
    <t>http://www.nbaminer.com/four-factors/</t>
  </si>
  <si>
    <t>NEED PERMISSION</t>
  </si>
  <si>
    <t>EFG-OEFG</t>
  </si>
  <si>
    <t>TPP-DTPP</t>
  </si>
  <si>
    <t>ORP-DRP</t>
  </si>
  <si>
    <t>FTR-OFTR</t>
  </si>
  <si>
    <t>Regression Statistics</t>
  </si>
  <si>
    <t>R</t>
  </si>
  <si>
    <t>R-square</t>
  </si>
  <si>
    <t>Adjusted R-square</t>
  </si>
  <si>
    <t xml:space="preserve">Wins =  59.04678 + 383.31318 * EFG-OEFG - 244.36862 * TPP-DTPP + 34.49081 * ORP-DRP + 84.26961 * FTR-OFTR </t>
  </si>
  <si>
    <t>ANOVA</t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</si>
  <si>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</si>
  <si>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</si>
  <si>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</si>
  <si>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</si>
  <si>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</si>
  <si>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</si>
  <si>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</si>
  <si>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</si>
  <si>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</t>
  </si>
  <si>
    <t>Standard Error</t>
  </si>
  <si>
    <t>t Stat</t>
  </si>
  <si>
    <t>Intercept</t>
  </si>
  <si>
    <t>Shooting Dev.</t>
  </si>
  <si>
    <t>Turnover Dev.</t>
  </si>
  <si>
    <t>Rebound Dev.</t>
  </si>
  <si>
    <t>Free Throw Dev.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</si>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</sst>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Helvetic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0" xfId="0" applyNumberFormat="1"/>
    <xf numFmtId="11" fontId="0" fillId="0" borderId="0" xfId="0" applyNumberFormat="1"/>
    <xf numFmtId="0" fontId="0" fillId="0" borderId="6" xfId="0" applyBorder="1"/>
    <xf numFmtId="0" fontId="0" fillId="0" borderId="7" xfId="0" applyBorder="1"/>
    <xf numFmtId="3" fontId="0" fillId="0" borderId="6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0" sqref="B30"/>
    </sheetView>
  </sheetViews>
  <sheetFormatPr baseColWidth="10" defaultRowHeight="16" x14ac:dyDescent="0.2"/>
  <cols>
    <col min="1" max="1" width="21.42578125" customWidth="1"/>
    <col min="2" max="2" width="21.28515625" customWidth="1"/>
    <col min="3" max="3" width="5.85546875" customWidth="1"/>
    <col min="4" max="4" width="8.7109375" customWidth="1"/>
    <col min="5" max="5" width="9" customWidth="1"/>
    <col min="6" max="6" width="8.140625" bestFit="1" customWidth="1"/>
    <col min="7" max="7" width="7.85546875" customWidth="1"/>
    <col min="8" max="8" width="9.42578125" bestFit="1" customWidth="1"/>
    <col min="9" max="9" width="9.140625" customWidth="1"/>
    <col min="10" max="10" width="7.5703125" bestFit="1" customWidth="1"/>
    <col min="11" max="11" width="7.85546875" bestFit="1" customWidth="1"/>
  </cols>
  <sheetData>
    <row r="1" spans="1:4" x14ac:dyDescent="0.2">
      <c r="A1" s="1" t="s">
        <v>1</v>
      </c>
      <c r="B1" s="1" t="s">
        <v>0</v>
      </c>
      <c r="D1" t="s">
        <v>3</v>
      </c>
    </row>
    <row r="2" spans="1:4" x14ac:dyDescent="0.2">
      <c r="A2" s="1">
        <v>2015</v>
      </c>
      <c r="B2" s="1">
        <v>98.08</v>
      </c>
    </row>
    <row r="3" spans="1:4" x14ac:dyDescent="0.2">
      <c r="A3" s="1">
        <v>2014</v>
      </c>
      <c r="B3" s="1">
        <v>96.3</v>
      </c>
    </row>
    <row r="4" spans="1:4" x14ac:dyDescent="0.2">
      <c r="A4" s="1">
        <v>2013</v>
      </c>
      <c r="B4" s="1">
        <v>96.34</v>
      </c>
    </row>
    <row r="5" spans="1:4" x14ac:dyDescent="0.2">
      <c r="A5" s="1">
        <v>2012</v>
      </c>
      <c r="B5" s="1">
        <v>98.2</v>
      </c>
    </row>
    <row r="6" spans="1:4" x14ac:dyDescent="0.2">
      <c r="A6" s="1">
        <v>2011</v>
      </c>
      <c r="B6" s="1">
        <v>93.14</v>
      </c>
    </row>
    <row r="7" spans="1:4" x14ac:dyDescent="0.2">
      <c r="A7" s="1">
        <v>2010</v>
      </c>
      <c r="B7" s="1">
        <v>93.87</v>
      </c>
    </row>
    <row r="8" spans="1:4" x14ac:dyDescent="0.2">
      <c r="A8" s="1" t="s">
        <v>2</v>
      </c>
      <c r="B8" s="2">
        <f>AVERAGE(B2:B7)</f>
        <v>95.988333333333344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J32"/>
    </sheetView>
  </sheetViews>
  <sheetFormatPr baseColWidth="10" defaultColWidth="10.5703125" defaultRowHeight="16" x14ac:dyDescent="0.2"/>
  <cols>
    <col min="1" max="1" width="21.7109375" customWidth="1"/>
    <col min="2" max="2" width="5.85546875" customWidth="1"/>
    <col min="3" max="3" width="8.7109375" customWidth="1"/>
    <col min="4" max="4" width="9" customWidth="1"/>
    <col min="5" max="6" width="9.42578125" customWidth="1"/>
    <col min="7" max="7" width="10.85546875" customWidth="1"/>
  </cols>
  <sheetData>
    <row r="1" spans="1:14" x14ac:dyDescent="0.2">
      <c r="B1" t="s">
        <v>44</v>
      </c>
      <c r="C1">
        <f t="shared" ref="C1:J1" si="0">AVERAGE(C3:C32)</f>
        <v>0.50246666666666651</v>
      </c>
      <c r="D1">
        <f t="shared" si="0"/>
        <v>0.50246666666666662</v>
      </c>
      <c r="E1">
        <f t="shared" si="0"/>
        <v>0.14356666666666665</v>
      </c>
      <c r="F1">
        <f t="shared" si="0"/>
        <v>0.14360000000000001</v>
      </c>
      <c r="G1">
        <f t="shared" si="0"/>
        <v>0.23830000000000007</v>
      </c>
      <c r="H1">
        <f t="shared" si="0"/>
        <v>0.23806666666666665</v>
      </c>
      <c r="I1">
        <f t="shared" si="0"/>
        <v>0.20926666666666668</v>
      </c>
      <c r="J1">
        <f t="shared" si="0"/>
        <v>0.2092</v>
      </c>
    </row>
    <row r="2" spans="1:14" ht="32" x14ac:dyDescent="0.2">
      <c r="A2" t="s">
        <v>4</v>
      </c>
      <c r="B2" t="s">
        <v>43</v>
      </c>
      <c r="C2" s="18" t="s">
        <v>35</v>
      </c>
      <c r="D2" s="18" t="s">
        <v>36</v>
      </c>
      <c r="E2" s="18" t="s">
        <v>37</v>
      </c>
      <c r="F2" s="18" t="s">
        <v>38</v>
      </c>
      <c r="G2" s="18" t="s">
        <v>39</v>
      </c>
      <c r="H2" s="18" t="s">
        <v>42</v>
      </c>
      <c r="I2" s="18" t="s">
        <v>40</v>
      </c>
      <c r="J2" s="18" t="s">
        <v>41</v>
      </c>
      <c r="N2" t="s">
        <v>45</v>
      </c>
    </row>
    <row r="3" spans="1:14" x14ac:dyDescent="0.2">
      <c r="A3" t="s">
        <v>5</v>
      </c>
      <c r="B3">
        <v>48</v>
      </c>
      <c r="C3">
        <v>0.51600000000000001</v>
      </c>
      <c r="D3">
        <v>0.48</v>
      </c>
      <c r="E3">
        <v>0.14899999999999999</v>
      </c>
      <c r="F3">
        <v>0.159</v>
      </c>
      <c r="G3">
        <v>0.191</v>
      </c>
      <c r="H3">
        <v>0.254</v>
      </c>
      <c r="I3">
        <v>0.185</v>
      </c>
      <c r="J3">
        <v>0.193</v>
      </c>
      <c r="N3" t="s">
        <v>46</v>
      </c>
    </row>
    <row r="4" spans="1:14" x14ac:dyDescent="0.2">
      <c r="A4" t="s">
        <v>6</v>
      </c>
      <c r="B4">
        <v>21</v>
      </c>
      <c r="C4">
        <v>0.49099999999999999</v>
      </c>
      <c r="D4">
        <v>0.53400000000000003</v>
      </c>
      <c r="E4">
        <v>0.15</v>
      </c>
      <c r="F4">
        <v>0.14199999999999999</v>
      </c>
      <c r="G4">
        <v>0.24099999999999999</v>
      </c>
      <c r="H4">
        <v>0.24299999999999999</v>
      </c>
      <c r="I4">
        <v>0.186</v>
      </c>
      <c r="J4">
        <v>0.17599999999999999</v>
      </c>
    </row>
    <row r="5" spans="1:14" x14ac:dyDescent="0.2">
      <c r="A5" t="s">
        <v>7</v>
      </c>
      <c r="B5">
        <v>48</v>
      </c>
      <c r="C5">
        <v>0.48799999999999999</v>
      </c>
      <c r="D5">
        <v>0.48699999999999999</v>
      </c>
      <c r="E5">
        <v>0.13600000000000001</v>
      </c>
      <c r="F5">
        <v>0.16</v>
      </c>
      <c r="G5">
        <v>0.251</v>
      </c>
      <c r="H5">
        <v>0.255</v>
      </c>
      <c r="I5">
        <v>0.20799999999999999</v>
      </c>
      <c r="J5">
        <v>0.23100000000000001</v>
      </c>
    </row>
    <row r="6" spans="1:14" x14ac:dyDescent="0.2">
      <c r="A6" t="s">
        <v>8</v>
      </c>
      <c r="B6">
        <v>48</v>
      </c>
      <c r="C6">
        <v>0.502</v>
      </c>
      <c r="D6">
        <v>0.496</v>
      </c>
      <c r="E6">
        <v>0.124</v>
      </c>
      <c r="F6">
        <v>0.13700000000000001</v>
      </c>
      <c r="G6">
        <v>0.2</v>
      </c>
      <c r="H6">
        <v>0.20200000000000001</v>
      </c>
      <c r="I6">
        <v>0.222</v>
      </c>
      <c r="J6">
        <v>0.191</v>
      </c>
    </row>
    <row r="7" spans="1:14" x14ac:dyDescent="0.2">
      <c r="A7" t="s">
        <v>9</v>
      </c>
      <c r="B7">
        <v>42</v>
      </c>
      <c r="C7">
        <v>0.48699999999999999</v>
      </c>
      <c r="D7">
        <v>0.48499999999999999</v>
      </c>
      <c r="E7">
        <v>0.13800000000000001</v>
      </c>
      <c r="F7">
        <v>0.11700000000000001</v>
      </c>
      <c r="G7">
        <v>0.245</v>
      </c>
      <c r="H7">
        <v>0.251</v>
      </c>
      <c r="I7">
        <v>0.189</v>
      </c>
      <c r="J7">
        <v>0.182</v>
      </c>
    </row>
    <row r="8" spans="1:14" x14ac:dyDescent="0.2">
      <c r="A8" t="s">
        <v>10</v>
      </c>
      <c r="B8">
        <v>57</v>
      </c>
      <c r="C8">
        <v>0.52400000000000002</v>
      </c>
      <c r="D8">
        <v>0.496</v>
      </c>
      <c r="E8">
        <v>0.13800000000000001</v>
      </c>
      <c r="F8">
        <v>0.13700000000000001</v>
      </c>
      <c r="G8">
        <v>0.251</v>
      </c>
      <c r="H8">
        <v>0.215</v>
      </c>
      <c r="I8">
        <v>0.19400000000000001</v>
      </c>
      <c r="J8">
        <v>0.20499999999999999</v>
      </c>
    </row>
    <row r="9" spans="1:14" x14ac:dyDescent="0.2">
      <c r="A9" t="s">
        <v>11</v>
      </c>
      <c r="B9">
        <v>42</v>
      </c>
      <c r="C9">
        <v>0.502</v>
      </c>
      <c r="D9">
        <v>0.504</v>
      </c>
      <c r="E9">
        <v>0.129</v>
      </c>
      <c r="F9">
        <v>0.14000000000000001</v>
      </c>
      <c r="G9">
        <v>0.20699999999999999</v>
      </c>
      <c r="H9">
        <v>0.23799999999999999</v>
      </c>
      <c r="I9">
        <v>0.21099999999999999</v>
      </c>
      <c r="J9">
        <v>0.19800000000000001</v>
      </c>
    </row>
    <row r="10" spans="1:14" x14ac:dyDescent="0.2">
      <c r="A10" t="s">
        <v>12</v>
      </c>
      <c r="B10">
        <v>33</v>
      </c>
      <c r="C10">
        <v>0.48899999999999999</v>
      </c>
      <c r="D10">
        <v>0.51500000000000001</v>
      </c>
      <c r="E10">
        <v>0.14799999999999999</v>
      </c>
      <c r="F10">
        <v>0.13700000000000001</v>
      </c>
      <c r="G10">
        <v>0.25800000000000001</v>
      </c>
      <c r="H10">
        <v>0.22800000000000001</v>
      </c>
      <c r="I10">
        <v>0.216</v>
      </c>
      <c r="J10">
        <v>0.216</v>
      </c>
    </row>
    <row r="11" spans="1:14" x14ac:dyDescent="0.2">
      <c r="A11" t="s">
        <v>13</v>
      </c>
      <c r="B11">
        <v>44</v>
      </c>
      <c r="C11">
        <v>0.49099999999999999</v>
      </c>
      <c r="D11">
        <v>0.504</v>
      </c>
      <c r="E11">
        <v>0.13600000000000001</v>
      </c>
      <c r="F11">
        <v>0.13500000000000001</v>
      </c>
      <c r="G11">
        <v>0.27</v>
      </c>
      <c r="H11">
        <v>0.20699999999999999</v>
      </c>
      <c r="I11">
        <v>0.19700000000000001</v>
      </c>
      <c r="J11">
        <v>0.19600000000000001</v>
      </c>
    </row>
    <row r="12" spans="1:14" x14ac:dyDescent="0.2">
      <c r="A12" t="s">
        <v>14</v>
      </c>
      <c r="B12">
        <v>73</v>
      </c>
      <c r="C12">
        <v>0.56299999999999994</v>
      </c>
      <c r="D12">
        <v>0.47899999999999998</v>
      </c>
      <c r="E12">
        <v>0.14899999999999999</v>
      </c>
      <c r="F12">
        <v>0.13800000000000001</v>
      </c>
      <c r="G12">
        <v>0.23499999999999999</v>
      </c>
      <c r="H12">
        <v>0.24</v>
      </c>
      <c r="I12">
        <v>0.191</v>
      </c>
      <c r="J12">
        <v>0.20799999999999999</v>
      </c>
    </row>
    <row r="13" spans="1:14" x14ac:dyDescent="0.2">
      <c r="A13" t="s">
        <v>15</v>
      </c>
      <c r="B13">
        <v>41</v>
      </c>
      <c r="C13">
        <v>0.51600000000000001</v>
      </c>
      <c r="D13">
        <v>0.51600000000000001</v>
      </c>
      <c r="E13">
        <v>0.156</v>
      </c>
      <c r="F13">
        <v>0.161</v>
      </c>
      <c r="G13">
        <v>0.25700000000000001</v>
      </c>
      <c r="H13">
        <v>0.27200000000000002</v>
      </c>
      <c r="I13">
        <v>0.24399999999999999</v>
      </c>
      <c r="J13">
        <v>0.219</v>
      </c>
    </row>
    <row r="14" spans="1:14" x14ac:dyDescent="0.2">
      <c r="A14" t="s">
        <v>16</v>
      </c>
      <c r="B14">
        <v>45</v>
      </c>
      <c r="C14">
        <v>0.497</v>
      </c>
      <c r="D14">
        <v>0.48899999999999999</v>
      </c>
      <c r="E14">
        <v>0.14699999999999999</v>
      </c>
      <c r="F14">
        <v>0.156</v>
      </c>
      <c r="G14">
        <v>0.23400000000000001</v>
      </c>
      <c r="H14">
        <v>0.24</v>
      </c>
      <c r="I14">
        <v>0.20499999999999999</v>
      </c>
      <c r="J14">
        <v>0.20499999999999999</v>
      </c>
    </row>
    <row r="15" spans="1:14" x14ac:dyDescent="0.2">
      <c r="A15" t="s">
        <v>17</v>
      </c>
      <c r="B15">
        <v>53</v>
      </c>
      <c r="C15">
        <v>0.52400000000000002</v>
      </c>
      <c r="D15">
        <v>0.48</v>
      </c>
      <c r="E15">
        <v>0.129</v>
      </c>
      <c r="F15">
        <v>0.153</v>
      </c>
      <c r="G15">
        <v>0.20200000000000001</v>
      </c>
      <c r="H15">
        <v>0.26200000000000001</v>
      </c>
      <c r="I15">
        <v>0.22</v>
      </c>
      <c r="J15">
        <v>0.222</v>
      </c>
    </row>
    <row r="16" spans="1:14" x14ac:dyDescent="0.2">
      <c r="A16" t="s">
        <v>18</v>
      </c>
      <c r="B16">
        <v>17</v>
      </c>
      <c r="C16">
        <v>0.46</v>
      </c>
      <c r="D16">
        <v>0.52300000000000002</v>
      </c>
      <c r="E16">
        <v>0.13600000000000001</v>
      </c>
      <c r="F16">
        <v>0.127</v>
      </c>
      <c r="G16">
        <v>0.23200000000000001</v>
      </c>
      <c r="H16">
        <v>0.253</v>
      </c>
      <c r="I16">
        <v>0.22800000000000001</v>
      </c>
      <c r="J16">
        <v>0.20200000000000001</v>
      </c>
    </row>
    <row r="17" spans="1:10" x14ac:dyDescent="0.2">
      <c r="A17" t="s">
        <v>19</v>
      </c>
      <c r="B17">
        <v>42</v>
      </c>
      <c r="C17">
        <v>0.47699999999999998</v>
      </c>
      <c r="D17">
        <v>0.51800000000000002</v>
      </c>
      <c r="E17">
        <v>0.13600000000000001</v>
      </c>
      <c r="F17">
        <v>0.16500000000000001</v>
      </c>
      <c r="G17">
        <v>0.253</v>
      </c>
      <c r="H17">
        <v>0.25</v>
      </c>
      <c r="I17">
        <v>0.23100000000000001</v>
      </c>
      <c r="J17">
        <v>0.251</v>
      </c>
    </row>
    <row r="18" spans="1:10" x14ac:dyDescent="0.2">
      <c r="A18" t="s">
        <v>20</v>
      </c>
      <c r="B18">
        <v>48</v>
      </c>
      <c r="C18">
        <v>0.50800000000000001</v>
      </c>
      <c r="D18">
        <v>0.48499999999999999</v>
      </c>
      <c r="E18">
        <v>0.14099999999999999</v>
      </c>
      <c r="F18">
        <v>0.13100000000000001</v>
      </c>
      <c r="G18">
        <v>0.23799999999999999</v>
      </c>
      <c r="H18">
        <v>0.222</v>
      </c>
      <c r="I18">
        <v>0.21</v>
      </c>
      <c r="J18">
        <v>0.19600000000000001</v>
      </c>
    </row>
    <row r="19" spans="1:10" x14ac:dyDescent="0.2">
      <c r="A19" t="s">
        <v>21</v>
      </c>
      <c r="B19">
        <v>33</v>
      </c>
      <c r="C19">
        <v>0.499</v>
      </c>
      <c r="D19">
        <v>0.51</v>
      </c>
      <c r="E19">
        <v>0.155</v>
      </c>
      <c r="F19">
        <v>0.156</v>
      </c>
      <c r="G19">
        <v>0.25</v>
      </c>
      <c r="H19">
        <v>0.26900000000000002</v>
      </c>
      <c r="I19">
        <v>0.20599999999999999</v>
      </c>
      <c r="J19">
        <v>0.221</v>
      </c>
    </row>
    <row r="20" spans="1:10" x14ac:dyDescent="0.2">
      <c r="A20" t="s">
        <v>22</v>
      </c>
      <c r="B20">
        <v>29</v>
      </c>
      <c r="C20">
        <v>0.498</v>
      </c>
      <c r="D20">
        <v>0.52400000000000002</v>
      </c>
      <c r="E20">
        <v>0.15</v>
      </c>
      <c r="F20">
        <v>0.14799999999999999</v>
      </c>
      <c r="G20">
        <v>0.24299999999999999</v>
      </c>
      <c r="H20">
        <v>0.254</v>
      </c>
      <c r="I20">
        <v>0.26300000000000001</v>
      </c>
      <c r="J20">
        <v>0.2</v>
      </c>
    </row>
    <row r="21" spans="1:10" x14ac:dyDescent="0.2">
      <c r="A21" t="s">
        <v>23</v>
      </c>
      <c r="B21">
        <v>30</v>
      </c>
      <c r="C21">
        <v>0.498</v>
      </c>
      <c r="D21">
        <v>0.52300000000000002</v>
      </c>
      <c r="E21">
        <v>0.13400000000000001</v>
      </c>
      <c r="F21">
        <v>0.13600000000000001</v>
      </c>
      <c r="G21">
        <v>0.21199999999999999</v>
      </c>
      <c r="H21">
        <v>0.21199999999999999</v>
      </c>
      <c r="I21">
        <v>0.20100000000000001</v>
      </c>
      <c r="J21">
        <v>0.22500000000000001</v>
      </c>
    </row>
    <row r="22" spans="1:10" x14ac:dyDescent="0.2">
      <c r="A22" t="s">
        <v>24</v>
      </c>
      <c r="B22">
        <v>32</v>
      </c>
      <c r="C22">
        <v>0.48299999999999998</v>
      </c>
      <c r="D22">
        <v>0.48699999999999999</v>
      </c>
      <c r="E22">
        <v>0.13500000000000001</v>
      </c>
      <c r="F22">
        <v>0.115</v>
      </c>
      <c r="G22">
        <v>0.23699999999999999</v>
      </c>
      <c r="H22">
        <v>0.24199999999999999</v>
      </c>
      <c r="I22">
        <v>0.20499999999999999</v>
      </c>
      <c r="J22">
        <v>0.20399999999999999</v>
      </c>
    </row>
    <row r="23" spans="1:10" x14ac:dyDescent="0.2">
      <c r="A23" t="s">
        <v>25</v>
      </c>
      <c r="B23">
        <v>55</v>
      </c>
      <c r="C23">
        <v>0.52400000000000002</v>
      </c>
      <c r="D23">
        <v>0.48399999999999999</v>
      </c>
      <c r="E23">
        <v>0.159</v>
      </c>
      <c r="F23">
        <v>0.129</v>
      </c>
      <c r="G23">
        <v>0.311</v>
      </c>
      <c r="H23">
        <v>0.24099999999999999</v>
      </c>
      <c r="I23">
        <v>0.22800000000000001</v>
      </c>
      <c r="J23">
        <v>0.20499999999999999</v>
      </c>
    </row>
    <row r="24" spans="1:10" x14ac:dyDescent="0.2">
      <c r="A24" t="s">
        <v>26</v>
      </c>
      <c r="B24">
        <v>35</v>
      </c>
      <c r="C24">
        <v>0.5</v>
      </c>
      <c r="D24">
        <v>0.51300000000000001</v>
      </c>
      <c r="E24">
        <v>0.14099999999999999</v>
      </c>
      <c r="F24">
        <v>0.15</v>
      </c>
      <c r="G24">
        <v>0.23100000000000001</v>
      </c>
      <c r="H24">
        <v>0.23499999999999999</v>
      </c>
      <c r="I24">
        <v>0.17499999999999999</v>
      </c>
      <c r="J24">
        <v>0.215</v>
      </c>
    </row>
    <row r="25" spans="1:10" x14ac:dyDescent="0.2">
      <c r="A25" t="s">
        <v>27</v>
      </c>
      <c r="B25">
        <v>10</v>
      </c>
      <c r="C25">
        <v>0.48699999999999999</v>
      </c>
      <c r="D25">
        <v>0.51</v>
      </c>
      <c r="E25">
        <v>0.159</v>
      </c>
      <c r="F25">
        <v>0.14799999999999999</v>
      </c>
      <c r="G25">
        <v>0.20699999999999999</v>
      </c>
      <c r="H25">
        <v>0.26</v>
      </c>
      <c r="I25">
        <v>0.186</v>
      </c>
      <c r="J25">
        <v>0.24</v>
      </c>
    </row>
    <row r="26" spans="1:10" x14ac:dyDescent="0.2">
      <c r="A26" t="s">
        <v>28</v>
      </c>
      <c r="B26">
        <v>23</v>
      </c>
      <c r="C26">
        <v>0.48699999999999999</v>
      </c>
      <c r="D26">
        <v>0.52300000000000002</v>
      </c>
      <c r="E26">
        <v>0.16900000000000001</v>
      </c>
      <c r="F26">
        <v>0.14599999999999999</v>
      </c>
      <c r="G26">
        <v>0.254</v>
      </c>
      <c r="H26">
        <v>0.23</v>
      </c>
      <c r="I26">
        <v>0.20399999999999999</v>
      </c>
      <c r="J26">
        <v>0.23699999999999999</v>
      </c>
    </row>
    <row r="27" spans="1:10" x14ac:dyDescent="0.2">
      <c r="A27" t="s">
        <v>29</v>
      </c>
      <c r="B27">
        <v>44</v>
      </c>
      <c r="C27">
        <v>0.51100000000000001</v>
      </c>
      <c r="D27">
        <v>0.503</v>
      </c>
      <c r="E27">
        <v>0.14599999999999999</v>
      </c>
      <c r="F27">
        <v>0.13300000000000001</v>
      </c>
      <c r="G27">
        <v>0.25900000000000001</v>
      </c>
      <c r="H27">
        <v>0.23799999999999999</v>
      </c>
      <c r="I27">
        <v>0.20200000000000001</v>
      </c>
      <c r="J27">
        <v>0.22500000000000001</v>
      </c>
    </row>
    <row r="28" spans="1:10" x14ac:dyDescent="0.2">
      <c r="A28" t="s">
        <v>30</v>
      </c>
      <c r="B28">
        <v>33</v>
      </c>
      <c r="C28">
        <v>0.51</v>
      </c>
      <c r="D28">
        <v>0.52100000000000002</v>
      </c>
      <c r="E28">
        <v>0.155</v>
      </c>
      <c r="F28">
        <v>0.156</v>
      </c>
      <c r="G28">
        <v>0.23899999999999999</v>
      </c>
      <c r="H28">
        <v>0.251</v>
      </c>
      <c r="I28">
        <v>0.214</v>
      </c>
      <c r="J28">
        <v>0.20200000000000001</v>
      </c>
    </row>
    <row r="29" spans="1:10" x14ac:dyDescent="0.2">
      <c r="A29" t="s">
        <v>31</v>
      </c>
      <c r="B29">
        <v>67</v>
      </c>
      <c r="C29">
        <v>0.52600000000000002</v>
      </c>
      <c r="D29">
        <v>0.47699999999999998</v>
      </c>
      <c r="E29">
        <v>0.13400000000000001</v>
      </c>
      <c r="F29">
        <v>0.153</v>
      </c>
      <c r="G29">
        <v>0.23</v>
      </c>
      <c r="H29">
        <v>0.20899999999999999</v>
      </c>
      <c r="I29">
        <v>0.19700000000000001</v>
      </c>
      <c r="J29">
        <v>0.182</v>
      </c>
    </row>
    <row r="30" spans="1:10" x14ac:dyDescent="0.2">
      <c r="A30" t="s">
        <v>32</v>
      </c>
      <c r="B30">
        <v>56</v>
      </c>
      <c r="C30">
        <v>0.504</v>
      </c>
      <c r="D30">
        <v>0.498</v>
      </c>
      <c r="E30">
        <v>0.13100000000000001</v>
      </c>
      <c r="F30">
        <v>0.13900000000000001</v>
      </c>
      <c r="G30">
        <v>0.246</v>
      </c>
      <c r="H30">
        <v>0.223</v>
      </c>
      <c r="I30">
        <v>0.255</v>
      </c>
      <c r="J30">
        <v>0.20100000000000001</v>
      </c>
    </row>
    <row r="31" spans="1:10" x14ac:dyDescent="0.2">
      <c r="A31" t="s">
        <v>33</v>
      </c>
      <c r="B31">
        <v>40</v>
      </c>
      <c r="C31">
        <v>0.501</v>
      </c>
      <c r="D31">
        <v>0.495</v>
      </c>
      <c r="E31">
        <v>0.155</v>
      </c>
      <c r="F31">
        <v>0.14499999999999999</v>
      </c>
      <c r="G31">
        <v>0.25900000000000001</v>
      </c>
      <c r="H31">
        <v>0.223</v>
      </c>
      <c r="I31">
        <v>0.21299999999999999</v>
      </c>
      <c r="J31">
        <v>0.21</v>
      </c>
    </row>
    <row r="32" spans="1:10" x14ac:dyDescent="0.2">
      <c r="A32" t="s">
        <v>34</v>
      </c>
      <c r="B32">
        <v>41</v>
      </c>
      <c r="C32">
        <v>0.51100000000000001</v>
      </c>
      <c r="D32">
        <v>0.51500000000000001</v>
      </c>
      <c r="E32">
        <v>0.14199999999999999</v>
      </c>
      <c r="F32">
        <v>0.159</v>
      </c>
      <c r="G32">
        <v>0.20599999999999999</v>
      </c>
      <c r="H32">
        <v>0.223</v>
      </c>
      <c r="I32">
        <v>0.192</v>
      </c>
      <c r="J32">
        <v>0.218</v>
      </c>
    </row>
  </sheetData>
  <phoneticPr fontId="3" type="noConversion"/>
  <printOptions headings="1" gridLines="1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1"/>
    </sheetView>
  </sheetViews>
  <sheetFormatPr baseColWidth="10" defaultRowHeight="16" x14ac:dyDescent="0.2"/>
  <cols>
    <col min="1" max="1" width="21.7109375" customWidth="1"/>
    <col min="2" max="2" width="5.28515625" customWidth="1"/>
    <col min="3" max="3" width="8.7109375" customWidth="1"/>
    <col min="4" max="4" width="9" customWidth="1"/>
    <col min="5" max="6" width="9.42578125" customWidth="1"/>
    <col min="7" max="8" width="10.5703125" customWidth="1"/>
    <col min="9" max="9" width="8.7109375" customWidth="1"/>
    <col min="10" max="10" width="9" customWidth="1"/>
  </cols>
  <sheetData>
    <row r="1" spans="1:10" ht="48" x14ac:dyDescent="0.2">
      <c r="A1" t="s">
        <v>4</v>
      </c>
      <c r="B1" t="s">
        <v>43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42</v>
      </c>
      <c r="I1" s="18" t="s">
        <v>40</v>
      </c>
      <c r="J1" s="18" t="s">
        <v>41</v>
      </c>
    </row>
    <row r="2" spans="1:10" x14ac:dyDescent="0.2">
      <c r="A2" t="s">
        <v>5</v>
      </c>
      <c r="B2">
        <v>48</v>
      </c>
      <c r="C2">
        <v>6</v>
      </c>
      <c r="D2">
        <v>3</v>
      </c>
      <c r="E2">
        <v>20</v>
      </c>
      <c r="F2">
        <v>4</v>
      </c>
      <c r="G2">
        <v>30</v>
      </c>
      <c r="H2">
        <v>24</v>
      </c>
      <c r="I2">
        <v>29</v>
      </c>
      <c r="J2">
        <v>5</v>
      </c>
    </row>
    <row r="3" spans="1:10" x14ac:dyDescent="0.2">
      <c r="A3" t="s">
        <v>6</v>
      </c>
      <c r="B3">
        <v>21</v>
      </c>
      <c r="C3">
        <v>24</v>
      </c>
      <c r="D3">
        <v>30</v>
      </c>
      <c r="E3">
        <v>22</v>
      </c>
      <c r="F3">
        <v>16</v>
      </c>
      <c r="G3">
        <v>15</v>
      </c>
      <c r="H3">
        <v>19</v>
      </c>
      <c r="I3">
        <v>27</v>
      </c>
      <c r="J3">
        <v>1</v>
      </c>
    </row>
    <row r="4" spans="1:10" x14ac:dyDescent="0.2">
      <c r="A4" t="s">
        <v>7</v>
      </c>
      <c r="B4">
        <v>48</v>
      </c>
      <c r="C4">
        <v>21</v>
      </c>
      <c r="D4">
        <v>8</v>
      </c>
      <c r="E4">
        <v>8</v>
      </c>
      <c r="F4">
        <v>3</v>
      </c>
      <c r="G4">
        <v>9</v>
      </c>
      <c r="H4">
        <v>26</v>
      </c>
      <c r="I4">
        <v>14</v>
      </c>
      <c r="J4">
        <v>27</v>
      </c>
    </row>
    <row r="5" spans="1:10" x14ac:dyDescent="0.2">
      <c r="A5" t="s">
        <v>8</v>
      </c>
      <c r="B5">
        <v>48</v>
      </c>
      <c r="C5">
        <v>13</v>
      </c>
      <c r="D5">
        <v>12</v>
      </c>
      <c r="E5">
        <v>1</v>
      </c>
      <c r="F5">
        <v>20</v>
      </c>
      <c r="G5">
        <v>29</v>
      </c>
      <c r="H5">
        <v>1</v>
      </c>
      <c r="I5">
        <v>7</v>
      </c>
      <c r="J5">
        <v>4</v>
      </c>
    </row>
    <row r="6" spans="1:10" x14ac:dyDescent="0.2">
      <c r="A6" t="s">
        <v>9</v>
      </c>
      <c r="B6">
        <v>42</v>
      </c>
      <c r="C6">
        <v>25</v>
      </c>
      <c r="D6">
        <v>6</v>
      </c>
      <c r="E6">
        <v>12</v>
      </c>
      <c r="F6">
        <v>29</v>
      </c>
      <c r="G6">
        <v>13</v>
      </c>
      <c r="H6">
        <v>21</v>
      </c>
      <c r="I6">
        <v>26</v>
      </c>
      <c r="J6">
        <v>2</v>
      </c>
    </row>
    <row r="7" spans="1:10" x14ac:dyDescent="0.2">
      <c r="A7" t="s">
        <v>10</v>
      </c>
      <c r="B7">
        <v>57</v>
      </c>
      <c r="C7">
        <v>3</v>
      </c>
      <c r="D7">
        <v>13</v>
      </c>
      <c r="E7">
        <v>13</v>
      </c>
      <c r="F7">
        <v>21</v>
      </c>
      <c r="G7">
        <v>10</v>
      </c>
      <c r="H7">
        <v>5</v>
      </c>
      <c r="I7">
        <v>23</v>
      </c>
      <c r="J7">
        <v>14</v>
      </c>
    </row>
    <row r="8" spans="1:10" x14ac:dyDescent="0.2">
      <c r="A8" t="s">
        <v>11</v>
      </c>
      <c r="B8">
        <v>42</v>
      </c>
      <c r="C8">
        <v>14</v>
      </c>
      <c r="D8">
        <v>16</v>
      </c>
      <c r="E8">
        <v>2</v>
      </c>
      <c r="F8">
        <v>17</v>
      </c>
      <c r="G8">
        <v>25</v>
      </c>
      <c r="H8">
        <v>13</v>
      </c>
      <c r="I8">
        <v>12</v>
      </c>
      <c r="J8">
        <v>8</v>
      </c>
    </row>
    <row r="9" spans="1:10" x14ac:dyDescent="0.2">
      <c r="A9" t="s">
        <v>12</v>
      </c>
      <c r="B9">
        <v>33</v>
      </c>
      <c r="C9">
        <v>23</v>
      </c>
      <c r="D9">
        <v>21</v>
      </c>
      <c r="E9">
        <v>19</v>
      </c>
      <c r="F9">
        <v>22</v>
      </c>
      <c r="G9">
        <v>5</v>
      </c>
      <c r="H9">
        <v>10</v>
      </c>
      <c r="I9">
        <v>9</v>
      </c>
      <c r="J9">
        <v>20</v>
      </c>
    </row>
    <row r="10" spans="1:10" x14ac:dyDescent="0.2">
      <c r="A10" t="s">
        <v>13</v>
      </c>
      <c r="B10">
        <v>44</v>
      </c>
      <c r="C10">
        <v>22</v>
      </c>
      <c r="D10">
        <v>17</v>
      </c>
      <c r="E10">
        <v>9</v>
      </c>
      <c r="F10">
        <v>24</v>
      </c>
      <c r="G10">
        <v>2</v>
      </c>
      <c r="H10">
        <v>2</v>
      </c>
      <c r="I10">
        <v>21</v>
      </c>
      <c r="J10">
        <v>6</v>
      </c>
    </row>
    <row r="11" spans="1:10" x14ac:dyDescent="0.2">
      <c r="A11" t="s">
        <v>14</v>
      </c>
      <c r="B11">
        <v>73</v>
      </c>
      <c r="C11">
        <v>1</v>
      </c>
      <c r="D11">
        <v>2</v>
      </c>
      <c r="E11">
        <v>21</v>
      </c>
      <c r="F11">
        <v>19</v>
      </c>
      <c r="G11">
        <v>19</v>
      </c>
      <c r="H11">
        <v>15</v>
      </c>
      <c r="I11">
        <v>25</v>
      </c>
      <c r="J11">
        <v>17</v>
      </c>
    </row>
    <row r="12" spans="1:10" x14ac:dyDescent="0.2">
      <c r="A12" t="s">
        <v>15</v>
      </c>
      <c r="B12">
        <v>41</v>
      </c>
      <c r="C12">
        <v>7</v>
      </c>
      <c r="D12">
        <v>23</v>
      </c>
      <c r="E12">
        <v>27</v>
      </c>
      <c r="F12">
        <v>2</v>
      </c>
      <c r="G12">
        <v>6</v>
      </c>
      <c r="H12">
        <v>30</v>
      </c>
      <c r="I12">
        <v>3</v>
      </c>
      <c r="J12">
        <v>22</v>
      </c>
    </row>
    <row r="13" spans="1:10" x14ac:dyDescent="0.2">
      <c r="A13" t="s">
        <v>16</v>
      </c>
      <c r="B13">
        <v>45</v>
      </c>
      <c r="C13">
        <v>20</v>
      </c>
      <c r="D13">
        <v>10</v>
      </c>
      <c r="E13">
        <v>18</v>
      </c>
      <c r="F13">
        <v>6</v>
      </c>
      <c r="G13">
        <v>20</v>
      </c>
      <c r="H13">
        <v>16</v>
      </c>
      <c r="I13">
        <v>16</v>
      </c>
      <c r="J13">
        <v>15</v>
      </c>
    </row>
    <row r="14" spans="1:10" x14ac:dyDescent="0.2">
      <c r="A14" t="s">
        <v>17</v>
      </c>
      <c r="B14">
        <v>53</v>
      </c>
      <c r="C14">
        <v>4</v>
      </c>
      <c r="D14">
        <v>4</v>
      </c>
      <c r="E14">
        <v>3</v>
      </c>
      <c r="F14">
        <v>9</v>
      </c>
      <c r="G14">
        <v>28</v>
      </c>
      <c r="H14">
        <v>28</v>
      </c>
      <c r="I14">
        <v>8</v>
      </c>
      <c r="J14">
        <v>24</v>
      </c>
    </row>
    <row r="15" spans="1:10" x14ac:dyDescent="0.2">
      <c r="A15" t="s">
        <v>18</v>
      </c>
      <c r="B15">
        <v>17</v>
      </c>
      <c r="C15">
        <v>30</v>
      </c>
      <c r="D15">
        <v>26</v>
      </c>
      <c r="E15">
        <v>10</v>
      </c>
      <c r="F15">
        <v>28</v>
      </c>
      <c r="G15">
        <v>21</v>
      </c>
      <c r="H15">
        <v>23</v>
      </c>
      <c r="I15">
        <v>5</v>
      </c>
      <c r="J15">
        <v>11</v>
      </c>
    </row>
    <row r="16" spans="1:10" x14ac:dyDescent="0.2">
      <c r="A16" t="s">
        <v>19</v>
      </c>
      <c r="B16">
        <v>42</v>
      </c>
      <c r="C16">
        <v>29</v>
      </c>
      <c r="D16">
        <v>24</v>
      </c>
      <c r="E16">
        <v>11</v>
      </c>
      <c r="F16">
        <v>1</v>
      </c>
      <c r="G16">
        <v>8</v>
      </c>
      <c r="H16">
        <v>20</v>
      </c>
      <c r="I16">
        <v>4</v>
      </c>
      <c r="J16">
        <v>30</v>
      </c>
    </row>
    <row r="17" spans="1:10" x14ac:dyDescent="0.2">
      <c r="A17" t="s">
        <v>20</v>
      </c>
      <c r="B17">
        <v>48</v>
      </c>
      <c r="C17">
        <v>11</v>
      </c>
      <c r="D17">
        <v>7</v>
      </c>
      <c r="E17">
        <v>14</v>
      </c>
      <c r="F17">
        <v>26</v>
      </c>
      <c r="G17">
        <v>17</v>
      </c>
      <c r="H17">
        <v>6</v>
      </c>
      <c r="I17">
        <v>13</v>
      </c>
      <c r="J17">
        <v>7</v>
      </c>
    </row>
    <row r="18" spans="1:10" x14ac:dyDescent="0.2">
      <c r="A18" t="s">
        <v>21</v>
      </c>
      <c r="B18">
        <v>33</v>
      </c>
      <c r="C18">
        <v>17</v>
      </c>
      <c r="D18">
        <v>18</v>
      </c>
      <c r="E18">
        <v>24</v>
      </c>
      <c r="F18">
        <v>7</v>
      </c>
      <c r="G18">
        <v>11</v>
      </c>
      <c r="H18">
        <v>29</v>
      </c>
      <c r="I18">
        <v>15</v>
      </c>
      <c r="J18">
        <v>23</v>
      </c>
    </row>
    <row r="19" spans="1:10" x14ac:dyDescent="0.2">
      <c r="A19" t="s">
        <v>22</v>
      </c>
      <c r="B19">
        <v>29</v>
      </c>
      <c r="C19">
        <v>18</v>
      </c>
      <c r="D19">
        <v>29</v>
      </c>
      <c r="E19">
        <v>23</v>
      </c>
      <c r="F19">
        <v>12</v>
      </c>
      <c r="G19">
        <v>14</v>
      </c>
      <c r="H19">
        <v>25</v>
      </c>
      <c r="I19">
        <v>1</v>
      </c>
      <c r="J19">
        <v>9</v>
      </c>
    </row>
    <row r="20" spans="1:10" x14ac:dyDescent="0.2">
      <c r="A20" t="s">
        <v>23</v>
      </c>
      <c r="B20">
        <v>30</v>
      </c>
      <c r="C20">
        <v>19</v>
      </c>
      <c r="D20">
        <v>27</v>
      </c>
      <c r="E20">
        <v>5</v>
      </c>
      <c r="F20">
        <v>23</v>
      </c>
      <c r="G20">
        <v>24</v>
      </c>
      <c r="H20">
        <v>4</v>
      </c>
      <c r="I20">
        <v>20</v>
      </c>
      <c r="J20">
        <v>25</v>
      </c>
    </row>
    <row r="21" spans="1:10" x14ac:dyDescent="0.2">
      <c r="A21" t="s">
        <v>24</v>
      </c>
      <c r="B21">
        <v>32</v>
      </c>
      <c r="C21">
        <v>28</v>
      </c>
      <c r="D21">
        <v>9</v>
      </c>
      <c r="E21">
        <v>7</v>
      </c>
      <c r="F21">
        <v>30</v>
      </c>
      <c r="G21">
        <v>18</v>
      </c>
      <c r="H21">
        <v>18</v>
      </c>
      <c r="I21">
        <v>17</v>
      </c>
      <c r="J21">
        <v>13</v>
      </c>
    </row>
    <row r="22" spans="1:10" x14ac:dyDescent="0.2">
      <c r="A22" t="s">
        <v>25</v>
      </c>
      <c r="B22">
        <v>55</v>
      </c>
      <c r="C22">
        <v>5</v>
      </c>
      <c r="D22">
        <v>5</v>
      </c>
      <c r="E22">
        <v>28</v>
      </c>
      <c r="F22">
        <v>27</v>
      </c>
      <c r="G22">
        <v>1</v>
      </c>
      <c r="H22">
        <v>17</v>
      </c>
      <c r="I22">
        <v>6</v>
      </c>
      <c r="J22">
        <v>16</v>
      </c>
    </row>
    <row r="23" spans="1:10" x14ac:dyDescent="0.2">
      <c r="A23" t="s">
        <v>26</v>
      </c>
      <c r="B23">
        <v>35</v>
      </c>
      <c r="C23">
        <v>16</v>
      </c>
      <c r="D23">
        <v>20</v>
      </c>
      <c r="E23">
        <v>15</v>
      </c>
      <c r="F23">
        <v>11</v>
      </c>
      <c r="G23">
        <v>22</v>
      </c>
      <c r="H23">
        <v>12</v>
      </c>
      <c r="I23">
        <v>30</v>
      </c>
      <c r="J23">
        <v>19</v>
      </c>
    </row>
    <row r="24" spans="1:10" x14ac:dyDescent="0.2">
      <c r="A24" t="s">
        <v>27</v>
      </c>
      <c r="B24">
        <v>10</v>
      </c>
      <c r="C24">
        <v>26</v>
      </c>
      <c r="D24">
        <v>19</v>
      </c>
      <c r="E24">
        <v>29</v>
      </c>
      <c r="F24">
        <v>13</v>
      </c>
      <c r="G24">
        <v>26</v>
      </c>
      <c r="H24">
        <v>27</v>
      </c>
      <c r="I24">
        <v>28</v>
      </c>
      <c r="J24">
        <v>29</v>
      </c>
    </row>
    <row r="25" spans="1:10" x14ac:dyDescent="0.2">
      <c r="A25" t="s">
        <v>28</v>
      </c>
      <c r="B25">
        <v>23</v>
      </c>
      <c r="C25">
        <v>27</v>
      </c>
      <c r="D25">
        <v>28</v>
      </c>
      <c r="E25">
        <v>30</v>
      </c>
      <c r="F25">
        <v>14</v>
      </c>
      <c r="G25">
        <v>7</v>
      </c>
      <c r="H25">
        <v>11</v>
      </c>
      <c r="I25">
        <v>18</v>
      </c>
      <c r="J25">
        <v>28</v>
      </c>
    </row>
    <row r="26" spans="1:10" x14ac:dyDescent="0.2">
      <c r="A26" t="s">
        <v>29</v>
      </c>
      <c r="B26">
        <v>44</v>
      </c>
      <c r="C26">
        <v>8</v>
      </c>
      <c r="D26">
        <v>15</v>
      </c>
      <c r="E26">
        <v>17</v>
      </c>
      <c r="F26">
        <v>25</v>
      </c>
      <c r="G26">
        <v>3</v>
      </c>
      <c r="H26">
        <v>14</v>
      </c>
      <c r="I26">
        <v>19</v>
      </c>
      <c r="J26">
        <v>26</v>
      </c>
    </row>
    <row r="27" spans="1:10" x14ac:dyDescent="0.2">
      <c r="A27" t="s">
        <v>30</v>
      </c>
      <c r="B27">
        <v>33</v>
      </c>
      <c r="C27">
        <v>10</v>
      </c>
      <c r="D27">
        <v>25</v>
      </c>
      <c r="E27">
        <v>25</v>
      </c>
      <c r="F27">
        <v>8</v>
      </c>
      <c r="G27">
        <v>16</v>
      </c>
      <c r="H27">
        <v>22</v>
      </c>
      <c r="I27">
        <v>10</v>
      </c>
      <c r="J27">
        <v>12</v>
      </c>
    </row>
    <row r="28" spans="1:10" x14ac:dyDescent="0.2">
      <c r="A28" t="s">
        <v>31</v>
      </c>
      <c r="B28">
        <v>67</v>
      </c>
      <c r="C28">
        <v>2</v>
      </c>
      <c r="D28">
        <v>1</v>
      </c>
      <c r="E28">
        <v>6</v>
      </c>
      <c r="F28">
        <v>10</v>
      </c>
      <c r="G28">
        <v>23</v>
      </c>
      <c r="H28">
        <v>3</v>
      </c>
      <c r="I28">
        <v>22</v>
      </c>
      <c r="J28">
        <v>3</v>
      </c>
    </row>
    <row r="29" spans="1:10" x14ac:dyDescent="0.2">
      <c r="A29" t="s">
        <v>32</v>
      </c>
      <c r="B29">
        <v>56</v>
      </c>
      <c r="C29">
        <v>12</v>
      </c>
      <c r="D29">
        <v>14</v>
      </c>
      <c r="E29">
        <v>4</v>
      </c>
      <c r="F29">
        <v>18</v>
      </c>
      <c r="G29">
        <v>12</v>
      </c>
      <c r="H29">
        <v>7</v>
      </c>
      <c r="I29">
        <v>2</v>
      </c>
      <c r="J29">
        <v>10</v>
      </c>
    </row>
    <row r="30" spans="1:10" x14ac:dyDescent="0.2">
      <c r="A30" t="s">
        <v>33</v>
      </c>
      <c r="B30">
        <v>40</v>
      </c>
      <c r="C30">
        <v>15</v>
      </c>
      <c r="D30">
        <v>11</v>
      </c>
      <c r="E30">
        <v>26</v>
      </c>
      <c r="F30">
        <v>15</v>
      </c>
      <c r="G30">
        <v>4</v>
      </c>
      <c r="H30">
        <v>8</v>
      </c>
      <c r="I30">
        <v>11</v>
      </c>
      <c r="J30">
        <v>18</v>
      </c>
    </row>
    <row r="31" spans="1:10" x14ac:dyDescent="0.2">
      <c r="A31" t="s">
        <v>34</v>
      </c>
      <c r="B31">
        <v>41</v>
      </c>
      <c r="C31">
        <v>9</v>
      </c>
      <c r="D31">
        <v>22</v>
      </c>
      <c r="E31">
        <v>16</v>
      </c>
      <c r="F31">
        <v>5</v>
      </c>
      <c r="G31">
        <v>27</v>
      </c>
      <c r="H31">
        <v>9</v>
      </c>
      <c r="I31">
        <v>24</v>
      </c>
      <c r="J31">
        <v>21</v>
      </c>
    </row>
  </sheetData>
  <sortState ref="A33:C62">
    <sortCondition ref="A33"/>
  </sortState>
  <phoneticPr fontId="3" type="noConversion"/>
  <printOptions headings="1" gridLines="1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56" workbookViewId="0">
      <selection activeCell="F84" sqref="A66:F84"/>
    </sheetView>
  </sheetViews>
  <sheetFormatPr baseColWidth="10" defaultRowHeight="16" x14ac:dyDescent="0.2"/>
  <cols>
    <col min="1" max="1" width="21.7109375" customWidth="1"/>
    <col min="3" max="3" width="13" customWidth="1"/>
  </cols>
  <sheetData>
    <row r="1" spans="1:14" ht="32" x14ac:dyDescent="0.2">
      <c r="A1" s="4" t="s">
        <v>4</v>
      </c>
      <c r="B1" s="5" t="s">
        <v>43</v>
      </c>
      <c r="C1" s="5" t="s">
        <v>47</v>
      </c>
      <c r="D1" s="6" t="s">
        <v>35</v>
      </c>
      <c r="E1" s="6" t="s">
        <v>36</v>
      </c>
      <c r="F1" s="6" t="s">
        <v>48</v>
      </c>
      <c r="G1" s="6" t="s">
        <v>37</v>
      </c>
      <c r="H1" s="6" t="s">
        <v>38</v>
      </c>
      <c r="I1" s="6" t="s">
        <v>49</v>
      </c>
      <c r="J1" s="6" t="s">
        <v>39</v>
      </c>
      <c r="K1" s="6" t="s">
        <v>42</v>
      </c>
      <c r="L1" s="6" t="s">
        <v>50</v>
      </c>
      <c r="M1" s="6" t="s">
        <v>40</v>
      </c>
      <c r="N1" s="7" t="s">
        <v>41</v>
      </c>
    </row>
    <row r="2" spans="1:14" x14ac:dyDescent="0.2">
      <c r="A2" s="4" t="s">
        <v>5</v>
      </c>
      <c r="B2" s="5">
        <v>48</v>
      </c>
      <c r="C2" s="5">
        <f t="shared" ref="C2:C31" si="0">D2-E2</f>
        <v>3.6000000000000032E-2</v>
      </c>
      <c r="D2" s="5">
        <v>0.51600000000000001</v>
      </c>
      <c r="E2" s="5">
        <v>0.48</v>
      </c>
      <c r="F2" s="5">
        <f>G2-H2</f>
        <v>-1.0000000000000009E-2</v>
      </c>
      <c r="G2" s="5">
        <v>0.14899999999999999</v>
      </c>
      <c r="H2" s="5">
        <v>0.159</v>
      </c>
      <c r="I2" s="5">
        <f>J2-(1-K2)</f>
        <v>-0.55499999999999994</v>
      </c>
      <c r="J2" s="5">
        <v>0.191</v>
      </c>
      <c r="K2" s="5">
        <v>0.254</v>
      </c>
      <c r="L2" s="5">
        <f>M2-N2</f>
        <v>-8.0000000000000071E-3</v>
      </c>
      <c r="M2" s="5">
        <v>0.185</v>
      </c>
      <c r="N2" s="8">
        <v>0.193</v>
      </c>
    </row>
    <row r="3" spans="1:14" x14ac:dyDescent="0.2">
      <c r="A3" s="4" t="s">
        <v>6</v>
      </c>
      <c r="B3" s="5">
        <v>21</v>
      </c>
      <c r="C3" s="5">
        <f t="shared" si="0"/>
        <v>-4.3000000000000038E-2</v>
      </c>
      <c r="D3" s="5">
        <v>0.49099999999999999</v>
      </c>
      <c r="E3" s="5">
        <v>0.53400000000000003</v>
      </c>
      <c r="F3" s="5">
        <f t="shared" ref="F3:F31" si="1">G3-H3</f>
        <v>8.0000000000000071E-3</v>
      </c>
      <c r="G3" s="5">
        <v>0.15</v>
      </c>
      <c r="H3" s="5">
        <v>0.14199999999999999</v>
      </c>
      <c r="I3" s="5">
        <f t="shared" ref="I3:I31" si="2">J3-(1-K3)</f>
        <v>-0.51600000000000001</v>
      </c>
      <c r="J3" s="5">
        <v>0.24099999999999999</v>
      </c>
      <c r="K3" s="5">
        <v>0.24299999999999999</v>
      </c>
      <c r="L3" s="5">
        <f t="shared" ref="L3:L31" si="3">M3-N3</f>
        <v>1.0000000000000009E-2</v>
      </c>
      <c r="M3" s="5">
        <v>0.186</v>
      </c>
      <c r="N3" s="8">
        <v>0.17599999999999999</v>
      </c>
    </row>
    <row r="4" spans="1:14" x14ac:dyDescent="0.2">
      <c r="A4" s="4" t="s">
        <v>7</v>
      </c>
      <c r="B4" s="5">
        <v>48</v>
      </c>
      <c r="C4" s="5">
        <f t="shared" si="0"/>
        <v>1.0000000000000009E-3</v>
      </c>
      <c r="D4" s="5">
        <v>0.48799999999999999</v>
      </c>
      <c r="E4" s="5">
        <v>0.48699999999999999</v>
      </c>
      <c r="F4" s="5">
        <f t="shared" si="1"/>
        <v>-2.3999999999999994E-2</v>
      </c>
      <c r="G4" s="5">
        <v>0.13600000000000001</v>
      </c>
      <c r="H4" s="5">
        <v>0.16</v>
      </c>
      <c r="I4" s="5">
        <f t="shared" si="2"/>
        <v>-0.49399999999999999</v>
      </c>
      <c r="J4" s="5">
        <v>0.251</v>
      </c>
      <c r="K4" s="5">
        <v>0.255</v>
      </c>
      <c r="L4" s="5">
        <f t="shared" si="3"/>
        <v>-2.300000000000002E-2</v>
      </c>
      <c r="M4" s="5">
        <v>0.20799999999999999</v>
      </c>
      <c r="N4" s="8">
        <v>0.23100000000000001</v>
      </c>
    </row>
    <row r="5" spans="1:14" x14ac:dyDescent="0.2">
      <c r="A5" s="4" t="s">
        <v>8</v>
      </c>
      <c r="B5" s="5">
        <v>48</v>
      </c>
      <c r="C5" s="5">
        <f t="shared" si="0"/>
        <v>6.0000000000000053E-3</v>
      </c>
      <c r="D5" s="5">
        <v>0.502</v>
      </c>
      <c r="E5" s="5">
        <v>0.496</v>
      </c>
      <c r="F5" s="5">
        <f t="shared" si="1"/>
        <v>-1.3000000000000012E-2</v>
      </c>
      <c r="G5" s="5">
        <v>0.124</v>
      </c>
      <c r="H5" s="5">
        <v>0.13700000000000001</v>
      </c>
      <c r="I5" s="5">
        <f t="shared" si="2"/>
        <v>-0.59800000000000009</v>
      </c>
      <c r="J5" s="5">
        <v>0.2</v>
      </c>
      <c r="K5" s="5">
        <v>0.20200000000000001</v>
      </c>
      <c r="L5" s="5">
        <f t="shared" si="3"/>
        <v>3.1E-2</v>
      </c>
      <c r="M5" s="5">
        <v>0.222</v>
      </c>
      <c r="N5" s="8">
        <v>0.191</v>
      </c>
    </row>
    <row r="6" spans="1:14" x14ac:dyDescent="0.2">
      <c r="A6" s="4" t="s">
        <v>9</v>
      </c>
      <c r="B6" s="5">
        <v>42</v>
      </c>
      <c r="C6" s="5">
        <f t="shared" si="0"/>
        <v>2.0000000000000018E-3</v>
      </c>
      <c r="D6" s="5">
        <v>0.48699999999999999</v>
      </c>
      <c r="E6" s="5">
        <v>0.48499999999999999</v>
      </c>
      <c r="F6" s="5">
        <f t="shared" si="1"/>
        <v>2.1000000000000005E-2</v>
      </c>
      <c r="G6" s="5">
        <v>0.13800000000000001</v>
      </c>
      <c r="H6" s="5">
        <v>0.11700000000000001</v>
      </c>
      <c r="I6" s="5">
        <f t="shared" si="2"/>
        <v>-0.504</v>
      </c>
      <c r="J6" s="5">
        <v>0.245</v>
      </c>
      <c r="K6" s="5">
        <v>0.251</v>
      </c>
      <c r="L6" s="5">
        <f t="shared" si="3"/>
        <v>7.0000000000000062E-3</v>
      </c>
      <c r="M6" s="5">
        <v>0.189</v>
      </c>
      <c r="N6" s="8">
        <v>0.182</v>
      </c>
    </row>
    <row r="7" spans="1:14" x14ac:dyDescent="0.2">
      <c r="A7" s="4" t="s">
        <v>10</v>
      </c>
      <c r="B7" s="5">
        <v>57</v>
      </c>
      <c r="C7" s="5">
        <f t="shared" si="0"/>
        <v>2.8000000000000025E-2</v>
      </c>
      <c r="D7" s="5">
        <v>0.52400000000000002</v>
      </c>
      <c r="E7" s="5">
        <v>0.496</v>
      </c>
      <c r="F7" s="5">
        <f t="shared" si="1"/>
        <v>1.0000000000000009E-3</v>
      </c>
      <c r="G7" s="5">
        <v>0.13800000000000001</v>
      </c>
      <c r="H7" s="5">
        <v>0.13700000000000001</v>
      </c>
      <c r="I7" s="5">
        <f t="shared" si="2"/>
        <v>-0.53400000000000003</v>
      </c>
      <c r="J7" s="5">
        <v>0.251</v>
      </c>
      <c r="K7" s="5">
        <v>0.215</v>
      </c>
      <c r="L7" s="5">
        <f t="shared" si="3"/>
        <v>-1.0999999999999982E-2</v>
      </c>
      <c r="M7" s="5">
        <v>0.19400000000000001</v>
      </c>
      <c r="N7" s="8">
        <v>0.20499999999999999</v>
      </c>
    </row>
    <row r="8" spans="1:14" x14ac:dyDescent="0.2">
      <c r="A8" s="4" t="s">
        <v>11</v>
      </c>
      <c r="B8" s="5">
        <v>42</v>
      </c>
      <c r="C8" s="5">
        <f t="shared" si="0"/>
        <v>-2.0000000000000018E-3</v>
      </c>
      <c r="D8" s="5">
        <v>0.502</v>
      </c>
      <c r="E8" s="5">
        <v>0.504</v>
      </c>
      <c r="F8" s="5">
        <f t="shared" si="1"/>
        <v>-1.100000000000001E-2</v>
      </c>
      <c r="G8" s="5">
        <v>0.129</v>
      </c>
      <c r="H8" s="5">
        <v>0.14000000000000001</v>
      </c>
      <c r="I8" s="5">
        <f t="shared" si="2"/>
        <v>-0.55500000000000005</v>
      </c>
      <c r="J8" s="5">
        <v>0.20699999999999999</v>
      </c>
      <c r="K8" s="5">
        <v>0.23799999999999999</v>
      </c>
      <c r="L8" s="5">
        <f t="shared" si="3"/>
        <v>1.2999999999999984E-2</v>
      </c>
      <c r="M8" s="5">
        <v>0.21099999999999999</v>
      </c>
      <c r="N8" s="8">
        <v>0.19800000000000001</v>
      </c>
    </row>
    <row r="9" spans="1:14" x14ac:dyDescent="0.2">
      <c r="A9" s="4" t="s">
        <v>12</v>
      </c>
      <c r="B9" s="5">
        <v>33</v>
      </c>
      <c r="C9" s="5">
        <f t="shared" si="0"/>
        <v>-2.6000000000000023E-2</v>
      </c>
      <c r="D9" s="5">
        <v>0.48899999999999999</v>
      </c>
      <c r="E9" s="5">
        <v>0.51500000000000001</v>
      </c>
      <c r="F9" s="5">
        <f t="shared" si="1"/>
        <v>1.0999999999999982E-2</v>
      </c>
      <c r="G9" s="5">
        <v>0.14799999999999999</v>
      </c>
      <c r="H9" s="5">
        <v>0.13700000000000001</v>
      </c>
      <c r="I9" s="5">
        <f t="shared" si="2"/>
        <v>-0.51400000000000001</v>
      </c>
      <c r="J9" s="5">
        <v>0.25800000000000001</v>
      </c>
      <c r="K9" s="5">
        <v>0.22800000000000001</v>
      </c>
      <c r="L9" s="5">
        <f t="shared" si="3"/>
        <v>0</v>
      </c>
      <c r="M9" s="5">
        <v>0.216</v>
      </c>
      <c r="N9" s="8">
        <v>0.216</v>
      </c>
    </row>
    <row r="10" spans="1:14" x14ac:dyDescent="0.2">
      <c r="A10" s="4" t="s">
        <v>13</v>
      </c>
      <c r="B10" s="5">
        <v>44</v>
      </c>
      <c r="C10" s="5">
        <f t="shared" si="0"/>
        <v>-1.3000000000000012E-2</v>
      </c>
      <c r="D10" s="5">
        <v>0.49099999999999999</v>
      </c>
      <c r="E10" s="5">
        <v>0.504</v>
      </c>
      <c r="F10" s="5">
        <f t="shared" si="1"/>
        <v>1.0000000000000009E-3</v>
      </c>
      <c r="G10" s="5">
        <v>0.13600000000000001</v>
      </c>
      <c r="H10" s="5">
        <v>0.13500000000000001</v>
      </c>
      <c r="I10" s="5">
        <f t="shared" si="2"/>
        <v>-0.52300000000000002</v>
      </c>
      <c r="J10" s="5">
        <v>0.27</v>
      </c>
      <c r="K10" s="5">
        <v>0.20699999999999999</v>
      </c>
      <c r="L10" s="5">
        <f t="shared" si="3"/>
        <v>1.0000000000000009E-3</v>
      </c>
      <c r="M10" s="5">
        <v>0.19700000000000001</v>
      </c>
      <c r="N10" s="8">
        <v>0.19600000000000001</v>
      </c>
    </row>
    <row r="11" spans="1:14" x14ac:dyDescent="0.2">
      <c r="A11" s="4" t="s">
        <v>14</v>
      </c>
      <c r="B11" s="5">
        <v>73</v>
      </c>
      <c r="C11" s="5">
        <f t="shared" si="0"/>
        <v>8.3999999999999964E-2</v>
      </c>
      <c r="D11" s="5">
        <v>0.56299999999999994</v>
      </c>
      <c r="E11" s="5">
        <v>0.47899999999999998</v>
      </c>
      <c r="F11" s="5">
        <f t="shared" si="1"/>
        <v>1.0999999999999982E-2</v>
      </c>
      <c r="G11" s="5">
        <v>0.14899999999999999</v>
      </c>
      <c r="H11" s="5">
        <v>0.13800000000000001</v>
      </c>
      <c r="I11" s="5">
        <f t="shared" si="2"/>
        <v>-0.52500000000000002</v>
      </c>
      <c r="J11" s="5">
        <v>0.23499999999999999</v>
      </c>
      <c r="K11" s="5">
        <v>0.24</v>
      </c>
      <c r="L11" s="5">
        <f t="shared" si="3"/>
        <v>-1.6999999999999987E-2</v>
      </c>
      <c r="M11" s="5">
        <v>0.191</v>
      </c>
      <c r="N11" s="8">
        <v>0.20799999999999999</v>
      </c>
    </row>
    <row r="12" spans="1:14" x14ac:dyDescent="0.2">
      <c r="A12" s="4" t="s">
        <v>15</v>
      </c>
      <c r="B12" s="5">
        <v>41</v>
      </c>
      <c r="C12" s="5">
        <f t="shared" si="0"/>
        <v>0</v>
      </c>
      <c r="D12" s="5">
        <v>0.51600000000000001</v>
      </c>
      <c r="E12" s="5">
        <v>0.51600000000000001</v>
      </c>
      <c r="F12" s="5">
        <f t="shared" si="1"/>
        <v>-5.0000000000000044E-3</v>
      </c>
      <c r="G12" s="5">
        <v>0.156</v>
      </c>
      <c r="H12" s="5">
        <v>0.161</v>
      </c>
      <c r="I12" s="5">
        <f t="shared" si="2"/>
        <v>-0.47099999999999997</v>
      </c>
      <c r="J12" s="5">
        <v>0.25700000000000001</v>
      </c>
      <c r="K12" s="5">
        <v>0.27200000000000002</v>
      </c>
      <c r="L12" s="5">
        <f t="shared" si="3"/>
        <v>2.4999999999999994E-2</v>
      </c>
      <c r="M12" s="5">
        <v>0.24399999999999999</v>
      </c>
      <c r="N12" s="8">
        <v>0.219</v>
      </c>
    </row>
    <row r="13" spans="1:14" x14ac:dyDescent="0.2">
      <c r="A13" s="4" t="s">
        <v>16</v>
      </c>
      <c r="B13" s="5">
        <v>45</v>
      </c>
      <c r="C13" s="5">
        <f t="shared" si="0"/>
        <v>8.0000000000000071E-3</v>
      </c>
      <c r="D13" s="5">
        <v>0.497</v>
      </c>
      <c r="E13" s="5">
        <v>0.48899999999999999</v>
      </c>
      <c r="F13" s="5">
        <f t="shared" si="1"/>
        <v>-9.000000000000008E-3</v>
      </c>
      <c r="G13" s="5">
        <v>0.14699999999999999</v>
      </c>
      <c r="H13" s="5">
        <v>0.156</v>
      </c>
      <c r="I13" s="5">
        <f t="shared" si="2"/>
        <v>-0.52600000000000002</v>
      </c>
      <c r="J13" s="5">
        <v>0.23400000000000001</v>
      </c>
      <c r="K13" s="5">
        <v>0.24</v>
      </c>
      <c r="L13" s="5">
        <f t="shared" si="3"/>
        <v>0</v>
      </c>
      <c r="M13" s="5">
        <v>0.20499999999999999</v>
      </c>
      <c r="N13" s="8">
        <v>0.20499999999999999</v>
      </c>
    </row>
    <row r="14" spans="1:14" x14ac:dyDescent="0.2">
      <c r="A14" s="4" t="s">
        <v>17</v>
      </c>
      <c r="B14" s="5">
        <v>53</v>
      </c>
      <c r="C14" s="5">
        <f t="shared" si="0"/>
        <v>4.4000000000000039E-2</v>
      </c>
      <c r="D14" s="5">
        <v>0.52400000000000002</v>
      </c>
      <c r="E14" s="5">
        <v>0.48</v>
      </c>
      <c r="F14" s="5">
        <f t="shared" si="1"/>
        <v>-2.3999999999999994E-2</v>
      </c>
      <c r="G14" s="5">
        <v>0.129</v>
      </c>
      <c r="H14" s="5">
        <v>0.153</v>
      </c>
      <c r="I14" s="5">
        <f t="shared" si="2"/>
        <v>-0.53600000000000003</v>
      </c>
      <c r="J14" s="5">
        <v>0.20200000000000001</v>
      </c>
      <c r="K14" s="5">
        <v>0.26200000000000001</v>
      </c>
      <c r="L14" s="5">
        <f t="shared" si="3"/>
        <v>-2.0000000000000018E-3</v>
      </c>
      <c r="M14" s="5">
        <v>0.22</v>
      </c>
      <c r="N14" s="8">
        <v>0.222</v>
      </c>
    </row>
    <row r="15" spans="1:14" x14ac:dyDescent="0.2">
      <c r="A15" s="4" t="s">
        <v>18</v>
      </c>
      <c r="B15" s="5">
        <v>17</v>
      </c>
      <c r="C15" s="5">
        <f t="shared" si="0"/>
        <v>-6.3E-2</v>
      </c>
      <c r="D15" s="5">
        <v>0.46</v>
      </c>
      <c r="E15" s="5">
        <v>0.52300000000000002</v>
      </c>
      <c r="F15" s="5">
        <f t="shared" si="1"/>
        <v>9.000000000000008E-3</v>
      </c>
      <c r="G15" s="5">
        <v>0.13600000000000001</v>
      </c>
      <c r="H15" s="5">
        <v>0.127</v>
      </c>
      <c r="I15" s="5">
        <f t="shared" si="2"/>
        <v>-0.51500000000000001</v>
      </c>
      <c r="J15" s="5">
        <v>0.23200000000000001</v>
      </c>
      <c r="K15" s="5">
        <v>0.253</v>
      </c>
      <c r="L15" s="5">
        <f t="shared" si="3"/>
        <v>2.5999999999999995E-2</v>
      </c>
      <c r="M15" s="5">
        <v>0.22800000000000001</v>
      </c>
      <c r="N15" s="8">
        <v>0.20200000000000001</v>
      </c>
    </row>
    <row r="16" spans="1:14" x14ac:dyDescent="0.2">
      <c r="A16" s="4" t="s">
        <v>19</v>
      </c>
      <c r="B16" s="5">
        <v>42</v>
      </c>
      <c r="C16" s="5">
        <f t="shared" si="0"/>
        <v>-4.1000000000000036E-2</v>
      </c>
      <c r="D16" s="5">
        <v>0.47699999999999998</v>
      </c>
      <c r="E16" s="5">
        <v>0.51800000000000002</v>
      </c>
      <c r="F16" s="5">
        <f t="shared" si="1"/>
        <v>-2.8999999999999998E-2</v>
      </c>
      <c r="G16" s="5">
        <v>0.13600000000000001</v>
      </c>
      <c r="H16" s="5">
        <v>0.16500000000000001</v>
      </c>
      <c r="I16" s="5">
        <f t="shared" si="2"/>
        <v>-0.497</v>
      </c>
      <c r="J16" s="5">
        <v>0.253</v>
      </c>
      <c r="K16" s="5">
        <v>0.25</v>
      </c>
      <c r="L16" s="5">
        <f t="shared" si="3"/>
        <v>-1.999999999999999E-2</v>
      </c>
      <c r="M16" s="5">
        <v>0.23100000000000001</v>
      </c>
      <c r="N16" s="8">
        <v>0.251</v>
      </c>
    </row>
    <row r="17" spans="1:14" x14ac:dyDescent="0.2">
      <c r="A17" s="4" t="s">
        <v>20</v>
      </c>
      <c r="B17" s="5">
        <v>48</v>
      </c>
      <c r="C17" s="5">
        <f t="shared" si="0"/>
        <v>2.300000000000002E-2</v>
      </c>
      <c r="D17" s="5">
        <v>0.50800000000000001</v>
      </c>
      <c r="E17" s="5">
        <v>0.48499999999999999</v>
      </c>
      <c r="F17" s="5">
        <f t="shared" si="1"/>
        <v>9.9999999999999811E-3</v>
      </c>
      <c r="G17" s="5">
        <v>0.14099999999999999</v>
      </c>
      <c r="H17" s="5">
        <v>0.13100000000000001</v>
      </c>
      <c r="I17" s="5">
        <f t="shared" si="2"/>
        <v>-0.54</v>
      </c>
      <c r="J17" s="5">
        <v>0.23799999999999999</v>
      </c>
      <c r="K17" s="5">
        <v>0.222</v>
      </c>
      <c r="L17" s="5">
        <f t="shared" si="3"/>
        <v>1.3999999999999985E-2</v>
      </c>
      <c r="M17" s="5">
        <v>0.21</v>
      </c>
      <c r="N17" s="8">
        <v>0.19600000000000001</v>
      </c>
    </row>
    <row r="18" spans="1:14" x14ac:dyDescent="0.2">
      <c r="A18" s="4" t="s">
        <v>21</v>
      </c>
      <c r="B18" s="5">
        <v>33</v>
      </c>
      <c r="C18" s="5">
        <f t="shared" si="0"/>
        <v>-1.100000000000001E-2</v>
      </c>
      <c r="D18" s="5">
        <v>0.499</v>
      </c>
      <c r="E18" s="5">
        <v>0.51</v>
      </c>
      <c r="F18" s="5">
        <f t="shared" si="1"/>
        <v>-1.0000000000000009E-3</v>
      </c>
      <c r="G18" s="5">
        <v>0.155</v>
      </c>
      <c r="H18" s="5">
        <v>0.156</v>
      </c>
      <c r="I18" s="5">
        <f t="shared" si="2"/>
        <v>-0.48099999999999998</v>
      </c>
      <c r="J18" s="5">
        <v>0.25</v>
      </c>
      <c r="K18" s="5">
        <v>0.26900000000000002</v>
      </c>
      <c r="L18" s="5">
        <f t="shared" si="3"/>
        <v>-1.5000000000000013E-2</v>
      </c>
      <c r="M18" s="5">
        <v>0.20599999999999999</v>
      </c>
      <c r="N18" s="8">
        <v>0.221</v>
      </c>
    </row>
    <row r="19" spans="1:14" x14ac:dyDescent="0.2">
      <c r="A19" s="4" t="s">
        <v>22</v>
      </c>
      <c r="B19" s="5">
        <v>29</v>
      </c>
      <c r="C19" s="5">
        <f t="shared" si="0"/>
        <v>-2.6000000000000023E-2</v>
      </c>
      <c r="D19" s="5">
        <v>0.498</v>
      </c>
      <c r="E19" s="5">
        <v>0.52400000000000002</v>
      </c>
      <c r="F19" s="5">
        <f t="shared" si="1"/>
        <v>2.0000000000000018E-3</v>
      </c>
      <c r="G19" s="5">
        <v>0.15</v>
      </c>
      <c r="H19" s="5">
        <v>0.14799999999999999</v>
      </c>
      <c r="I19" s="5">
        <f t="shared" si="2"/>
        <v>-0.503</v>
      </c>
      <c r="J19" s="5">
        <v>0.24299999999999999</v>
      </c>
      <c r="K19" s="5">
        <v>0.254</v>
      </c>
      <c r="L19" s="5">
        <f t="shared" si="3"/>
        <v>6.3E-2</v>
      </c>
      <c r="M19" s="5">
        <v>0.26300000000000001</v>
      </c>
      <c r="N19" s="8">
        <v>0.2</v>
      </c>
    </row>
    <row r="20" spans="1:14" x14ac:dyDescent="0.2">
      <c r="A20" s="4" t="s">
        <v>23</v>
      </c>
      <c r="B20" s="5">
        <v>30</v>
      </c>
      <c r="C20" s="5">
        <f t="shared" si="0"/>
        <v>-2.5000000000000022E-2</v>
      </c>
      <c r="D20" s="5">
        <v>0.498</v>
      </c>
      <c r="E20" s="5">
        <v>0.52300000000000002</v>
      </c>
      <c r="F20" s="5">
        <f t="shared" si="1"/>
        <v>-2.0000000000000018E-3</v>
      </c>
      <c r="G20" s="5">
        <v>0.13400000000000001</v>
      </c>
      <c r="H20" s="5">
        <v>0.13600000000000001</v>
      </c>
      <c r="I20" s="5">
        <f t="shared" si="2"/>
        <v>-0.57600000000000007</v>
      </c>
      <c r="J20" s="5">
        <v>0.21199999999999999</v>
      </c>
      <c r="K20" s="5">
        <v>0.21199999999999999</v>
      </c>
      <c r="L20" s="5">
        <f t="shared" si="3"/>
        <v>-2.3999999999999994E-2</v>
      </c>
      <c r="M20" s="5">
        <v>0.20100000000000001</v>
      </c>
      <c r="N20" s="8">
        <v>0.22500000000000001</v>
      </c>
    </row>
    <row r="21" spans="1:14" x14ac:dyDescent="0.2">
      <c r="A21" s="4" t="s">
        <v>24</v>
      </c>
      <c r="B21" s="5">
        <v>32</v>
      </c>
      <c r="C21" s="5">
        <f t="shared" si="0"/>
        <v>-4.0000000000000036E-3</v>
      </c>
      <c r="D21" s="5">
        <v>0.48299999999999998</v>
      </c>
      <c r="E21" s="5">
        <v>0.48699999999999999</v>
      </c>
      <c r="F21" s="5">
        <f t="shared" si="1"/>
        <v>2.0000000000000004E-2</v>
      </c>
      <c r="G21" s="5">
        <v>0.13500000000000001</v>
      </c>
      <c r="H21" s="5">
        <v>0.115</v>
      </c>
      <c r="I21" s="5">
        <f t="shared" si="2"/>
        <v>-0.52100000000000002</v>
      </c>
      <c r="J21" s="5">
        <v>0.23699999999999999</v>
      </c>
      <c r="K21" s="5">
        <v>0.24199999999999999</v>
      </c>
      <c r="L21" s="5">
        <f t="shared" si="3"/>
        <v>1.0000000000000009E-3</v>
      </c>
      <c r="M21" s="5">
        <v>0.20499999999999999</v>
      </c>
      <c r="N21" s="8">
        <v>0.20399999999999999</v>
      </c>
    </row>
    <row r="22" spans="1:14" x14ac:dyDescent="0.2">
      <c r="A22" s="4" t="s">
        <v>25</v>
      </c>
      <c r="B22" s="5">
        <v>55</v>
      </c>
      <c r="C22" s="5">
        <f t="shared" si="0"/>
        <v>4.0000000000000036E-2</v>
      </c>
      <c r="D22" s="5">
        <v>0.52400000000000002</v>
      </c>
      <c r="E22" s="5">
        <v>0.48399999999999999</v>
      </c>
      <c r="F22" s="5">
        <f t="shared" si="1"/>
        <v>0.03</v>
      </c>
      <c r="G22" s="5">
        <v>0.159</v>
      </c>
      <c r="H22" s="5">
        <v>0.129</v>
      </c>
      <c r="I22" s="5">
        <f t="shared" si="2"/>
        <v>-0.44800000000000001</v>
      </c>
      <c r="J22" s="5">
        <v>0.311</v>
      </c>
      <c r="K22" s="5">
        <v>0.24099999999999999</v>
      </c>
      <c r="L22" s="5">
        <f t="shared" si="3"/>
        <v>2.300000000000002E-2</v>
      </c>
      <c r="M22" s="5">
        <v>0.22800000000000001</v>
      </c>
      <c r="N22" s="8">
        <v>0.20499999999999999</v>
      </c>
    </row>
    <row r="23" spans="1:14" x14ac:dyDescent="0.2">
      <c r="A23" s="4" t="s">
        <v>26</v>
      </c>
      <c r="B23" s="5">
        <v>35</v>
      </c>
      <c r="C23" s="5">
        <f t="shared" si="0"/>
        <v>-1.3000000000000012E-2</v>
      </c>
      <c r="D23" s="5">
        <v>0.5</v>
      </c>
      <c r="E23" s="5">
        <v>0.51300000000000001</v>
      </c>
      <c r="F23" s="5">
        <f t="shared" si="1"/>
        <v>-9.000000000000008E-3</v>
      </c>
      <c r="G23" s="5">
        <v>0.14099999999999999</v>
      </c>
      <c r="H23" s="5">
        <v>0.15</v>
      </c>
      <c r="I23" s="5">
        <f t="shared" si="2"/>
        <v>-0.53400000000000003</v>
      </c>
      <c r="J23" s="5">
        <v>0.23100000000000001</v>
      </c>
      <c r="K23" s="5">
        <v>0.23499999999999999</v>
      </c>
      <c r="L23" s="5">
        <f t="shared" si="3"/>
        <v>-4.0000000000000008E-2</v>
      </c>
      <c r="M23" s="5">
        <v>0.17499999999999999</v>
      </c>
      <c r="N23" s="8">
        <v>0.215</v>
      </c>
    </row>
    <row r="24" spans="1:14" x14ac:dyDescent="0.2">
      <c r="A24" s="4" t="s">
        <v>27</v>
      </c>
      <c r="B24" s="5">
        <v>10</v>
      </c>
      <c r="C24" s="5">
        <f t="shared" si="0"/>
        <v>-2.300000000000002E-2</v>
      </c>
      <c r="D24" s="5">
        <v>0.48699999999999999</v>
      </c>
      <c r="E24" s="5">
        <v>0.51</v>
      </c>
      <c r="F24" s="5">
        <f t="shared" si="1"/>
        <v>1.100000000000001E-2</v>
      </c>
      <c r="G24" s="5">
        <v>0.159</v>
      </c>
      <c r="H24" s="5">
        <v>0.14799999999999999</v>
      </c>
      <c r="I24" s="5">
        <f t="shared" si="2"/>
        <v>-0.53300000000000003</v>
      </c>
      <c r="J24" s="5">
        <v>0.20699999999999999</v>
      </c>
      <c r="K24" s="5">
        <v>0.26</v>
      </c>
      <c r="L24" s="5">
        <f t="shared" si="3"/>
        <v>-5.3999999999999992E-2</v>
      </c>
      <c r="M24" s="5">
        <v>0.186</v>
      </c>
      <c r="N24" s="8">
        <v>0.24</v>
      </c>
    </row>
    <row r="25" spans="1:14" x14ac:dyDescent="0.2">
      <c r="A25" s="4" t="s">
        <v>28</v>
      </c>
      <c r="B25" s="5">
        <v>23</v>
      </c>
      <c r="C25" s="5">
        <f t="shared" si="0"/>
        <v>-3.6000000000000032E-2</v>
      </c>
      <c r="D25" s="5">
        <v>0.48699999999999999</v>
      </c>
      <c r="E25" s="5">
        <v>0.52300000000000002</v>
      </c>
      <c r="F25" s="5">
        <f t="shared" si="1"/>
        <v>2.300000000000002E-2</v>
      </c>
      <c r="G25" s="5">
        <v>0.16900000000000001</v>
      </c>
      <c r="H25" s="5">
        <v>0.14599999999999999</v>
      </c>
      <c r="I25" s="5">
        <f t="shared" si="2"/>
        <v>-0.51600000000000001</v>
      </c>
      <c r="J25" s="5">
        <v>0.254</v>
      </c>
      <c r="K25" s="5">
        <v>0.23</v>
      </c>
      <c r="L25" s="5">
        <f t="shared" si="3"/>
        <v>-3.3000000000000002E-2</v>
      </c>
      <c r="M25" s="5">
        <v>0.20399999999999999</v>
      </c>
      <c r="N25" s="8">
        <v>0.23699999999999999</v>
      </c>
    </row>
    <row r="26" spans="1:14" x14ac:dyDescent="0.2">
      <c r="A26" s="4" t="s">
        <v>29</v>
      </c>
      <c r="B26" s="5">
        <v>44</v>
      </c>
      <c r="C26" s="5">
        <f t="shared" si="0"/>
        <v>8.0000000000000071E-3</v>
      </c>
      <c r="D26" s="5">
        <v>0.51100000000000001</v>
      </c>
      <c r="E26" s="5">
        <v>0.503</v>
      </c>
      <c r="F26" s="5">
        <f t="shared" si="1"/>
        <v>1.2999999999999984E-2</v>
      </c>
      <c r="G26" s="5">
        <v>0.14599999999999999</v>
      </c>
      <c r="H26" s="5">
        <v>0.13300000000000001</v>
      </c>
      <c r="I26" s="5">
        <f t="shared" si="2"/>
        <v>-0.503</v>
      </c>
      <c r="J26" s="5">
        <v>0.25900000000000001</v>
      </c>
      <c r="K26" s="5">
        <v>0.23799999999999999</v>
      </c>
      <c r="L26" s="5">
        <f t="shared" si="3"/>
        <v>-2.2999999999999993E-2</v>
      </c>
      <c r="M26" s="5">
        <v>0.20200000000000001</v>
      </c>
      <c r="N26" s="8">
        <v>0.22500000000000001</v>
      </c>
    </row>
    <row r="27" spans="1:14" x14ac:dyDescent="0.2">
      <c r="A27" s="4" t="s">
        <v>30</v>
      </c>
      <c r="B27" s="5">
        <v>33</v>
      </c>
      <c r="C27" s="5">
        <f t="shared" si="0"/>
        <v>-1.100000000000001E-2</v>
      </c>
      <c r="D27" s="5">
        <v>0.51</v>
      </c>
      <c r="E27" s="5">
        <v>0.52100000000000002</v>
      </c>
      <c r="F27" s="5">
        <f t="shared" si="1"/>
        <v>-1.0000000000000009E-3</v>
      </c>
      <c r="G27" s="5">
        <v>0.155</v>
      </c>
      <c r="H27" s="5">
        <v>0.156</v>
      </c>
      <c r="I27" s="5">
        <f t="shared" si="2"/>
        <v>-0.51</v>
      </c>
      <c r="J27" s="5">
        <v>0.23899999999999999</v>
      </c>
      <c r="K27" s="5">
        <v>0.251</v>
      </c>
      <c r="L27" s="5">
        <f t="shared" si="3"/>
        <v>1.1999999999999983E-2</v>
      </c>
      <c r="M27" s="5">
        <v>0.214</v>
      </c>
      <c r="N27" s="8">
        <v>0.20200000000000001</v>
      </c>
    </row>
    <row r="28" spans="1:14" x14ac:dyDescent="0.2">
      <c r="A28" s="4" t="s">
        <v>31</v>
      </c>
      <c r="B28" s="5">
        <v>67</v>
      </c>
      <c r="C28" s="5">
        <f t="shared" si="0"/>
        <v>4.9000000000000044E-2</v>
      </c>
      <c r="D28" s="5">
        <v>0.52600000000000002</v>
      </c>
      <c r="E28" s="5">
        <v>0.47699999999999998</v>
      </c>
      <c r="F28" s="5">
        <f t="shared" si="1"/>
        <v>-1.8999999999999989E-2</v>
      </c>
      <c r="G28" s="5">
        <v>0.13400000000000001</v>
      </c>
      <c r="H28" s="5">
        <v>0.153</v>
      </c>
      <c r="I28" s="5">
        <f t="shared" si="2"/>
        <v>-0.56100000000000005</v>
      </c>
      <c r="J28" s="5">
        <v>0.23</v>
      </c>
      <c r="K28" s="5">
        <v>0.20899999999999999</v>
      </c>
      <c r="L28" s="5">
        <f t="shared" si="3"/>
        <v>1.5000000000000013E-2</v>
      </c>
      <c r="M28" s="5">
        <v>0.19700000000000001</v>
      </c>
      <c r="N28" s="8">
        <v>0.182</v>
      </c>
    </row>
    <row r="29" spans="1:14" x14ac:dyDescent="0.2">
      <c r="A29" s="4" t="s">
        <v>32</v>
      </c>
      <c r="B29" s="5">
        <v>56</v>
      </c>
      <c r="C29" s="5">
        <f t="shared" si="0"/>
        <v>6.0000000000000053E-3</v>
      </c>
      <c r="D29" s="5">
        <v>0.504</v>
      </c>
      <c r="E29" s="5">
        <v>0.498</v>
      </c>
      <c r="F29" s="5">
        <f t="shared" si="1"/>
        <v>-8.0000000000000071E-3</v>
      </c>
      <c r="G29" s="5">
        <v>0.13100000000000001</v>
      </c>
      <c r="H29" s="5">
        <v>0.13900000000000001</v>
      </c>
      <c r="I29" s="5">
        <f t="shared" si="2"/>
        <v>-0.53100000000000003</v>
      </c>
      <c r="J29" s="5">
        <v>0.246</v>
      </c>
      <c r="K29" s="5">
        <v>0.223</v>
      </c>
      <c r="L29" s="5">
        <f t="shared" si="3"/>
        <v>5.3999999999999992E-2</v>
      </c>
      <c r="M29" s="5">
        <v>0.255</v>
      </c>
      <c r="N29" s="8">
        <v>0.20100000000000001</v>
      </c>
    </row>
    <row r="30" spans="1:14" x14ac:dyDescent="0.2">
      <c r="A30" s="4" t="s">
        <v>33</v>
      </c>
      <c r="B30" s="5">
        <v>40</v>
      </c>
      <c r="C30" s="5">
        <f t="shared" si="0"/>
        <v>6.0000000000000053E-3</v>
      </c>
      <c r="D30" s="5">
        <v>0.501</v>
      </c>
      <c r="E30" s="5">
        <v>0.495</v>
      </c>
      <c r="F30" s="5">
        <f t="shared" si="1"/>
        <v>1.0000000000000009E-2</v>
      </c>
      <c r="G30" s="5">
        <v>0.155</v>
      </c>
      <c r="H30" s="5">
        <v>0.14499999999999999</v>
      </c>
      <c r="I30" s="5">
        <f t="shared" si="2"/>
        <v>-0.51800000000000002</v>
      </c>
      <c r="J30" s="5">
        <v>0.25900000000000001</v>
      </c>
      <c r="K30" s="5">
        <v>0.223</v>
      </c>
      <c r="L30" s="5">
        <f t="shared" si="3"/>
        <v>3.0000000000000027E-3</v>
      </c>
      <c r="M30" s="5">
        <v>0.21299999999999999</v>
      </c>
      <c r="N30" s="8">
        <v>0.21</v>
      </c>
    </row>
    <row r="31" spans="1:14" x14ac:dyDescent="0.2">
      <c r="A31" s="9" t="s">
        <v>34</v>
      </c>
      <c r="B31" s="10">
        <v>41</v>
      </c>
      <c r="C31" s="5">
        <f t="shared" si="0"/>
        <v>-4.0000000000000036E-3</v>
      </c>
      <c r="D31" s="10">
        <v>0.51100000000000001</v>
      </c>
      <c r="E31" s="10">
        <v>0.51500000000000001</v>
      </c>
      <c r="F31" s="5">
        <f t="shared" si="1"/>
        <v>-1.7000000000000015E-2</v>
      </c>
      <c r="G31" s="10">
        <v>0.14199999999999999</v>
      </c>
      <c r="H31" s="10">
        <v>0.159</v>
      </c>
      <c r="I31" s="5">
        <f t="shared" si="2"/>
        <v>-0.57100000000000006</v>
      </c>
      <c r="J31" s="10">
        <v>0.20599999999999999</v>
      </c>
      <c r="K31" s="10">
        <v>0.223</v>
      </c>
      <c r="L31" s="5">
        <f t="shared" si="3"/>
        <v>-2.5999999999999995E-2</v>
      </c>
      <c r="M31" s="10">
        <v>0.192</v>
      </c>
      <c r="N31" s="11">
        <v>0.218</v>
      </c>
    </row>
    <row r="33" spans="1:6" x14ac:dyDescent="0.2">
      <c r="A33" t="s">
        <v>4</v>
      </c>
      <c r="B33" t="s">
        <v>43</v>
      </c>
      <c r="C33" t="s">
        <v>47</v>
      </c>
      <c r="D33" t="s">
        <v>48</v>
      </c>
      <c r="E33" t="s">
        <v>49</v>
      </c>
      <c r="F33" t="s">
        <v>50</v>
      </c>
    </row>
    <row r="34" spans="1:6" x14ac:dyDescent="0.2">
      <c r="A34" t="s">
        <v>5</v>
      </c>
      <c r="B34">
        <v>48</v>
      </c>
      <c r="C34">
        <v>3.6000000000000032E-2</v>
      </c>
      <c r="D34">
        <v>-1.0000000000000009E-2</v>
      </c>
      <c r="E34">
        <v>-0.55499999999999994</v>
      </c>
      <c r="F34">
        <v>-8.0000000000000071E-3</v>
      </c>
    </row>
    <row r="35" spans="1:6" x14ac:dyDescent="0.2">
      <c r="A35" t="s">
        <v>6</v>
      </c>
      <c r="B35">
        <v>21</v>
      </c>
      <c r="C35">
        <v>-4.3000000000000038E-2</v>
      </c>
      <c r="D35">
        <v>8.0000000000000071E-3</v>
      </c>
      <c r="E35">
        <v>-0.51600000000000001</v>
      </c>
      <c r="F35">
        <v>1.0000000000000009E-2</v>
      </c>
    </row>
    <row r="36" spans="1:6" x14ac:dyDescent="0.2">
      <c r="A36" t="s">
        <v>7</v>
      </c>
      <c r="B36">
        <v>48</v>
      </c>
      <c r="C36">
        <v>1.0000000000000009E-3</v>
      </c>
      <c r="D36">
        <v>-2.3999999999999994E-2</v>
      </c>
      <c r="E36">
        <v>-0.49399999999999999</v>
      </c>
      <c r="F36">
        <v>-2.300000000000002E-2</v>
      </c>
    </row>
    <row r="37" spans="1:6" x14ac:dyDescent="0.2">
      <c r="A37" t="s">
        <v>8</v>
      </c>
      <c r="B37">
        <v>48</v>
      </c>
      <c r="C37">
        <v>6.0000000000000053E-3</v>
      </c>
      <c r="D37">
        <v>-1.3000000000000012E-2</v>
      </c>
      <c r="E37">
        <v>-0.59800000000000009</v>
      </c>
      <c r="F37">
        <v>3.1E-2</v>
      </c>
    </row>
    <row r="38" spans="1:6" x14ac:dyDescent="0.2">
      <c r="A38" t="s">
        <v>9</v>
      </c>
      <c r="B38">
        <v>42</v>
      </c>
      <c r="C38">
        <v>2.0000000000000018E-3</v>
      </c>
      <c r="D38">
        <v>2.1000000000000005E-2</v>
      </c>
      <c r="E38">
        <v>-0.504</v>
      </c>
      <c r="F38">
        <v>7.0000000000000062E-3</v>
      </c>
    </row>
    <row r="39" spans="1:6" x14ac:dyDescent="0.2">
      <c r="A39" t="s">
        <v>10</v>
      </c>
      <c r="B39">
        <v>57</v>
      </c>
      <c r="C39">
        <v>2.8000000000000025E-2</v>
      </c>
      <c r="D39">
        <v>1.0000000000000009E-3</v>
      </c>
      <c r="E39">
        <v>-0.53400000000000003</v>
      </c>
      <c r="F39">
        <v>-1.0999999999999982E-2</v>
      </c>
    </row>
    <row r="40" spans="1:6" x14ac:dyDescent="0.2">
      <c r="A40" t="s">
        <v>11</v>
      </c>
      <c r="B40">
        <v>42</v>
      </c>
      <c r="C40">
        <v>-2.0000000000000018E-3</v>
      </c>
      <c r="D40">
        <v>-1.100000000000001E-2</v>
      </c>
      <c r="E40">
        <v>-0.55500000000000005</v>
      </c>
      <c r="F40">
        <v>1.2999999999999984E-2</v>
      </c>
    </row>
    <row r="41" spans="1:6" x14ac:dyDescent="0.2">
      <c r="A41" t="s">
        <v>12</v>
      </c>
      <c r="B41">
        <v>33</v>
      </c>
      <c r="C41">
        <v>-2.6000000000000023E-2</v>
      </c>
      <c r="D41">
        <v>1.0999999999999982E-2</v>
      </c>
      <c r="E41">
        <v>-0.51400000000000001</v>
      </c>
      <c r="F41">
        <v>0</v>
      </c>
    </row>
    <row r="42" spans="1:6" x14ac:dyDescent="0.2">
      <c r="A42" t="s">
        <v>13</v>
      </c>
      <c r="B42">
        <v>44</v>
      </c>
      <c r="C42">
        <v>-1.3000000000000012E-2</v>
      </c>
      <c r="D42">
        <v>1.0000000000000009E-3</v>
      </c>
      <c r="E42">
        <v>-0.52300000000000002</v>
      </c>
      <c r="F42">
        <v>1.0000000000000009E-3</v>
      </c>
    </row>
    <row r="43" spans="1:6" x14ac:dyDescent="0.2">
      <c r="A43" t="s">
        <v>14</v>
      </c>
      <c r="B43">
        <v>73</v>
      </c>
      <c r="C43">
        <v>8.3999999999999964E-2</v>
      </c>
      <c r="D43">
        <v>1.0999999999999982E-2</v>
      </c>
      <c r="E43">
        <v>-0.52500000000000002</v>
      </c>
      <c r="F43">
        <v>-1.6999999999999987E-2</v>
      </c>
    </row>
    <row r="44" spans="1:6" x14ac:dyDescent="0.2">
      <c r="A44" t="s">
        <v>15</v>
      </c>
      <c r="B44">
        <v>41</v>
      </c>
      <c r="C44">
        <v>0</v>
      </c>
      <c r="D44">
        <v>-5.0000000000000044E-3</v>
      </c>
      <c r="E44">
        <v>-0.47099999999999997</v>
      </c>
      <c r="F44">
        <v>2.4999999999999994E-2</v>
      </c>
    </row>
    <row r="45" spans="1:6" x14ac:dyDescent="0.2">
      <c r="A45" t="s">
        <v>16</v>
      </c>
      <c r="B45">
        <v>45</v>
      </c>
      <c r="C45">
        <v>8.0000000000000071E-3</v>
      </c>
      <c r="D45">
        <v>-9.000000000000008E-3</v>
      </c>
      <c r="E45">
        <v>-0.52600000000000002</v>
      </c>
      <c r="F45">
        <v>0</v>
      </c>
    </row>
    <row r="46" spans="1:6" x14ac:dyDescent="0.2">
      <c r="A46" t="s">
        <v>17</v>
      </c>
      <c r="B46">
        <v>53</v>
      </c>
      <c r="C46">
        <v>4.4000000000000039E-2</v>
      </c>
      <c r="D46">
        <v>-2.3999999999999994E-2</v>
      </c>
      <c r="E46">
        <v>-0.53600000000000003</v>
      </c>
      <c r="F46">
        <v>-2.0000000000000018E-3</v>
      </c>
    </row>
    <row r="47" spans="1:6" x14ac:dyDescent="0.2">
      <c r="A47" t="s">
        <v>18</v>
      </c>
      <c r="B47">
        <v>17</v>
      </c>
      <c r="C47">
        <v>-6.3E-2</v>
      </c>
      <c r="D47">
        <v>9.000000000000008E-3</v>
      </c>
      <c r="E47">
        <v>-0.51500000000000001</v>
      </c>
      <c r="F47">
        <v>2.5999999999999995E-2</v>
      </c>
    </row>
    <row r="48" spans="1:6" x14ac:dyDescent="0.2">
      <c r="A48" t="s">
        <v>19</v>
      </c>
      <c r="B48">
        <v>42</v>
      </c>
      <c r="C48">
        <v>-4.1000000000000036E-2</v>
      </c>
      <c r="D48">
        <v>-2.8999999999999998E-2</v>
      </c>
      <c r="E48">
        <v>-0.497</v>
      </c>
      <c r="F48">
        <v>-1.999999999999999E-2</v>
      </c>
    </row>
    <row r="49" spans="1:6" x14ac:dyDescent="0.2">
      <c r="A49" t="s">
        <v>20</v>
      </c>
      <c r="B49">
        <v>48</v>
      </c>
      <c r="C49">
        <v>2.300000000000002E-2</v>
      </c>
      <c r="D49">
        <v>9.9999999999999811E-3</v>
      </c>
      <c r="E49">
        <v>-0.54</v>
      </c>
      <c r="F49">
        <v>1.3999999999999985E-2</v>
      </c>
    </row>
    <row r="50" spans="1:6" x14ac:dyDescent="0.2">
      <c r="A50" t="s">
        <v>21</v>
      </c>
      <c r="B50">
        <v>33</v>
      </c>
      <c r="C50">
        <v>-1.100000000000001E-2</v>
      </c>
      <c r="D50">
        <v>-1.0000000000000009E-3</v>
      </c>
      <c r="E50">
        <v>-0.48099999999999998</v>
      </c>
      <c r="F50">
        <v>-1.5000000000000013E-2</v>
      </c>
    </row>
    <row r="51" spans="1:6" x14ac:dyDescent="0.2">
      <c r="A51" t="s">
        <v>22</v>
      </c>
      <c r="B51">
        <v>29</v>
      </c>
      <c r="C51">
        <v>-2.6000000000000023E-2</v>
      </c>
      <c r="D51">
        <v>2.0000000000000018E-3</v>
      </c>
      <c r="E51">
        <v>-0.503</v>
      </c>
      <c r="F51">
        <v>6.3E-2</v>
      </c>
    </row>
    <row r="52" spans="1:6" x14ac:dyDescent="0.2">
      <c r="A52" t="s">
        <v>23</v>
      </c>
      <c r="B52">
        <v>30</v>
      </c>
      <c r="C52">
        <v>-2.5000000000000022E-2</v>
      </c>
      <c r="D52">
        <v>-2.0000000000000018E-3</v>
      </c>
      <c r="E52">
        <v>-0.57600000000000007</v>
      </c>
      <c r="F52">
        <v>-2.3999999999999994E-2</v>
      </c>
    </row>
    <row r="53" spans="1:6" x14ac:dyDescent="0.2">
      <c r="A53" t="s">
        <v>24</v>
      </c>
      <c r="B53">
        <v>32</v>
      </c>
      <c r="C53">
        <v>-4.0000000000000036E-3</v>
      </c>
      <c r="D53">
        <v>2.0000000000000004E-2</v>
      </c>
      <c r="E53">
        <v>-0.52100000000000002</v>
      </c>
      <c r="F53">
        <v>1.0000000000000009E-3</v>
      </c>
    </row>
    <row r="54" spans="1:6" x14ac:dyDescent="0.2">
      <c r="A54" t="s">
        <v>25</v>
      </c>
      <c r="B54">
        <v>55</v>
      </c>
      <c r="C54">
        <v>4.0000000000000036E-2</v>
      </c>
      <c r="D54">
        <v>0.03</v>
      </c>
      <c r="E54">
        <v>-0.44800000000000001</v>
      </c>
      <c r="F54">
        <v>2.300000000000002E-2</v>
      </c>
    </row>
    <row r="55" spans="1:6" x14ac:dyDescent="0.2">
      <c r="A55" t="s">
        <v>26</v>
      </c>
      <c r="B55">
        <v>35</v>
      </c>
      <c r="C55">
        <v>-1.3000000000000012E-2</v>
      </c>
      <c r="D55">
        <v>-9.000000000000008E-3</v>
      </c>
      <c r="E55">
        <v>-0.53400000000000003</v>
      </c>
      <c r="F55">
        <v>-4.0000000000000008E-2</v>
      </c>
    </row>
    <row r="56" spans="1:6" x14ac:dyDescent="0.2">
      <c r="A56" t="s">
        <v>27</v>
      </c>
      <c r="B56">
        <v>10</v>
      </c>
      <c r="C56">
        <v>-2.300000000000002E-2</v>
      </c>
      <c r="D56">
        <v>1.100000000000001E-2</v>
      </c>
      <c r="E56">
        <v>-0.53300000000000003</v>
      </c>
      <c r="F56">
        <v>-5.3999999999999992E-2</v>
      </c>
    </row>
    <row r="57" spans="1:6" x14ac:dyDescent="0.2">
      <c r="A57" t="s">
        <v>28</v>
      </c>
      <c r="B57">
        <v>23</v>
      </c>
      <c r="C57">
        <v>-3.6000000000000032E-2</v>
      </c>
      <c r="D57">
        <v>2.300000000000002E-2</v>
      </c>
      <c r="E57">
        <v>-0.51600000000000001</v>
      </c>
      <c r="F57">
        <v>-3.3000000000000002E-2</v>
      </c>
    </row>
    <row r="58" spans="1:6" x14ac:dyDescent="0.2">
      <c r="A58" t="s">
        <v>29</v>
      </c>
      <c r="B58">
        <v>44</v>
      </c>
      <c r="C58">
        <v>8.0000000000000071E-3</v>
      </c>
      <c r="D58">
        <v>1.2999999999999984E-2</v>
      </c>
      <c r="E58">
        <v>-0.503</v>
      </c>
      <c r="F58">
        <v>-2.2999999999999993E-2</v>
      </c>
    </row>
    <row r="59" spans="1:6" x14ac:dyDescent="0.2">
      <c r="A59" t="s">
        <v>30</v>
      </c>
      <c r="B59">
        <v>33</v>
      </c>
      <c r="C59">
        <v>-1.100000000000001E-2</v>
      </c>
      <c r="D59">
        <v>-1.0000000000000009E-3</v>
      </c>
      <c r="E59">
        <v>-0.51</v>
      </c>
      <c r="F59">
        <v>1.1999999999999983E-2</v>
      </c>
    </row>
    <row r="60" spans="1:6" x14ac:dyDescent="0.2">
      <c r="A60" t="s">
        <v>31</v>
      </c>
      <c r="B60">
        <v>67</v>
      </c>
      <c r="C60">
        <v>4.9000000000000044E-2</v>
      </c>
      <c r="D60">
        <v>-1.8999999999999989E-2</v>
      </c>
      <c r="E60">
        <v>-0.56100000000000005</v>
      </c>
      <c r="F60">
        <v>1.5000000000000013E-2</v>
      </c>
    </row>
    <row r="61" spans="1:6" x14ac:dyDescent="0.2">
      <c r="A61" t="s">
        <v>32</v>
      </c>
      <c r="B61">
        <v>56</v>
      </c>
      <c r="C61">
        <v>6.0000000000000053E-3</v>
      </c>
      <c r="D61">
        <v>-8.0000000000000071E-3</v>
      </c>
      <c r="E61">
        <v>-0.53100000000000003</v>
      </c>
      <c r="F61">
        <v>5.3999999999999992E-2</v>
      </c>
    </row>
    <row r="62" spans="1:6" x14ac:dyDescent="0.2">
      <c r="A62" t="s">
        <v>33</v>
      </c>
      <c r="B62">
        <v>40</v>
      </c>
      <c r="C62">
        <v>6.0000000000000053E-3</v>
      </c>
      <c r="D62">
        <v>1.0000000000000009E-2</v>
      </c>
      <c r="E62">
        <v>-0.51800000000000002</v>
      </c>
      <c r="F62">
        <v>3.0000000000000027E-3</v>
      </c>
    </row>
    <row r="63" spans="1:6" x14ac:dyDescent="0.2">
      <c r="A63" t="s">
        <v>34</v>
      </c>
      <c r="B63">
        <v>41</v>
      </c>
      <c r="C63">
        <v>-4.0000000000000036E-3</v>
      </c>
      <c r="D63">
        <v>-1.7000000000000015E-2</v>
      </c>
      <c r="E63">
        <v>-0.57100000000000006</v>
      </c>
      <c r="F63">
        <v>-2.5999999999999995E-2</v>
      </c>
    </row>
    <row r="65" spans="1:8" ht="17" thickBot="1" x14ac:dyDescent="0.25">
      <c r="A65" s="14"/>
      <c r="B65" s="14"/>
    </row>
    <row r="66" spans="1:8" x14ac:dyDescent="0.2">
      <c r="A66" s="15" t="s">
        <v>51</v>
      </c>
      <c r="B66" s="15"/>
    </row>
    <row r="67" spans="1:8" x14ac:dyDescent="0.2">
      <c r="A67" t="s">
        <v>52</v>
      </c>
      <c r="B67">
        <v>0.91696</v>
      </c>
    </row>
    <row r="68" spans="1:8" x14ac:dyDescent="0.2">
      <c r="A68" t="s">
        <v>53</v>
      </c>
      <c r="B68">
        <v>0.84080999999999995</v>
      </c>
    </row>
    <row r="69" spans="1:8" x14ac:dyDescent="0.2">
      <c r="A69" t="s">
        <v>54</v>
      </c>
      <c r="B69">
        <v>0.81533999999999995</v>
      </c>
    </row>
    <row r="70" spans="1:8" x14ac:dyDescent="0.2">
      <c r="A70" t="s">
        <v>66</v>
      </c>
      <c r="B70">
        <v>5.9660700000000002</v>
      </c>
    </row>
    <row r="71" spans="1:8" ht="17" thickBot="1" x14ac:dyDescent="0.25">
      <c r="A71" s="14" t="s">
        <v>73</v>
      </c>
      <c r="B71" s="14">
        <v>30</v>
      </c>
    </row>
    <row r="73" spans="1:8" ht="17" thickBot="1" x14ac:dyDescent="0.25">
      <c r="A73" s="14" t="s">
        <v>56</v>
      </c>
      <c r="B73" s="14"/>
      <c r="C73" s="14"/>
      <c r="D73" s="14"/>
      <c r="E73" s="14"/>
      <c r="F73" s="14"/>
    </row>
    <row r="74" spans="1:8" x14ac:dyDescent="0.2">
      <c r="B74" t="s">
        <v>57</v>
      </c>
      <c r="C74" t="s">
        <v>58</v>
      </c>
      <c r="D74" t="s">
        <v>59</v>
      </c>
      <c r="E74" t="s">
        <v>60</v>
      </c>
      <c r="F74" t="s">
        <v>61</v>
      </c>
    </row>
    <row r="75" spans="1:8" x14ac:dyDescent="0.2">
      <c r="A75" t="s">
        <v>62</v>
      </c>
      <c r="B75">
        <v>4</v>
      </c>
      <c r="C75" s="12">
        <v>4700.1500400000004</v>
      </c>
      <c r="D75" s="12">
        <v>1175.0375100000001</v>
      </c>
      <c r="E75">
        <v>33.012239999999998</v>
      </c>
      <c r="F75" s="13">
        <v>1.21589E-9</v>
      </c>
    </row>
    <row r="76" spans="1:8" x14ac:dyDescent="0.2">
      <c r="A76" t="s">
        <v>63</v>
      </c>
      <c r="B76">
        <v>25</v>
      </c>
      <c r="C76">
        <v>889.84996000000001</v>
      </c>
      <c r="D76">
        <v>35.594000000000001</v>
      </c>
    </row>
    <row r="77" spans="1:8" ht="17" thickBot="1" x14ac:dyDescent="0.25">
      <c r="A77" s="14" t="s">
        <v>64</v>
      </c>
      <c r="B77" s="14">
        <v>29</v>
      </c>
      <c r="C77" s="16">
        <v>5590</v>
      </c>
      <c r="D77" s="14"/>
      <c r="E77" s="14"/>
      <c r="F77" s="14"/>
    </row>
    <row r="78" spans="1:8" ht="17" thickBot="1" x14ac:dyDescent="0.25">
      <c r="A78" s="14"/>
      <c r="B78" s="14"/>
      <c r="C78" s="16"/>
      <c r="D78" s="14"/>
      <c r="E78" s="14"/>
      <c r="F78" s="3"/>
      <c r="G78" s="3"/>
      <c r="H78" s="3"/>
    </row>
    <row r="79" spans="1:8" x14ac:dyDescent="0.2">
      <c r="A79" s="15"/>
      <c r="B79" s="15" t="s">
        <v>65</v>
      </c>
      <c r="C79" s="15" t="s">
        <v>66</v>
      </c>
      <c r="D79" s="15" t="s">
        <v>67</v>
      </c>
      <c r="E79" s="15" t="s">
        <v>61</v>
      </c>
      <c r="F79" s="3"/>
      <c r="G79" s="3"/>
    </row>
    <row r="80" spans="1:8" x14ac:dyDescent="0.2">
      <c r="A80" t="s">
        <v>68</v>
      </c>
      <c r="B80" s="17">
        <v>59.046779999999998</v>
      </c>
      <c r="C80" s="17">
        <v>20.302849999999999</v>
      </c>
      <c r="D80" s="17">
        <v>2.9083000000000001</v>
      </c>
      <c r="E80" s="17">
        <v>7.5199999999999998E-3</v>
      </c>
    </row>
    <row r="81" spans="1:5" x14ac:dyDescent="0.2">
      <c r="A81" t="s">
        <v>69</v>
      </c>
      <c r="B81" s="17">
        <v>383.31317999999999</v>
      </c>
      <c r="C81" s="17">
        <v>36.11647</v>
      </c>
      <c r="D81" s="17">
        <v>10.613250000000001</v>
      </c>
      <c r="E81" s="17">
        <v>9.5180300000000006E-11</v>
      </c>
    </row>
    <row r="82" spans="1:5" x14ac:dyDescent="0.2">
      <c r="A82" t="s">
        <v>70</v>
      </c>
      <c r="B82" s="17">
        <v>-244.36861999999999</v>
      </c>
      <c r="C82" s="17">
        <v>80.412880000000001</v>
      </c>
      <c r="D82" s="17">
        <v>-3.0389200000000001</v>
      </c>
      <c r="E82" s="17">
        <v>5.4999999999999997E-3</v>
      </c>
    </row>
    <row r="83" spans="1:5" x14ac:dyDescent="0.2">
      <c r="A83" t="s">
        <v>71</v>
      </c>
      <c r="B83" s="17">
        <v>34.490810000000003</v>
      </c>
      <c r="C83" s="17">
        <v>38.71857</v>
      </c>
      <c r="D83" s="17">
        <v>0.89080999999999999</v>
      </c>
      <c r="E83" s="17">
        <v>0.38152999999999998</v>
      </c>
    </row>
    <row r="84" spans="1:5" x14ac:dyDescent="0.2">
      <c r="A84" t="s">
        <v>72</v>
      </c>
      <c r="B84" s="17">
        <v>84.26961</v>
      </c>
      <c r="C84" s="17">
        <v>42.897460000000002</v>
      </c>
      <c r="D84" s="17">
        <v>1.96444</v>
      </c>
      <c r="E84" s="17">
        <v>6.0690000000000001E-2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19"/>
    </sheetView>
  </sheetViews>
  <sheetFormatPr baseColWidth="10" defaultRowHeight="16" x14ac:dyDescent="0.2"/>
  <cols>
    <col min="1" max="1" width="17.7109375" customWidth="1"/>
    <col min="2" max="2" width="10.85546875" bestFit="1" customWidth="1"/>
    <col min="3" max="3" width="13" customWidth="1"/>
    <col min="4" max="5" width="10.85546875" bestFit="1" customWidth="1"/>
    <col min="6" max="6" width="12.140625" bestFit="1" customWidth="1"/>
  </cols>
  <sheetData>
    <row r="1" spans="1:6" x14ac:dyDescent="0.2">
      <c r="A1" s="19" t="s">
        <v>51</v>
      </c>
      <c r="B1" s="19"/>
    </row>
    <row r="2" spans="1:6" x14ac:dyDescent="0.2">
      <c r="A2" t="s">
        <v>52</v>
      </c>
      <c r="B2">
        <v>0.91696</v>
      </c>
    </row>
    <row r="3" spans="1:6" x14ac:dyDescent="0.2">
      <c r="A3" t="s">
        <v>53</v>
      </c>
      <c r="B3">
        <v>0.84080999999999995</v>
      </c>
    </row>
    <row r="4" spans="1:6" x14ac:dyDescent="0.2">
      <c r="A4" t="s">
        <v>54</v>
      </c>
      <c r="B4">
        <v>0.81533999999999995</v>
      </c>
    </row>
    <row r="5" spans="1:6" x14ac:dyDescent="0.2">
      <c r="A5" t="s">
        <v>66</v>
      </c>
      <c r="B5">
        <v>5.9660700000000002</v>
      </c>
    </row>
    <row r="6" spans="1:6" x14ac:dyDescent="0.2">
      <c r="A6" t="s">
        <v>73</v>
      </c>
      <c r="B6">
        <v>30</v>
      </c>
    </row>
    <row r="8" spans="1:6" ht="17" thickBot="1" x14ac:dyDescent="0.25">
      <c r="A8" s="14" t="s">
        <v>56</v>
      </c>
      <c r="B8" s="14"/>
      <c r="C8" s="14"/>
      <c r="D8" s="14"/>
      <c r="E8" s="14"/>
      <c r="F8" s="14"/>
    </row>
    <row r="9" spans="1:6" x14ac:dyDescent="0.2">
      <c r="B9" t="s">
        <v>57</v>
      </c>
      <c r="C9" t="s">
        <v>58</v>
      </c>
      <c r="D9" t="s">
        <v>59</v>
      </c>
      <c r="E9" t="s">
        <v>60</v>
      </c>
      <c r="F9" t="s">
        <v>61</v>
      </c>
    </row>
    <row r="10" spans="1:6" x14ac:dyDescent="0.2">
      <c r="A10" t="s">
        <v>62</v>
      </c>
      <c r="B10">
        <v>4</v>
      </c>
      <c r="C10">
        <v>4700.1500400000004</v>
      </c>
      <c r="D10">
        <v>1175.0375100000001</v>
      </c>
      <c r="E10">
        <v>33.012239999999998</v>
      </c>
      <c r="F10">
        <v>1.21589E-9</v>
      </c>
    </row>
    <row r="11" spans="1:6" x14ac:dyDescent="0.2">
      <c r="A11" t="s">
        <v>63</v>
      </c>
      <c r="B11">
        <v>25</v>
      </c>
      <c r="C11">
        <v>889.84996000000001</v>
      </c>
      <c r="D11">
        <v>35.594000000000001</v>
      </c>
    </row>
    <row r="12" spans="1:6" ht="17" thickBot="1" x14ac:dyDescent="0.25">
      <c r="A12" s="14" t="s">
        <v>64</v>
      </c>
      <c r="B12" s="14">
        <v>29</v>
      </c>
      <c r="C12" s="14">
        <v>5590</v>
      </c>
      <c r="D12" s="14"/>
      <c r="E12" s="14"/>
      <c r="F12" s="14"/>
    </row>
    <row r="13" spans="1:6" ht="17" thickBot="1" x14ac:dyDescent="0.25">
      <c r="A13" s="14"/>
      <c r="B13" s="14"/>
      <c r="C13" s="14"/>
      <c r="D13" s="14"/>
      <c r="E13" s="14"/>
      <c r="F13" s="14"/>
    </row>
    <row r="14" spans="1:6" x14ac:dyDescent="0.2">
      <c r="A14" s="19"/>
      <c r="B14" s="19" t="s">
        <v>65</v>
      </c>
      <c r="C14" s="19" t="s">
        <v>66</v>
      </c>
      <c r="D14" s="19" t="s">
        <v>67</v>
      </c>
      <c r="E14" s="19" t="s">
        <v>61</v>
      </c>
    </row>
    <row r="15" spans="1:6" x14ac:dyDescent="0.2">
      <c r="A15" t="s">
        <v>68</v>
      </c>
      <c r="B15">
        <v>59.046779999999998</v>
      </c>
      <c r="C15">
        <v>20.302849999999999</v>
      </c>
      <c r="D15">
        <v>2.9083000000000001</v>
      </c>
      <c r="E15">
        <v>7.5199999999999998E-3</v>
      </c>
    </row>
    <row r="16" spans="1:6" x14ac:dyDescent="0.2">
      <c r="A16" t="s">
        <v>69</v>
      </c>
      <c r="B16">
        <v>383.31317999999999</v>
      </c>
      <c r="C16">
        <v>36.11647</v>
      </c>
      <c r="D16">
        <v>10.613250000000001</v>
      </c>
      <c r="E16">
        <v>9.5180300000000006E-11</v>
      </c>
    </row>
    <row r="17" spans="1:5" x14ac:dyDescent="0.2">
      <c r="A17" t="s">
        <v>70</v>
      </c>
      <c r="B17">
        <v>-244.36861999999999</v>
      </c>
      <c r="C17">
        <v>80.412880000000001</v>
      </c>
      <c r="D17">
        <v>-3.0389200000000001</v>
      </c>
      <c r="E17">
        <v>5.4999999999999997E-3</v>
      </c>
    </row>
    <row r="18" spans="1:5" x14ac:dyDescent="0.2">
      <c r="A18" t="s">
        <v>71</v>
      </c>
      <c r="B18">
        <v>34.490810000000003</v>
      </c>
      <c r="C18">
        <v>38.71857</v>
      </c>
      <c r="D18">
        <v>0.89080999999999999</v>
      </c>
      <c r="E18">
        <v>0.38152999999999998</v>
      </c>
    </row>
    <row r="19" spans="1:5" ht="17" thickBot="1" x14ac:dyDescent="0.25">
      <c r="A19" s="14" t="s">
        <v>72</v>
      </c>
      <c r="B19" s="14">
        <v>84.26961</v>
      </c>
      <c r="C19" s="14">
        <v>42.897460000000002</v>
      </c>
      <c r="D19" s="14">
        <v>1.96444</v>
      </c>
      <c r="E19" s="14">
        <v>6.0690000000000001E-2</v>
      </c>
    </row>
    <row r="21" spans="1:5" x14ac:dyDescent="0.2">
      <c r="A21" t="s">
        <v>55</v>
      </c>
    </row>
  </sheetData>
  <phoneticPr fontId="3" type="noConversion"/>
  <printOptions headings="1" gridLine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28.1</vt:lpstr>
      <vt:lpstr>28.1.2</vt:lpstr>
      <vt:lpstr>28.2</vt:lpstr>
      <vt:lpstr>28.4</vt:lpstr>
      <vt:lpstr>28.4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Thompson</dc:creator>
  <cp:lastModifiedBy>Kostas Pelechrinis</cp:lastModifiedBy>
  <cp:lastPrinted>2021-04-12T19:10:24Z</cp:lastPrinted>
  <dcterms:created xsi:type="dcterms:W3CDTF">2016-09-05T02:18:18Z</dcterms:created>
  <dcterms:modified xsi:type="dcterms:W3CDTF">2021-04-12T19:27:21Z</dcterms:modified>
</cp:coreProperties>
</file>