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copyeditch3\"/>
    </mc:Choice>
  </mc:AlternateContent>
  <xr:revisionPtr revIDLastSave="0" documentId="13_ncr:40009_{2012E458-4A77-41EB-A3F1-F62BEEF8EF9F}" xr6:coauthVersionLast="45" xr6:coauthVersionMax="45" xr10:uidLastSave="{00000000-0000-0000-0000-000000000000}"/>
  <bookViews>
    <workbookView xWindow="-104" yWindow="-104" windowWidth="22326" windowHeight="12050" activeTab="1"/>
  </bookViews>
  <sheets>
    <sheet name="2015" sheetId="1" r:id="rId1"/>
    <sheet name="2016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tn1" localSheetId="1">'2016'!$B$203</definedName>
    <definedName name="_ftn2" localSheetId="1">'2016'!$B$204</definedName>
    <definedName name="_ftn3" localSheetId="1">'2016'!$B$205</definedName>
    <definedName name="_ftnref1" localSheetId="1">'2016'!$B$34</definedName>
    <definedName name="_ftnref2" localSheetId="1">'2016'!$C$41</definedName>
    <definedName name="_ftnref3" localSheetId="1">'2016'!$B$70</definedName>
    <definedName name="_Hlk486420755" localSheetId="1">'2016'!$B$5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0"/>
</workbook>
</file>

<file path=xl/calcChain.xml><?xml version="1.0" encoding="utf-8"?>
<calcChain xmlns="http://schemas.openxmlformats.org/spreadsheetml/2006/main">
  <c r="L2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5" i="2"/>
  <c r="L1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5" i="2"/>
  <c r="J55" i="2"/>
  <c r="J93" i="2"/>
  <c r="J89" i="2"/>
  <c r="J48" i="2"/>
  <c r="J211" i="2"/>
  <c r="J97" i="2"/>
  <c r="J101" i="2"/>
  <c r="J183" i="2"/>
  <c r="J185" i="2"/>
  <c r="J236" i="2"/>
  <c r="J107" i="2"/>
  <c r="J78" i="2"/>
  <c r="J118" i="2"/>
  <c r="J237" i="2"/>
  <c r="J223" i="2"/>
  <c r="J88" i="2"/>
  <c r="J106" i="2"/>
  <c r="J213" i="2"/>
  <c r="J144" i="2"/>
  <c r="J178" i="2"/>
  <c r="J238" i="2"/>
  <c r="J158" i="2"/>
  <c r="J174" i="2"/>
  <c r="J40" i="2"/>
  <c r="J194" i="2"/>
  <c r="J62" i="2"/>
  <c r="J162" i="2"/>
  <c r="J103" i="2"/>
  <c r="J141" i="2"/>
  <c r="J114" i="2"/>
  <c r="J83" i="2"/>
  <c r="J8" i="2"/>
  <c r="J239" i="2"/>
  <c r="J168" i="2"/>
  <c r="J76" i="2"/>
  <c r="J156" i="2"/>
  <c r="J111" i="2"/>
  <c r="J171" i="2"/>
  <c r="J104" i="2"/>
  <c r="J159" i="2"/>
  <c r="J85" i="2"/>
  <c r="J197" i="2"/>
  <c r="J206" i="2"/>
  <c r="J199" i="2"/>
  <c r="J132" i="2"/>
  <c r="J155" i="2"/>
  <c r="J125" i="2"/>
  <c r="J176" i="2"/>
  <c r="J181" i="2"/>
  <c r="J150" i="2"/>
  <c r="J47" i="2"/>
  <c r="J148" i="2"/>
  <c r="J79" i="2"/>
  <c r="J29" i="2"/>
  <c r="J73" i="2"/>
  <c r="J52" i="2"/>
  <c r="J240" i="2"/>
  <c r="J90" i="2"/>
  <c r="J160" i="2"/>
  <c r="J145" i="2"/>
  <c r="J64" i="2"/>
  <c r="J124" i="2"/>
  <c r="J74" i="2"/>
  <c r="J241" i="2"/>
  <c r="J128" i="2"/>
  <c r="J214" i="2"/>
  <c r="J242" i="2"/>
  <c r="J186" i="2"/>
  <c r="J119" i="2"/>
  <c r="J32" i="2"/>
  <c r="J113" i="2"/>
  <c r="J126" i="2"/>
  <c r="J217" i="2"/>
  <c r="J243" i="2"/>
  <c r="J204" i="2"/>
  <c r="J244" i="2"/>
  <c r="J215" i="2"/>
  <c r="J187" i="2"/>
  <c r="J7" i="2"/>
  <c r="J245" i="2"/>
  <c r="J161" i="2"/>
  <c r="J105" i="2"/>
  <c r="J133" i="2"/>
  <c r="J179" i="2"/>
  <c r="J246" i="2"/>
  <c r="J163" i="2"/>
  <c r="J247" i="2"/>
  <c r="J248" i="2"/>
  <c r="J169" i="2"/>
  <c r="J91" i="2"/>
  <c r="J35" i="2"/>
  <c r="J116" i="2"/>
  <c r="J100" i="2"/>
  <c r="J69" i="2"/>
  <c r="J249" i="2"/>
  <c r="J70" i="2"/>
  <c r="J180" i="2"/>
  <c r="J81" i="2"/>
  <c r="J99" i="2"/>
  <c r="J131" i="2"/>
  <c r="J195" i="2"/>
  <c r="J219" i="2"/>
  <c r="J209" i="2"/>
  <c r="J191" i="2"/>
  <c r="J205" i="2"/>
  <c r="J182" i="2"/>
  <c r="J250" i="2"/>
  <c r="J251" i="2"/>
  <c r="J165" i="2"/>
  <c r="J18" i="2"/>
  <c r="J177" i="2"/>
  <c r="J164" i="2"/>
  <c r="J96" i="2"/>
  <c r="J225" i="2"/>
  <c r="J172" i="2"/>
  <c r="J84" i="2"/>
  <c r="J108" i="2"/>
  <c r="J45" i="2"/>
  <c r="J137" i="2"/>
  <c r="J142" i="2"/>
  <c r="J252" i="2"/>
  <c r="J157" i="2"/>
  <c r="J190" i="2"/>
  <c r="J38" i="2"/>
  <c r="J231" i="2"/>
  <c r="J253" i="2"/>
  <c r="J112" i="2"/>
  <c r="J254" i="2"/>
  <c r="J255" i="2"/>
  <c r="J200" i="2"/>
  <c r="J210" i="2"/>
  <c r="J224" i="2"/>
  <c r="J65" i="2"/>
  <c r="J136" i="2"/>
  <c r="J256" i="2"/>
  <c r="J120" i="2"/>
  <c r="J117" i="2"/>
  <c r="J257" i="2"/>
  <c r="J258" i="2"/>
  <c r="J259" i="2"/>
  <c r="J121" i="2"/>
  <c r="J260" i="2"/>
  <c r="J261" i="2"/>
  <c r="J196" i="2"/>
  <c r="J235" i="2"/>
  <c r="J262" i="2"/>
  <c r="J67" i="2"/>
  <c r="J263" i="2"/>
  <c r="J42" i="2"/>
  <c r="J264" i="2"/>
  <c r="J226" i="2"/>
  <c r="J129" i="2"/>
  <c r="J220" i="2"/>
  <c r="J68" i="2"/>
  <c r="J201" i="2"/>
  <c r="J154" i="2"/>
  <c r="J221" i="2"/>
  <c r="J265" i="2"/>
  <c r="J77" i="2"/>
  <c r="J192" i="2"/>
  <c r="J222" i="2"/>
  <c r="J151" i="2"/>
  <c r="J203" i="2"/>
  <c r="J143" i="2"/>
  <c r="J80" i="2"/>
  <c r="J266" i="2"/>
  <c r="J267" i="2"/>
  <c r="J268" i="2"/>
  <c r="J269" i="2"/>
  <c r="J122" i="2"/>
  <c r="J270" i="2"/>
  <c r="J229" i="2"/>
  <c r="J271" i="2"/>
  <c r="J272" i="2"/>
  <c r="J273" i="2"/>
  <c r="J167" i="2"/>
  <c r="J274" i="2"/>
  <c r="J275" i="2"/>
  <c r="J10" i="2"/>
  <c r="J56" i="2"/>
  <c r="J276" i="2"/>
  <c r="J227" i="2"/>
  <c r="J50" i="2"/>
  <c r="J277" i="2"/>
  <c r="J278" i="2"/>
  <c r="J279" i="2"/>
  <c r="J280" i="2"/>
  <c r="J51" i="2"/>
  <c r="J44" i="2"/>
  <c r="J146" i="2"/>
  <c r="J212" i="2"/>
  <c r="J281" i="2"/>
  <c r="J282" i="2"/>
  <c r="J283" i="2"/>
  <c r="J92" i="2"/>
  <c r="J130" i="2"/>
  <c r="J284" i="2"/>
  <c r="J60" i="2"/>
  <c r="J285" i="2"/>
  <c r="J5" i="2"/>
  <c r="M7" i="2" s="1"/>
  <c r="J216" i="2"/>
  <c r="J21" i="2"/>
  <c r="J58" i="2"/>
  <c r="J63" i="2"/>
  <c r="J286" i="2"/>
  <c r="J287" i="2"/>
  <c r="J86" i="2"/>
  <c r="J228" i="2"/>
  <c r="J34" i="2"/>
  <c r="J175" i="2"/>
  <c r="J288" i="2"/>
  <c r="J289" i="2"/>
  <c r="J173" i="2"/>
  <c r="J11" i="2"/>
  <c r="J36" i="2"/>
  <c r="J290" i="2"/>
  <c r="J291" i="2"/>
  <c r="J9" i="2"/>
  <c r="M9" i="2" s="1"/>
  <c r="J39" i="2"/>
  <c r="J292" i="2"/>
  <c r="J293" i="2"/>
  <c r="J207" i="2"/>
  <c r="J43" i="2"/>
  <c r="J33" i="2"/>
  <c r="J170" i="2"/>
  <c r="J294" i="2"/>
  <c r="J295" i="2"/>
  <c r="J296" i="2"/>
  <c r="J115" i="2"/>
  <c r="J297" i="2"/>
  <c r="J25" i="2"/>
  <c r="J82" i="2"/>
  <c r="J298" i="2"/>
  <c r="J17" i="2"/>
  <c r="J53" i="2"/>
  <c r="J57" i="2"/>
  <c r="J299" i="2"/>
  <c r="J218" i="2"/>
  <c r="J300" i="2"/>
  <c r="J13" i="2"/>
  <c r="J301" i="2"/>
  <c r="J302" i="2"/>
  <c r="J66" i="2"/>
  <c r="J23" i="2"/>
  <c r="J19" i="2"/>
  <c r="J303" i="2"/>
  <c r="J232" i="2"/>
  <c r="J193" i="2"/>
  <c r="J138" i="2"/>
  <c r="J94" i="2"/>
  <c r="J188" i="2"/>
  <c r="J123" i="2"/>
  <c r="J304" i="2"/>
  <c r="J59" i="2"/>
  <c r="J305" i="2"/>
  <c r="J139" i="2"/>
  <c r="J54" i="2"/>
  <c r="J306" i="2"/>
  <c r="J307" i="2"/>
  <c r="J184" i="2"/>
  <c r="J198" i="2"/>
  <c r="J149" i="2"/>
  <c r="J95" i="2"/>
  <c r="J109" i="2"/>
  <c r="J24" i="2"/>
  <c r="J102" i="2"/>
  <c r="J233" i="2"/>
  <c r="J308" i="2"/>
  <c r="J12" i="2"/>
  <c r="J134" i="2"/>
  <c r="J14" i="2"/>
  <c r="J152" i="2"/>
  <c r="J135" i="2"/>
  <c r="J309" i="2"/>
  <c r="J71" i="2"/>
  <c r="J310" i="2"/>
  <c r="J311" i="2"/>
  <c r="J312" i="2"/>
  <c r="J313" i="2"/>
  <c r="J20" i="2"/>
  <c r="J314" i="2"/>
  <c r="J127" i="2"/>
  <c r="J315" i="2"/>
  <c r="J316" i="2"/>
  <c r="J317" i="2"/>
  <c r="J318" i="2"/>
  <c r="J49" i="2"/>
  <c r="J41" i="2"/>
  <c r="J319" i="2"/>
  <c r="J140" i="2"/>
  <c r="J320" i="2"/>
  <c r="J321" i="2"/>
  <c r="J322" i="2"/>
  <c r="J22" i="2"/>
  <c r="J208" i="2"/>
  <c r="J323" i="2"/>
  <c r="J61" i="2"/>
  <c r="J324" i="2"/>
  <c r="J325" i="2"/>
  <c r="J326" i="2"/>
  <c r="J72" i="2"/>
  <c r="J98" i="2"/>
  <c r="J327" i="2"/>
  <c r="J189" i="2"/>
  <c r="J147" i="2"/>
  <c r="J16" i="2"/>
  <c r="J26" i="2"/>
  <c r="J31" i="2"/>
  <c r="J15" i="2"/>
  <c r="J328" i="2"/>
  <c r="J329" i="2"/>
  <c r="J330" i="2"/>
  <c r="J6" i="2"/>
  <c r="J202" i="2"/>
  <c r="J331" i="2"/>
  <c r="J153" i="2"/>
  <c r="J332" i="2"/>
  <c r="J333" i="2"/>
  <c r="J234" i="2"/>
  <c r="J37" i="2"/>
  <c r="J334" i="2"/>
  <c r="J230" i="2"/>
  <c r="J335" i="2"/>
  <c r="J110" i="2"/>
  <c r="J336" i="2"/>
  <c r="J337" i="2"/>
  <c r="J27" i="2"/>
  <c r="J338" i="2"/>
  <c r="J339" i="2"/>
  <c r="J340" i="2"/>
  <c r="J46" i="2"/>
  <c r="J341" i="2"/>
  <c r="J75" i="2"/>
  <c r="J342" i="2"/>
  <c r="J166" i="2"/>
  <c r="J343" i="2"/>
  <c r="J28" i="2"/>
  <c r="J344" i="2"/>
  <c r="J345" i="2"/>
  <c r="J87" i="2"/>
  <c r="J30" i="2"/>
  <c r="I174" i="2"/>
  <c r="I40" i="2"/>
  <c r="I194" i="2"/>
  <c r="I62" i="2"/>
  <c r="I162" i="2"/>
  <c r="I103" i="2"/>
  <c r="I141" i="2"/>
  <c r="I114" i="2"/>
  <c r="I83" i="2"/>
  <c r="I8" i="2"/>
  <c r="I239" i="2"/>
  <c r="I168" i="2"/>
  <c r="I76" i="2"/>
  <c r="I156" i="2"/>
  <c r="I111" i="2"/>
  <c r="I171" i="2"/>
  <c r="I104" i="2"/>
  <c r="I159" i="2"/>
  <c r="I85" i="2"/>
  <c r="I197" i="2"/>
  <c r="I206" i="2"/>
  <c r="I199" i="2"/>
  <c r="I132" i="2"/>
  <c r="I155" i="2"/>
  <c r="I125" i="2"/>
  <c r="I176" i="2"/>
  <c r="I181" i="2"/>
  <c r="I150" i="2"/>
  <c r="I47" i="2"/>
  <c r="I148" i="2"/>
  <c r="I79" i="2"/>
  <c r="I29" i="2"/>
  <c r="I73" i="2"/>
  <c r="I52" i="2"/>
  <c r="I240" i="2"/>
  <c r="I90" i="2"/>
  <c r="I160" i="2"/>
  <c r="I145" i="2"/>
  <c r="I64" i="2"/>
  <c r="I124" i="2"/>
  <c r="I74" i="2"/>
  <c r="I241" i="2"/>
  <c r="I128" i="2"/>
  <c r="I214" i="2"/>
  <c r="I242" i="2"/>
  <c r="I186" i="2"/>
  <c r="I119" i="2"/>
  <c r="I32" i="2"/>
  <c r="I113" i="2"/>
  <c r="I126" i="2"/>
  <c r="I217" i="2"/>
  <c r="I243" i="2"/>
  <c r="I204" i="2"/>
  <c r="I244" i="2"/>
  <c r="I215" i="2"/>
  <c r="I187" i="2"/>
  <c r="I7" i="2"/>
  <c r="I245" i="2"/>
  <c r="I161" i="2"/>
  <c r="I105" i="2"/>
  <c r="I133" i="2"/>
  <c r="I179" i="2"/>
  <c r="I246" i="2"/>
  <c r="I163" i="2"/>
  <c r="I247" i="2"/>
  <c r="I248" i="2"/>
  <c r="I169" i="2"/>
  <c r="I91" i="2"/>
  <c r="I35" i="2"/>
  <c r="I116" i="2"/>
  <c r="I100" i="2"/>
  <c r="I69" i="2"/>
  <c r="I249" i="2"/>
  <c r="I70" i="2"/>
  <c r="I180" i="2"/>
  <c r="I81" i="2"/>
  <c r="I99" i="2"/>
  <c r="I131" i="2"/>
  <c r="I195" i="2"/>
  <c r="I219" i="2"/>
  <c r="I209" i="2"/>
  <c r="I191" i="2"/>
  <c r="I205" i="2"/>
  <c r="I182" i="2"/>
  <c r="I250" i="2"/>
  <c r="I251" i="2"/>
  <c r="I165" i="2"/>
  <c r="I18" i="2"/>
  <c r="I177" i="2"/>
  <c r="I164" i="2"/>
  <c r="I96" i="2"/>
  <c r="I225" i="2"/>
  <c r="I172" i="2"/>
  <c r="I84" i="2"/>
  <c r="I108" i="2"/>
  <c r="I45" i="2"/>
  <c r="I137" i="2"/>
  <c r="I142" i="2"/>
  <c r="I252" i="2"/>
  <c r="I157" i="2"/>
  <c r="I190" i="2"/>
  <c r="I38" i="2"/>
  <c r="I231" i="2"/>
  <c r="I253" i="2"/>
  <c r="I112" i="2"/>
  <c r="I254" i="2"/>
  <c r="I255" i="2"/>
  <c r="I200" i="2"/>
  <c r="I210" i="2"/>
  <c r="I224" i="2"/>
  <c r="I65" i="2"/>
  <c r="I136" i="2"/>
  <c r="I256" i="2"/>
  <c r="I120" i="2"/>
  <c r="I117" i="2"/>
  <c r="I257" i="2"/>
  <c r="I258" i="2"/>
  <c r="I259" i="2"/>
  <c r="I121" i="2"/>
  <c r="I260" i="2"/>
  <c r="I261" i="2"/>
  <c r="I196" i="2"/>
  <c r="I235" i="2"/>
  <c r="I262" i="2"/>
  <c r="I67" i="2"/>
  <c r="I263" i="2"/>
  <c r="I42" i="2"/>
  <c r="I264" i="2"/>
  <c r="I226" i="2"/>
  <c r="I129" i="2"/>
  <c r="I220" i="2"/>
  <c r="I68" i="2"/>
  <c r="I201" i="2"/>
  <c r="I154" i="2"/>
  <c r="I221" i="2"/>
  <c r="I265" i="2"/>
  <c r="I77" i="2"/>
  <c r="I192" i="2"/>
  <c r="I222" i="2"/>
  <c r="I151" i="2"/>
  <c r="I203" i="2"/>
  <c r="I143" i="2"/>
  <c r="I80" i="2"/>
  <c r="I266" i="2"/>
  <c r="I267" i="2"/>
  <c r="I268" i="2"/>
  <c r="I269" i="2"/>
  <c r="I122" i="2"/>
  <c r="I270" i="2"/>
  <c r="I229" i="2"/>
  <c r="I271" i="2"/>
  <c r="I272" i="2"/>
  <c r="I273" i="2"/>
  <c r="I167" i="2"/>
  <c r="I274" i="2"/>
  <c r="I275" i="2"/>
  <c r="I10" i="2"/>
  <c r="I56" i="2"/>
  <c r="I276" i="2"/>
  <c r="I227" i="2"/>
  <c r="I50" i="2"/>
  <c r="I277" i="2"/>
  <c r="I278" i="2"/>
  <c r="I279" i="2"/>
  <c r="I280" i="2"/>
  <c r="I51" i="2"/>
  <c r="I44" i="2"/>
  <c r="I146" i="2"/>
  <c r="I212" i="2"/>
  <c r="I281" i="2"/>
  <c r="I282" i="2"/>
  <c r="I283" i="2"/>
  <c r="I92" i="2"/>
  <c r="I130" i="2"/>
  <c r="I284" i="2"/>
  <c r="I60" i="2"/>
  <c r="I285" i="2"/>
  <c r="I5" i="2"/>
  <c r="M5" i="2" s="1"/>
  <c r="I216" i="2"/>
  <c r="I21" i="2"/>
  <c r="I58" i="2"/>
  <c r="I63" i="2"/>
  <c r="I286" i="2"/>
  <c r="I287" i="2"/>
  <c r="I86" i="2"/>
  <c r="I228" i="2"/>
  <c r="I34" i="2"/>
  <c r="I175" i="2"/>
  <c r="I288" i="2"/>
  <c r="I289" i="2"/>
  <c r="I173" i="2"/>
  <c r="I11" i="2"/>
  <c r="I36" i="2"/>
  <c r="I290" i="2"/>
  <c r="I291" i="2"/>
  <c r="I9" i="2"/>
  <c r="I39" i="2"/>
  <c r="I292" i="2"/>
  <c r="I293" i="2"/>
  <c r="I207" i="2"/>
  <c r="I43" i="2"/>
  <c r="I33" i="2"/>
  <c r="I170" i="2"/>
  <c r="I294" i="2"/>
  <c r="I295" i="2"/>
  <c r="I296" i="2"/>
  <c r="I115" i="2"/>
  <c r="I297" i="2"/>
  <c r="I25" i="2"/>
  <c r="I82" i="2"/>
  <c r="I298" i="2"/>
  <c r="I17" i="2"/>
  <c r="I53" i="2"/>
  <c r="I57" i="2"/>
  <c r="I299" i="2"/>
  <c r="I218" i="2"/>
  <c r="I300" i="2"/>
  <c r="I13" i="2"/>
  <c r="I301" i="2"/>
  <c r="I302" i="2"/>
  <c r="I66" i="2"/>
  <c r="I23" i="2"/>
  <c r="I19" i="2"/>
  <c r="I303" i="2"/>
  <c r="I232" i="2"/>
  <c r="I193" i="2"/>
  <c r="I138" i="2"/>
  <c r="I94" i="2"/>
  <c r="I188" i="2"/>
  <c r="I123" i="2"/>
  <c r="I304" i="2"/>
  <c r="I59" i="2"/>
  <c r="I305" i="2"/>
  <c r="I139" i="2"/>
  <c r="I54" i="2"/>
  <c r="I306" i="2"/>
  <c r="I307" i="2"/>
  <c r="I184" i="2"/>
  <c r="I198" i="2"/>
  <c r="I149" i="2"/>
  <c r="I95" i="2"/>
  <c r="I109" i="2"/>
  <c r="I24" i="2"/>
  <c r="I102" i="2"/>
  <c r="I233" i="2"/>
  <c r="I308" i="2"/>
  <c r="I12" i="2"/>
  <c r="I134" i="2"/>
  <c r="I14" i="2"/>
  <c r="I152" i="2"/>
  <c r="I135" i="2"/>
  <c r="I309" i="2"/>
  <c r="I71" i="2"/>
  <c r="I310" i="2"/>
  <c r="I311" i="2"/>
  <c r="I312" i="2"/>
  <c r="I313" i="2"/>
  <c r="I20" i="2"/>
  <c r="I314" i="2"/>
  <c r="I127" i="2"/>
  <c r="I315" i="2"/>
  <c r="I316" i="2"/>
  <c r="I317" i="2"/>
  <c r="I318" i="2"/>
  <c r="I49" i="2"/>
  <c r="I41" i="2"/>
  <c r="I319" i="2"/>
  <c r="I140" i="2"/>
  <c r="I320" i="2"/>
  <c r="I321" i="2"/>
  <c r="I322" i="2"/>
  <c r="I22" i="2"/>
  <c r="I208" i="2"/>
  <c r="I323" i="2"/>
  <c r="I61" i="2"/>
  <c r="I324" i="2"/>
  <c r="I325" i="2"/>
  <c r="I326" i="2"/>
  <c r="I72" i="2"/>
  <c r="I98" i="2"/>
  <c r="I327" i="2"/>
  <c r="I189" i="2"/>
  <c r="I147" i="2"/>
  <c r="I16" i="2"/>
  <c r="I26" i="2"/>
  <c r="I31" i="2"/>
  <c r="I15" i="2"/>
  <c r="I328" i="2"/>
  <c r="I329" i="2"/>
  <c r="I330" i="2"/>
  <c r="I6" i="2"/>
  <c r="I202" i="2"/>
  <c r="I331" i="2"/>
  <c r="I153" i="2"/>
  <c r="I332" i="2"/>
  <c r="I333" i="2"/>
  <c r="I234" i="2"/>
  <c r="I37" i="2"/>
  <c r="I334" i="2"/>
  <c r="I230" i="2"/>
  <c r="I335" i="2"/>
  <c r="I110" i="2"/>
  <c r="I336" i="2"/>
  <c r="I337" i="2"/>
  <c r="I27" i="2"/>
  <c r="I338" i="2"/>
  <c r="I339" i="2"/>
  <c r="I340" i="2"/>
  <c r="I46" i="2"/>
  <c r="I341" i="2"/>
  <c r="I75" i="2"/>
  <c r="I342" i="2"/>
  <c r="I166" i="2"/>
  <c r="I343" i="2"/>
  <c r="I28" i="2"/>
  <c r="I344" i="2"/>
  <c r="I345" i="2"/>
  <c r="I87" i="2"/>
  <c r="I89" i="2"/>
  <c r="I48" i="2"/>
  <c r="I211" i="2"/>
  <c r="I97" i="2"/>
  <c r="I101" i="2"/>
  <c r="I183" i="2"/>
  <c r="I185" i="2"/>
  <c r="I236" i="2"/>
  <c r="I107" i="2"/>
  <c r="I78" i="2"/>
  <c r="I118" i="2"/>
  <c r="I237" i="2"/>
  <c r="I223" i="2"/>
  <c r="I88" i="2"/>
  <c r="I106" i="2"/>
  <c r="I213" i="2"/>
  <c r="I144" i="2"/>
  <c r="I178" i="2"/>
  <c r="I238" i="2"/>
  <c r="I158" i="2"/>
  <c r="I55" i="2"/>
  <c r="I93" i="2"/>
  <c r="I30" i="2"/>
</calcChain>
</file>

<file path=xl/sharedStrings.xml><?xml version="1.0" encoding="utf-8"?>
<sst xmlns="http://schemas.openxmlformats.org/spreadsheetml/2006/main" count="1383" uniqueCount="669">
  <si>
    <t>last_name</t>
  </si>
  <si>
    <t xml:space="preserve"> first_name</t>
  </si>
  <si>
    <t>player_id</t>
  </si>
  <si>
    <t>year</t>
  </si>
  <si>
    <t>era</t>
  </si>
  <si>
    <t>xera</t>
  </si>
  <si>
    <t>era_minus_xera_diff</t>
  </si>
  <si>
    <t>Keuchel</t>
  </si>
  <si>
    <t xml:space="preserve"> Dallas</t>
  </si>
  <si>
    <t>Samardzija</t>
  </si>
  <si>
    <t xml:space="preserve"> Jeff</t>
  </si>
  <si>
    <t>Scherzer</t>
  </si>
  <si>
    <t xml:space="preserve"> Max</t>
  </si>
  <si>
    <t>Lackey</t>
  </si>
  <si>
    <t xml:space="preserve"> John</t>
  </si>
  <si>
    <t>Kershaw</t>
  </si>
  <si>
    <t xml:space="preserve"> Clayton</t>
  </si>
  <si>
    <t>Price</t>
  </si>
  <si>
    <t xml:space="preserve"> David</t>
  </si>
  <si>
    <t>Kluber</t>
  </si>
  <si>
    <t xml:space="preserve"> Corey</t>
  </si>
  <si>
    <t>Dickey</t>
  </si>
  <si>
    <t xml:space="preserve"> R.A.</t>
  </si>
  <si>
    <t>Hamels</t>
  </si>
  <si>
    <t xml:space="preserve"> Cole</t>
  </si>
  <si>
    <t>Arrieta</t>
  </si>
  <si>
    <t xml:space="preserve"> Jake</t>
  </si>
  <si>
    <t>Bumgarner</t>
  </si>
  <si>
    <t xml:space="preserve"> Madison</t>
  </si>
  <si>
    <t>Archer</t>
  </si>
  <si>
    <t xml:space="preserve"> Chris</t>
  </si>
  <si>
    <t>Cueto</t>
  </si>
  <si>
    <t xml:space="preserve"> Johnny</t>
  </si>
  <si>
    <t>Richards</t>
  </si>
  <si>
    <t xml:space="preserve"> Garrett</t>
  </si>
  <si>
    <t>Quintana</t>
  </si>
  <si>
    <t xml:space="preserve"> Jose</t>
  </si>
  <si>
    <t>Lewis</t>
  </si>
  <si>
    <t xml:space="preserve"> Colby</t>
  </si>
  <si>
    <t>Shields</t>
  </si>
  <si>
    <t xml:space="preserve"> James</t>
  </si>
  <si>
    <t>Miller</t>
  </si>
  <si>
    <t xml:space="preserve"> Shelby</t>
  </si>
  <si>
    <t>McHugh</t>
  </si>
  <si>
    <t xml:space="preserve"> Collin</t>
  </si>
  <si>
    <t>Sale</t>
  </si>
  <si>
    <t>Volquez</t>
  </si>
  <si>
    <t xml:space="preserve"> Edinson</t>
  </si>
  <si>
    <t>Greinke</t>
  </si>
  <si>
    <t xml:space="preserve"> Zack</t>
  </si>
  <si>
    <t>Teheran</t>
  </si>
  <si>
    <t xml:space="preserve"> Julio</t>
  </si>
  <si>
    <t>Cole</t>
  </si>
  <si>
    <t xml:space="preserve"> Gerrit</t>
  </si>
  <si>
    <t>Zimmermann</t>
  </si>
  <si>
    <t xml:space="preserve"> Jordan</t>
  </si>
  <si>
    <t>Gray</t>
  </si>
  <si>
    <t xml:space="preserve"> Sonny</t>
  </si>
  <si>
    <t>Miley</t>
  </si>
  <si>
    <t xml:space="preserve"> Wade</t>
  </si>
  <si>
    <t>Lester</t>
  </si>
  <si>
    <t xml:space="preserve"> Jon</t>
  </si>
  <si>
    <t>Buehrle</t>
  </si>
  <si>
    <t xml:space="preserve"> Mark</t>
  </si>
  <si>
    <t>Hernandez</t>
  </si>
  <si>
    <t xml:space="preserve"> Felix</t>
  </si>
  <si>
    <t>Ross</t>
  </si>
  <si>
    <t xml:space="preserve"> Tyson</t>
  </si>
  <si>
    <t>Gibson</t>
  </si>
  <si>
    <t xml:space="preserve"> Kyle</t>
  </si>
  <si>
    <t>Simon</t>
  </si>
  <si>
    <t xml:space="preserve"> Alfredo</t>
  </si>
  <si>
    <t>Colon</t>
  </si>
  <si>
    <t xml:space="preserve"> Bartolo</t>
  </si>
  <si>
    <t>De La Rosa</t>
  </si>
  <si>
    <t xml:space="preserve"> Rubby</t>
  </si>
  <si>
    <t>Cashner</t>
  </si>
  <si>
    <t xml:space="preserve"> Andrew</t>
  </si>
  <si>
    <t>Wood</t>
  </si>
  <si>
    <t xml:space="preserve"> Alex</t>
  </si>
  <si>
    <t>Koehler</t>
  </si>
  <si>
    <t xml:space="preserve"> Tom</t>
  </si>
  <si>
    <t>Gallardo</t>
  </si>
  <si>
    <t xml:space="preserve"> Yovani</t>
  </si>
  <si>
    <t>Chen</t>
  </si>
  <si>
    <t xml:space="preserve"> Wei-Yin</t>
  </si>
  <si>
    <t>Jimenez</t>
  </si>
  <si>
    <t xml:space="preserve"> Ubaldo</t>
  </si>
  <si>
    <t>DeSclafani</t>
  </si>
  <si>
    <t xml:space="preserve"> Anthony</t>
  </si>
  <si>
    <t>Leake</t>
  </si>
  <si>
    <t xml:space="preserve"> Mike</t>
  </si>
  <si>
    <t>Santiago</t>
  </si>
  <si>
    <t xml:space="preserve"> Hector</t>
  </si>
  <si>
    <t>Liriano</t>
  </si>
  <si>
    <t xml:space="preserve"> Francisco</t>
  </si>
  <si>
    <t>Niese</t>
  </si>
  <si>
    <t xml:space="preserve"> Jonathon</t>
  </si>
  <si>
    <t>Haren</t>
  </si>
  <si>
    <t xml:space="preserve"> Dan</t>
  </si>
  <si>
    <t>Danks</t>
  </si>
  <si>
    <t>Kazmir</t>
  </si>
  <si>
    <t xml:space="preserve"> Scott</t>
  </si>
  <si>
    <t>Wacha</t>
  </si>
  <si>
    <t xml:space="preserve"> Michael</t>
  </si>
  <si>
    <t>Fiers</t>
  </si>
  <si>
    <t>Gonzalez</t>
  </si>
  <si>
    <t xml:space="preserve"> Gio</t>
  </si>
  <si>
    <t>Salazar</t>
  </si>
  <si>
    <t xml:space="preserve"> Danny</t>
  </si>
  <si>
    <t>Martinez</t>
  </si>
  <si>
    <t xml:space="preserve"> Carlos</t>
  </si>
  <si>
    <t>Harvey</t>
  </si>
  <si>
    <t xml:space="preserve"> Matt</t>
  </si>
  <si>
    <t>Nelson</t>
  </si>
  <si>
    <t xml:space="preserve"> Jimmy</t>
  </si>
  <si>
    <t>Lynn</t>
  </si>
  <si>
    <t xml:space="preserve"> Lance</t>
  </si>
  <si>
    <t>deGrom</t>
  </si>
  <si>
    <t xml:space="preserve"> Jacob</t>
  </si>
  <si>
    <t>Anderson</t>
  </si>
  <si>
    <t xml:space="preserve"> Brett</t>
  </si>
  <si>
    <t>Harang</t>
  </si>
  <si>
    <t xml:space="preserve"> Aaron</t>
  </si>
  <si>
    <t>Heston</t>
  </si>
  <si>
    <t>Bauer</t>
  </si>
  <si>
    <t xml:space="preserve"> Trevor</t>
  </si>
  <si>
    <t>Tillman</t>
  </si>
  <si>
    <t>Hendricks</t>
  </si>
  <si>
    <t>Porcello</t>
  </si>
  <si>
    <t xml:space="preserve"> Rick</t>
  </si>
  <si>
    <t>Locke</t>
  </si>
  <si>
    <t>Carrasco</t>
  </si>
  <si>
    <t>Sabathia</t>
  </si>
  <si>
    <t xml:space="preserve"> CC</t>
  </si>
  <si>
    <t>Estrada</t>
  </si>
  <si>
    <t xml:space="preserve"> Marco</t>
  </si>
  <si>
    <t>Happ</t>
  </si>
  <si>
    <t xml:space="preserve"> J.A.</t>
  </si>
  <si>
    <t>Pelfrey</t>
  </si>
  <si>
    <t>Kennedy</t>
  </si>
  <si>
    <t xml:space="preserve"> Ian</t>
  </si>
  <si>
    <t>Hammel</t>
  </si>
  <si>
    <t xml:space="preserve"> Jason</t>
  </si>
  <si>
    <t>Walker</t>
  </si>
  <si>
    <t xml:space="preserve"> Taijuan</t>
  </si>
  <si>
    <t>Odorizzi</t>
  </si>
  <si>
    <t>Burnett</t>
  </si>
  <si>
    <t xml:space="preserve"> A.J.</t>
  </si>
  <si>
    <t>Ventura</t>
  </si>
  <si>
    <t xml:space="preserve"> Yordano</t>
  </si>
  <si>
    <t>Eovaldi</t>
  </si>
  <si>
    <t xml:space="preserve"> Nathan</t>
  </si>
  <si>
    <t>Chavez</t>
  </si>
  <si>
    <t xml:space="preserve"> Jesse</t>
  </si>
  <si>
    <t>Weaver</t>
  </si>
  <si>
    <t xml:space="preserve"> Jered</t>
  </si>
  <si>
    <t>Pineda</t>
  </si>
  <si>
    <t>Garza</t>
  </si>
  <si>
    <t>Ramirez</t>
  </si>
  <si>
    <t xml:space="preserve"> Erasmo</t>
  </si>
  <si>
    <t>Lohse</t>
  </si>
  <si>
    <t>Hutchison</t>
  </si>
  <si>
    <t xml:space="preserve"> Drew</t>
  </si>
  <si>
    <t>Guthrie</t>
  </si>
  <si>
    <t xml:space="preserve"> Jeremy</t>
  </si>
  <si>
    <t>Sanchez</t>
  </si>
  <si>
    <t xml:space="preserve"> Anibal</t>
  </si>
  <si>
    <t>Hughes</t>
  </si>
  <si>
    <t xml:space="preserve"> Phil</t>
  </si>
  <si>
    <t xml:space="preserve"> Chase</t>
  </si>
  <si>
    <t>Hellickson</t>
  </si>
  <si>
    <t xml:space="preserve"> Jorge</t>
  </si>
  <si>
    <t>Kendrick</t>
  </si>
  <si>
    <t xml:space="preserve"> Miguel</t>
  </si>
  <si>
    <t>Karns</t>
  </si>
  <si>
    <t xml:space="preserve"> Nate</t>
  </si>
  <si>
    <t>Tanaka</t>
  </si>
  <si>
    <t xml:space="preserve"> Masahiro</t>
  </si>
  <si>
    <t>Rodon</t>
  </si>
  <si>
    <t>Syndergaard</t>
  </si>
  <si>
    <t xml:space="preserve"> Noah</t>
  </si>
  <si>
    <t>Vogelsong</t>
  </si>
  <si>
    <t xml:space="preserve"> Ryan</t>
  </si>
  <si>
    <t>Rusin</t>
  </si>
  <si>
    <t>Duffy</t>
  </si>
  <si>
    <t>Kelly</t>
  </si>
  <si>
    <t xml:space="preserve"> Joe</t>
  </si>
  <si>
    <t>Shoemaker</t>
  </si>
  <si>
    <t>Morton</t>
  </si>
  <si>
    <t xml:space="preserve"> Charlie</t>
  </si>
  <si>
    <t xml:space="preserve"> Nick</t>
  </si>
  <si>
    <t>Williams</t>
  </si>
  <si>
    <t xml:space="preserve"> Jerome</t>
  </si>
  <si>
    <t>Wilson</t>
  </si>
  <si>
    <t xml:space="preserve"> C.J.</t>
  </si>
  <si>
    <t>Despaigne</t>
  </si>
  <si>
    <t xml:space="preserve"> Odrisamer</t>
  </si>
  <si>
    <t>Ray</t>
  </si>
  <si>
    <t xml:space="preserve"> Robbie</t>
  </si>
  <si>
    <t>Milone</t>
  </si>
  <si>
    <t xml:space="preserve"> Tommy</t>
  </si>
  <si>
    <t>Verlander</t>
  </si>
  <si>
    <t xml:space="preserve"> Justin</t>
  </si>
  <si>
    <t>Warren</t>
  </si>
  <si>
    <t xml:space="preserve"> Adam</t>
  </si>
  <si>
    <t>Hudson</t>
  </si>
  <si>
    <t xml:space="preserve"> Tim</t>
  </si>
  <si>
    <t>Strasburg</t>
  </si>
  <si>
    <t xml:space="preserve"> Stephen</t>
  </si>
  <si>
    <t>Rodriguez</t>
  </si>
  <si>
    <t xml:space="preserve"> Eduardo</t>
  </si>
  <si>
    <t>McCullers Jr.</t>
  </si>
  <si>
    <t>Iwakuma</t>
  </si>
  <si>
    <t xml:space="preserve"> Hisashi</t>
  </si>
  <si>
    <t>Lorenzen</t>
  </si>
  <si>
    <t>Perez</t>
  </si>
  <si>
    <t xml:space="preserve"> Williams</t>
  </si>
  <si>
    <t>Garcia</t>
  </si>
  <si>
    <t xml:space="preserve"> Jaime</t>
  </si>
  <si>
    <t>Bettis</t>
  </si>
  <si>
    <t xml:space="preserve"> Chad</t>
  </si>
  <si>
    <t>Graveman</t>
  </si>
  <si>
    <t xml:space="preserve"> Kendall</t>
  </si>
  <si>
    <t>Jungmann</t>
  </si>
  <si>
    <t xml:space="preserve"> Taylor</t>
  </si>
  <si>
    <t>Young</t>
  </si>
  <si>
    <t>Collmenter</t>
  </si>
  <si>
    <t xml:space="preserve"> Josh</t>
  </si>
  <si>
    <t>Latos</t>
  </si>
  <si>
    <t xml:space="preserve"> Mat</t>
  </si>
  <si>
    <t>May</t>
  </si>
  <si>
    <t>Elias</t>
  </si>
  <si>
    <t xml:space="preserve"> Roenis</t>
  </si>
  <si>
    <t>Phelps</t>
  </si>
  <si>
    <t>Wisler</t>
  </si>
  <si>
    <t>Peralta</t>
  </si>
  <si>
    <t xml:space="preserve"> Wily</t>
  </si>
  <si>
    <t>Gausman</t>
  </si>
  <si>
    <t xml:space="preserve"> Kevin</t>
  </si>
  <si>
    <t>Buchholz</t>
  </si>
  <si>
    <t xml:space="preserve"> Clay</t>
  </si>
  <si>
    <t>Roark</t>
  </si>
  <si>
    <t xml:space="preserve"> Tanner</t>
  </si>
  <si>
    <t>Bolsinger</t>
  </si>
  <si>
    <t>Santana</t>
  </si>
  <si>
    <t xml:space="preserve"> Ervin</t>
  </si>
  <si>
    <t>Colome</t>
  </si>
  <si>
    <t>Feldman</t>
  </si>
  <si>
    <t>Fister</t>
  </si>
  <si>
    <t xml:space="preserve"> Doug</t>
  </si>
  <si>
    <t>Peavy</t>
  </si>
  <si>
    <t>Heaney</t>
  </si>
  <si>
    <t xml:space="preserve"> Travis</t>
  </si>
  <si>
    <t>Nova</t>
  </si>
  <si>
    <t xml:space="preserve"> Ivan</t>
  </si>
  <si>
    <t>Hand</t>
  </si>
  <si>
    <t xml:space="preserve"> Brad</t>
  </si>
  <si>
    <t>Hahn</t>
  </si>
  <si>
    <t>Foltynewicz</t>
  </si>
  <si>
    <t>Iglesias</t>
  </si>
  <si>
    <t xml:space="preserve"> Raisel</t>
  </si>
  <si>
    <t>Montgomery</t>
  </si>
  <si>
    <t xml:space="preserve"> Wandy</t>
  </si>
  <si>
    <t>Norris</t>
  </si>
  <si>
    <t xml:space="preserve"> Bud</t>
  </si>
  <si>
    <t>Nuno</t>
  </si>
  <si>
    <t xml:space="preserve"> Vidal</t>
  </si>
  <si>
    <t>Greene</t>
  </si>
  <si>
    <t xml:space="preserve"> Shane</t>
  </si>
  <si>
    <t>Butler</t>
  </si>
  <si>
    <t xml:space="preserve"> Eddie</t>
  </si>
  <si>
    <t xml:space="preserve"> Cody</t>
  </si>
  <si>
    <t>De Fratus</t>
  </si>
  <si>
    <t>Bassitt</t>
  </si>
  <si>
    <t>Corbin</t>
  </si>
  <si>
    <t xml:space="preserve"> Patrick</t>
  </si>
  <si>
    <t xml:space="preserve"> Roberto</t>
  </si>
  <si>
    <t>Pomeranz</t>
  </si>
  <si>
    <t>Morgan</t>
  </si>
  <si>
    <t>Buchanan</t>
  </si>
  <si>
    <t>Hale</t>
  </si>
  <si>
    <t xml:space="preserve"> Martin</t>
  </si>
  <si>
    <t>Frias</t>
  </si>
  <si>
    <t>Lincecum</t>
  </si>
  <si>
    <t>Betances</t>
  </si>
  <si>
    <t xml:space="preserve"> Dellin</t>
  </si>
  <si>
    <t>O'Sullivan</t>
  </si>
  <si>
    <t xml:space="preserve"> Sean</t>
  </si>
  <si>
    <t>Doubront</t>
  </si>
  <si>
    <t>Brach</t>
  </si>
  <si>
    <t>Gomez</t>
  </si>
  <si>
    <t xml:space="preserve"> Jeanmar</t>
  </si>
  <si>
    <t>Caminero</t>
  </si>
  <si>
    <t xml:space="preserve"> Arquimedes</t>
  </si>
  <si>
    <t>Nola</t>
  </si>
  <si>
    <t>Petit</t>
  </si>
  <si>
    <t xml:space="preserve"> Yusmeiro</t>
  </si>
  <si>
    <t>Siegrist</t>
  </si>
  <si>
    <t>Worley</t>
  </si>
  <si>
    <t xml:space="preserve"> Vance</t>
  </si>
  <si>
    <t>Wright</t>
  </si>
  <si>
    <t xml:space="preserve"> Steven</t>
  </si>
  <si>
    <t>Dyson</t>
  </si>
  <si>
    <t xml:space="preserve"> Sam</t>
  </si>
  <si>
    <t>Blanton</t>
  </si>
  <si>
    <t>Delgado</t>
  </si>
  <si>
    <t xml:space="preserve"> Randall</t>
  </si>
  <si>
    <t>Familia</t>
  </si>
  <si>
    <t xml:space="preserve"> Jeurys</t>
  </si>
  <si>
    <t>Chafin</t>
  </si>
  <si>
    <t xml:space="preserve"> Luis</t>
  </si>
  <si>
    <t>Clippard</t>
  </si>
  <si>
    <t xml:space="preserve"> Tyler</t>
  </si>
  <si>
    <t>Nicolino</t>
  </si>
  <si>
    <t>McAllister</t>
  </si>
  <si>
    <t xml:space="preserve"> Zach</t>
  </si>
  <si>
    <t>Giles</t>
  </si>
  <si>
    <t xml:space="preserve"> Ken</t>
  </si>
  <si>
    <t>Tolleson</t>
  </si>
  <si>
    <t xml:space="preserve"> Shawn</t>
  </si>
  <si>
    <t>Paxton</t>
  </si>
  <si>
    <t>Flande</t>
  </si>
  <si>
    <t xml:space="preserve"> Yohan</t>
  </si>
  <si>
    <t>Cosart</t>
  </si>
  <si>
    <t xml:space="preserve"> Jarred</t>
  </si>
  <si>
    <t>Watson</t>
  </si>
  <si>
    <t xml:space="preserve"> Tony</t>
  </si>
  <si>
    <t>Melancon</t>
  </si>
  <si>
    <t>Johnson</t>
  </si>
  <si>
    <t xml:space="preserve"> Jim</t>
  </si>
  <si>
    <t xml:space="preserve"> Daniel</t>
  </si>
  <si>
    <t>Detwiler</t>
  </si>
  <si>
    <t xml:space="preserve"> Ross</t>
  </si>
  <si>
    <t>Rosenthal</t>
  </si>
  <si>
    <t>Herrera</t>
  </si>
  <si>
    <t xml:space="preserve"> Kelvin</t>
  </si>
  <si>
    <t>Bergman</t>
  </si>
  <si>
    <t xml:space="preserve"> Christian</t>
  </si>
  <si>
    <t>Allen</t>
  </si>
  <si>
    <t>Jeffress</t>
  </si>
  <si>
    <t>Badenhop</t>
  </si>
  <si>
    <t xml:space="preserve"> Burke</t>
  </si>
  <si>
    <t>Jepsen</t>
  </si>
  <si>
    <t>Smith</t>
  </si>
  <si>
    <t xml:space="preserve"> Carson</t>
  </si>
  <si>
    <t>Kontos</t>
  </si>
  <si>
    <t xml:space="preserve"> George</t>
  </si>
  <si>
    <t xml:space="preserve"> Jared</t>
  </si>
  <si>
    <t>Alvarez</t>
  </si>
  <si>
    <t>Graham</t>
  </si>
  <si>
    <t xml:space="preserve"> J.R.</t>
  </si>
  <si>
    <t>Andriese</t>
  </si>
  <si>
    <t>Rondon</t>
  </si>
  <si>
    <t>Conley</t>
  </si>
  <si>
    <t xml:space="preserve"> Chi Chi</t>
  </si>
  <si>
    <t>Breslow</t>
  </si>
  <si>
    <t xml:space="preserve"> Craig</t>
  </si>
  <si>
    <t>Treinen</t>
  </si>
  <si>
    <t xml:space="preserve"> Blake</t>
  </si>
  <si>
    <t>Lobstein</t>
  </si>
  <si>
    <t>Moore</t>
  </si>
  <si>
    <t>Chapman</t>
  </si>
  <si>
    <t xml:space="preserve"> Aroldis</t>
  </si>
  <si>
    <t>Rodney</t>
  </si>
  <si>
    <t xml:space="preserve"> Fernando</t>
  </si>
  <si>
    <t>Ogando</t>
  </si>
  <si>
    <t xml:space="preserve"> Alexi</t>
  </si>
  <si>
    <t>Morris</t>
  </si>
  <si>
    <t xml:space="preserve"> Bryan</t>
  </si>
  <si>
    <t>Ramos</t>
  </si>
  <si>
    <t xml:space="preserve"> AJ</t>
  </si>
  <si>
    <t>Harris</t>
  </si>
  <si>
    <t xml:space="preserve"> Will</t>
  </si>
  <si>
    <t>Smyly</t>
  </si>
  <si>
    <t>Urena</t>
  </si>
  <si>
    <t>Masterson</t>
  </si>
  <si>
    <t>Bass</t>
  </si>
  <si>
    <t>Soria</t>
  </si>
  <si>
    <t xml:space="preserve"> Joakim</t>
  </si>
  <si>
    <t>Owens</t>
  </si>
  <si>
    <t xml:space="preserve"> Henry</t>
  </si>
  <si>
    <t>Cain</t>
  </si>
  <si>
    <t>Osuna</t>
  </si>
  <si>
    <t>Boxberger</t>
  </si>
  <si>
    <t>Alburquerque</t>
  </si>
  <si>
    <t xml:space="preserve"> Al</t>
  </si>
  <si>
    <t>Strop</t>
  </si>
  <si>
    <t xml:space="preserve"> Pedro</t>
  </si>
  <si>
    <t>Friedrich</t>
  </si>
  <si>
    <t>Maness</t>
  </si>
  <si>
    <t xml:space="preserve"> Seth</t>
  </si>
  <si>
    <t>Geltz</t>
  </si>
  <si>
    <t xml:space="preserve"> Steve</t>
  </si>
  <si>
    <t>Cotts</t>
  </si>
  <si>
    <t xml:space="preserve"> Neal</t>
  </si>
  <si>
    <t>Salas</t>
  </si>
  <si>
    <t>Boyer</t>
  </si>
  <si>
    <t xml:space="preserve"> Blaine</t>
  </si>
  <si>
    <t>Wilhelmsen</t>
  </si>
  <si>
    <t>Hardy</t>
  </si>
  <si>
    <t>Fernandez</t>
  </si>
  <si>
    <t>Shaw</t>
  </si>
  <si>
    <t>Hoover</t>
  </si>
  <si>
    <t xml:space="preserve"> J.J.</t>
  </si>
  <si>
    <t>Ziegler</t>
  </si>
  <si>
    <t>Hendriks</t>
  </si>
  <si>
    <t xml:space="preserve"> Liam</t>
  </si>
  <si>
    <t>Nicasio</t>
  </si>
  <si>
    <t xml:space="preserve"> Juan</t>
  </si>
  <si>
    <t>Diekman</t>
  </si>
  <si>
    <t>Papelbon</t>
  </si>
  <si>
    <t xml:space="preserve"> Jonathan</t>
  </si>
  <si>
    <t>Oberg</t>
  </si>
  <si>
    <t>Ross Jr.</t>
  </si>
  <si>
    <t>Morales</t>
  </si>
  <si>
    <t xml:space="preserve"> Franklin</t>
  </si>
  <si>
    <t>Fien</t>
  </si>
  <si>
    <t xml:space="preserve"> Casey</t>
  </si>
  <si>
    <t>Broxton</t>
  </si>
  <si>
    <t>O'Day</t>
  </si>
  <si>
    <t xml:space="preserve"> Darren</t>
  </si>
  <si>
    <t>Machi</t>
  </si>
  <si>
    <t xml:space="preserve"> Jean</t>
  </si>
  <si>
    <t>Diaz</t>
  </si>
  <si>
    <t xml:space="preserve"> Jumbo</t>
  </si>
  <si>
    <t>Duke</t>
  </si>
  <si>
    <t>Lyons</t>
  </si>
  <si>
    <t>Severino</t>
  </si>
  <si>
    <t>Street</t>
  </si>
  <si>
    <t xml:space="preserve"> Huston</t>
  </si>
  <si>
    <t>Benoit</t>
  </si>
  <si>
    <t xml:space="preserve"> Joaquin</t>
  </si>
  <si>
    <t>Britton</t>
  </si>
  <si>
    <t>Mattheus</t>
  </si>
  <si>
    <t>Boyd</t>
  </si>
  <si>
    <t xml:space="preserve"> Matthew</t>
  </si>
  <si>
    <t>Davis</t>
  </si>
  <si>
    <t>Sampson</t>
  </si>
  <si>
    <t xml:space="preserve"> Keyvius</t>
  </si>
  <si>
    <t>Shreve</t>
  </si>
  <si>
    <t xml:space="preserve"> Chasen</t>
  </si>
  <si>
    <t>Tomlin</t>
  </si>
  <si>
    <t>Brooks</t>
  </si>
  <si>
    <t>Robertson</t>
  </si>
  <si>
    <t>Axford</t>
  </si>
  <si>
    <t>Villanueva</t>
  </si>
  <si>
    <t>Hunter</t>
  </si>
  <si>
    <t>Madson</t>
  </si>
  <si>
    <t>Tazawa</t>
  </si>
  <si>
    <t xml:space="preserve"> Junichi</t>
  </si>
  <si>
    <t>Gomes</t>
  </si>
  <si>
    <t xml:space="preserve"> Brandon</t>
  </si>
  <si>
    <t>Holland</t>
  </si>
  <si>
    <t xml:space="preserve"> Derek</t>
  </si>
  <si>
    <t>Casilla</t>
  </si>
  <si>
    <t xml:space="preserve"> Santiago</t>
  </si>
  <si>
    <t>Jennings</t>
  </si>
  <si>
    <t>Quackenbush</t>
  </si>
  <si>
    <t>Medlen</t>
  </si>
  <si>
    <t xml:space="preserve"> Kris</t>
  </si>
  <si>
    <t>Kela</t>
  </si>
  <si>
    <t xml:space="preserve"> Keone</t>
  </si>
  <si>
    <t>Cishek</t>
  </si>
  <si>
    <t>Torres</t>
  </si>
  <si>
    <t>Duffey</t>
  </si>
  <si>
    <t>Rodriguez Jr.</t>
  </si>
  <si>
    <t>Reed</t>
  </si>
  <si>
    <t xml:space="preserve"> Addison</t>
  </si>
  <si>
    <t>Kimbrel</t>
  </si>
  <si>
    <t>Bastardo</t>
  </si>
  <si>
    <t xml:space="preserve"> Antonio</t>
  </si>
  <si>
    <t>Gregerson</t>
  </si>
  <si>
    <t xml:space="preserve"> Luke</t>
  </si>
  <si>
    <t>Perkins</t>
  </si>
  <si>
    <t xml:space="preserve"> Glen</t>
  </si>
  <si>
    <t>Scribner</t>
  </si>
  <si>
    <t xml:space="preserve"> Evan</t>
  </si>
  <si>
    <t>Ryan</t>
  </si>
  <si>
    <t>Gilmartin</t>
  </si>
  <si>
    <t>Dunn</t>
  </si>
  <si>
    <t>Velasquez</t>
  </si>
  <si>
    <t xml:space="preserve"> Vince</t>
  </si>
  <si>
    <t>Romo</t>
  </si>
  <si>
    <t xml:space="preserve"> Sergio</t>
  </si>
  <si>
    <t>Jackson</t>
  </si>
  <si>
    <t xml:space="preserve"> Edwin</t>
  </si>
  <si>
    <t>Storen</t>
  </si>
  <si>
    <t xml:space="preserve"> Yimi</t>
  </si>
  <si>
    <t>Neshek</t>
  </si>
  <si>
    <t xml:space="preserve"> Pat</t>
  </si>
  <si>
    <t>Blazek</t>
  </si>
  <si>
    <t xml:space="preserve"> Cesar</t>
  </si>
  <si>
    <t>Petricka</t>
  </si>
  <si>
    <t>Avilan</t>
  </si>
  <si>
    <t>Lamb</t>
  </si>
  <si>
    <t>Farquhar</t>
  </si>
  <si>
    <t>Robles</t>
  </si>
  <si>
    <t xml:space="preserve"> Hansel</t>
  </si>
  <si>
    <t>Marquis</t>
  </si>
  <si>
    <t>Sipp</t>
  </si>
  <si>
    <t>Lowe</t>
  </si>
  <si>
    <t>Cecil</t>
  </si>
  <si>
    <t>Hochevar</t>
  </si>
  <si>
    <t>Villarreal</t>
  </si>
  <si>
    <t>Lyles</t>
  </si>
  <si>
    <t>Putnam</t>
  </si>
  <si>
    <t>Feliz</t>
  </si>
  <si>
    <t xml:space="preserve"> Neftali</t>
  </si>
  <si>
    <t>Fields</t>
  </si>
  <si>
    <t>Knebel</t>
  </si>
  <si>
    <t>Duensing</t>
  </si>
  <si>
    <t xml:space="preserve"> Brian</t>
  </si>
  <si>
    <t>Baez</t>
  </si>
  <si>
    <t>Layne</t>
  </si>
  <si>
    <t>Motte</t>
  </si>
  <si>
    <t>Matusz</t>
  </si>
  <si>
    <t>Maurer</t>
  </si>
  <si>
    <t>Kelley</t>
  </si>
  <si>
    <t>Abad</t>
  </si>
  <si>
    <t>Grimm</t>
  </si>
  <si>
    <t>Otero</t>
  </si>
  <si>
    <t>Webb</t>
  </si>
  <si>
    <t>Eickhoff</t>
  </si>
  <si>
    <t xml:space="preserve"> Jerad</t>
  </si>
  <si>
    <t>Stroman</t>
  </si>
  <si>
    <t xml:space="preserve"> Marcus</t>
  </si>
  <si>
    <t>Wainwright</t>
  </si>
  <si>
    <t>Nolasco</t>
  </si>
  <si>
    <t xml:space="preserve"> Ricky</t>
  </si>
  <si>
    <t>Straily</t>
  </si>
  <si>
    <t>Finnegan</t>
  </si>
  <si>
    <t>Maeda</t>
  </si>
  <si>
    <t xml:space="preserve"> Kenta</t>
  </si>
  <si>
    <t>Davies</t>
  </si>
  <si>
    <t>Chatwood</t>
  </si>
  <si>
    <t>Perdomo</t>
  </si>
  <si>
    <t>Fulmer</t>
  </si>
  <si>
    <t>Bradley</t>
  </si>
  <si>
    <t xml:space="preserve"> Archie</t>
  </si>
  <si>
    <t>Chacin</t>
  </si>
  <si>
    <t xml:space="preserve"> Jhoulys</t>
  </si>
  <si>
    <t>Manaea</t>
  </si>
  <si>
    <t>Gee</t>
  </si>
  <si>
    <t xml:space="preserve"> Dillon</t>
  </si>
  <si>
    <t>Matz</t>
  </si>
  <si>
    <t>Griffin</t>
  </si>
  <si>
    <t>Guerra</t>
  </si>
  <si>
    <t xml:space="preserve"> Junior</t>
  </si>
  <si>
    <t>Bundy</t>
  </si>
  <si>
    <t xml:space="preserve"> Dylan</t>
  </si>
  <si>
    <t>Rea</t>
  </si>
  <si>
    <t xml:space="preserve"> Colin</t>
  </si>
  <si>
    <t>Hill</t>
  </si>
  <si>
    <t xml:space="preserve"> Rich</t>
  </si>
  <si>
    <t>Stripling</t>
  </si>
  <si>
    <t>Taillon</t>
  </si>
  <si>
    <t xml:space="preserve"> Jameson</t>
  </si>
  <si>
    <t>Darvish</t>
  </si>
  <si>
    <t xml:space="preserve"> Yu</t>
  </si>
  <si>
    <t>Devenski</t>
  </si>
  <si>
    <t>Verrett</t>
  </si>
  <si>
    <t xml:space="preserve"> Logan</t>
  </si>
  <si>
    <t>Snell</t>
  </si>
  <si>
    <t>Suarez</t>
  </si>
  <si>
    <t xml:space="preserve"> Albert</t>
  </si>
  <si>
    <t>Urias</t>
  </si>
  <si>
    <t xml:space="preserve"> JC</t>
  </si>
  <si>
    <t>Godley</t>
  </si>
  <si>
    <t>Mengden</t>
  </si>
  <si>
    <t>Pressly</t>
  </si>
  <si>
    <t>Neris</t>
  </si>
  <si>
    <t>Vazquez</t>
  </si>
  <si>
    <t xml:space="preserve"> Felipe</t>
  </si>
  <si>
    <t>Blair</t>
  </si>
  <si>
    <t>Oberholtzer</t>
  </si>
  <si>
    <t>Tonkin</t>
  </si>
  <si>
    <t>Clemens</t>
  </si>
  <si>
    <t xml:space="preserve"> Paul</t>
  </si>
  <si>
    <t>Givens</t>
  </si>
  <si>
    <t xml:space="preserve"> Mychal</t>
  </si>
  <si>
    <t>Oh</t>
  </si>
  <si>
    <t xml:space="preserve"> Seunghwan</t>
  </si>
  <si>
    <t>Shipley</t>
  </si>
  <si>
    <t xml:space="preserve"> Braden</t>
  </si>
  <si>
    <t>Barraclough</t>
  </si>
  <si>
    <t>Richard</t>
  </si>
  <si>
    <t>Kuhl</t>
  </si>
  <si>
    <t>Dean</t>
  </si>
  <si>
    <t>Tropeano</t>
  </si>
  <si>
    <t>Biagini</t>
  </si>
  <si>
    <t>Dull</t>
  </si>
  <si>
    <t>Ohlendorf</t>
  </si>
  <si>
    <t>Barnes</t>
  </si>
  <si>
    <t>Adleman</t>
  </si>
  <si>
    <t>Cessa</t>
  </si>
  <si>
    <t>Cahill</t>
  </si>
  <si>
    <t>Neal</t>
  </si>
  <si>
    <t>Bowman</t>
  </si>
  <si>
    <t>Berrios</t>
  </si>
  <si>
    <t>McGowan</t>
  </si>
  <si>
    <t xml:space="preserve"> Dustin</t>
  </si>
  <si>
    <t>De La Cruz</t>
  </si>
  <si>
    <t xml:space="preserve"> Joel</t>
  </si>
  <si>
    <t>Jones</t>
  </si>
  <si>
    <t>Eflin</t>
  </si>
  <si>
    <t>Cingrani</t>
  </si>
  <si>
    <t>Marinez</t>
  </si>
  <si>
    <t xml:space="preserve"> Jhan</t>
  </si>
  <si>
    <t>Rogers</t>
  </si>
  <si>
    <t>Thornburg</t>
  </si>
  <si>
    <t xml:space="preserve"> Josh A.</t>
  </si>
  <si>
    <t>Lugo</t>
  </si>
  <si>
    <t>Musgrove</t>
  </si>
  <si>
    <t>LeBlanc</t>
  </si>
  <si>
    <t>Grilli</t>
  </si>
  <si>
    <t>Jansen</t>
  </si>
  <si>
    <t xml:space="preserve"> Kenley</t>
  </si>
  <si>
    <t>Barrett</t>
  </si>
  <si>
    <t>Strickland</t>
  </si>
  <si>
    <t xml:space="preserve"> Hunter</t>
  </si>
  <si>
    <t>Vincent</t>
  </si>
  <si>
    <t>Buchter</t>
  </si>
  <si>
    <t>Barnette</t>
  </si>
  <si>
    <t>Estevez</t>
  </si>
  <si>
    <t>Bush</t>
  </si>
  <si>
    <t>Triggs</t>
  </si>
  <si>
    <t>Thompson</t>
  </si>
  <si>
    <t>Albers</t>
  </si>
  <si>
    <t>Jenkins</t>
  </si>
  <si>
    <t xml:space="preserve"> Tyrell</t>
  </si>
  <si>
    <t>Clevinger</t>
  </si>
  <si>
    <t>Miranda</t>
  </si>
  <si>
    <t xml:space="preserve"> Ariel</t>
  </si>
  <si>
    <t>Wang</t>
  </si>
  <si>
    <t xml:space="preserve"> Chien-Ming</t>
  </si>
  <si>
    <t>Morin</t>
  </si>
  <si>
    <t>Kintzler</t>
  </si>
  <si>
    <t>Hembree</t>
  </si>
  <si>
    <t xml:space="preserve"> Heath</t>
  </si>
  <si>
    <t>Gant</t>
  </si>
  <si>
    <t>Flynn</t>
  </si>
  <si>
    <t>Howell</t>
  </si>
  <si>
    <t xml:space="preserve"> J.P.</t>
  </si>
  <si>
    <t xml:space="preserve"> Deolis</t>
  </si>
  <si>
    <t>Skaggs</t>
  </si>
  <si>
    <t>Claudio</t>
  </si>
  <si>
    <t>Krol</t>
  </si>
  <si>
    <t>Rzepczynski</t>
  </si>
  <si>
    <t xml:space="preserve"> Marc</t>
  </si>
  <si>
    <t>Law</t>
  </si>
  <si>
    <t>Wittgren</t>
  </si>
  <si>
    <t>Coleman</t>
  </si>
  <si>
    <t xml:space="preserve"> Louis</t>
  </si>
  <si>
    <t>Harrell</t>
  </si>
  <si>
    <t xml:space="preserve"> Lucas</t>
  </si>
  <si>
    <t>McGee</t>
  </si>
  <si>
    <t>Schugel</t>
  </si>
  <si>
    <t>Romero</t>
  </si>
  <si>
    <t xml:space="preserve"> Enny</t>
  </si>
  <si>
    <t>ERA2016 from XERA2015</t>
  </si>
  <si>
    <t>XERA2016 from XERA2015</t>
  </si>
  <si>
    <t>xera16</t>
  </si>
  <si>
    <t>era16</t>
  </si>
  <si>
    <t>era15</t>
  </si>
  <si>
    <t>xra15</t>
  </si>
  <si>
    <t>Predicted2016ERA</t>
  </si>
  <si>
    <t>ABSERROR</t>
  </si>
  <si>
    <t>ERA2016 from ERA2015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</si>
</sst>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Predicting ERA16 from ERA15</a:t>
            </a:r>
          </a:p>
        </c:rich>
      </c:tx>
      <c:layout>
        <c:manualLayout>
          <c:xMode val="edge"/>
          <c:yMode val="edge"/>
          <c:x val="0.212299518135937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'2016'!$G$4</c:f>
              <c:strCache>
                <c:ptCount val="1"/>
                <c:pt idx="0">
                  <c:v>era16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379265091863524E-2"/>
                  <c:y val="-0.372787620297462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0.3815x + 2.637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0.1048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'2016'!$F$5:$F$235</c:f>
              <c:numCache>
                <c:formatCode>General</c:formatCode>
                <c:ptCount val="231"/>
                <c:pt idx="0">
                  <c:v>1.5</c:v>
                </c:pt>
                <c:pt idx="1">
                  <c:v>1.63</c:v>
                </c:pt>
                <c:pt idx="2">
                  <c:v>1.66</c:v>
                </c:pt>
                <c:pt idx="3">
                  <c:v>1.77</c:v>
                </c:pt>
                <c:pt idx="4">
                  <c:v>1.8</c:v>
                </c:pt>
                <c:pt idx="5">
                  <c:v>1.85</c:v>
                </c:pt>
                <c:pt idx="6">
                  <c:v>1.85</c:v>
                </c:pt>
                <c:pt idx="7">
                  <c:v>1.9</c:v>
                </c:pt>
                <c:pt idx="8">
                  <c:v>1.91</c:v>
                </c:pt>
                <c:pt idx="9">
                  <c:v>1.92</c:v>
                </c:pt>
                <c:pt idx="10">
                  <c:v>1.96</c:v>
                </c:pt>
                <c:pt idx="11">
                  <c:v>1.99</c:v>
                </c:pt>
                <c:pt idx="12">
                  <c:v>2.04</c:v>
                </c:pt>
                <c:pt idx="13">
                  <c:v>2.13</c:v>
                </c:pt>
                <c:pt idx="14">
                  <c:v>2.13</c:v>
                </c:pt>
                <c:pt idx="15">
                  <c:v>2.17</c:v>
                </c:pt>
                <c:pt idx="16">
                  <c:v>2.19</c:v>
                </c:pt>
                <c:pt idx="17">
                  <c:v>2.21</c:v>
                </c:pt>
                <c:pt idx="18">
                  <c:v>2.23</c:v>
                </c:pt>
                <c:pt idx="19">
                  <c:v>2.2799999999999998</c:v>
                </c:pt>
                <c:pt idx="20">
                  <c:v>2.2999999999999998</c:v>
                </c:pt>
                <c:pt idx="21">
                  <c:v>2.33</c:v>
                </c:pt>
                <c:pt idx="22">
                  <c:v>2.33</c:v>
                </c:pt>
                <c:pt idx="23">
                  <c:v>2.34</c:v>
                </c:pt>
                <c:pt idx="24">
                  <c:v>2.4300000000000002</c:v>
                </c:pt>
                <c:pt idx="25">
                  <c:v>2.4500000000000002</c:v>
                </c:pt>
                <c:pt idx="26">
                  <c:v>2.4500000000000002</c:v>
                </c:pt>
                <c:pt idx="27">
                  <c:v>2.48</c:v>
                </c:pt>
                <c:pt idx="28">
                  <c:v>2.4900000000000002</c:v>
                </c:pt>
                <c:pt idx="29">
                  <c:v>2.5299999999999998</c:v>
                </c:pt>
                <c:pt idx="30">
                  <c:v>2.54</c:v>
                </c:pt>
                <c:pt idx="31">
                  <c:v>2.58</c:v>
                </c:pt>
                <c:pt idx="32">
                  <c:v>2.58</c:v>
                </c:pt>
                <c:pt idx="33">
                  <c:v>2.6</c:v>
                </c:pt>
                <c:pt idx="34">
                  <c:v>2.63</c:v>
                </c:pt>
                <c:pt idx="35">
                  <c:v>2.65</c:v>
                </c:pt>
                <c:pt idx="36">
                  <c:v>2.65</c:v>
                </c:pt>
                <c:pt idx="37">
                  <c:v>2.71</c:v>
                </c:pt>
                <c:pt idx="38">
                  <c:v>2.71</c:v>
                </c:pt>
                <c:pt idx="39">
                  <c:v>2.72</c:v>
                </c:pt>
                <c:pt idx="40">
                  <c:v>2.73</c:v>
                </c:pt>
                <c:pt idx="41">
                  <c:v>2.75</c:v>
                </c:pt>
                <c:pt idx="42">
                  <c:v>2.77</c:v>
                </c:pt>
                <c:pt idx="43">
                  <c:v>2.79</c:v>
                </c:pt>
                <c:pt idx="44">
                  <c:v>2.79</c:v>
                </c:pt>
                <c:pt idx="45">
                  <c:v>2.84</c:v>
                </c:pt>
                <c:pt idx="46">
                  <c:v>2.89</c:v>
                </c:pt>
                <c:pt idx="47">
                  <c:v>2.92</c:v>
                </c:pt>
                <c:pt idx="48">
                  <c:v>2.92</c:v>
                </c:pt>
                <c:pt idx="49">
                  <c:v>2.92</c:v>
                </c:pt>
                <c:pt idx="50">
                  <c:v>2.93</c:v>
                </c:pt>
                <c:pt idx="51">
                  <c:v>2.95</c:v>
                </c:pt>
                <c:pt idx="52">
                  <c:v>2.95</c:v>
                </c:pt>
                <c:pt idx="53">
                  <c:v>2.98</c:v>
                </c:pt>
                <c:pt idx="54">
                  <c:v>2.99</c:v>
                </c:pt>
                <c:pt idx="55">
                  <c:v>3</c:v>
                </c:pt>
                <c:pt idx="56">
                  <c:v>3</c:v>
                </c:pt>
                <c:pt idx="57">
                  <c:v>3.01</c:v>
                </c:pt>
                <c:pt idx="58">
                  <c:v>3.01</c:v>
                </c:pt>
                <c:pt idx="59">
                  <c:v>3.02</c:v>
                </c:pt>
                <c:pt idx="60">
                  <c:v>3.02</c:v>
                </c:pt>
                <c:pt idx="61">
                  <c:v>3.05</c:v>
                </c:pt>
                <c:pt idx="62">
                  <c:v>3.06</c:v>
                </c:pt>
                <c:pt idx="63">
                  <c:v>3.07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3.11</c:v>
                </c:pt>
                <c:pt idx="69">
                  <c:v>3.13</c:v>
                </c:pt>
                <c:pt idx="70">
                  <c:v>3.19</c:v>
                </c:pt>
                <c:pt idx="71">
                  <c:v>3.22</c:v>
                </c:pt>
                <c:pt idx="72">
                  <c:v>3.22</c:v>
                </c:pt>
                <c:pt idx="73">
                  <c:v>3.23</c:v>
                </c:pt>
                <c:pt idx="74">
                  <c:v>3.24</c:v>
                </c:pt>
                <c:pt idx="75">
                  <c:v>3.25</c:v>
                </c:pt>
                <c:pt idx="76">
                  <c:v>3.26</c:v>
                </c:pt>
                <c:pt idx="77">
                  <c:v>3.29</c:v>
                </c:pt>
                <c:pt idx="78">
                  <c:v>3.34</c:v>
                </c:pt>
                <c:pt idx="79">
                  <c:v>3.34</c:v>
                </c:pt>
                <c:pt idx="80">
                  <c:v>3.35</c:v>
                </c:pt>
                <c:pt idx="81">
                  <c:v>3.35</c:v>
                </c:pt>
                <c:pt idx="82">
                  <c:v>3.35</c:v>
                </c:pt>
                <c:pt idx="83">
                  <c:v>3.36</c:v>
                </c:pt>
                <c:pt idx="84">
                  <c:v>3.38</c:v>
                </c:pt>
                <c:pt idx="85">
                  <c:v>3.38</c:v>
                </c:pt>
                <c:pt idx="86">
                  <c:v>3.38</c:v>
                </c:pt>
                <c:pt idx="87">
                  <c:v>3.38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3.42</c:v>
                </c:pt>
                <c:pt idx="92">
                  <c:v>3.44</c:v>
                </c:pt>
                <c:pt idx="93">
                  <c:v>3.44</c:v>
                </c:pt>
                <c:pt idx="94">
                  <c:v>3.45</c:v>
                </c:pt>
                <c:pt idx="95">
                  <c:v>3.46</c:v>
                </c:pt>
                <c:pt idx="96">
                  <c:v>3.49</c:v>
                </c:pt>
                <c:pt idx="97">
                  <c:v>3.49</c:v>
                </c:pt>
                <c:pt idx="98">
                  <c:v>3.51</c:v>
                </c:pt>
                <c:pt idx="99">
                  <c:v>3.52</c:v>
                </c:pt>
                <c:pt idx="100">
                  <c:v>3.53</c:v>
                </c:pt>
                <c:pt idx="101">
                  <c:v>3.54</c:v>
                </c:pt>
                <c:pt idx="102">
                  <c:v>3.55</c:v>
                </c:pt>
                <c:pt idx="103">
                  <c:v>3.58</c:v>
                </c:pt>
                <c:pt idx="104">
                  <c:v>3.58</c:v>
                </c:pt>
                <c:pt idx="105">
                  <c:v>3.58</c:v>
                </c:pt>
                <c:pt idx="106">
                  <c:v>3.59</c:v>
                </c:pt>
                <c:pt idx="107">
                  <c:v>3.59</c:v>
                </c:pt>
                <c:pt idx="108">
                  <c:v>3.6</c:v>
                </c:pt>
                <c:pt idx="109">
                  <c:v>3.61</c:v>
                </c:pt>
                <c:pt idx="110">
                  <c:v>3.62</c:v>
                </c:pt>
                <c:pt idx="111">
                  <c:v>3.63</c:v>
                </c:pt>
                <c:pt idx="112">
                  <c:v>3.64</c:v>
                </c:pt>
                <c:pt idx="113">
                  <c:v>3.65</c:v>
                </c:pt>
                <c:pt idx="114">
                  <c:v>3.66</c:v>
                </c:pt>
                <c:pt idx="115">
                  <c:v>3.66</c:v>
                </c:pt>
                <c:pt idx="116">
                  <c:v>3.67</c:v>
                </c:pt>
                <c:pt idx="117">
                  <c:v>3.67</c:v>
                </c:pt>
                <c:pt idx="118">
                  <c:v>3.67</c:v>
                </c:pt>
                <c:pt idx="119">
                  <c:v>3.69</c:v>
                </c:pt>
                <c:pt idx="120">
                  <c:v>3.7</c:v>
                </c:pt>
                <c:pt idx="121">
                  <c:v>3.74</c:v>
                </c:pt>
                <c:pt idx="122">
                  <c:v>3.74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3.76</c:v>
                </c:pt>
                <c:pt idx="127">
                  <c:v>3.79</c:v>
                </c:pt>
                <c:pt idx="128">
                  <c:v>3.84</c:v>
                </c:pt>
                <c:pt idx="129">
                  <c:v>3.84</c:v>
                </c:pt>
                <c:pt idx="130">
                  <c:v>3.84</c:v>
                </c:pt>
                <c:pt idx="131">
                  <c:v>3.85</c:v>
                </c:pt>
                <c:pt idx="132">
                  <c:v>3.86</c:v>
                </c:pt>
                <c:pt idx="133">
                  <c:v>3.86</c:v>
                </c:pt>
                <c:pt idx="134">
                  <c:v>3.86</c:v>
                </c:pt>
                <c:pt idx="135">
                  <c:v>3.86</c:v>
                </c:pt>
                <c:pt idx="136">
                  <c:v>3.89</c:v>
                </c:pt>
                <c:pt idx="137">
                  <c:v>3.9</c:v>
                </c:pt>
                <c:pt idx="138">
                  <c:v>3.9</c:v>
                </c:pt>
                <c:pt idx="139">
                  <c:v>3.91</c:v>
                </c:pt>
                <c:pt idx="140">
                  <c:v>3.91</c:v>
                </c:pt>
                <c:pt idx="141">
                  <c:v>3.92</c:v>
                </c:pt>
                <c:pt idx="142">
                  <c:v>3.94</c:v>
                </c:pt>
                <c:pt idx="143">
                  <c:v>3.95</c:v>
                </c:pt>
                <c:pt idx="144">
                  <c:v>3.99</c:v>
                </c:pt>
                <c:pt idx="145">
                  <c:v>4</c:v>
                </c:pt>
                <c:pt idx="146">
                  <c:v>4.01</c:v>
                </c:pt>
                <c:pt idx="147">
                  <c:v>4.01</c:v>
                </c:pt>
                <c:pt idx="148">
                  <c:v>4.01</c:v>
                </c:pt>
                <c:pt idx="149">
                  <c:v>4.0199999999999996</c:v>
                </c:pt>
                <c:pt idx="150">
                  <c:v>4.04</c:v>
                </c:pt>
                <c:pt idx="151">
                  <c:v>4.05</c:v>
                </c:pt>
                <c:pt idx="152">
                  <c:v>4.05</c:v>
                </c:pt>
                <c:pt idx="153">
                  <c:v>4.08</c:v>
                </c:pt>
                <c:pt idx="154">
                  <c:v>4.08</c:v>
                </c:pt>
                <c:pt idx="155">
                  <c:v>4.08</c:v>
                </c:pt>
                <c:pt idx="156">
                  <c:v>4.09</c:v>
                </c:pt>
                <c:pt idx="157">
                  <c:v>4.1100000000000003</c:v>
                </c:pt>
                <c:pt idx="158">
                  <c:v>4.1100000000000003</c:v>
                </c:pt>
                <c:pt idx="159">
                  <c:v>4.1100000000000003</c:v>
                </c:pt>
                <c:pt idx="160">
                  <c:v>4.13</c:v>
                </c:pt>
                <c:pt idx="161">
                  <c:v>4.1399999999999997</c:v>
                </c:pt>
                <c:pt idx="162">
                  <c:v>4.1500000000000004</c:v>
                </c:pt>
                <c:pt idx="163">
                  <c:v>4.16</c:v>
                </c:pt>
                <c:pt idx="164">
                  <c:v>4.17</c:v>
                </c:pt>
                <c:pt idx="165">
                  <c:v>4.18</c:v>
                </c:pt>
                <c:pt idx="166">
                  <c:v>4.1900000000000004</c:v>
                </c:pt>
                <c:pt idx="167">
                  <c:v>4.2</c:v>
                </c:pt>
                <c:pt idx="168">
                  <c:v>4.2</c:v>
                </c:pt>
                <c:pt idx="169">
                  <c:v>4.2300000000000004</c:v>
                </c:pt>
                <c:pt idx="170">
                  <c:v>4.24</c:v>
                </c:pt>
                <c:pt idx="171">
                  <c:v>4.25</c:v>
                </c:pt>
                <c:pt idx="172">
                  <c:v>4.26</c:v>
                </c:pt>
                <c:pt idx="173">
                  <c:v>4.28</c:v>
                </c:pt>
                <c:pt idx="174">
                  <c:v>4.3</c:v>
                </c:pt>
                <c:pt idx="175">
                  <c:v>4.34</c:v>
                </c:pt>
                <c:pt idx="176">
                  <c:v>4.37</c:v>
                </c:pt>
                <c:pt idx="177">
                  <c:v>4.37</c:v>
                </c:pt>
                <c:pt idx="178">
                  <c:v>4.38</c:v>
                </c:pt>
                <c:pt idx="179">
                  <c:v>4.4000000000000004</c:v>
                </c:pt>
                <c:pt idx="180">
                  <c:v>4.46</c:v>
                </c:pt>
                <c:pt idx="181">
                  <c:v>4.46</c:v>
                </c:pt>
                <c:pt idx="182">
                  <c:v>4.46</c:v>
                </c:pt>
                <c:pt idx="183">
                  <c:v>4.46</c:v>
                </c:pt>
                <c:pt idx="184">
                  <c:v>4.47</c:v>
                </c:pt>
                <c:pt idx="185">
                  <c:v>4.4800000000000004</c:v>
                </c:pt>
                <c:pt idx="186">
                  <c:v>4.49</c:v>
                </c:pt>
                <c:pt idx="187">
                  <c:v>4.5</c:v>
                </c:pt>
                <c:pt idx="188">
                  <c:v>4.5199999999999996</c:v>
                </c:pt>
                <c:pt idx="189">
                  <c:v>4.55</c:v>
                </c:pt>
                <c:pt idx="190">
                  <c:v>4.5599999999999996</c:v>
                </c:pt>
                <c:pt idx="191">
                  <c:v>4.5999999999999996</c:v>
                </c:pt>
                <c:pt idx="192">
                  <c:v>4.62</c:v>
                </c:pt>
                <c:pt idx="193">
                  <c:v>4.62</c:v>
                </c:pt>
                <c:pt idx="194">
                  <c:v>4.6399999999999997</c:v>
                </c:pt>
                <c:pt idx="195">
                  <c:v>4.66</c:v>
                </c:pt>
                <c:pt idx="196">
                  <c:v>4.67</c:v>
                </c:pt>
                <c:pt idx="197">
                  <c:v>4.67</c:v>
                </c:pt>
                <c:pt idx="198">
                  <c:v>4.68</c:v>
                </c:pt>
                <c:pt idx="199">
                  <c:v>4.71</c:v>
                </c:pt>
                <c:pt idx="200">
                  <c:v>4.72</c:v>
                </c:pt>
                <c:pt idx="201">
                  <c:v>4.7300000000000004</c:v>
                </c:pt>
                <c:pt idx="202">
                  <c:v>4.74</c:v>
                </c:pt>
                <c:pt idx="203">
                  <c:v>4.78</c:v>
                </c:pt>
                <c:pt idx="204">
                  <c:v>4.91</c:v>
                </c:pt>
                <c:pt idx="205">
                  <c:v>4.91</c:v>
                </c:pt>
                <c:pt idx="206">
                  <c:v>4.92</c:v>
                </c:pt>
                <c:pt idx="207">
                  <c:v>4.95</c:v>
                </c:pt>
                <c:pt idx="208">
                  <c:v>4.96</c:v>
                </c:pt>
                <c:pt idx="209">
                  <c:v>4.99</c:v>
                </c:pt>
                <c:pt idx="210">
                  <c:v>4.99</c:v>
                </c:pt>
                <c:pt idx="211">
                  <c:v>5.05</c:v>
                </c:pt>
                <c:pt idx="212">
                  <c:v>5.07</c:v>
                </c:pt>
                <c:pt idx="213">
                  <c:v>5.14</c:v>
                </c:pt>
                <c:pt idx="214">
                  <c:v>5.25</c:v>
                </c:pt>
                <c:pt idx="215">
                  <c:v>5.25</c:v>
                </c:pt>
                <c:pt idx="216">
                  <c:v>5.3</c:v>
                </c:pt>
                <c:pt idx="217">
                  <c:v>5.33</c:v>
                </c:pt>
                <c:pt idx="218">
                  <c:v>5.43</c:v>
                </c:pt>
                <c:pt idx="219">
                  <c:v>5.63</c:v>
                </c:pt>
                <c:pt idx="220">
                  <c:v>5.71</c:v>
                </c:pt>
                <c:pt idx="221">
                  <c:v>5.79</c:v>
                </c:pt>
                <c:pt idx="222">
                  <c:v>5.8</c:v>
                </c:pt>
                <c:pt idx="223">
                  <c:v>5.9</c:v>
                </c:pt>
                <c:pt idx="224">
                  <c:v>6.04</c:v>
                </c:pt>
                <c:pt idx="225">
                  <c:v>6.38</c:v>
                </c:pt>
                <c:pt idx="226">
                  <c:v>6.72</c:v>
                </c:pt>
                <c:pt idx="227">
                  <c:v>6.75</c:v>
                </c:pt>
                <c:pt idx="228">
                  <c:v>6.88</c:v>
                </c:pt>
                <c:pt idx="229">
                  <c:v>7.25</c:v>
                </c:pt>
                <c:pt idx="230">
                  <c:v>7.53</c:v>
                </c:pt>
              </c:numCache>
            </c:numRef>
          </c:xVal>
          <c:yVal>
            <c:numRef>
              <c:f>'2016'!$G$5:$G$235</c:f>
              <c:numCache>
                <c:formatCode>General</c:formatCode>
                <c:ptCount val="231"/>
                <c:pt idx="0">
                  <c:v>3.08</c:v>
                </c:pt>
                <c:pt idx="1">
                  <c:v>1.55</c:v>
                </c:pt>
                <c:pt idx="2">
                  <c:v>4.37</c:v>
                </c:pt>
                <c:pt idx="3">
                  <c:v>3.1</c:v>
                </c:pt>
                <c:pt idx="4">
                  <c:v>4.1100000000000003</c:v>
                </c:pt>
                <c:pt idx="5">
                  <c:v>2.5499999999999998</c:v>
                </c:pt>
                <c:pt idx="6">
                  <c:v>2.25</c:v>
                </c:pt>
                <c:pt idx="7">
                  <c:v>2.25</c:v>
                </c:pt>
                <c:pt idx="8">
                  <c:v>3.06</c:v>
                </c:pt>
                <c:pt idx="9">
                  <c:v>0.54</c:v>
                </c:pt>
                <c:pt idx="10">
                  <c:v>7.11</c:v>
                </c:pt>
                <c:pt idx="11">
                  <c:v>4.0999999999999996</c:v>
                </c:pt>
                <c:pt idx="12">
                  <c:v>1.45</c:v>
                </c:pt>
                <c:pt idx="13">
                  <c:v>1.69</c:v>
                </c:pt>
                <c:pt idx="14">
                  <c:v>3.62</c:v>
                </c:pt>
                <c:pt idx="15">
                  <c:v>2.77</c:v>
                </c:pt>
                <c:pt idx="16">
                  <c:v>2.96</c:v>
                </c:pt>
                <c:pt idx="17">
                  <c:v>3.24</c:v>
                </c:pt>
                <c:pt idx="18">
                  <c:v>1.64</c:v>
                </c:pt>
                <c:pt idx="19">
                  <c:v>3.03</c:v>
                </c:pt>
                <c:pt idx="20">
                  <c:v>2.81</c:v>
                </c:pt>
                <c:pt idx="21">
                  <c:v>5.98</c:v>
                </c:pt>
                <c:pt idx="22">
                  <c:v>2.5299999999999998</c:v>
                </c:pt>
                <c:pt idx="23">
                  <c:v>2.81</c:v>
                </c:pt>
                <c:pt idx="24">
                  <c:v>4.67</c:v>
                </c:pt>
                <c:pt idx="25">
                  <c:v>3.99</c:v>
                </c:pt>
                <c:pt idx="26">
                  <c:v>2.64</c:v>
                </c:pt>
                <c:pt idx="27">
                  <c:v>4.55</c:v>
                </c:pt>
                <c:pt idx="28">
                  <c:v>3.95</c:v>
                </c:pt>
                <c:pt idx="29">
                  <c:v>4.05</c:v>
                </c:pt>
                <c:pt idx="30">
                  <c:v>3.04</c:v>
                </c:pt>
                <c:pt idx="31">
                  <c:v>2.68</c:v>
                </c:pt>
                <c:pt idx="32">
                  <c:v>3.4</c:v>
                </c:pt>
                <c:pt idx="33">
                  <c:v>3.88</c:v>
                </c:pt>
                <c:pt idx="34">
                  <c:v>2.4300000000000002</c:v>
                </c:pt>
                <c:pt idx="35">
                  <c:v>3.65</c:v>
                </c:pt>
                <c:pt idx="36">
                  <c:v>2.33</c:v>
                </c:pt>
                <c:pt idx="37">
                  <c:v>4.8600000000000003</c:v>
                </c:pt>
                <c:pt idx="38">
                  <c:v>2.75</c:v>
                </c:pt>
                <c:pt idx="39">
                  <c:v>2.0499999999999998</c:v>
                </c:pt>
                <c:pt idx="40">
                  <c:v>5.69</c:v>
                </c:pt>
                <c:pt idx="41">
                  <c:v>6.04</c:v>
                </c:pt>
                <c:pt idx="42">
                  <c:v>3.35</c:v>
                </c:pt>
                <c:pt idx="43">
                  <c:v>2.96</c:v>
                </c:pt>
                <c:pt idx="44">
                  <c:v>3.57</c:v>
                </c:pt>
                <c:pt idx="45">
                  <c:v>2.48</c:v>
                </c:pt>
                <c:pt idx="46">
                  <c:v>5.83</c:v>
                </c:pt>
                <c:pt idx="47">
                  <c:v>2.86</c:v>
                </c:pt>
                <c:pt idx="48">
                  <c:v>3.76</c:v>
                </c:pt>
                <c:pt idx="49">
                  <c:v>3.57</c:v>
                </c:pt>
                <c:pt idx="50">
                  <c:v>2.74</c:v>
                </c:pt>
                <c:pt idx="51">
                  <c:v>5.96</c:v>
                </c:pt>
                <c:pt idx="52">
                  <c:v>3.24</c:v>
                </c:pt>
                <c:pt idx="53">
                  <c:v>4.5199999999999996</c:v>
                </c:pt>
                <c:pt idx="54">
                  <c:v>2.5099999999999998</c:v>
                </c:pt>
                <c:pt idx="55">
                  <c:v>4.5199999999999996</c:v>
                </c:pt>
                <c:pt idx="56">
                  <c:v>3.44</c:v>
                </c:pt>
                <c:pt idx="57">
                  <c:v>3.04</c:v>
                </c:pt>
                <c:pt idx="58">
                  <c:v>4.8499999999999996</c:v>
                </c:pt>
                <c:pt idx="59">
                  <c:v>4.4000000000000004</c:v>
                </c:pt>
                <c:pt idx="60">
                  <c:v>6.15</c:v>
                </c:pt>
                <c:pt idx="61">
                  <c:v>6.68</c:v>
                </c:pt>
                <c:pt idx="62">
                  <c:v>6.19</c:v>
                </c:pt>
                <c:pt idx="63">
                  <c:v>5.89</c:v>
                </c:pt>
                <c:pt idx="64">
                  <c:v>6.43</c:v>
                </c:pt>
                <c:pt idx="65">
                  <c:v>4.5599999999999996</c:v>
                </c:pt>
                <c:pt idx="66">
                  <c:v>4.1399999999999997</c:v>
                </c:pt>
                <c:pt idx="67">
                  <c:v>3.28</c:v>
                </c:pt>
                <c:pt idx="68">
                  <c:v>4.88</c:v>
                </c:pt>
                <c:pt idx="69">
                  <c:v>3.48</c:v>
                </c:pt>
                <c:pt idx="70">
                  <c:v>6.8</c:v>
                </c:pt>
                <c:pt idx="71">
                  <c:v>3</c:v>
                </c:pt>
                <c:pt idx="72">
                  <c:v>3.22</c:v>
                </c:pt>
                <c:pt idx="73">
                  <c:v>4.0199999999999996</c:v>
                </c:pt>
                <c:pt idx="74">
                  <c:v>2.6</c:v>
                </c:pt>
                <c:pt idx="75">
                  <c:v>4.4400000000000004</c:v>
                </c:pt>
                <c:pt idx="76">
                  <c:v>4.78</c:v>
                </c:pt>
                <c:pt idx="77">
                  <c:v>4.68</c:v>
                </c:pt>
                <c:pt idx="78">
                  <c:v>2.44</c:v>
                </c:pt>
                <c:pt idx="79">
                  <c:v>4.96</c:v>
                </c:pt>
                <c:pt idx="80">
                  <c:v>3.69</c:v>
                </c:pt>
                <c:pt idx="81">
                  <c:v>3.04</c:v>
                </c:pt>
                <c:pt idx="82">
                  <c:v>6.02</c:v>
                </c:pt>
                <c:pt idx="83">
                  <c:v>3.2</c:v>
                </c:pt>
                <c:pt idx="84">
                  <c:v>3.04</c:v>
                </c:pt>
                <c:pt idx="85">
                  <c:v>4.6900000000000004</c:v>
                </c:pt>
                <c:pt idx="86">
                  <c:v>5.09</c:v>
                </c:pt>
                <c:pt idx="87">
                  <c:v>1.97</c:v>
                </c:pt>
                <c:pt idx="88">
                  <c:v>3.34</c:v>
                </c:pt>
                <c:pt idx="89">
                  <c:v>3.47</c:v>
                </c:pt>
                <c:pt idx="90">
                  <c:v>2.36</c:v>
                </c:pt>
                <c:pt idx="91">
                  <c:v>5.42</c:v>
                </c:pt>
                <c:pt idx="92">
                  <c:v>2.79</c:v>
                </c:pt>
                <c:pt idx="93">
                  <c:v>5.23</c:v>
                </c:pt>
                <c:pt idx="94">
                  <c:v>3.87</c:v>
                </c:pt>
                <c:pt idx="95">
                  <c:v>3.6</c:v>
                </c:pt>
                <c:pt idx="96">
                  <c:v>3.14</c:v>
                </c:pt>
                <c:pt idx="97">
                  <c:v>3.45</c:v>
                </c:pt>
                <c:pt idx="98">
                  <c:v>3.07</c:v>
                </c:pt>
                <c:pt idx="99">
                  <c:v>4.9000000000000004</c:v>
                </c:pt>
                <c:pt idx="100">
                  <c:v>3.82</c:v>
                </c:pt>
                <c:pt idx="101">
                  <c:v>4.12</c:v>
                </c:pt>
                <c:pt idx="102">
                  <c:v>5.37</c:v>
                </c:pt>
                <c:pt idx="103">
                  <c:v>5.54</c:v>
                </c:pt>
                <c:pt idx="104">
                  <c:v>2.81</c:v>
                </c:pt>
                <c:pt idx="105">
                  <c:v>3.46</c:v>
                </c:pt>
                <c:pt idx="106">
                  <c:v>4.7</c:v>
                </c:pt>
                <c:pt idx="107">
                  <c:v>4.78</c:v>
                </c:pt>
                <c:pt idx="108">
                  <c:v>5.15</c:v>
                </c:pt>
                <c:pt idx="109">
                  <c:v>3.18</c:v>
                </c:pt>
                <c:pt idx="110">
                  <c:v>3.56</c:v>
                </c:pt>
                <c:pt idx="111">
                  <c:v>3.32</c:v>
                </c:pt>
                <c:pt idx="112">
                  <c:v>3.43</c:v>
                </c:pt>
                <c:pt idx="113">
                  <c:v>3.32</c:v>
                </c:pt>
                <c:pt idx="114">
                  <c:v>3.32</c:v>
                </c:pt>
                <c:pt idx="115">
                  <c:v>4.87</c:v>
                </c:pt>
                <c:pt idx="116">
                  <c:v>5.15</c:v>
                </c:pt>
                <c:pt idx="117">
                  <c:v>3.48</c:v>
                </c:pt>
                <c:pt idx="118">
                  <c:v>4.5</c:v>
                </c:pt>
                <c:pt idx="119">
                  <c:v>4.4800000000000004</c:v>
                </c:pt>
                <c:pt idx="120">
                  <c:v>4.6900000000000004</c:v>
                </c:pt>
                <c:pt idx="121">
                  <c:v>3.83</c:v>
                </c:pt>
                <c:pt idx="122">
                  <c:v>3.53</c:v>
                </c:pt>
                <c:pt idx="123">
                  <c:v>4.04</c:v>
                </c:pt>
                <c:pt idx="124">
                  <c:v>3.77</c:v>
                </c:pt>
                <c:pt idx="125">
                  <c:v>3.38</c:v>
                </c:pt>
                <c:pt idx="126">
                  <c:v>3.85</c:v>
                </c:pt>
                <c:pt idx="127">
                  <c:v>4.57</c:v>
                </c:pt>
                <c:pt idx="128">
                  <c:v>5.07</c:v>
                </c:pt>
                <c:pt idx="129">
                  <c:v>3.73</c:v>
                </c:pt>
                <c:pt idx="130">
                  <c:v>2.95</c:v>
                </c:pt>
                <c:pt idx="131">
                  <c:v>4.71</c:v>
                </c:pt>
                <c:pt idx="132">
                  <c:v>4.5</c:v>
                </c:pt>
                <c:pt idx="133">
                  <c:v>5.22</c:v>
                </c:pt>
                <c:pt idx="134">
                  <c:v>2.2799999999999998</c:v>
                </c:pt>
                <c:pt idx="135">
                  <c:v>3.25</c:v>
                </c:pt>
                <c:pt idx="136">
                  <c:v>4.34</c:v>
                </c:pt>
                <c:pt idx="137">
                  <c:v>3.79</c:v>
                </c:pt>
                <c:pt idx="138">
                  <c:v>3.97</c:v>
                </c:pt>
                <c:pt idx="139">
                  <c:v>5.85</c:v>
                </c:pt>
                <c:pt idx="140">
                  <c:v>4.46</c:v>
                </c:pt>
                <c:pt idx="141">
                  <c:v>5.71</c:v>
                </c:pt>
                <c:pt idx="142">
                  <c:v>1.91</c:v>
                </c:pt>
                <c:pt idx="143">
                  <c:v>2.13</c:v>
                </c:pt>
                <c:pt idx="144">
                  <c:v>2.08</c:v>
                </c:pt>
                <c:pt idx="145">
                  <c:v>3.38</c:v>
                </c:pt>
                <c:pt idx="146">
                  <c:v>4.99</c:v>
                </c:pt>
                <c:pt idx="147">
                  <c:v>3.92</c:v>
                </c:pt>
                <c:pt idx="148">
                  <c:v>3.4</c:v>
                </c:pt>
                <c:pt idx="149">
                  <c:v>3.53</c:v>
                </c:pt>
                <c:pt idx="150">
                  <c:v>3.21</c:v>
                </c:pt>
                <c:pt idx="151">
                  <c:v>4.1100000000000003</c:v>
                </c:pt>
                <c:pt idx="152">
                  <c:v>3.28</c:v>
                </c:pt>
                <c:pt idx="153">
                  <c:v>4.45</c:v>
                </c:pt>
                <c:pt idx="154">
                  <c:v>4.33</c:v>
                </c:pt>
                <c:pt idx="155">
                  <c:v>3.51</c:v>
                </c:pt>
                <c:pt idx="156">
                  <c:v>3.33</c:v>
                </c:pt>
                <c:pt idx="157">
                  <c:v>4.62</c:v>
                </c:pt>
                <c:pt idx="158">
                  <c:v>5.44</c:v>
                </c:pt>
                <c:pt idx="159">
                  <c:v>4.37</c:v>
                </c:pt>
                <c:pt idx="160">
                  <c:v>5.5</c:v>
                </c:pt>
                <c:pt idx="161">
                  <c:v>4.17</c:v>
                </c:pt>
                <c:pt idx="162">
                  <c:v>2.5299999999999998</c:v>
                </c:pt>
                <c:pt idx="163">
                  <c:v>3.43</c:v>
                </c:pt>
                <c:pt idx="164">
                  <c:v>5.51</c:v>
                </c:pt>
                <c:pt idx="165">
                  <c:v>4.43</c:v>
                </c:pt>
                <c:pt idx="166">
                  <c:v>4.6399999999999997</c:v>
                </c:pt>
                <c:pt idx="167">
                  <c:v>4.76</c:v>
                </c:pt>
                <c:pt idx="168">
                  <c:v>3.97</c:v>
                </c:pt>
                <c:pt idx="169">
                  <c:v>4.79</c:v>
                </c:pt>
                <c:pt idx="170">
                  <c:v>3.91</c:v>
                </c:pt>
                <c:pt idx="171">
                  <c:v>3.61</c:v>
                </c:pt>
                <c:pt idx="172">
                  <c:v>5.07</c:v>
                </c:pt>
                <c:pt idx="173">
                  <c:v>3.68</c:v>
                </c:pt>
                <c:pt idx="174">
                  <c:v>4.3899999999999997</c:v>
                </c:pt>
                <c:pt idx="175">
                  <c:v>5.25</c:v>
                </c:pt>
                <c:pt idx="176">
                  <c:v>4.82</c:v>
                </c:pt>
                <c:pt idx="177">
                  <c:v>4.12</c:v>
                </c:pt>
                <c:pt idx="178">
                  <c:v>2.83</c:v>
                </c:pt>
                <c:pt idx="179">
                  <c:v>5.95</c:v>
                </c:pt>
                <c:pt idx="180">
                  <c:v>4.3899999999999997</c:v>
                </c:pt>
                <c:pt idx="181">
                  <c:v>5.37</c:v>
                </c:pt>
                <c:pt idx="182">
                  <c:v>3.88</c:v>
                </c:pt>
                <c:pt idx="183">
                  <c:v>3.06</c:v>
                </c:pt>
                <c:pt idx="184">
                  <c:v>3.07</c:v>
                </c:pt>
                <c:pt idx="185">
                  <c:v>6.04</c:v>
                </c:pt>
                <c:pt idx="186">
                  <c:v>5.44</c:v>
                </c:pt>
                <c:pt idx="187">
                  <c:v>2.2799999999999998</c:v>
                </c:pt>
                <c:pt idx="188">
                  <c:v>6</c:v>
                </c:pt>
                <c:pt idx="189">
                  <c:v>4.26</c:v>
                </c:pt>
                <c:pt idx="190">
                  <c:v>4.22</c:v>
                </c:pt>
                <c:pt idx="191">
                  <c:v>2.52</c:v>
                </c:pt>
                <c:pt idx="192">
                  <c:v>3.71</c:v>
                </c:pt>
                <c:pt idx="193">
                  <c:v>4.3</c:v>
                </c:pt>
                <c:pt idx="194">
                  <c:v>5.0599999999999996</c:v>
                </c:pt>
                <c:pt idx="195">
                  <c:v>3.71</c:v>
                </c:pt>
                <c:pt idx="196">
                  <c:v>4.8099999999999996</c:v>
                </c:pt>
                <c:pt idx="197">
                  <c:v>4.26</c:v>
                </c:pt>
                <c:pt idx="198">
                  <c:v>2.73</c:v>
                </c:pt>
                <c:pt idx="199">
                  <c:v>5</c:v>
                </c:pt>
                <c:pt idx="200">
                  <c:v>4.8600000000000003</c:v>
                </c:pt>
                <c:pt idx="201">
                  <c:v>3.91</c:v>
                </c:pt>
                <c:pt idx="202">
                  <c:v>3.44</c:v>
                </c:pt>
                <c:pt idx="203">
                  <c:v>6.04</c:v>
                </c:pt>
                <c:pt idx="204">
                  <c:v>3.73</c:v>
                </c:pt>
                <c:pt idx="205">
                  <c:v>4.95</c:v>
                </c:pt>
                <c:pt idx="206">
                  <c:v>3.15</c:v>
                </c:pt>
                <c:pt idx="207">
                  <c:v>4.8899999999999997</c:v>
                </c:pt>
                <c:pt idx="208">
                  <c:v>3.81</c:v>
                </c:pt>
                <c:pt idx="209">
                  <c:v>3.77</c:v>
                </c:pt>
                <c:pt idx="210">
                  <c:v>5.87</c:v>
                </c:pt>
                <c:pt idx="211">
                  <c:v>9.36</c:v>
                </c:pt>
                <c:pt idx="212">
                  <c:v>4.17</c:v>
                </c:pt>
                <c:pt idx="213">
                  <c:v>5.83</c:v>
                </c:pt>
                <c:pt idx="214">
                  <c:v>4.8</c:v>
                </c:pt>
                <c:pt idx="215">
                  <c:v>6.13</c:v>
                </c:pt>
                <c:pt idx="216">
                  <c:v>2.92</c:v>
                </c:pt>
                <c:pt idx="217">
                  <c:v>3.74</c:v>
                </c:pt>
                <c:pt idx="218">
                  <c:v>4.08</c:v>
                </c:pt>
                <c:pt idx="219">
                  <c:v>4.51</c:v>
                </c:pt>
                <c:pt idx="220">
                  <c:v>4.3099999999999996</c:v>
                </c:pt>
                <c:pt idx="221">
                  <c:v>5.64</c:v>
                </c:pt>
                <c:pt idx="222">
                  <c:v>6.43</c:v>
                </c:pt>
                <c:pt idx="223">
                  <c:v>7.17</c:v>
                </c:pt>
                <c:pt idx="224">
                  <c:v>5.79</c:v>
                </c:pt>
                <c:pt idx="225">
                  <c:v>3.52</c:v>
                </c:pt>
                <c:pt idx="226">
                  <c:v>5.0999999999999996</c:v>
                </c:pt>
                <c:pt idx="227">
                  <c:v>1.53</c:v>
                </c:pt>
                <c:pt idx="228">
                  <c:v>5.82</c:v>
                </c:pt>
                <c:pt idx="229">
                  <c:v>6.1</c:v>
                </c:pt>
                <c:pt idx="230">
                  <c:v>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C-41F4-9420-B191830F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64152"/>
        <c:axId val="496361528"/>
      </c:scatterChart>
      <c:valAx>
        <c:axId val="49636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2015  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61528"/>
        <c:crosses val="autoZero"/>
        <c:crossBetween val="midCat"/>
      </c:valAx>
      <c:valAx>
        <c:axId val="49636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2106</a:t>
                </a:r>
                <a:r>
                  <a:rPr lang="en-US" baseline="0"/>
                  <a:t> 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6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51206</xdr:colOff>
      <xdr:row>10</xdr:row>
      <xdr:rowOff>65837</xdr:rowOff>
    </xdr:from>
    <xdr:to>
      <xdr:col>21</xdr:col>
      <xdr:colOff>299923</xdr:colOff>
      <xdr:row>30</xdr:row>
      <xdr:rowOff>65837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4BA0D4-6C39-4012-8B49-9D3950436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33" workbookViewId="0">
      <selection activeCell="C65" sqref="C6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519</v>
      </c>
      <c r="B2" t="s">
        <v>365</v>
      </c>
      <c r="C2">
        <v>472551</v>
      </c>
      <c r="D2">
        <v>2015</v>
      </c>
      <c r="E2">
        <v>4.1500000000000004</v>
      </c>
      <c r="F2">
        <v>3.99</v>
      </c>
      <c r="G2">
        <v>0.16</v>
      </c>
    </row>
    <row r="3" spans="1:7" x14ac:dyDescent="0.3">
      <c r="A3" t="s">
        <v>385</v>
      </c>
      <c r="B3" t="s">
        <v>386</v>
      </c>
      <c r="C3">
        <v>456379</v>
      </c>
      <c r="D3">
        <v>2015</v>
      </c>
      <c r="E3">
        <v>4.21</v>
      </c>
      <c r="F3">
        <v>4.13</v>
      </c>
      <c r="G3">
        <v>0.08</v>
      </c>
    </row>
    <row r="4" spans="1:7" x14ac:dyDescent="0.3">
      <c r="A4" t="s">
        <v>339</v>
      </c>
      <c r="B4" t="s">
        <v>272</v>
      </c>
      <c r="C4">
        <v>592102</v>
      </c>
      <c r="D4">
        <v>2015</v>
      </c>
      <c r="E4">
        <v>2.99</v>
      </c>
      <c r="F4">
        <v>2.73</v>
      </c>
      <c r="G4">
        <v>0.26</v>
      </c>
    </row>
    <row r="5" spans="1:7" x14ac:dyDescent="0.3">
      <c r="A5" t="s">
        <v>349</v>
      </c>
      <c r="B5" t="s">
        <v>36</v>
      </c>
      <c r="C5">
        <v>501625</v>
      </c>
      <c r="D5">
        <v>2015</v>
      </c>
      <c r="E5">
        <v>3.49</v>
      </c>
      <c r="F5">
        <v>3.32</v>
      </c>
      <c r="G5">
        <v>0.17</v>
      </c>
    </row>
    <row r="6" spans="1:7" x14ac:dyDescent="0.3">
      <c r="A6" t="s">
        <v>120</v>
      </c>
      <c r="B6" t="s">
        <v>121</v>
      </c>
      <c r="C6">
        <v>474463</v>
      </c>
      <c r="D6">
        <v>2015</v>
      </c>
      <c r="E6">
        <v>3.69</v>
      </c>
      <c r="F6">
        <v>3.52</v>
      </c>
      <c r="G6">
        <v>0.17</v>
      </c>
    </row>
    <row r="7" spans="1:7" x14ac:dyDescent="0.3">
      <c r="A7" t="s">
        <v>120</v>
      </c>
      <c r="B7" t="s">
        <v>170</v>
      </c>
      <c r="C7">
        <v>502624</v>
      </c>
      <c r="D7">
        <v>2015</v>
      </c>
      <c r="E7">
        <v>4.3</v>
      </c>
      <c r="F7">
        <v>3.96</v>
      </c>
      <c r="G7">
        <v>0.34</v>
      </c>
    </row>
    <row r="8" spans="1:7" x14ac:dyDescent="0.3">
      <c r="A8" t="s">
        <v>120</v>
      </c>
      <c r="B8" t="s">
        <v>272</v>
      </c>
      <c r="C8">
        <v>594736</v>
      </c>
      <c r="D8">
        <v>2015</v>
      </c>
      <c r="E8">
        <v>3.05</v>
      </c>
      <c r="F8">
        <v>4.3600000000000003</v>
      </c>
      <c r="G8">
        <v>-1.31</v>
      </c>
    </row>
    <row r="9" spans="1:7" x14ac:dyDescent="0.3">
      <c r="A9" t="s">
        <v>352</v>
      </c>
      <c r="B9" t="s">
        <v>113</v>
      </c>
      <c r="C9">
        <v>542882</v>
      </c>
      <c r="D9">
        <v>2015</v>
      </c>
      <c r="E9">
        <v>4.1100000000000003</v>
      </c>
      <c r="F9">
        <v>4.1900000000000004</v>
      </c>
      <c r="G9">
        <v>-0.08</v>
      </c>
    </row>
    <row r="10" spans="1:7" x14ac:dyDescent="0.3">
      <c r="A10" t="s">
        <v>29</v>
      </c>
      <c r="B10" t="s">
        <v>30</v>
      </c>
      <c r="C10">
        <v>502042</v>
      </c>
      <c r="D10">
        <v>2015</v>
      </c>
      <c r="E10">
        <v>3.23</v>
      </c>
      <c r="F10">
        <v>3.25</v>
      </c>
      <c r="G10">
        <v>-0.02</v>
      </c>
    </row>
    <row r="11" spans="1:7" x14ac:dyDescent="0.3">
      <c r="A11" t="s">
        <v>25</v>
      </c>
      <c r="B11" t="s">
        <v>26</v>
      </c>
      <c r="C11">
        <v>453562</v>
      </c>
      <c r="D11">
        <v>2015</v>
      </c>
      <c r="E11">
        <v>1.77</v>
      </c>
      <c r="F11">
        <v>2.37</v>
      </c>
      <c r="G11">
        <v>-0.6</v>
      </c>
    </row>
    <row r="12" spans="1:7" x14ac:dyDescent="0.3">
      <c r="A12" t="s">
        <v>494</v>
      </c>
      <c r="B12" t="s">
        <v>311</v>
      </c>
      <c r="C12">
        <v>501593</v>
      </c>
      <c r="D12">
        <v>2015</v>
      </c>
      <c r="E12">
        <v>4.05</v>
      </c>
      <c r="F12">
        <v>2.9</v>
      </c>
      <c r="G12">
        <v>1.1499999999999999</v>
      </c>
    </row>
    <row r="13" spans="1:7" x14ac:dyDescent="0.3">
      <c r="A13" t="s">
        <v>445</v>
      </c>
      <c r="B13" t="s">
        <v>14</v>
      </c>
      <c r="C13">
        <v>446099</v>
      </c>
      <c r="D13">
        <v>2015</v>
      </c>
      <c r="E13">
        <v>4.2</v>
      </c>
      <c r="F13">
        <v>3.88</v>
      </c>
      <c r="G13">
        <v>0.32</v>
      </c>
    </row>
    <row r="14" spans="1:7" x14ac:dyDescent="0.3">
      <c r="A14" t="s">
        <v>341</v>
      </c>
      <c r="B14" t="s">
        <v>342</v>
      </c>
      <c r="C14">
        <v>488674</v>
      </c>
      <c r="D14">
        <v>2015</v>
      </c>
      <c r="E14">
        <v>3.93</v>
      </c>
      <c r="F14">
        <v>4.4800000000000004</v>
      </c>
      <c r="G14">
        <v>-0.55000000000000004</v>
      </c>
    </row>
    <row r="15" spans="1:7" x14ac:dyDescent="0.3">
      <c r="A15" t="s">
        <v>513</v>
      </c>
      <c r="B15" t="s">
        <v>388</v>
      </c>
      <c r="C15">
        <v>520980</v>
      </c>
      <c r="D15">
        <v>2015</v>
      </c>
      <c r="E15">
        <v>3.35</v>
      </c>
      <c r="F15">
        <v>2.73</v>
      </c>
      <c r="G15">
        <v>0.62</v>
      </c>
    </row>
    <row r="16" spans="1:7" x14ac:dyDescent="0.3">
      <c r="A16" t="s">
        <v>377</v>
      </c>
      <c r="B16" t="s">
        <v>89</v>
      </c>
      <c r="C16">
        <v>542914</v>
      </c>
      <c r="D16">
        <v>2015</v>
      </c>
      <c r="E16">
        <v>4.5</v>
      </c>
      <c r="F16">
        <v>4.0999999999999996</v>
      </c>
      <c r="G16">
        <v>0.4</v>
      </c>
    </row>
    <row r="17" spans="1:7" x14ac:dyDescent="0.3">
      <c r="A17" t="s">
        <v>274</v>
      </c>
      <c r="B17" t="s">
        <v>30</v>
      </c>
      <c r="C17">
        <v>605135</v>
      </c>
      <c r="D17">
        <v>2015</v>
      </c>
      <c r="E17">
        <v>3.56</v>
      </c>
      <c r="F17">
        <v>4.3600000000000003</v>
      </c>
      <c r="G17">
        <v>-0.8</v>
      </c>
    </row>
    <row r="18" spans="1:7" x14ac:dyDescent="0.3">
      <c r="A18" t="s">
        <v>470</v>
      </c>
      <c r="B18" t="s">
        <v>471</v>
      </c>
      <c r="C18">
        <v>455374</v>
      </c>
      <c r="D18">
        <v>2015</v>
      </c>
      <c r="E18">
        <v>2.98</v>
      </c>
      <c r="F18">
        <v>2.86</v>
      </c>
      <c r="G18">
        <v>0.12</v>
      </c>
    </row>
    <row r="19" spans="1:7" x14ac:dyDescent="0.3">
      <c r="A19" t="s">
        <v>125</v>
      </c>
      <c r="B19" t="s">
        <v>126</v>
      </c>
      <c r="C19">
        <v>545333</v>
      </c>
      <c r="D19">
        <v>2015</v>
      </c>
      <c r="E19">
        <v>4.55</v>
      </c>
      <c r="F19">
        <v>3.99</v>
      </c>
      <c r="G19">
        <v>0.56000000000000005</v>
      </c>
    </row>
    <row r="20" spans="1:7" x14ac:dyDescent="0.3">
      <c r="A20" t="s">
        <v>431</v>
      </c>
      <c r="B20" t="s">
        <v>432</v>
      </c>
      <c r="C20">
        <v>276542</v>
      </c>
      <c r="D20">
        <v>2015</v>
      </c>
      <c r="E20">
        <v>2.34</v>
      </c>
      <c r="F20">
        <v>3.11</v>
      </c>
      <c r="G20">
        <v>-0.77</v>
      </c>
    </row>
    <row r="21" spans="1:7" x14ac:dyDescent="0.3">
      <c r="A21" t="s">
        <v>337</v>
      </c>
      <c r="B21" t="s">
        <v>338</v>
      </c>
      <c r="C21">
        <v>548357</v>
      </c>
      <c r="D21">
        <v>2015</v>
      </c>
      <c r="E21">
        <v>4.74</v>
      </c>
      <c r="F21">
        <v>4.8899999999999997</v>
      </c>
      <c r="G21">
        <v>-0.15</v>
      </c>
    </row>
    <row r="22" spans="1:7" x14ac:dyDescent="0.3">
      <c r="A22" t="s">
        <v>285</v>
      </c>
      <c r="B22" t="s">
        <v>286</v>
      </c>
      <c r="C22">
        <v>476454</v>
      </c>
      <c r="D22">
        <v>2015</v>
      </c>
      <c r="E22">
        <v>1.5</v>
      </c>
      <c r="F22">
        <v>2.37</v>
      </c>
      <c r="G22">
        <v>-0.87</v>
      </c>
    </row>
    <row r="23" spans="1:7" x14ac:dyDescent="0.3">
      <c r="A23" t="s">
        <v>220</v>
      </c>
      <c r="B23" t="s">
        <v>221</v>
      </c>
      <c r="C23">
        <v>518452</v>
      </c>
      <c r="D23">
        <v>2015</v>
      </c>
      <c r="E23">
        <v>4.2300000000000004</v>
      </c>
      <c r="F23">
        <v>4.22</v>
      </c>
      <c r="G23">
        <v>0.01</v>
      </c>
    </row>
    <row r="24" spans="1:7" x14ac:dyDescent="0.3">
      <c r="A24" t="s">
        <v>305</v>
      </c>
      <c r="B24" t="s">
        <v>187</v>
      </c>
      <c r="C24">
        <v>430599</v>
      </c>
      <c r="D24">
        <v>2015</v>
      </c>
      <c r="E24">
        <v>2.84</v>
      </c>
      <c r="F24">
        <v>3.59</v>
      </c>
      <c r="G24">
        <v>-0.75</v>
      </c>
    </row>
    <row r="25" spans="1:7" x14ac:dyDescent="0.3">
      <c r="A25" t="s">
        <v>491</v>
      </c>
      <c r="B25" t="s">
        <v>104</v>
      </c>
      <c r="C25">
        <v>518468</v>
      </c>
      <c r="D25">
        <v>2015</v>
      </c>
      <c r="E25">
        <v>2.4300000000000002</v>
      </c>
      <c r="F25">
        <v>2.93</v>
      </c>
      <c r="G25">
        <v>-0.5</v>
      </c>
    </row>
    <row r="26" spans="1:7" x14ac:dyDescent="0.3">
      <c r="A26" t="s">
        <v>244</v>
      </c>
      <c r="B26" t="s">
        <v>91</v>
      </c>
      <c r="C26">
        <v>502211</v>
      </c>
      <c r="D26">
        <v>2015</v>
      </c>
      <c r="E26">
        <v>3.62</v>
      </c>
      <c r="F26">
        <v>3.8</v>
      </c>
      <c r="G26">
        <v>-0.18</v>
      </c>
    </row>
    <row r="27" spans="1:7" x14ac:dyDescent="0.3">
      <c r="A27" t="s">
        <v>384</v>
      </c>
      <c r="B27" t="s">
        <v>257</v>
      </c>
      <c r="C27">
        <v>502202</v>
      </c>
      <c r="D27">
        <v>2015</v>
      </c>
      <c r="E27">
        <v>3.71</v>
      </c>
      <c r="F27">
        <v>4.13</v>
      </c>
      <c r="G27">
        <v>-0.42</v>
      </c>
    </row>
    <row r="28" spans="1:7" x14ac:dyDescent="0.3">
      <c r="A28" t="s">
        <v>435</v>
      </c>
      <c r="B28" t="s">
        <v>436</v>
      </c>
      <c r="C28">
        <v>571510</v>
      </c>
      <c r="D28">
        <v>2015</v>
      </c>
      <c r="E28">
        <v>7.53</v>
      </c>
      <c r="F28">
        <v>5.46</v>
      </c>
      <c r="G28">
        <v>2.0699999999999998</v>
      </c>
    </row>
    <row r="29" spans="1:7" x14ac:dyDescent="0.3">
      <c r="A29" t="s">
        <v>397</v>
      </c>
      <c r="B29" t="s">
        <v>398</v>
      </c>
      <c r="C29">
        <v>430641</v>
      </c>
      <c r="D29">
        <v>2015</v>
      </c>
      <c r="E29">
        <v>2.4900000000000002</v>
      </c>
      <c r="F29">
        <v>3.75</v>
      </c>
      <c r="G29">
        <v>-1.26</v>
      </c>
    </row>
    <row r="30" spans="1:7" x14ac:dyDescent="0.3">
      <c r="A30" t="s">
        <v>290</v>
      </c>
      <c r="B30" t="s">
        <v>257</v>
      </c>
      <c r="C30">
        <v>542960</v>
      </c>
      <c r="D30">
        <v>2015</v>
      </c>
      <c r="E30">
        <v>2.72</v>
      </c>
      <c r="F30">
        <v>2.95</v>
      </c>
      <c r="G30">
        <v>-0.23</v>
      </c>
    </row>
    <row r="31" spans="1:7" x14ac:dyDescent="0.3">
      <c r="A31" t="s">
        <v>356</v>
      </c>
      <c r="B31" t="s">
        <v>357</v>
      </c>
      <c r="C31">
        <v>444520</v>
      </c>
      <c r="D31">
        <v>2015</v>
      </c>
      <c r="E31">
        <v>4.1500000000000004</v>
      </c>
      <c r="F31">
        <v>4.24</v>
      </c>
      <c r="G31">
        <v>-0.09</v>
      </c>
    </row>
    <row r="32" spans="1:7" x14ac:dyDescent="0.3">
      <c r="A32" t="s">
        <v>433</v>
      </c>
      <c r="B32" t="s">
        <v>49</v>
      </c>
      <c r="C32">
        <v>502154</v>
      </c>
      <c r="D32">
        <v>2015</v>
      </c>
      <c r="E32">
        <v>1.92</v>
      </c>
      <c r="F32">
        <v>1.82</v>
      </c>
      <c r="G32">
        <v>0.1</v>
      </c>
    </row>
    <row r="33" spans="1:7" x14ac:dyDescent="0.3">
      <c r="A33" t="s">
        <v>443</v>
      </c>
      <c r="B33" t="s">
        <v>123</v>
      </c>
      <c r="C33">
        <v>605156</v>
      </c>
      <c r="D33">
        <v>2015</v>
      </c>
      <c r="E33">
        <v>6.67</v>
      </c>
      <c r="F33">
        <v>5.98</v>
      </c>
      <c r="G33">
        <v>0.69</v>
      </c>
    </row>
    <row r="34" spans="1:7" x14ac:dyDescent="0.3">
      <c r="A34" t="s">
        <v>419</v>
      </c>
      <c r="B34" t="s">
        <v>412</v>
      </c>
      <c r="C34">
        <v>455009</v>
      </c>
      <c r="D34">
        <v>2015</v>
      </c>
      <c r="E34">
        <v>4.62</v>
      </c>
      <c r="F34">
        <v>3.59</v>
      </c>
      <c r="G34">
        <v>1.03</v>
      </c>
    </row>
    <row r="35" spans="1:7" x14ac:dyDescent="0.3">
      <c r="A35" t="s">
        <v>280</v>
      </c>
      <c r="B35" t="s">
        <v>18</v>
      </c>
      <c r="C35">
        <v>571527</v>
      </c>
      <c r="D35">
        <v>2015</v>
      </c>
      <c r="E35">
        <v>6.99</v>
      </c>
      <c r="F35">
        <v>6.13</v>
      </c>
      <c r="G35">
        <v>0.86</v>
      </c>
    </row>
    <row r="36" spans="1:7" x14ac:dyDescent="0.3">
      <c r="A36" t="s">
        <v>240</v>
      </c>
      <c r="B36" t="s">
        <v>241</v>
      </c>
      <c r="C36">
        <v>453329</v>
      </c>
      <c r="D36">
        <v>2015</v>
      </c>
      <c r="E36">
        <v>3.26</v>
      </c>
      <c r="F36">
        <v>3.13</v>
      </c>
      <c r="G36">
        <v>0.13</v>
      </c>
    </row>
    <row r="37" spans="1:7" x14ac:dyDescent="0.3">
      <c r="A37" t="s">
        <v>62</v>
      </c>
      <c r="B37" t="s">
        <v>63</v>
      </c>
      <c r="C37">
        <v>279824</v>
      </c>
      <c r="D37">
        <v>2015</v>
      </c>
      <c r="E37">
        <v>3.81</v>
      </c>
      <c r="F37">
        <v>4.79</v>
      </c>
      <c r="G37">
        <v>-0.98</v>
      </c>
    </row>
    <row r="38" spans="1:7" x14ac:dyDescent="0.3">
      <c r="A38" t="s">
        <v>27</v>
      </c>
      <c r="B38" t="s">
        <v>28</v>
      </c>
      <c r="C38">
        <v>518516</v>
      </c>
      <c r="D38">
        <v>2015</v>
      </c>
      <c r="E38">
        <v>2.93</v>
      </c>
      <c r="F38">
        <v>3.06</v>
      </c>
      <c r="G38">
        <v>-0.13</v>
      </c>
    </row>
    <row r="39" spans="1:7" x14ac:dyDescent="0.3">
      <c r="A39" t="s">
        <v>147</v>
      </c>
      <c r="B39" t="s">
        <v>148</v>
      </c>
      <c r="C39">
        <v>150359</v>
      </c>
      <c r="D39">
        <v>2015</v>
      </c>
      <c r="E39">
        <v>3.18</v>
      </c>
      <c r="F39">
        <v>4.45</v>
      </c>
      <c r="G39">
        <v>-1.27</v>
      </c>
    </row>
    <row r="40" spans="1:7" x14ac:dyDescent="0.3">
      <c r="A40" t="s">
        <v>270</v>
      </c>
      <c r="B40" t="s">
        <v>271</v>
      </c>
      <c r="C40">
        <v>572750</v>
      </c>
      <c r="D40">
        <v>2015</v>
      </c>
      <c r="E40">
        <v>5.9</v>
      </c>
      <c r="F40">
        <v>5.68</v>
      </c>
      <c r="G40">
        <v>0.22</v>
      </c>
    </row>
    <row r="41" spans="1:7" x14ac:dyDescent="0.3">
      <c r="A41" t="s">
        <v>382</v>
      </c>
      <c r="B41" t="s">
        <v>113</v>
      </c>
      <c r="C41">
        <v>430912</v>
      </c>
      <c r="D41">
        <v>2015</v>
      </c>
      <c r="E41">
        <v>5.79</v>
      </c>
      <c r="F41">
        <v>7.31</v>
      </c>
      <c r="G41">
        <v>-1.52</v>
      </c>
    </row>
    <row r="42" spans="1:7" x14ac:dyDescent="0.3">
      <c r="A42" t="s">
        <v>293</v>
      </c>
      <c r="B42" t="s">
        <v>294</v>
      </c>
      <c r="C42">
        <v>491708</v>
      </c>
      <c r="D42">
        <v>2015</v>
      </c>
      <c r="E42">
        <v>3.62</v>
      </c>
      <c r="F42">
        <v>3.85</v>
      </c>
      <c r="G42">
        <v>-0.23</v>
      </c>
    </row>
    <row r="43" spans="1:7" x14ac:dyDescent="0.3">
      <c r="A43" t="s">
        <v>132</v>
      </c>
      <c r="B43" t="s">
        <v>111</v>
      </c>
      <c r="C43">
        <v>471911</v>
      </c>
      <c r="D43">
        <v>2015</v>
      </c>
      <c r="E43">
        <v>3.63</v>
      </c>
      <c r="F43">
        <v>2.86</v>
      </c>
      <c r="G43">
        <v>0.77</v>
      </c>
    </row>
    <row r="44" spans="1:7" x14ac:dyDescent="0.3">
      <c r="A44" t="s">
        <v>76</v>
      </c>
      <c r="B44" t="s">
        <v>77</v>
      </c>
      <c r="C44">
        <v>488768</v>
      </c>
      <c r="D44">
        <v>2015</v>
      </c>
      <c r="E44">
        <v>4.34</v>
      </c>
      <c r="F44">
        <v>3.93</v>
      </c>
      <c r="G44">
        <v>0.41</v>
      </c>
    </row>
    <row r="45" spans="1:7" x14ac:dyDescent="0.3">
      <c r="A45" t="s">
        <v>455</v>
      </c>
      <c r="B45" t="s">
        <v>456</v>
      </c>
      <c r="C45">
        <v>433586</v>
      </c>
      <c r="D45">
        <v>2015</v>
      </c>
      <c r="E45">
        <v>2.79</v>
      </c>
      <c r="F45">
        <v>3.32</v>
      </c>
      <c r="G45">
        <v>-0.53</v>
      </c>
    </row>
    <row r="46" spans="1:7" x14ac:dyDescent="0.3">
      <c r="A46" t="s">
        <v>502</v>
      </c>
      <c r="B46" t="s">
        <v>121</v>
      </c>
      <c r="C46">
        <v>446399</v>
      </c>
      <c r="D46">
        <v>2015</v>
      </c>
      <c r="E46">
        <v>2.48</v>
      </c>
      <c r="F46">
        <v>2.2999999999999998</v>
      </c>
      <c r="G46">
        <v>0.18</v>
      </c>
    </row>
    <row r="47" spans="1:7" x14ac:dyDescent="0.3">
      <c r="A47" t="s">
        <v>310</v>
      </c>
      <c r="B47" t="s">
        <v>77</v>
      </c>
      <c r="C47">
        <v>605177</v>
      </c>
      <c r="D47">
        <v>2015</v>
      </c>
      <c r="E47">
        <v>2.76</v>
      </c>
      <c r="F47">
        <v>3.49</v>
      </c>
      <c r="G47">
        <v>-0.73</v>
      </c>
    </row>
    <row r="48" spans="1:7" x14ac:dyDescent="0.3">
      <c r="A48" t="s">
        <v>362</v>
      </c>
      <c r="B48" t="s">
        <v>363</v>
      </c>
      <c r="C48">
        <v>547973</v>
      </c>
      <c r="D48">
        <v>2015</v>
      </c>
      <c r="E48">
        <v>1.63</v>
      </c>
      <c r="F48">
        <v>2.35</v>
      </c>
      <c r="G48">
        <v>-0.72</v>
      </c>
    </row>
    <row r="49" spans="1:7" x14ac:dyDescent="0.3">
      <c r="A49" t="s">
        <v>153</v>
      </c>
      <c r="B49" t="s">
        <v>154</v>
      </c>
      <c r="C49">
        <v>445926</v>
      </c>
      <c r="D49">
        <v>2015</v>
      </c>
      <c r="E49">
        <v>4.18</v>
      </c>
      <c r="F49">
        <v>4.0999999999999996</v>
      </c>
      <c r="G49">
        <v>0.08</v>
      </c>
    </row>
    <row r="50" spans="1:7" x14ac:dyDescent="0.3">
      <c r="A50" t="s">
        <v>84</v>
      </c>
      <c r="B50" t="s">
        <v>85</v>
      </c>
      <c r="C50">
        <v>612672</v>
      </c>
      <c r="D50">
        <v>2015</v>
      </c>
      <c r="E50">
        <v>3.34</v>
      </c>
      <c r="F50">
        <v>3.88</v>
      </c>
      <c r="G50">
        <v>-0.54</v>
      </c>
    </row>
    <row r="51" spans="1:7" x14ac:dyDescent="0.3">
      <c r="A51" t="s">
        <v>463</v>
      </c>
      <c r="B51" t="s">
        <v>393</v>
      </c>
      <c r="C51">
        <v>518553</v>
      </c>
      <c r="D51">
        <v>2015</v>
      </c>
      <c r="E51">
        <v>3.58</v>
      </c>
      <c r="F51">
        <v>4.3600000000000003</v>
      </c>
      <c r="G51">
        <v>-0.78</v>
      </c>
    </row>
    <row r="52" spans="1:7" x14ac:dyDescent="0.3">
      <c r="A52" t="s">
        <v>312</v>
      </c>
      <c r="B52" t="s">
        <v>313</v>
      </c>
      <c r="C52">
        <v>461325</v>
      </c>
      <c r="D52">
        <v>2015</v>
      </c>
      <c r="E52">
        <v>2.92</v>
      </c>
      <c r="F52">
        <v>3.59</v>
      </c>
      <c r="G52">
        <v>-0.67</v>
      </c>
    </row>
    <row r="53" spans="1:7" x14ac:dyDescent="0.3">
      <c r="A53" t="s">
        <v>52</v>
      </c>
      <c r="B53" t="s">
        <v>53</v>
      </c>
      <c r="C53">
        <v>543037</v>
      </c>
      <c r="D53">
        <v>2015</v>
      </c>
      <c r="E53">
        <v>2.6</v>
      </c>
      <c r="F53">
        <v>3.49</v>
      </c>
      <c r="G53">
        <v>-0.89</v>
      </c>
    </row>
    <row r="54" spans="1:7" x14ac:dyDescent="0.3">
      <c r="A54" t="s">
        <v>227</v>
      </c>
      <c r="B54" t="s">
        <v>228</v>
      </c>
      <c r="C54">
        <v>518567</v>
      </c>
      <c r="D54">
        <v>2015</v>
      </c>
      <c r="E54">
        <v>3.79</v>
      </c>
      <c r="F54">
        <v>5.36</v>
      </c>
      <c r="G54">
        <v>-1.57</v>
      </c>
    </row>
    <row r="55" spans="1:7" x14ac:dyDescent="0.3">
      <c r="A55" t="s">
        <v>247</v>
      </c>
      <c r="B55" t="s">
        <v>79</v>
      </c>
      <c r="C55">
        <v>517008</v>
      </c>
      <c r="D55">
        <v>2015</v>
      </c>
      <c r="E55">
        <v>3.94</v>
      </c>
      <c r="F55">
        <v>4.45</v>
      </c>
      <c r="G55">
        <v>-0.51</v>
      </c>
    </row>
    <row r="56" spans="1:7" x14ac:dyDescent="0.3">
      <c r="A56" t="s">
        <v>72</v>
      </c>
      <c r="B56" t="s">
        <v>73</v>
      </c>
      <c r="C56">
        <v>112526</v>
      </c>
      <c r="D56">
        <v>2015</v>
      </c>
      <c r="E56">
        <v>4.16</v>
      </c>
      <c r="F56">
        <v>4.0199999999999996</v>
      </c>
      <c r="G56">
        <v>0.14000000000000001</v>
      </c>
    </row>
    <row r="57" spans="1:7" x14ac:dyDescent="0.3">
      <c r="A57" t="s">
        <v>354</v>
      </c>
      <c r="B57" t="s">
        <v>205</v>
      </c>
      <c r="C57">
        <v>543045</v>
      </c>
      <c r="D57">
        <v>2015</v>
      </c>
      <c r="E57">
        <v>3.76</v>
      </c>
      <c r="F57">
        <v>3.57</v>
      </c>
      <c r="G57">
        <v>0.19</v>
      </c>
    </row>
    <row r="58" spans="1:7" x14ac:dyDescent="0.3">
      <c r="A58" t="s">
        <v>275</v>
      </c>
      <c r="B58" t="s">
        <v>276</v>
      </c>
      <c r="C58">
        <v>571578</v>
      </c>
      <c r="D58">
        <v>2015</v>
      </c>
      <c r="E58">
        <v>3.6</v>
      </c>
      <c r="F58">
        <v>4.3600000000000003</v>
      </c>
      <c r="G58">
        <v>-0.76</v>
      </c>
    </row>
    <row r="59" spans="1:7" x14ac:dyDescent="0.3">
      <c r="A59" t="s">
        <v>324</v>
      </c>
      <c r="B59" t="s">
        <v>325</v>
      </c>
      <c r="C59">
        <v>543054</v>
      </c>
      <c r="D59">
        <v>2015</v>
      </c>
      <c r="E59">
        <v>4.5199999999999996</v>
      </c>
      <c r="F59">
        <v>5.12</v>
      </c>
      <c r="G59">
        <v>-0.6</v>
      </c>
    </row>
    <row r="60" spans="1:7" x14ac:dyDescent="0.3">
      <c r="A60" t="s">
        <v>394</v>
      </c>
      <c r="B60" t="s">
        <v>395</v>
      </c>
      <c r="C60">
        <v>425840</v>
      </c>
      <c r="D60">
        <v>2015</v>
      </c>
      <c r="E60">
        <v>3.41</v>
      </c>
      <c r="F60">
        <v>4.13</v>
      </c>
      <c r="G60">
        <v>-0.72</v>
      </c>
    </row>
    <row r="61" spans="1:7" x14ac:dyDescent="0.3">
      <c r="A61" t="s">
        <v>31</v>
      </c>
      <c r="B61" t="s">
        <v>32</v>
      </c>
      <c r="C61">
        <v>456501</v>
      </c>
      <c r="D61">
        <v>2015</v>
      </c>
      <c r="E61">
        <v>3.44</v>
      </c>
      <c r="F61">
        <v>3.83</v>
      </c>
      <c r="G61">
        <v>-0.39</v>
      </c>
    </row>
    <row r="62" spans="1:7" x14ac:dyDescent="0.3">
      <c r="A62" t="s">
        <v>100</v>
      </c>
      <c r="B62" t="s">
        <v>14</v>
      </c>
      <c r="C62">
        <v>433579</v>
      </c>
      <c r="D62">
        <v>2015</v>
      </c>
      <c r="E62">
        <v>4.71</v>
      </c>
      <c r="F62">
        <v>3.99</v>
      </c>
      <c r="G62">
        <v>0.72</v>
      </c>
    </row>
    <row r="63" spans="1:7" x14ac:dyDescent="0.3">
      <c r="A63" t="s">
        <v>437</v>
      </c>
      <c r="B63" t="s">
        <v>59</v>
      </c>
      <c r="C63">
        <v>451584</v>
      </c>
      <c r="D63">
        <v>2015</v>
      </c>
      <c r="E63">
        <v>0.94</v>
      </c>
      <c r="F63">
        <v>2.4500000000000002</v>
      </c>
      <c r="G63">
        <v>-1.51</v>
      </c>
    </row>
    <row r="64" spans="1:7" x14ac:dyDescent="0.3">
      <c r="A64" t="s">
        <v>273</v>
      </c>
      <c r="B64" t="s">
        <v>203</v>
      </c>
      <c r="C64">
        <v>518603</v>
      </c>
      <c r="D64">
        <v>2015</v>
      </c>
      <c r="E64">
        <v>5.51</v>
      </c>
      <c r="F64">
        <v>4.3899999999999997</v>
      </c>
      <c r="G64">
        <v>1.1200000000000001</v>
      </c>
    </row>
    <row r="65" spans="1:7" x14ac:dyDescent="0.3">
      <c r="A65" t="s">
        <v>74</v>
      </c>
      <c r="B65" t="s">
        <v>75</v>
      </c>
      <c r="C65">
        <v>523989</v>
      </c>
      <c r="D65">
        <v>2015</v>
      </c>
      <c r="E65">
        <v>4.67</v>
      </c>
      <c r="F65">
        <v>4.0199999999999996</v>
      </c>
      <c r="G65">
        <v>0.65</v>
      </c>
    </row>
    <row r="66" spans="1:7" x14ac:dyDescent="0.3">
      <c r="A66" t="s">
        <v>74</v>
      </c>
      <c r="B66" t="s">
        <v>172</v>
      </c>
      <c r="C66">
        <v>407822</v>
      </c>
      <c r="D66">
        <v>2015</v>
      </c>
      <c r="E66">
        <v>4.17</v>
      </c>
      <c r="F66">
        <v>4.13</v>
      </c>
      <c r="G66">
        <v>0.04</v>
      </c>
    </row>
    <row r="67" spans="1:7" x14ac:dyDescent="0.3">
      <c r="A67" t="s">
        <v>118</v>
      </c>
      <c r="B67" t="s">
        <v>119</v>
      </c>
      <c r="C67">
        <v>594798</v>
      </c>
      <c r="D67">
        <v>2015</v>
      </c>
      <c r="E67">
        <v>2.54</v>
      </c>
      <c r="F67">
        <v>2.67</v>
      </c>
      <c r="G67">
        <v>-0.13</v>
      </c>
    </row>
    <row r="68" spans="1:7" x14ac:dyDescent="0.3">
      <c r="A68" t="s">
        <v>306</v>
      </c>
      <c r="B68" t="s">
        <v>307</v>
      </c>
      <c r="C68">
        <v>517414</v>
      </c>
      <c r="D68">
        <v>2015</v>
      </c>
      <c r="E68">
        <v>3.25</v>
      </c>
      <c r="F68">
        <v>3.01</v>
      </c>
      <c r="G68">
        <v>0.24</v>
      </c>
    </row>
    <row r="69" spans="1:7" x14ac:dyDescent="0.3">
      <c r="A69" t="s">
        <v>88</v>
      </c>
      <c r="B69" t="s">
        <v>89</v>
      </c>
      <c r="C69">
        <v>543101</v>
      </c>
      <c r="D69">
        <v>2015</v>
      </c>
      <c r="E69">
        <v>4.05</v>
      </c>
      <c r="F69">
        <v>3.96</v>
      </c>
      <c r="G69">
        <v>0.09</v>
      </c>
    </row>
    <row r="70" spans="1:7" x14ac:dyDescent="0.3">
      <c r="A70" t="s">
        <v>196</v>
      </c>
      <c r="B70" t="s">
        <v>197</v>
      </c>
      <c r="C70">
        <v>628333</v>
      </c>
      <c r="D70">
        <v>2015</v>
      </c>
      <c r="E70">
        <v>5.8</v>
      </c>
      <c r="F70">
        <v>4.82</v>
      </c>
      <c r="G70">
        <v>0.98</v>
      </c>
    </row>
    <row r="71" spans="1:7" x14ac:dyDescent="0.3">
      <c r="A71" t="s">
        <v>332</v>
      </c>
      <c r="B71" t="s">
        <v>333</v>
      </c>
      <c r="C71">
        <v>446321</v>
      </c>
      <c r="D71">
        <v>2015</v>
      </c>
      <c r="E71">
        <v>7.25</v>
      </c>
      <c r="F71">
        <v>5.75</v>
      </c>
      <c r="G71">
        <v>1.5</v>
      </c>
    </row>
    <row r="72" spans="1:7" x14ac:dyDescent="0.3">
      <c r="A72" t="s">
        <v>424</v>
      </c>
      <c r="B72" t="s">
        <v>425</v>
      </c>
      <c r="C72">
        <v>471822</v>
      </c>
      <c r="D72">
        <v>2015</v>
      </c>
      <c r="E72">
        <v>4.18</v>
      </c>
      <c r="F72">
        <v>3.67</v>
      </c>
      <c r="G72">
        <v>0.51</v>
      </c>
    </row>
    <row r="73" spans="1:7" x14ac:dyDescent="0.3">
      <c r="A73" t="s">
        <v>21</v>
      </c>
      <c r="B73" t="s">
        <v>22</v>
      </c>
      <c r="C73">
        <v>285079</v>
      </c>
      <c r="D73">
        <v>2015</v>
      </c>
      <c r="E73">
        <v>3.91</v>
      </c>
      <c r="F73">
        <v>4.13</v>
      </c>
      <c r="G73">
        <v>-0.22</v>
      </c>
    </row>
    <row r="74" spans="1:7" x14ac:dyDescent="0.3">
      <c r="A74" t="s">
        <v>410</v>
      </c>
      <c r="B74" t="s">
        <v>26</v>
      </c>
      <c r="C74">
        <v>518617</v>
      </c>
      <c r="D74">
        <v>2015</v>
      </c>
      <c r="E74">
        <v>4.01</v>
      </c>
      <c r="F74">
        <v>3.22</v>
      </c>
      <c r="G74">
        <v>0.79</v>
      </c>
    </row>
    <row r="75" spans="1:7" x14ac:dyDescent="0.3">
      <c r="A75" t="s">
        <v>289</v>
      </c>
      <c r="B75" t="s">
        <v>65</v>
      </c>
      <c r="C75">
        <v>467094</v>
      </c>
      <c r="D75">
        <v>2015</v>
      </c>
      <c r="E75">
        <v>5.5</v>
      </c>
      <c r="F75">
        <v>4.82</v>
      </c>
      <c r="G75">
        <v>0.68</v>
      </c>
    </row>
    <row r="76" spans="1:7" x14ac:dyDescent="0.3">
      <c r="A76" t="s">
        <v>511</v>
      </c>
      <c r="B76" t="s">
        <v>512</v>
      </c>
      <c r="C76">
        <v>488846</v>
      </c>
      <c r="D76">
        <v>2015</v>
      </c>
      <c r="E76">
        <v>4.25</v>
      </c>
      <c r="F76">
        <v>4.8600000000000003</v>
      </c>
      <c r="G76">
        <v>-0.61</v>
      </c>
    </row>
    <row r="77" spans="1:7" x14ac:dyDescent="0.3">
      <c r="A77" t="s">
        <v>465</v>
      </c>
      <c r="B77" t="s">
        <v>313</v>
      </c>
      <c r="C77">
        <v>608648</v>
      </c>
      <c r="D77">
        <v>2015</v>
      </c>
      <c r="E77">
        <v>3.1</v>
      </c>
      <c r="F77">
        <v>3.67</v>
      </c>
      <c r="G77">
        <v>-0.56999999999999995</v>
      </c>
    </row>
    <row r="78" spans="1:7" x14ac:dyDescent="0.3">
      <c r="A78" t="s">
        <v>185</v>
      </c>
      <c r="B78" t="s">
        <v>109</v>
      </c>
      <c r="C78">
        <v>518633</v>
      </c>
      <c r="D78">
        <v>2015</v>
      </c>
      <c r="E78">
        <v>4.08</v>
      </c>
      <c r="F78">
        <v>4.57</v>
      </c>
      <c r="G78">
        <v>-0.49</v>
      </c>
    </row>
    <row r="79" spans="1:7" x14ac:dyDescent="0.3">
      <c r="A79" t="s">
        <v>426</v>
      </c>
      <c r="B79" t="s">
        <v>316</v>
      </c>
      <c r="C79">
        <v>435043</v>
      </c>
      <c r="D79">
        <v>2015</v>
      </c>
      <c r="E79">
        <v>3.41</v>
      </c>
      <c r="F79">
        <v>3.96</v>
      </c>
      <c r="G79">
        <v>-0.55000000000000004</v>
      </c>
    </row>
    <row r="80" spans="1:7" x14ac:dyDescent="0.3">
      <c r="A80" t="s">
        <v>480</v>
      </c>
      <c r="B80" t="s">
        <v>91</v>
      </c>
      <c r="C80">
        <v>445197</v>
      </c>
      <c r="D80">
        <v>2015</v>
      </c>
      <c r="E80">
        <v>4.5</v>
      </c>
      <c r="F80">
        <v>3.75</v>
      </c>
      <c r="G80">
        <v>0.75</v>
      </c>
    </row>
    <row r="81" spans="1:7" x14ac:dyDescent="0.3">
      <c r="A81" t="s">
        <v>303</v>
      </c>
      <c r="B81" t="s">
        <v>304</v>
      </c>
      <c r="C81">
        <v>473879</v>
      </c>
      <c r="D81">
        <v>2015</v>
      </c>
      <c r="E81">
        <v>2.63</v>
      </c>
      <c r="F81">
        <v>2.65</v>
      </c>
      <c r="G81">
        <v>-0.02</v>
      </c>
    </row>
    <row r="82" spans="1:7" x14ac:dyDescent="0.3">
      <c r="A82" t="s">
        <v>523</v>
      </c>
      <c r="B82" t="s">
        <v>524</v>
      </c>
      <c r="C82">
        <v>595191</v>
      </c>
      <c r="D82">
        <v>2015</v>
      </c>
      <c r="E82">
        <v>2.65</v>
      </c>
      <c r="F82">
        <v>3.67</v>
      </c>
      <c r="G82">
        <v>-1.02</v>
      </c>
    </row>
    <row r="83" spans="1:7" x14ac:dyDescent="0.3">
      <c r="A83" t="s">
        <v>232</v>
      </c>
      <c r="B83" t="s">
        <v>233</v>
      </c>
      <c r="C83">
        <v>606273</v>
      </c>
      <c r="D83">
        <v>2015</v>
      </c>
      <c r="E83">
        <v>4.1399999999999997</v>
      </c>
      <c r="F83">
        <v>4.51</v>
      </c>
      <c r="G83">
        <v>-0.37</v>
      </c>
    </row>
    <row r="84" spans="1:7" x14ac:dyDescent="0.3">
      <c r="A84" t="s">
        <v>151</v>
      </c>
      <c r="B84" t="s">
        <v>152</v>
      </c>
      <c r="C84">
        <v>543135</v>
      </c>
      <c r="D84">
        <v>2015</v>
      </c>
      <c r="E84">
        <v>4.2</v>
      </c>
      <c r="F84">
        <v>4.07</v>
      </c>
      <c r="G84">
        <v>0.13</v>
      </c>
    </row>
    <row r="85" spans="1:7" x14ac:dyDescent="0.3">
      <c r="A85" t="s">
        <v>135</v>
      </c>
      <c r="B85" t="s">
        <v>136</v>
      </c>
      <c r="C85">
        <v>462136</v>
      </c>
      <c r="D85">
        <v>2015</v>
      </c>
      <c r="E85">
        <v>3.13</v>
      </c>
      <c r="F85">
        <v>3.39</v>
      </c>
      <c r="G85">
        <v>-0.26</v>
      </c>
    </row>
    <row r="86" spans="1:7" x14ac:dyDescent="0.3">
      <c r="A86" t="s">
        <v>308</v>
      </c>
      <c r="B86" t="s">
        <v>309</v>
      </c>
      <c r="C86">
        <v>544727</v>
      </c>
      <c r="D86">
        <v>2015</v>
      </c>
      <c r="E86">
        <v>1.85</v>
      </c>
      <c r="F86">
        <v>2.57</v>
      </c>
      <c r="G86">
        <v>-0.72</v>
      </c>
    </row>
    <row r="87" spans="1:7" x14ac:dyDescent="0.3">
      <c r="A87" t="s">
        <v>496</v>
      </c>
      <c r="B87" t="s">
        <v>109</v>
      </c>
      <c r="C87">
        <v>543144</v>
      </c>
      <c r="D87">
        <v>2015</v>
      </c>
      <c r="E87">
        <v>5.12</v>
      </c>
      <c r="F87">
        <v>4.24</v>
      </c>
      <c r="G87">
        <v>0.88</v>
      </c>
    </row>
    <row r="88" spans="1:7" x14ac:dyDescent="0.3">
      <c r="A88" t="s">
        <v>248</v>
      </c>
      <c r="B88" t="s">
        <v>102</v>
      </c>
      <c r="C88">
        <v>444857</v>
      </c>
      <c r="D88">
        <v>2015</v>
      </c>
      <c r="E88">
        <v>3.9</v>
      </c>
      <c r="F88">
        <v>4.3</v>
      </c>
      <c r="G88">
        <v>-0.4</v>
      </c>
    </row>
    <row r="89" spans="1:7" x14ac:dyDescent="0.3">
      <c r="A89" t="s">
        <v>507</v>
      </c>
      <c r="B89" t="s">
        <v>508</v>
      </c>
      <c r="C89">
        <v>491703</v>
      </c>
      <c r="D89">
        <v>2015</v>
      </c>
      <c r="E89">
        <v>6.38</v>
      </c>
      <c r="F89">
        <v>3.8</v>
      </c>
      <c r="G89">
        <v>2.58</v>
      </c>
    </row>
    <row r="90" spans="1:7" x14ac:dyDescent="0.3">
      <c r="A90" t="s">
        <v>401</v>
      </c>
      <c r="B90" t="s">
        <v>36</v>
      </c>
      <c r="C90">
        <v>605228</v>
      </c>
      <c r="D90">
        <v>2015</v>
      </c>
      <c r="E90">
        <v>2.92</v>
      </c>
      <c r="F90">
        <v>3.01</v>
      </c>
      <c r="G90">
        <v>-0.09</v>
      </c>
    </row>
    <row r="91" spans="1:7" x14ac:dyDescent="0.3">
      <c r="A91" t="s">
        <v>509</v>
      </c>
      <c r="B91" t="s">
        <v>228</v>
      </c>
      <c r="C91">
        <v>451661</v>
      </c>
      <c r="D91">
        <v>2015</v>
      </c>
      <c r="E91">
        <v>3.55</v>
      </c>
      <c r="F91">
        <v>2.15</v>
      </c>
      <c r="G91">
        <v>1.4</v>
      </c>
    </row>
    <row r="92" spans="1:7" x14ac:dyDescent="0.3">
      <c r="A92" t="s">
        <v>417</v>
      </c>
      <c r="B92" t="s">
        <v>418</v>
      </c>
      <c r="C92">
        <v>502272</v>
      </c>
      <c r="D92">
        <v>2015</v>
      </c>
      <c r="E92">
        <v>3.55</v>
      </c>
      <c r="F92">
        <v>4.05</v>
      </c>
      <c r="G92">
        <v>-0.5</v>
      </c>
    </row>
    <row r="93" spans="1:7" x14ac:dyDescent="0.3">
      <c r="A93" t="s">
        <v>105</v>
      </c>
      <c r="B93" t="s">
        <v>91</v>
      </c>
      <c r="C93">
        <v>571666</v>
      </c>
      <c r="D93">
        <v>2015</v>
      </c>
      <c r="E93">
        <v>3.69</v>
      </c>
      <c r="F93">
        <v>3.72</v>
      </c>
      <c r="G93">
        <v>-0.03</v>
      </c>
    </row>
    <row r="94" spans="1:7" x14ac:dyDescent="0.3">
      <c r="A94" t="s">
        <v>249</v>
      </c>
      <c r="B94" t="s">
        <v>250</v>
      </c>
      <c r="C94">
        <v>450729</v>
      </c>
      <c r="D94">
        <v>2015</v>
      </c>
      <c r="E94">
        <v>4.1900000000000004</v>
      </c>
      <c r="F94">
        <v>4.4800000000000004</v>
      </c>
      <c r="G94">
        <v>-0.28999999999999998</v>
      </c>
    </row>
    <row r="95" spans="1:7" x14ac:dyDescent="0.3">
      <c r="A95" t="s">
        <v>322</v>
      </c>
      <c r="B95" t="s">
        <v>323</v>
      </c>
      <c r="C95">
        <v>456071</v>
      </c>
      <c r="D95">
        <v>2015</v>
      </c>
      <c r="E95">
        <v>4.74</v>
      </c>
      <c r="F95">
        <v>5.39</v>
      </c>
      <c r="G95">
        <v>-0.65</v>
      </c>
    </row>
    <row r="96" spans="1:7" x14ac:dyDescent="0.3">
      <c r="A96" t="s">
        <v>259</v>
      </c>
      <c r="B96" t="s">
        <v>91</v>
      </c>
      <c r="C96">
        <v>592314</v>
      </c>
      <c r="D96">
        <v>2015</v>
      </c>
      <c r="E96">
        <v>5.71</v>
      </c>
      <c r="F96">
        <v>4.79</v>
      </c>
      <c r="G96">
        <v>0.92</v>
      </c>
    </row>
    <row r="97" spans="1:7" x14ac:dyDescent="0.3">
      <c r="A97" t="s">
        <v>283</v>
      </c>
      <c r="B97" t="s">
        <v>111</v>
      </c>
      <c r="C97">
        <v>516910</v>
      </c>
      <c r="D97">
        <v>2015</v>
      </c>
      <c r="E97">
        <v>4.0599999999999996</v>
      </c>
      <c r="F97">
        <v>4.51</v>
      </c>
      <c r="G97">
        <v>-0.45</v>
      </c>
    </row>
    <row r="98" spans="1:7" x14ac:dyDescent="0.3">
      <c r="A98" t="s">
        <v>389</v>
      </c>
      <c r="B98" t="s">
        <v>338</v>
      </c>
      <c r="C98">
        <v>543184</v>
      </c>
      <c r="D98">
        <v>2015</v>
      </c>
      <c r="E98">
        <v>5.25</v>
      </c>
      <c r="F98">
        <v>5.19</v>
      </c>
      <c r="G98">
        <v>0.06</v>
      </c>
    </row>
    <row r="99" spans="1:7" x14ac:dyDescent="0.3">
      <c r="A99" t="s">
        <v>82</v>
      </c>
      <c r="B99" t="s">
        <v>83</v>
      </c>
      <c r="C99">
        <v>451596</v>
      </c>
      <c r="D99">
        <v>2015</v>
      </c>
      <c r="E99">
        <v>3.42</v>
      </c>
      <c r="F99">
        <v>4.3600000000000003</v>
      </c>
      <c r="G99">
        <v>-0.94</v>
      </c>
    </row>
    <row r="100" spans="1:7" x14ac:dyDescent="0.3">
      <c r="A100" t="s">
        <v>218</v>
      </c>
      <c r="B100" t="s">
        <v>219</v>
      </c>
      <c r="C100">
        <v>448802</v>
      </c>
      <c r="D100">
        <v>2015</v>
      </c>
      <c r="E100">
        <v>2.4300000000000002</v>
      </c>
      <c r="F100">
        <v>3.15</v>
      </c>
      <c r="G100">
        <v>-0.72</v>
      </c>
    </row>
    <row r="101" spans="1:7" x14ac:dyDescent="0.3">
      <c r="A101" t="s">
        <v>218</v>
      </c>
      <c r="B101" t="s">
        <v>311</v>
      </c>
      <c r="C101">
        <v>472610</v>
      </c>
      <c r="D101">
        <v>2015</v>
      </c>
      <c r="E101">
        <v>3.51</v>
      </c>
      <c r="F101">
        <v>3.85</v>
      </c>
      <c r="G101">
        <v>-0.34</v>
      </c>
    </row>
    <row r="102" spans="1:7" x14ac:dyDescent="0.3">
      <c r="A102" t="s">
        <v>218</v>
      </c>
      <c r="B102" t="s">
        <v>488</v>
      </c>
      <c r="C102">
        <v>554340</v>
      </c>
      <c r="D102">
        <v>2015</v>
      </c>
      <c r="E102">
        <v>3.34</v>
      </c>
      <c r="F102">
        <v>2.71</v>
      </c>
      <c r="G102">
        <v>0.63</v>
      </c>
    </row>
    <row r="103" spans="1:7" x14ac:dyDescent="0.3">
      <c r="A103" t="s">
        <v>158</v>
      </c>
      <c r="B103" t="s">
        <v>113</v>
      </c>
      <c r="C103">
        <v>490063</v>
      </c>
      <c r="D103">
        <v>2015</v>
      </c>
      <c r="E103">
        <v>5.63</v>
      </c>
      <c r="F103">
        <v>4.7300000000000004</v>
      </c>
      <c r="G103">
        <v>0.9</v>
      </c>
    </row>
    <row r="104" spans="1:7" x14ac:dyDescent="0.3">
      <c r="A104" t="s">
        <v>238</v>
      </c>
      <c r="B104" t="s">
        <v>239</v>
      </c>
      <c r="C104">
        <v>592332</v>
      </c>
      <c r="D104">
        <v>2015</v>
      </c>
      <c r="E104">
        <v>4.25</v>
      </c>
      <c r="F104">
        <v>3.99</v>
      </c>
      <c r="G104">
        <v>0.26</v>
      </c>
    </row>
    <row r="105" spans="1:7" x14ac:dyDescent="0.3">
      <c r="A105" t="s">
        <v>392</v>
      </c>
      <c r="B105" t="s">
        <v>393</v>
      </c>
      <c r="C105">
        <v>544993</v>
      </c>
      <c r="D105">
        <v>2015</v>
      </c>
      <c r="E105">
        <v>3.74</v>
      </c>
      <c r="F105">
        <v>3.32</v>
      </c>
      <c r="G105">
        <v>0.42</v>
      </c>
    </row>
    <row r="106" spans="1:7" x14ac:dyDescent="0.3">
      <c r="A106" t="s">
        <v>68</v>
      </c>
      <c r="B106" t="s">
        <v>69</v>
      </c>
      <c r="C106">
        <v>502043</v>
      </c>
      <c r="D106">
        <v>2015</v>
      </c>
      <c r="E106">
        <v>3.84</v>
      </c>
      <c r="F106">
        <v>4.05</v>
      </c>
      <c r="G106">
        <v>-0.21</v>
      </c>
    </row>
    <row r="107" spans="1:7" x14ac:dyDescent="0.3">
      <c r="A107" t="s">
        <v>317</v>
      </c>
      <c r="B107" t="s">
        <v>318</v>
      </c>
      <c r="C107">
        <v>571704</v>
      </c>
      <c r="D107">
        <v>2015</v>
      </c>
      <c r="E107">
        <v>1.8</v>
      </c>
      <c r="F107">
        <v>3.11</v>
      </c>
      <c r="G107">
        <v>-1.31</v>
      </c>
    </row>
    <row r="108" spans="1:7" x14ac:dyDescent="0.3">
      <c r="A108" t="s">
        <v>479</v>
      </c>
      <c r="B108" t="s">
        <v>288</v>
      </c>
      <c r="C108">
        <v>543219</v>
      </c>
      <c r="D108">
        <v>2015</v>
      </c>
      <c r="E108">
        <v>2.67</v>
      </c>
      <c r="F108">
        <v>2.65</v>
      </c>
      <c r="G108">
        <v>0.02</v>
      </c>
    </row>
    <row r="109" spans="1:7" x14ac:dyDescent="0.3">
      <c r="A109" t="s">
        <v>451</v>
      </c>
      <c r="B109" t="s">
        <v>452</v>
      </c>
      <c r="C109">
        <v>460156</v>
      </c>
      <c r="D109">
        <v>2015</v>
      </c>
      <c r="E109">
        <v>4.2699999999999996</v>
      </c>
      <c r="F109">
        <v>4.13</v>
      </c>
      <c r="G109">
        <v>0.14000000000000001</v>
      </c>
    </row>
    <row r="110" spans="1:7" x14ac:dyDescent="0.3">
      <c r="A110" t="s">
        <v>291</v>
      </c>
      <c r="B110" t="s">
        <v>292</v>
      </c>
      <c r="C110">
        <v>491646</v>
      </c>
      <c r="D110">
        <v>2015</v>
      </c>
      <c r="E110">
        <v>3.01</v>
      </c>
      <c r="F110">
        <v>3.91</v>
      </c>
      <c r="G110">
        <v>-0.9</v>
      </c>
    </row>
    <row r="111" spans="1:7" x14ac:dyDescent="0.3">
      <c r="A111" t="s">
        <v>106</v>
      </c>
      <c r="B111" t="s">
        <v>107</v>
      </c>
      <c r="C111">
        <v>461829</v>
      </c>
      <c r="D111">
        <v>2015</v>
      </c>
      <c r="E111">
        <v>3.79</v>
      </c>
      <c r="F111">
        <v>3.77</v>
      </c>
      <c r="G111">
        <v>0.02</v>
      </c>
    </row>
    <row r="112" spans="1:7" x14ac:dyDescent="0.3">
      <c r="A112" t="s">
        <v>106</v>
      </c>
      <c r="B112" t="s">
        <v>174</v>
      </c>
      <c r="C112">
        <v>456068</v>
      </c>
      <c r="D112">
        <v>2015</v>
      </c>
      <c r="E112">
        <v>4.91</v>
      </c>
      <c r="F112">
        <v>4.63</v>
      </c>
      <c r="G112">
        <v>0.28000000000000003</v>
      </c>
    </row>
    <row r="113" spans="1:7" x14ac:dyDescent="0.3">
      <c r="A113" t="s">
        <v>106</v>
      </c>
      <c r="B113" t="s">
        <v>355</v>
      </c>
      <c r="C113">
        <v>592346</v>
      </c>
      <c r="D113">
        <v>2015</v>
      </c>
      <c r="E113">
        <v>3.9</v>
      </c>
      <c r="F113">
        <v>4.4800000000000004</v>
      </c>
      <c r="G113">
        <v>-0.57999999999999996</v>
      </c>
    </row>
    <row r="114" spans="1:7" x14ac:dyDescent="0.3">
      <c r="A114" t="s">
        <v>350</v>
      </c>
      <c r="B114" t="s">
        <v>351</v>
      </c>
      <c r="C114">
        <v>543242</v>
      </c>
      <c r="D114">
        <v>2015</v>
      </c>
      <c r="E114">
        <v>4.95</v>
      </c>
      <c r="F114">
        <v>5.29</v>
      </c>
      <c r="G114">
        <v>-0.34</v>
      </c>
    </row>
    <row r="115" spans="1:7" x14ac:dyDescent="0.3">
      <c r="A115" t="s">
        <v>222</v>
      </c>
      <c r="B115" t="s">
        <v>223</v>
      </c>
      <c r="C115">
        <v>608665</v>
      </c>
      <c r="D115">
        <v>2015</v>
      </c>
      <c r="E115">
        <v>4.05</v>
      </c>
      <c r="F115">
        <v>5.19</v>
      </c>
      <c r="G115">
        <v>-1.1399999999999999</v>
      </c>
    </row>
    <row r="116" spans="1:7" x14ac:dyDescent="0.3">
      <c r="A116" t="s">
        <v>56</v>
      </c>
      <c r="B116" t="s">
        <v>57</v>
      </c>
      <c r="C116">
        <v>543243</v>
      </c>
      <c r="D116">
        <v>2015</v>
      </c>
      <c r="E116">
        <v>2.73</v>
      </c>
      <c r="F116">
        <v>3.42</v>
      </c>
      <c r="G116">
        <v>-0.69</v>
      </c>
    </row>
    <row r="117" spans="1:7" x14ac:dyDescent="0.3">
      <c r="A117" t="s">
        <v>268</v>
      </c>
      <c r="B117" t="s">
        <v>269</v>
      </c>
      <c r="C117">
        <v>572888</v>
      </c>
      <c r="D117">
        <v>2015</v>
      </c>
      <c r="E117">
        <v>6.88</v>
      </c>
      <c r="F117">
        <v>5.46</v>
      </c>
      <c r="G117">
        <v>1.42</v>
      </c>
    </row>
    <row r="118" spans="1:7" x14ac:dyDescent="0.3">
      <c r="A118" t="s">
        <v>472</v>
      </c>
      <c r="B118" t="s">
        <v>473</v>
      </c>
      <c r="C118">
        <v>502381</v>
      </c>
      <c r="D118">
        <v>2015</v>
      </c>
      <c r="E118">
        <v>3.1</v>
      </c>
      <c r="F118">
        <v>2.2400000000000002</v>
      </c>
      <c r="G118">
        <v>0.86</v>
      </c>
    </row>
    <row r="119" spans="1:7" x14ac:dyDescent="0.3">
      <c r="A119" t="s">
        <v>48</v>
      </c>
      <c r="B119" t="s">
        <v>49</v>
      </c>
      <c r="C119">
        <v>425844</v>
      </c>
      <c r="D119">
        <v>2015</v>
      </c>
      <c r="E119">
        <v>1.66</v>
      </c>
      <c r="F119">
        <v>2.59</v>
      </c>
      <c r="G119">
        <v>-0.93</v>
      </c>
    </row>
    <row r="120" spans="1:7" x14ac:dyDescent="0.3">
      <c r="A120" t="s">
        <v>520</v>
      </c>
      <c r="B120" t="s">
        <v>203</v>
      </c>
      <c r="C120">
        <v>518748</v>
      </c>
      <c r="D120">
        <v>2015</v>
      </c>
      <c r="E120">
        <v>1.99</v>
      </c>
      <c r="F120">
        <v>3.69</v>
      </c>
      <c r="G120">
        <v>-1.7</v>
      </c>
    </row>
    <row r="121" spans="1:7" x14ac:dyDescent="0.3">
      <c r="A121" t="s">
        <v>164</v>
      </c>
      <c r="B121" t="s">
        <v>165</v>
      </c>
      <c r="C121">
        <v>425386</v>
      </c>
      <c r="D121">
        <v>2015</v>
      </c>
      <c r="E121">
        <v>5.95</v>
      </c>
      <c r="F121">
        <v>6.06</v>
      </c>
      <c r="G121">
        <v>-0.11</v>
      </c>
    </row>
    <row r="122" spans="1:7" x14ac:dyDescent="0.3">
      <c r="A122" t="s">
        <v>258</v>
      </c>
      <c r="B122" t="s">
        <v>154</v>
      </c>
      <c r="C122">
        <v>534910</v>
      </c>
      <c r="D122">
        <v>2015</v>
      </c>
      <c r="E122">
        <v>3.35</v>
      </c>
      <c r="F122">
        <v>3.93</v>
      </c>
      <c r="G122">
        <v>-0.57999999999999996</v>
      </c>
    </row>
    <row r="123" spans="1:7" x14ac:dyDescent="0.3">
      <c r="A123" t="s">
        <v>281</v>
      </c>
      <c r="B123" t="s">
        <v>18</v>
      </c>
      <c r="C123">
        <v>571735</v>
      </c>
      <c r="D123">
        <v>2015</v>
      </c>
      <c r="E123">
        <v>6.09</v>
      </c>
      <c r="F123">
        <v>4.24</v>
      </c>
      <c r="G123">
        <v>1.85</v>
      </c>
    </row>
    <row r="124" spans="1:7" x14ac:dyDescent="0.3">
      <c r="A124" t="s">
        <v>23</v>
      </c>
      <c r="B124" t="s">
        <v>24</v>
      </c>
      <c r="C124">
        <v>430935</v>
      </c>
      <c r="D124">
        <v>2015</v>
      </c>
      <c r="E124">
        <v>3.65</v>
      </c>
      <c r="F124">
        <v>3.39</v>
      </c>
      <c r="G124">
        <v>0.26</v>
      </c>
    </row>
    <row r="125" spans="1:7" x14ac:dyDescent="0.3">
      <c r="A125" t="s">
        <v>142</v>
      </c>
      <c r="B125" t="s">
        <v>143</v>
      </c>
      <c r="C125">
        <v>434628</v>
      </c>
      <c r="D125">
        <v>2015</v>
      </c>
      <c r="E125">
        <v>3.74</v>
      </c>
      <c r="F125">
        <v>4.07</v>
      </c>
      <c r="G125">
        <v>-0.33</v>
      </c>
    </row>
    <row r="126" spans="1:7" x14ac:dyDescent="0.3">
      <c r="A126" t="s">
        <v>256</v>
      </c>
      <c r="B126" t="s">
        <v>257</v>
      </c>
      <c r="C126">
        <v>543272</v>
      </c>
      <c r="D126">
        <v>2015</v>
      </c>
      <c r="E126">
        <v>5.3</v>
      </c>
      <c r="F126">
        <v>4.8899999999999997</v>
      </c>
      <c r="G126">
        <v>0.41</v>
      </c>
    </row>
    <row r="127" spans="1:7" x14ac:dyDescent="0.3">
      <c r="A127" t="s">
        <v>137</v>
      </c>
      <c r="B127" t="s">
        <v>138</v>
      </c>
      <c r="C127">
        <v>457918</v>
      </c>
      <c r="D127">
        <v>2015</v>
      </c>
      <c r="E127">
        <v>3.61</v>
      </c>
      <c r="F127">
        <v>3.75</v>
      </c>
      <c r="G127">
        <v>-0.14000000000000001</v>
      </c>
    </row>
    <row r="128" spans="1:7" x14ac:dyDescent="0.3">
      <c r="A128" t="s">
        <v>122</v>
      </c>
      <c r="B128" t="s">
        <v>123</v>
      </c>
      <c r="C128">
        <v>421685</v>
      </c>
      <c r="D128">
        <v>2015</v>
      </c>
      <c r="E128">
        <v>4.8600000000000003</v>
      </c>
      <c r="F128">
        <v>5.12</v>
      </c>
      <c r="G128">
        <v>-0.26</v>
      </c>
    </row>
    <row r="129" spans="1:7" x14ac:dyDescent="0.3">
      <c r="A129" t="s">
        <v>400</v>
      </c>
      <c r="B129" t="s">
        <v>398</v>
      </c>
      <c r="C129">
        <v>543278</v>
      </c>
      <c r="D129">
        <v>2015</v>
      </c>
      <c r="E129">
        <v>3.08</v>
      </c>
      <c r="F129">
        <v>3.42</v>
      </c>
      <c r="G129">
        <v>-0.34</v>
      </c>
    </row>
    <row r="130" spans="1:7" x14ac:dyDescent="0.3">
      <c r="A130" t="s">
        <v>98</v>
      </c>
      <c r="B130" t="s">
        <v>99</v>
      </c>
      <c r="C130">
        <v>429717</v>
      </c>
      <c r="D130">
        <v>2015</v>
      </c>
      <c r="E130">
        <v>3.6</v>
      </c>
      <c r="F130">
        <v>4.07</v>
      </c>
      <c r="G130">
        <v>-0.47</v>
      </c>
    </row>
    <row r="131" spans="1:7" x14ac:dyDescent="0.3">
      <c r="A131" t="s">
        <v>372</v>
      </c>
      <c r="B131" t="s">
        <v>373</v>
      </c>
      <c r="C131">
        <v>501789</v>
      </c>
      <c r="D131">
        <v>2015</v>
      </c>
      <c r="E131">
        <v>1.9</v>
      </c>
      <c r="F131">
        <v>3.29</v>
      </c>
      <c r="G131">
        <v>-1.39</v>
      </c>
    </row>
    <row r="132" spans="1:7" x14ac:dyDescent="0.3">
      <c r="A132" t="s">
        <v>112</v>
      </c>
      <c r="B132" t="s">
        <v>113</v>
      </c>
      <c r="C132">
        <v>518774</v>
      </c>
      <c r="D132">
        <v>2015</v>
      </c>
      <c r="E132">
        <v>2.71</v>
      </c>
      <c r="F132">
        <v>2.63</v>
      </c>
      <c r="G132">
        <v>0.08</v>
      </c>
    </row>
    <row r="133" spans="1:7" x14ac:dyDescent="0.3">
      <c r="A133" t="s">
        <v>252</v>
      </c>
      <c r="B133" t="s">
        <v>77</v>
      </c>
      <c r="C133">
        <v>571760</v>
      </c>
      <c r="D133">
        <v>2015</v>
      </c>
      <c r="E133">
        <v>3.49</v>
      </c>
      <c r="F133">
        <v>4.24</v>
      </c>
      <c r="G133">
        <v>-0.75</v>
      </c>
    </row>
    <row r="134" spans="1:7" x14ac:dyDescent="0.3">
      <c r="A134" t="s">
        <v>171</v>
      </c>
      <c r="B134" t="s">
        <v>165</v>
      </c>
      <c r="C134">
        <v>476451</v>
      </c>
      <c r="D134">
        <v>2015</v>
      </c>
      <c r="E134">
        <v>4.62</v>
      </c>
      <c r="F134">
        <v>4.82</v>
      </c>
      <c r="G134">
        <v>-0.2</v>
      </c>
    </row>
    <row r="135" spans="1:7" x14ac:dyDescent="0.3">
      <c r="A135" t="s">
        <v>128</v>
      </c>
      <c r="B135" t="s">
        <v>69</v>
      </c>
      <c r="C135">
        <v>543294</v>
      </c>
      <c r="D135">
        <v>2015</v>
      </c>
      <c r="E135">
        <v>3.95</v>
      </c>
      <c r="F135">
        <v>3.46</v>
      </c>
      <c r="G135">
        <v>0.49</v>
      </c>
    </row>
    <row r="136" spans="1:7" x14ac:dyDescent="0.3">
      <c r="A136" t="s">
        <v>406</v>
      </c>
      <c r="B136" t="s">
        <v>407</v>
      </c>
      <c r="C136">
        <v>521230</v>
      </c>
      <c r="D136">
        <v>2015</v>
      </c>
      <c r="E136">
        <v>2.92</v>
      </c>
      <c r="F136">
        <v>3.08</v>
      </c>
      <c r="G136">
        <v>-0.16</v>
      </c>
    </row>
    <row r="137" spans="1:7" x14ac:dyDescent="0.3">
      <c r="A137" t="s">
        <v>64</v>
      </c>
      <c r="B137" t="s">
        <v>65</v>
      </c>
      <c r="C137">
        <v>433587</v>
      </c>
      <c r="D137">
        <v>2015</v>
      </c>
      <c r="E137">
        <v>3.53</v>
      </c>
      <c r="F137">
        <v>3.46</v>
      </c>
      <c r="G137">
        <v>7.0000000000000007E-2</v>
      </c>
    </row>
    <row r="138" spans="1:7" x14ac:dyDescent="0.3">
      <c r="A138" t="s">
        <v>64</v>
      </c>
      <c r="B138" t="s">
        <v>277</v>
      </c>
      <c r="C138">
        <v>433584</v>
      </c>
      <c r="D138">
        <v>2015</v>
      </c>
      <c r="E138">
        <v>4.3600000000000003</v>
      </c>
      <c r="F138">
        <v>4.67</v>
      </c>
      <c r="G138">
        <v>-0.31</v>
      </c>
    </row>
    <row r="139" spans="1:7" x14ac:dyDescent="0.3">
      <c r="A139" t="s">
        <v>335</v>
      </c>
      <c r="B139" t="s">
        <v>336</v>
      </c>
      <c r="C139">
        <v>516969</v>
      </c>
      <c r="D139">
        <v>2015</v>
      </c>
      <c r="E139">
        <v>2.71</v>
      </c>
      <c r="F139">
        <v>3.64</v>
      </c>
      <c r="G139">
        <v>-0.93</v>
      </c>
    </row>
    <row r="140" spans="1:7" x14ac:dyDescent="0.3">
      <c r="A140" t="s">
        <v>124</v>
      </c>
      <c r="B140" t="s">
        <v>30</v>
      </c>
      <c r="C140">
        <v>518790</v>
      </c>
      <c r="D140">
        <v>2015</v>
      </c>
      <c r="E140">
        <v>3.95</v>
      </c>
      <c r="F140">
        <v>4.2699999999999996</v>
      </c>
      <c r="G140">
        <v>-0.32</v>
      </c>
    </row>
    <row r="141" spans="1:7" x14ac:dyDescent="0.3">
      <c r="A141" t="s">
        <v>503</v>
      </c>
      <c r="B141" t="s">
        <v>473</v>
      </c>
      <c r="C141">
        <v>460024</v>
      </c>
      <c r="D141">
        <v>2015</v>
      </c>
      <c r="E141">
        <v>3.73</v>
      </c>
      <c r="F141">
        <v>3.32</v>
      </c>
      <c r="G141">
        <v>0.41</v>
      </c>
    </row>
    <row r="142" spans="1:7" x14ac:dyDescent="0.3">
      <c r="A142" t="s">
        <v>453</v>
      </c>
      <c r="B142" t="s">
        <v>454</v>
      </c>
      <c r="C142">
        <v>502706</v>
      </c>
      <c r="D142">
        <v>2015</v>
      </c>
      <c r="E142">
        <v>4.91</v>
      </c>
      <c r="F142">
        <v>5.79</v>
      </c>
      <c r="G142">
        <v>-0.88</v>
      </c>
    </row>
    <row r="143" spans="1:7" x14ac:dyDescent="0.3">
      <c r="A143" t="s">
        <v>403</v>
      </c>
      <c r="B143" t="s">
        <v>404</v>
      </c>
      <c r="C143">
        <v>543331</v>
      </c>
      <c r="D143">
        <v>2015</v>
      </c>
      <c r="E143">
        <v>2.94</v>
      </c>
      <c r="F143">
        <v>3.85</v>
      </c>
      <c r="G143">
        <v>-0.91</v>
      </c>
    </row>
    <row r="144" spans="1:7" x14ac:dyDescent="0.3">
      <c r="A144" t="s">
        <v>206</v>
      </c>
      <c r="B144" t="s">
        <v>207</v>
      </c>
      <c r="C144">
        <v>218596</v>
      </c>
      <c r="D144">
        <v>2015</v>
      </c>
      <c r="E144">
        <v>4.4400000000000004</v>
      </c>
      <c r="F144">
        <v>5.39</v>
      </c>
      <c r="G144">
        <v>-0.95</v>
      </c>
    </row>
    <row r="145" spans="1:7" x14ac:dyDescent="0.3">
      <c r="A145" t="s">
        <v>206</v>
      </c>
      <c r="B145" t="s">
        <v>331</v>
      </c>
      <c r="C145">
        <v>543339</v>
      </c>
      <c r="D145">
        <v>2015</v>
      </c>
      <c r="E145">
        <v>3.86</v>
      </c>
      <c r="F145">
        <v>4.16</v>
      </c>
      <c r="G145">
        <v>-0.3</v>
      </c>
    </row>
    <row r="146" spans="1:7" x14ac:dyDescent="0.3">
      <c r="A146" t="s">
        <v>168</v>
      </c>
      <c r="B146" t="s">
        <v>169</v>
      </c>
      <c r="C146">
        <v>461833</v>
      </c>
      <c r="D146">
        <v>2015</v>
      </c>
      <c r="E146">
        <v>4.4000000000000004</v>
      </c>
      <c r="F146">
        <v>5.75</v>
      </c>
      <c r="G146">
        <v>-1.35</v>
      </c>
    </row>
    <row r="147" spans="1:7" x14ac:dyDescent="0.3">
      <c r="A147" t="s">
        <v>168</v>
      </c>
      <c r="B147" t="s">
        <v>348</v>
      </c>
      <c r="C147">
        <v>453172</v>
      </c>
      <c r="D147">
        <v>2015</v>
      </c>
      <c r="E147">
        <v>2.2799999999999998</v>
      </c>
      <c r="F147">
        <v>4.54</v>
      </c>
      <c r="G147">
        <v>-2.2599999999999998</v>
      </c>
    </row>
    <row r="148" spans="1:7" x14ac:dyDescent="0.3">
      <c r="A148" t="s">
        <v>447</v>
      </c>
      <c r="B148" t="s">
        <v>201</v>
      </c>
      <c r="C148">
        <v>488984</v>
      </c>
      <c r="D148">
        <v>2015</v>
      </c>
      <c r="E148">
        <v>4.18</v>
      </c>
      <c r="F148">
        <v>3.8</v>
      </c>
      <c r="G148">
        <v>0.38</v>
      </c>
    </row>
    <row r="149" spans="1:7" x14ac:dyDescent="0.3">
      <c r="A149" t="s">
        <v>162</v>
      </c>
      <c r="B149" t="s">
        <v>163</v>
      </c>
      <c r="C149">
        <v>571800</v>
      </c>
      <c r="D149">
        <v>2015</v>
      </c>
      <c r="E149">
        <v>5.57</v>
      </c>
      <c r="F149">
        <v>5.12</v>
      </c>
      <c r="G149">
        <v>0.45</v>
      </c>
    </row>
    <row r="150" spans="1:7" x14ac:dyDescent="0.3">
      <c r="A150" t="s">
        <v>260</v>
      </c>
      <c r="B150" t="s">
        <v>261</v>
      </c>
      <c r="C150">
        <v>628452</v>
      </c>
      <c r="D150">
        <v>2015</v>
      </c>
      <c r="E150">
        <v>4.1500000000000004</v>
      </c>
      <c r="F150">
        <v>3.52</v>
      </c>
      <c r="G150">
        <v>0.63</v>
      </c>
    </row>
    <row r="151" spans="1:7" x14ac:dyDescent="0.3">
      <c r="A151" t="s">
        <v>213</v>
      </c>
      <c r="B151" t="s">
        <v>214</v>
      </c>
      <c r="C151">
        <v>547874</v>
      </c>
      <c r="D151">
        <v>2015</v>
      </c>
      <c r="E151">
        <v>3.54</v>
      </c>
      <c r="F151">
        <v>3.96</v>
      </c>
      <c r="G151">
        <v>-0.42</v>
      </c>
    </row>
    <row r="152" spans="1:7" x14ac:dyDescent="0.3">
      <c r="A152" t="s">
        <v>485</v>
      </c>
      <c r="B152" t="s">
        <v>486</v>
      </c>
      <c r="C152">
        <v>429719</v>
      </c>
      <c r="D152">
        <v>2015</v>
      </c>
      <c r="E152">
        <v>3.07</v>
      </c>
      <c r="F152">
        <v>4.05</v>
      </c>
      <c r="G152">
        <v>-0.98</v>
      </c>
    </row>
    <row r="153" spans="1:7" x14ac:dyDescent="0.3">
      <c r="A153" t="s">
        <v>340</v>
      </c>
      <c r="B153" t="s">
        <v>165</v>
      </c>
      <c r="C153">
        <v>502026</v>
      </c>
      <c r="D153">
        <v>2015</v>
      </c>
      <c r="E153">
        <v>2.65</v>
      </c>
      <c r="F153">
        <v>3.77</v>
      </c>
      <c r="G153">
        <v>-1.1200000000000001</v>
      </c>
    </row>
    <row r="154" spans="1:7" x14ac:dyDescent="0.3">
      <c r="A154" t="s">
        <v>457</v>
      </c>
      <c r="B154" t="s">
        <v>99</v>
      </c>
      <c r="C154">
        <v>543359</v>
      </c>
      <c r="D154">
        <v>2015</v>
      </c>
      <c r="E154">
        <v>3.99</v>
      </c>
      <c r="F154">
        <v>2.75</v>
      </c>
      <c r="G154">
        <v>1.24</v>
      </c>
    </row>
    <row r="155" spans="1:7" x14ac:dyDescent="0.3">
      <c r="A155" t="s">
        <v>343</v>
      </c>
      <c r="B155" t="s">
        <v>239</v>
      </c>
      <c r="C155">
        <v>448178</v>
      </c>
      <c r="D155">
        <v>2015</v>
      </c>
      <c r="E155">
        <v>2.33</v>
      </c>
      <c r="F155">
        <v>3.85</v>
      </c>
      <c r="G155">
        <v>-1.52</v>
      </c>
    </row>
    <row r="156" spans="1:7" x14ac:dyDescent="0.3">
      <c r="A156" t="s">
        <v>86</v>
      </c>
      <c r="B156" t="s">
        <v>87</v>
      </c>
      <c r="C156">
        <v>434622</v>
      </c>
      <c r="D156">
        <v>2015</v>
      </c>
      <c r="E156">
        <v>4.1100000000000003</v>
      </c>
      <c r="F156">
        <v>3.88</v>
      </c>
      <c r="G156">
        <v>0.23</v>
      </c>
    </row>
    <row r="157" spans="1:7" x14ac:dyDescent="0.3">
      <c r="A157" t="s">
        <v>329</v>
      </c>
      <c r="B157" t="s">
        <v>330</v>
      </c>
      <c r="C157">
        <v>462382</v>
      </c>
      <c r="D157">
        <v>2015</v>
      </c>
      <c r="E157">
        <v>4.46</v>
      </c>
      <c r="F157">
        <v>3.25</v>
      </c>
      <c r="G157">
        <v>1.21</v>
      </c>
    </row>
    <row r="158" spans="1:7" x14ac:dyDescent="0.3">
      <c r="A158" t="s">
        <v>224</v>
      </c>
      <c r="B158" t="s">
        <v>225</v>
      </c>
      <c r="C158">
        <v>543380</v>
      </c>
      <c r="D158">
        <v>2015</v>
      </c>
      <c r="E158">
        <v>3.77</v>
      </c>
      <c r="F158">
        <v>4.2699999999999996</v>
      </c>
      <c r="G158">
        <v>-0.5</v>
      </c>
    </row>
    <row r="159" spans="1:7" x14ac:dyDescent="0.3">
      <c r="A159" t="s">
        <v>175</v>
      </c>
      <c r="B159" t="s">
        <v>176</v>
      </c>
      <c r="C159">
        <v>501992</v>
      </c>
      <c r="D159">
        <v>2015</v>
      </c>
      <c r="E159">
        <v>3.67</v>
      </c>
      <c r="F159">
        <v>4.16</v>
      </c>
      <c r="G159">
        <v>-0.49</v>
      </c>
    </row>
    <row r="160" spans="1:7" x14ac:dyDescent="0.3">
      <c r="A160" t="s">
        <v>101</v>
      </c>
      <c r="B160" t="s">
        <v>102</v>
      </c>
      <c r="C160">
        <v>431148</v>
      </c>
      <c r="D160">
        <v>2015</v>
      </c>
      <c r="E160">
        <v>3.1</v>
      </c>
      <c r="F160">
        <v>4.24</v>
      </c>
      <c r="G160">
        <v>-1.1399999999999999</v>
      </c>
    </row>
    <row r="161" spans="1:7" x14ac:dyDescent="0.3">
      <c r="A161" t="s">
        <v>461</v>
      </c>
      <c r="B161" t="s">
        <v>462</v>
      </c>
      <c r="C161">
        <v>605309</v>
      </c>
      <c r="D161">
        <v>2015</v>
      </c>
      <c r="E161">
        <v>2.39</v>
      </c>
      <c r="F161">
        <v>2.4700000000000002</v>
      </c>
      <c r="G161">
        <v>-0.08</v>
      </c>
    </row>
    <row r="162" spans="1:7" x14ac:dyDescent="0.3">
      <c r="A162" t="s">
        <v>518</v>
      </c>
      <c r="B162" t="s">
        <v>320</v>
      </c>
      <c r="C162">
        <v>518875</v>
      </c>
      <c r="D162">
        <v>2015</v>
      </c>
      <c r="E162">
        <v>2.4500000000000002</v>
      </c>
      <c r="F162">
        <v>2.57</v>
      </c>
      <c r="G162">
        <v>-0.12</v>
      </c>
    </row>
    <row r="163" spans="1:7" x14ac:dyDescent="0.3">
      <c r="A163" t="s">
        <v>186</v>
      </c>
      <c r="B163" t="s">
        <v>187</v>
      </c>
      <c r="C163">
        <v>523260</v>
      </c>
      <c r="D163">
        <v>2015</v>
      </c>
      <c r="E163">
        <v>4.82</v>
      </c>
      <c r="F163">
        <v>4.63</v>
      </c>
      <c r="G163">
        <v>0.19</v>
      </c>
    </row>
    <row r="164" spans="1:7" x14ac:dyDescent="0.3">
      <c r="A164" t="s">
        <v>173</v>
      </c>
      <c r="B164" t="s">
        <v>69</v>
      </c>
      <c r="C164">
        <v>452718</v>
      </c>
      <c r="D164">
        <v>2015</v>
      </c>
      <c r="E164">
        <v>6.32</v>
      </c>
      <c r="F164">
        <v>5.53</v>
      </c>
      <c r="G164">
        <v>0.79</v>
      </c>
    </row>
    <row r="165" spans="1:7" x14ac:dyDescent="0.3">
      <c r="A165" t="s">
        <v>140</v>
      </c>
      <c r="B165" t="s">
        <v>141</v>
      </c>
      <c r="C165">
        <v>453178</v>
      </c>
      <c r="D165">
        <v>2015</v>
      </c>
      <c r="E165">
        <v>4.28</v>
      </c>
      <c r="F165">
        <v>4.3899999999999997</v>
      </c>
      <c r="G165">
        <v>-0.11</v>
      </c>
    </row>
    <row r="166" spans="1:7" x14ac:dyDescent="0.3">
      <c r="A166" t="s">
        <v>15</v>
      </c>
      <c r="B166" t="s">
        <v>16</v>
      </c>
      <c r="C166">
        <v>477132</v>
      </c>
      <c r="D166">
        <v>2015</v>
      </c>
      <c r="E166">
        <v>2.13</v>
      </c>
      <c r="F166">
        <v>2.13</v>
      </c>
      <c r="G166">
        <v>0</v>
      </c>
    </row>
    <row r="167" spans="1:7" x14ac:dyDescent="0.3">
      <c r="A167" t="s">
        <v>7</v>
      </c>
      <c r="B167" t="s">
        <v>8</v>
      </c>
      <c r="C167">
        <v>572971</v>
      </c>
      <c r="D167">
        <v>2015</v>
      </c>
      <c r="E167">
        <v>2.48</v>
      </c>
      <c r="F167">
        <v>2.88</v>
      </c>
      <c r="G167">
        <v>-0.4</v>
      </c>
    </row>
    <row r="168" spans="1:7" x14ac:dyDescent="0.3">
      <c r="A168" t="s">
        <v>469</v>
      </c>
      <c r="B168" t="s">
        <v>357</v>
      </c>
      <c r="C168">
        <v>518886</v>
      </c>
      <c r="D168">
        <v>2015</v>
      </c>
      <c r="E168">
        <v>2.58</v>
      </c>
      <c r="F168">
        <v>2.2200000000000002</v>
      </c>
      <c r="G168">
        <v>0.36</v>
      </c>
    </row>
    <row r="169" spans="1:7" x14ac:dyDescent="0.3">
      <c r="A169" t="s">
        <v>19</v>
      </c>
      <c r="B169" t="s">
        <v>20</v>
      </c>
      <c r="C169">
        <v>446372</v>
      </c>
      <c r="D169">
        <v>2015</v>
      </c>
      <c r="E169">
        <v>3.49</v>
      </c>
      <c r="F169">
        <v>3.32</v>
      </c>
      <c r="G169">
        <v>0.17</v>
      </c>
    </row>
    <row r="170" spans="1:7" x14ac:dyDescent="0.3">
      <c r="A170" t="s">
        <v>510</v>
      </c>
      <c r="B170" t="s">
        <v>20</v>
      </c>
      <c r="C170">
        <v>608349</v>
      </c>
      <c r="D170">
        <v>2015</v>
      </c>
      <c r="E170">
        <v>3.22</v>
      </c>
      <c r="F170">
        <v>3.29</v>
      </c>
      <c r="G170">
        <v>-7.0000000000000007E-2</v>
      </c>
    </row>
    <row r="171" spans="1:7" x14ac:dyDescent="0.3">
      <c r="A171" t="s">
        <v>80</v>
      </c>
      <c r="B171" t="s">
        <v>81</v>
      </c>
      <c r="C171">
        <v>543408</v>
      </c>
      <c r="D171">
        <v>2015</v>
      </c>
      <c r="E171">
        <v>4.08</v>
      </c>
      <c r="F171">
        <v>4.33</v>
      </c>
      <c r="G171">
        <v>-0.25</v>
      </c>
    </row>
    <row r="172" spans="1:7" x14ac:dyDescent="0.3">
      <c r="A172" t="s">
        <v>346</v>
      </c>
      <c r="B172" t="s">
        <v>347</v>
      </c>
      <c r="C172">
        <v>502004</v>
      </c>
      <c r="D172">
        <v>2015</v>
      </c>
      <c r="E172">
        <v>2.33</v>
      </c>
      <c r="F172">
        <v>3.37</v>
      </c>
      <c r="G172">
        <v>-1.04</v>
      </c>
    </row>
    <row r="173" spans="1:7" x14ac:dyDescent="0.3">
      <c r="A173" t="s">
        <v>13</v>
      </c>
      <c r="B173" t="s">
        <v>14</v>
      </c>
      <c r="C173">
        <v>407793</v>
      </c>
      <c r="D173">
        <v>2015</v>
      </c>
      <c r="E173">
        <v>2.77</v>
      </c>
      <c r="F173">
        <v>3.64</v>
      </c>
      <c r="G173">
        <v>-0.87</v>
      </c>
    </row>
    <row r="174" spans="1:7" x14ac:dyDescent="0.3">
      <c r="A174" t="s">
        <v>495</v>
      </c>
      <c r="B174" t="s">
        <v>14</v>
      </c>
      <c r="C174">
        <v>543424</v>
      </c>
      <c r="D174">
        <v>2015</v>
      </c>
      <c r="E174">
        <v>5.8</v>
      </c>
      <c r="F174">
        <v>3.67</v>
      </c>
      <c r="G174">
        <v>2.13</v>
      </c>
    </row>
    <row r="175" spans="1:7" x14ac:dyDescent="0.3">
      <c r="A175" t="s">
        <v>229</v>
      </c>
      <c r="B175" t="s">
        <v>230</v>
      </c>
      <c r="C175">
        <v>502009</v>
      </c>
      <c r="D175">
        <v>2015</v>
      </c>
      <c r="E175">
        <v>4.95</v>
      </c>
      <c r="F175">
        <v>4.3899999999999997</v>
      </c>
      <c r="G175">
        <v>0.56000000000000005</v>
      </c>
    </row>
    <row r="176" spans="1:7" x14ac:dyDescent="0.3">
      <c r="A176" t="s">
        <v>514</v>
      </c>
      <c r="B176" t="s">
        <v>201</v>
      </c>
      <c r="C176">
        <v>518927</v>
      </c>
      <c r="D176">
        <v>2015</v>
      </c>
      <c r="E176">
        <v>3.97</v>
      </c>
      <c r="F176">
        <v>3.91</v>
      </c>
      <c r="G176">
        <v>0.06</v>
      </c>
    </row>
    <row r="177" spans="1:7" x14ac:dyDescent="0.3">
      <c r="A177" t="s">
        <v>90</v>
      </c>
      <c r="B177" t="s">
        <v>91</v>
      </c>
      <c r="C177">
        <v>502190</v>
      </c>
      <c r="D177">
        <v>2015</v>
      </c>
      <c r="E177">
        <v>3.7</v>
      </c>
      <c r="F177">
        <v>4.54</v>
      </c>
      <c r="G177">
        <v>-0.84</v>
      </c>
    </row>
    <row r="178" spans="1:7" x14ac:dyDescent="0.3">
      <c r="A178" t="s">
        <v>60</v>
      </c>
      <c r="B178" t="s">
        <v>61</v>
      </c>
      <c r="C178">
        <v>452657</v>
      </c>
      <c r="D178">
        <v>2015</v>
      </c>
      <c r="E178">
        <v>3.34</v>
      </c>
      <c r="F178">
        <v>3.13</v>
      </c>
      <c r="G178">
        <v>0.21</v>
      </c>
    </row>
    <row r="179" spans="1:7" x14ac:dyDescent="0.3">
      <c r="A179" t="s">
        <v>37</v>
      </c>
      <c r="B179" t="s">
        <v>38</v>
      </c>
      <c r="C179">
        <v>407890</v>
      </c>
      <c r="D179">
        <v>2015</v>
      </c>
      <c r="E179">
        <v>4.66</v>
      </c>
      <c r="F179">
        <v>4.54</v>
      </c>
      <c r="G179">
        <v>0.12</v>
      </c>
    </row>
    <row r="180" spans="1:7" x14ac:dyDescent="0.3">
      <c r="A180" t="s">
        <v>284</v>
      </c>
      <c r="B180" t="s">
        <v>207</v>
      </c>
      <c r="C180">
        <v>453311</v>
      </c>
      <c r="D180">
        <v>2015</v>
      </c>
      <c r="E180">
        <v>4.13</v>
      </c>
      <c r="F180">
        <v>4.8600000000000003</v>
      </c>
      <c r="G180">
        <v>-0.73</v>
      </c>
    </row>
    <row r="181" spans="1:7" x14ac:dyDescent="0.3">
      <c r="A181" t="s">
        <v>94</v>
      </c>
      <c r="B181" t="s">
        <v>95</v>
      </c>
      <c r="C181">
        <v>434538</v>
      </c>
      <c r="D181">
        <v>2015</v>
      </c>
      <c r="E181">
        <v>3.38</v>
      </c>
      <c r="F181">
        <v>3.54</v>
      </c>
      <c r="G181">
        <v>-0.16</v>
      </c>
    </row>
    <row r="182" spans="1:7" x14ac:dyDescent="0.3">
      <c r="A182" t="s">
        <v>360</v>
      </c>
      <c r="B182" t="s">
        <v>69</v>
      </c>
      <c r="C182">
        <v>543456</v>
      </c>
      <c r="D182">
        <v>2015</v>
      </c>
      <c r="E182">
        <v>5.94</v>
      </c>
      <c r="F182">
        <v>5.22</v>
      </c>
      <c r="G182">
        <v>0.72</v>
      </c>
    </row>
    <row r="183" spans="1:7" x14ac:dyDescent="0.3">
      <c r="A183" t="s">
        <v>131</v>
      </c>
      <c r="B183" t="s">
        <v>10</v>
      </c>
      <c r="C183">
        <v>502046</v>
      </c>
      <c r="D183">
        <v>2015</v>
      </c>
      <c r="E183">
        <v>4.49</v>
      </c>
      <c r="F183">
        <v>3.77</v>
      </c>
      <c r="G183">
        <v>0.72</v>
      </c>
    </row>
    <row r="184" spans="1:7" x14ac:dyDescent="0.3">
      <c r="A184" t="s">
        <v>161</v>
      </c>
      <c r="B184" t="s">
        <v>69</v>
      </c>
      <c r="C184">
        <v>346798</v>
      </c>
      <c r="D184">
        <v>2015</v>
      </c>
      <c r="E184">
        <v>5.85</v>
      </c>
      <c r="F184">
        <v>5.36</v>
      </c>
      <c r="G184">
        <v>0.49</v>
      </c>
    </row>
    <row r="185" spans="1:7" x14ac:dyDescent="0.3">
      <c r="A185" t="s">
        <v>215</v>
      </c>
      <c r="B185" t="s">
        <v>104</v>
      </c>
      <c r="C185">
        <v>547179</v>
      </c>
      <c r="D185">
        <v>2015</v>
      </c>
      <c r="E185">
        <v>5.4</v>
      </c>
      <c r="F185">
        <v>5.79</v>
      </c>
      <c r="G185">
        <v>-0.39</v>
      </c>
    </row>
    <row r="186" spans="1:7" x14ac:dyDescent="0.3">
      <c r="A186" t="s">
        <v>501</v>
      </c>
      <c r="B186" t="s">
        <v>63</v>
      </c>
      <c r="C186">
        <v>450275</v>
      </c>
      <c r="D186">
        <v>2015</v>
      </c>
      <c r="E186">
        <v>1.96</v>
      </c>
      <c r="F186">
        <v>2.39</v>
      </c>
      <c r="G186">
        <v>-0.43</v>
      </c>
    </row>
    <row r="187" spans="1:7" x14ac:dyDescent="0.3">
      <c r="A187" t="s">
        <v>505</v>
      </c>
      <c r="B187" t="s">
        <v>55</v>
      </c>
      <c r="C187">
        <v>543475</v>
      </c>
      <c r="D187">
        <v>2015</v>
      </c>
      <c r="E187">
        <v>5.14</v>
      </c>
      <c r="F187">
        <v>4.1900000000000004</v>
      </c>
      <c r="G187">
        <v>0.95</v>
      </c>
    </row>
    <row r="188" spans="1:7" x14ac:dyDescent="0.3">
      <c r="A188" t="s">
        <v>116</v>
      </c>
      <c r="B188" t="s">
        <v>117</v>
      </c>
      <c r="C188">
        <v>458681</v>
      </c>
      <c r="D188">
        <v>2015</v>
      </c>
      <c r="E188">
        <v>3.03</v>
      </c>
      <c r="F188">
        <v>3.83</v>
      </c>
      <c r="G188">
        <v>-0.8</v>
      </c>
    </row>
    <row r="189" spans="1:7" x14ac:dyDescent="0.3">
      <c r="A189" t="s">
        <v>427</v>
      </c>
      <c r="B189" t="s">
        <v>313</v>
      </c>
      <c r="C189">
        <v>544928</v>
      </c>
      <c r="D189">
        <v>2015</v>
      </c>
      <c r="E189">
        <v>3.75</v>
      </c>
      <c r="F189">
        <v>4.79</v>
      </c>
      <c r="G189">
        <v>-1.04</v>
      </c>
    </row>
    <row r="190" spans="1:7" x14ac:dyDescent="0.3">
      <c r="A190" t="s">
        <v>422</v>
      </c>
      <c r="B190" t="s">
        <v>423</v>
      </c>
      <c r="C190">
        <v>466948</v>
      </c>
      <c r="D190">
        <v>2015</v>
      </c>
      <c r="E190">
        <v>5.12</v>
      </c>
      <c r="F190">
        <v>5.19</v>
      </c>
      <c r="G190">
        <v>-7.0000000000000007E-2</v>
      </c>
    </row>
    <row r="191" spans="1:7" x14ac:dyDescent="0.3">
      <c r="A191" t="s">
        <v>448</v>
      </c>
      <c r="B191" t="s">
        <v>183</v>
      </c>
      <c r="C191">
        <v>425492</v>
      </c>
      <c r="D191">
        <v>2015</v>
      </c>
      <c r="E191">
        <v>2.13</v>
      </c>
      <c r="F191">
        <v>2.71</v>
      </c>
      <c r="G191">
        <v>-0.57999999999999996</v>
      </c>
    </row>
    <row r="192" spans="1:7" x14ac:dyDescent="0.3">
      <c r="A192" t="s">
        <v>390</v>
      </c>
      <c r="B192" t="s">
        <v>391</v>
      </c>
      <c r="C192">
        <v>595307</v>
      </c>
      <c r="D192">
        <v>2015</v>
      </c>
      <c r="E192">
        <v>4.26</v>
      </c>
      <c r="F192">
        <v>4.42</v>
      </c>
      <c r="G192">
        <v>-0.16</v>
      </c>
    </row>
    <row r="193" spans="1:7" x14ac:dyDescent="0.3">
      <c r="A193" t="s">
        <v>499</v>
      </c>
      <c r="B193" t="s">
        <v>143</v>
      </c>
      <c r="C193">
        <v>150302</v>
      </c>
      <c r="D193">
        <v>2015</v>
      </c>
      <c r="E193">
        <v>6.46</v>
      </c>
      <c r="F193">
        <v>3.83</v>
      </c>
      <c r="G193">
        <v>2.63</v>
      </c>
    </row>
    <row r="194" spans="1:7" x14ac:dyDescent="0.3">
      <c r="A194" t="s">
        <v>110</v>
      </c>
      <c r="B194" t="s">
        <v>111</v>
      </c>
      <c r="C194">
        <v>593372</v>
      </c>
      <c r="D194">
        <v>2015</v>
      </c>
      <c r="E194">
        <v>3.01</v>
      </c>
      <c r="F194">
        <v>3.39</v>
      </c>
      <c r="G194">
        <v>-0.38</v>
      </c>
    </row>
    <row r="195" spans="1:7" x14ac:dyDescent="0.3">
      <c r="A195" t="s">
        <v>110</v>
      </c>
      <c r="B195" t="s">
        <v>191</v>
      </c>
      <c r="C195">
        <v>607259</v>
      </c>
      <c r="D195">
        <v>2015</v>
      </c>
      <c r="E195">
        <v>3.96</v>
      </c>
      <c r="F195">
        <v>5.46</v>
      </c>
      <c r="G195">
        <v>-1.5</v>
      </c>
    </row>
    <row r="196" spans="1:7" x14ac:dyDescent="0.3">
      <c r="A196" t="s">
        <v>376</v>
      </c>
      <c r="B196" t="s">
        <v>203</v>
      </c>
      <c r="C196">
        <v>475416</v>
      </c>
      <c r="D196">
        <v>2015</v>
      </c>
      <c r="E196">
        <v>5.61</v>
      </c>
      <c r="F196">
        <v>4.82</v>
      </c>
      <c r="G196">
        <v>0.79</v>
      </c>
    </row>
    <row r="197" spans="1:7" x14ac:dyDescent="0.3">
      <c r="A197" t="s">
        <v>434</v>
      </c>
      <c r="B197" t="s">
        <v>183</v>
      </c>
      <c r="C197">
        <v>458919</v>
      </c>
      <c r="D197">
        <v>2015</v>
      </c>
      <c r="E197">
        <v>4.0199999999999996</v>
      </c>
      <c r="F197">
        <v>3.39</v>
      </c>
      <c r="G197">
        <v>0.63</v>
      </c>
    </row>
    <row r="198" spans="1:7" x14ac:dyDescent="0.3">
      <c r="A198" t="s">
        <v>516</v>
      </c>
      <c r="B198" t="s">
        <v>512</v>
      </c>
      <c r="C198">
        <v>451085</v>
      </c>
      <c r="D198">
        <v>2015</v>
      </c>
      <c r="E198">
        <v>2.94</v>
      </c>
      <c r="F198">
        <v>3.52</v>
      </c>
      <c r="G198">
        <v>-0.57999999999999996</v>
      </c>
    </row>
    <row r="199" spans="1:7" x14ac:dyDescent="0.3">
      <c r="A199" t="s">
        <v>517</v>
      </c>
      <c r="B199" t="s">
        <v>452</v>
      </c>
      <c r="C199">
        <v>543506</v>
      </c>
      <c r="D199">
        <v>2015</v>
      </c>
      <c r="E199">
        <v>3</v>
      </c>
      <c r="F199">
        <v>2.99</v>
      </c>
      <c r="G199">
        <v>0.01</v>
      </c>
    </row>
    <row r="200" spans="1:7" x14ac:dyDescent="0.3">
      <c r="A200" t="s">
        <v>231</v>
      </c>
      <c r="B200" t="s">
        <v>126</v>
      </c>
      <c r="C200">
        <v>543507</v>
      </c>
      <c r="D200">
        <v>2015</v>
      </c>
      <c r="E200">
        <v>4</v>
      </c>
      <c r="F200">
        <v>3.62</v>
      </c>
      <c r="G200">
        <v>0.38</v>
      </c>
    </row>
    <row r="201" spans="1:7" x14ac:dyDescent="0.3">
      <c r="A201" t="s">
        <v>315</v>
      </c>
      <c r="B201" t="s">
        <v>316</v>
      </c>
      <c r="C201">
        <v>502083</v>
      </c>
      <c r="D201">
        <v>2015</v>
      </c>
      <c r="E201">
        <v>3</v>
      </c>
      <c r="F201">
        <v>3.08</v>
      </c>
      <c r="G201">
        <v>-0.08</v>
      </c>
    </row>
    <row r="202" spans="1:7" x14ac:dyDescent="0.3">
      <c r="A202" t="s">
        <v>212</v>
      </c>
      <c r="B202" t="s">
        <v>117</v>
      </c>
      <c r="C202">
        <v>621121</v>
      </c>
      <c r="D202">
        <v>2015</v>
      </c>
      <c r="E202">
        <v>3.22</v>
      </c>
      <c r="F202">
        <v>3.72</v>
      </c>
      <c r="G202">
        <v>-0.5</v>
      </c>
    </row>
    <row r="203" spans="1:7" x14ac:dyDescent="0.3">
      <c r="A203" t="s">
        <v>43</v>
      </c>
      <c r="B203" t="s">
        <v>44</v>
      </c>
      <c r="C203">
        <v>543521</v>
      </c>
      <c r="D203">
        <v>2015</v>
      </c>
      <c r="E203">
        <v>3.89</v>
      </c>
      <c r="F203">
        <v>3.37</v>
      </c>
      <c r="G203">
        <v>0.52</v>
      </c>
    </row>
    <row r="204" spans="1:7" x14ac:dyDescent="0.3">
      <c r="A204" t="s">
        <v>459</v>
      </c>
      <c r="B204" t="s">
        <v>460</v>
      </c>
      <c r="C204">
        <v>450665</v>
      </c>
      <c r="D204">
        <v>2015</v>
      </c>
      <c r="E204">
        <v>4.01</v>
      </c>
      <c r="F204">
        <v>4.33</v>
      </c>
      <c r="G204">
        <v>-0.32</v>
      </c>
    </row>
    <row r="205" spans="1:7" x14ac:dyDescent="0.3">
      <c r="A205" t="s">
        <v>328</v>
      </c>
      <c r="B205" t="s">
        <v>63</v>
      </c>
      <c r="C205">
        <v>453343</v>
      </c>
      <c r="D205">
        <v>2015</v>
      </c>
      <c r="E205">
        <v>2.23</v>
      </c>
      <c r="F205">
        <v>2.71</v>
      </c>
      <c r="G205">
        <v>-0.48</v>
      </c>
    </row>
    <row r="206" spans="1:7" x14ac:dyDescent="0.3">
      <c r="A206" t="s">
        <v>58</v>
      </c>
      <c r="B206" t="s">
        <v>59</v>
      </c>
      <c r="C206">
        <v>489119</v>
      </c>
      <c r="D206">
        <v>2015</v>
      </c>
      <c r="E206">
        <v>4.46</v>
      </c>
      <c r="F206">
        <v>4.05</v>
      </c>
      <c r="G206">
        <v>0.41</v>
      </c>
    </row>
    <row r="207" spans="1:7" x14ac:dyDescent="0.3">
      <c r="A207" t="s">
        <v>41</v>
      </c>
      <c r="B207" t="s">
        <v>42</v>
      </c>
      <c r="C207">
        <v>571946</v>
      </c>
      <c r="D207">
        <v>2015</v>
      </c>
      <c r="E207">
        <v>3.02</v>
      </c>
      <c r="F207">
        <v>3.32</v>
      </c>
      <c r="G207">
        <v>-0.3</v>
      </c>
    </row>
    <row r="208" spans="1:7" x14ac:dyDescent="0.3">
      <c r="A208" t="s">
        <v>41</v>
      </c>
      <c r="B208" t="s">
        <v>77</v>
      </c>
      <c r="C208">
        <v>453192</v>
      </c>
      <c r="D208">
        <v>2015</v>
      </c>
      <c r="E208">
        <v>2.04</v>
      </c>
      <c r="F208">
        <v>2.0299999999999998</v>
      </c>
      <c r="G208">
        <v>0.01</v>
      </c>
    </row>
    <row r="209" spans="1:7" x14ac:dyDescent="0.3">
      <c r="A209" t="s">
        <v>200</v>
      </c>
      <c r="B209" t="s">
        <v>201</v>
      </c>
      <c r="C209">
        <v>543548</v>
      </c>
      <c r="D209">
        <v>2015</v>
      </c>
      <c r="E209">
        <v>3.92</v>
      </c>
      <c r="F209">
        <v>4.13</v>
      </c>
      <c r="G209">
        <v>-0.21</v>
      </c>
    </row>
    <row r="210" spans="1:7" x14ac:dyDescent="0.3">
      <c r="A210" t="s">
        <v>262</v>
      </c>
      <c r="B210" t="s">
        <v>91</v>
      </c>
      <c r="C210">
        <v>543557</v>
      </c>
      <c r="D210">
        <v>2015</v>
      </c>
      <c r="E210">
        <v>4.5999999999999996</v>
      </c>
      <c r="F210">
        <v>5.19</v>
      </c>
      <c r="G210">
        <v>-0.59</v>
      </c>
    </row>
    <row r="211" spans="1:7" x14ac:dyDescent="0.3">
      <c r="A211" t="s">
        <v>361</v>
      </c>
      <c r="B211" t="s">
        <v>113</v>
      </c>
      <c r="C211">
        <v>519043</v>
      </c>
      <c r="D211">
        <v>2015</v>
      </c>
      <c r="E211">
        <v>5.43</v>
      </c>
      <c r="F211">
        <v>5.12</v>
      </c>
      <c r="G211">
        <v>0.31</v>
      </c>
    </row>
    <row r="212" spans="1:7" x14ac:dyDescent="0.3">
      <c r="A212" t="s">
        <v>415</v>
      </c>
      <c r="B212" t="s">
        <v>416</v>
      </c>
      <c r="C212">
        <v>462985</v>
      </c>
      <c r="D212">
        <v>2015</v>
      </c>
      <c r="E212">
        <v>3.18</v>
      </c>
      <c r="F212">
        <v>3.75</v>
      </c>
      <c r="G212">
        <v>-0.56999999999999995</v>
      </c>
    </row>
    <row r="213" spans="1:7" x14ac:dyDescent="0.3">
      <c r="A213" t="s">
        <v>279</v>
      </c>
      <c r="B213" t="s">
        <v>205</v>
      </c>
      <c r="C213">
        <v>605388</v>
      </c>
      <c r="D213">
        <v>2015</v>
      </c>
      <c r="E213">
        <v>4.4800000000000004</v>
      </c>
      <c r="F213">
        <v>4.79</v>
      </c>
      <c r="G213">
        <v>-0.31</v>
      </c>
    </row>
    <row r="214" spans="1:7" x14ac:dyDescent="0.3">
      <c r="A214" t="s">
        <v>368</v>
      </c>
      <c r="B214" t="s">
        <v>369</v>
      </c>
      <c r="C214">
        <v>457768</v>
      </c>
      <c r="D214">
        <v>2015</v>
      </c>
      <c r="E214">
        <v>3.14</v>
      </c>
      <c r="F214">
        <v>3.75</v>
      </c>
      <c r="G214">
        <v>-0.61</v>
      </c>
    </row>
    <row r="215" spans="1:7" x14ac:dyDescent="0.3">
      <c r="A215" t="s">
        <v>189</v>
      </c>
      <c r="B215" t="s">
        <v>190</v>
      </c>
      <c r="C215">
        <v>450203</v>
      </c>
      <c r="D215">
        <v>2015</v>
      </c>
      <c r="E215">
        <v>4.8099999999999996</v>
      </c>
      <c r="F215">
        <v>4.24</v>
      </c>
      <c r="G215">
        <v>0.56999999999999995</v>
      </c>
    </row>
    <row r="216" spans="1:7" x14ac:dyDescent="0.3">
      <c r="A216" t="s">
        <v>515</v>
      </c>
      <c r="B216" t="s">
        <v>143</v>
      </c>
      <c r="C216">
        <v>435400</v>
      </c>
      <c r="D216">
        <v>2015</v>
      </c>
      <c r="E216">
        <v>3.91</v>
      </c>
      <c r="F216">
        <v>3.32</v>
      </c>
      <c r="G216">
        <v>0.59</v>
      </c>
    </row>
    <row r="217" spans="1:7" x14ac:dyDescent="0.3">
      <c r="A217" t="s">
        <v>114</v>
      </c>
      <c r="B217" t="s">
        <v>115</v>
      </c>
      <c r="C217">
        <v>519076</v>
      </c>
      <c r="D217">
        <v>2015</v>
      </c>
      <c r="E217">
        <v>4.1100000000000003</v>
      </c>
      <c r="F217">
        <v>3.77</v>
      </c>
      <c r="G217">
        <v>0.34</v>
      </c>
    </row>
    <row r="218" spans="1:7" x14ac:dyDescent="0.3">
      <c r="A218" t="s">
        <v>489</v>
      </c>
      <c r="B218" t="s">
        <v>490</v>
      </c>
      <c r="C218">
        <v>450212</v>
      </c>
      <c r="D218">
        <v>2015</v>
      </c>
      <c r="E218">
        <v>3.62</v>
      </c>
      <c r="F218">
        <v>3.11</v>
      </c>
      <c r="G218">
        <v>0.51</v>
      </c>
    </row>
    <row r="219" spans="1:7" x14ac:dyDescent="0.3">
      <c r="A219" t="s">
        <v>408</v>
      </c>
      <c r="B219" t="s">
        <v>409</v>
      </c>
      <c r="C219">
        <v>504379</v>
      </c>
      <c r="D219">
        <v>2015</v>
      </c>
      <c r="E219">
        <v>3.86</v>
      </c>
      <c r="F219">
        <v>3.64</v>
      </c>
      <c r="G219">
        <v>0.22</v>
      </c>
    </row>
    <row r="220" spans="1:7" x14ac:dyDescent="0.3">
      <c r="A220" t="s">
        <v>314</v>
      </c>
      <c r="B220" t="s">
        <v>203</v>
      </c>
      <c r="C220">
        <v>592593</v>
      </c>
      <c r="D220">
        <v>2015</v>
      </c>
      <c r="E220">
        <v>4.01</v>
      </c>
      <c r="F220">
        <v>5.22</v>
      </c>
      <c r="G220">
        <v>-1.21</v>
      </c>
    </row>
    <row r="221" spans="1:7" x14ac:dyDescent="0.3">
      <c r="A221" t="s">
        <v>96</v>
      </c>
      <c r="B221" t="s">
        <v>97</v>
      </c>
      <c r="C221">
        <v>477003</v>
      </c>
      <c r="D221">
        <v>2015</v>
      </c>
      <c r="E221">
        <v>4.13</v>
      </c>
      <c r="F221">
        <v>4.3</v>
      </c>
      <c r="G221">
        <v>-0.17</v>
      </c>
    </row>
    <row r="222" spans="1:7" x14ac:dyDescent="0.3">
      <c r="A222" t="s">
        <v>295</v>
      </c>
      <c r="B222" t="s">
        <v>123</v>
      </c>
      <c r="C222">
        <v>605400</v>
      </c>
      <c r="D222">
        <v>2015</v>
      </c>
      <c r="E222">
        <v>3.59</v>
      </c>
      <c r="F222">
        <v>3.62</v>
      </c>
      <c r="G222">
        <v>-0.03</v>
      </c>
    </row>
    <row r="223" spans="1:7" x14ac:dyDescent="0.3">
      <c r="A223" t="s">
        <v>264</v>
      </c>
      <c r="B223" t="s">
        <v>265</v>
      </c>
      <c r="C223">
        <v>502032</v>
      </c>
      <c r="D223">
        <v>2015</v>
      </c>
      <c r="E223">
        <v>6.72</v>
      </c>
      <c r="F223">
        <v>5.36</v>
      </c>
      <c r="G223">
        <v>1.36</v>
      </c>
    </row>
    <row r="224" spans="1:7" x14ac:dyDescent="0.3">
      <c r="A224" t="s">
        <v>264</v>
      </c>
      <c r="B224" t="s">
        <v>331</v>
      </c>
      <c r="C224">
        <v>596057</v>
      </c>
      <c r="D224">
        <v>2015</v>
      </c>
      <c r="E224">
        <v>3.75</v>
      </c>
      <c r="F224">
        <v>3.93</v>
      </c>
      <c r="G224">
        <v>-0.18</v>
      </c>
    </row>
    <row r="225" spans="1:7" x14ac:dyDescent="0.3">
      <c r="A225" t="s">
        <v>254</v>
      </c>
      <c r="B225" t="s">
        <v>255</v>
      </c>
      <c r="C225">
        <v>467100</v>
      </c>
      <c r="D225">
        <v>2015</v>
      </c>
      <c r="E225">
        <v>5.07</v>
      </c>
      <c r="F225">
        <v>4.5999999999999996</v>
      </c>
      <c r="G225">
        <v>0.47</v>
      </c>
    </row>
    <row r="226" spans="1:7" x14ac:dyDescent="0.3">
      <c r="A226" t="s">
        <v>266</v>
      </c>
      <c r="B226" t="s">
        <v>267</v>
      </c>
      <c r="C226">
        <v>573064</v>
      </c>
      <c r="D226">
        <v>2015</v>
      </c>
      <c r="E226">
        <v>3.74</v>
      </c>
      <c r="F226">
        <v>3.64</v>
      </c>
      <c r="G226">
        <v>0.1</v>
      </c>
    </row>
    <row r="227" spans="1:7" x14ac:dyDescent="0.3">
      <c r="A227" t="s">
        <v>413</v>
      </c>
      <c r="B227" t="s">
        <v>102</v>
      </c>
      <c r="C227">
        <v>623184</v>
      </c>
      <c r="D227">
        <v>2015</v>
      </c>
      <c r="E227">
        <v>5.09</v>
      </c>
      <c r="F227">
        <v>4.79</v>
      </c>
      <c r="G227">
        <v>0.3</v>
      </c>
    </row>
    <row r="228" spans="1:7" x14ac:dyDescent="0.3">
      <c r="A228" t="s">
        <v>420</v>
      </c>
      <c r="B228" t="s">
        <v>421</v>
      </c>
      <c r="C228">
        <v>503285</v>
      </c>
      <c r="D228">
        <v>2015</v>
      </c>
      <c r="E228">
        <v>1.52</v>
      </c>
      <c r="F228">
        <v>2.17</v>
      </c>
      <c r="G228">
        <v>-0.65</v>
      </c>
    </row>
    <row r="229" spans="1:7" x14ac:dyDescent="0.3">
      <c r="A229" t="s">
        <v>146</v>
      </c>
      <c r="B229" t="s">
        <v>26</v>
      </c>
      <c r="C229">
        <v>543606</v>
      </c>
      <c r="D229">
        <v>2015</v>
      </c>
      <c r="E229">
        <v>3.35</v>
      </c>
      <c r="F229">
        <v>4.0199999999999996</v>
      </c>
      <c r="G229">
        <v>-0.67</v>
      </c>
    </row>
    <row r="230" spans="1:7" x14ac:dyDescent="0.3">
      <c r="A230" t="s">
        <v>366</v>
      </c>
      <c r="B230" t="s">
        <v>367</v>
      </c>
      <c r="C230">
        <v>468396</v>
      </c>
      <c r="D230">
        <v>2015</v>
      </c>
      <c r="E230">
        <v>3.99</v>
      </c>
      <c r="F230">
        <v>4.16</v>
      </c>
      <c r="G230">
        <v>-0.17</v>
      </c>
    </row>
    <row r="231" spans="1:7" x14ac:dyDescent="0.3">
      <c r="A231" t="s">
        <v>287</v>
      </c>
      <c r="B231" t="s">
        <v>288</v>
      </c>
      <c r="C231">
        <v>457711</v>
      </c>
      <c r="D231">
        <v>2015</v>
      </c>
      <c r="E231">
        <v>6.08</v>
      </c>
      <c r="F231">
        <v>5.0199999999999996</v>
      </c>
      <c r="G231">
        <v>1.06</v>
      </c>
    </row>
    <row r="232" spans="1:7" x14ac:dyDescent="0.3">
      <c r="A232" t="s">
        <v>383</v>
      </c>
      <c r="B232" t="s">
        <v>277</v>
      </c>
      <c r="C232">
        <v>532077</v>
      </c>
      <c r="D232">
        <v>2015</v>
      </c>
      <c r="E232">
        <v>2.58</v>
      </c>
      <c r="F232">
        <v>2.97</v>
      </c>
      <c r="G232">
        <v>-0.39</v>
      </c>
    </row>
    <row r="233" spans="1:7" x14ac:dyDescent="0.3">
      <c r="A233" t="s">
        <v>521</v>
      </c>
      <c r="B233" t="s">
        <v>99</v>
      </c>
      <c r="C233">
        <v>519096</v>
      </c>
      <c r="D233">
        <v>2015</v>
      </c>
      <c r="E233">
        <v>6.75</v>
      </c>
      <c r="F233">
        <v>5.15</v>
      </c>
      <c r="G233">
        <v>1.6</v>
      </c>
    </row>
    <row r="234" spans="1:7" x14ac:dyDescent="0.3">
      <c r="A234" t="s">
        <v>380</v>
      </c>
      <c r="B234" t="s">
        <v>381</v>
      </c>
      <c r="C234">
        <v>596064</v>
      </c>
      <c r="D234">
        <v>2015</v>
      </c>
      <c r="E234">
        <v>4.57</v>
      </c>
      <c r="F234">
        <v>4.92</v>
      </c>
      <c r="G234">
        <v>-0.35</v>
      </c>
    </row>
    <row r="235" spans="1:7" x14ac:dyDescent="0.3">
      <c r="A235" t="s">
        <v>411</v>
      </c>
      <c r="B235" t="s">
        <v>412</v>
      </c>
      <c r="C235">
        <v>449097</v>
      </c>
      <c r="D235">
        <v>2015</v>
      </c>
      <c r="E235">
        <v>2.13</v>
      </c>
      <c r="F235">
        <v>3.18</v>
      </c>
      <c r="G235">
        <v>-1.05</v>
      </c>
    </row>
    <row r="236" spans="1:7" x14ac:dyDescent="0.3">
      <c r="A236" t="s">
        <v>321</v>
      </c>
      <c r="B236" t="s">
        <v>40</v>
      </c>
      <c r="C236">
        <v>572020</v>
      </c>
      <c r="D236">
        <v>2015</v>
      </c>
      <c r="E236">
        <v>3.9</v>
      </c>
      <c r="F236">
        <v>4.45</v>
      </c>
      <c r="G236">
        <v>-0.55000000000000004</v>
      </c>
    </row>
    <row r="237" spans="1:7" x14ac:dyDescent="0.3">
      <c r="A237" t="s">
        <v>251</v>
      </c>
      <c r="B237" t="s">
        <v>26</v>
      </c>
      <c r="C237">
        <v>408241</v>
      </c>
      <c r="D237">
        <v>2015</v>
      </c>
      <c r="E237">
        <v>3.58</v>
      </c>
      <c r="F237">
        <v>3.93</v>
      </c>
      <c r="G237">
        <v>-0.35</v>
      </c>
    </row>
    <row r="238" spans="1:7" x14ac:dyDescent="0.3">
      <c r="A238" t="s">
        <v>139</v>
      </c>
      <c r="B238" t="s">
        <v>91</v>
      </c>
      <c r="C238">
        <v>460059</v>
      </c>
      <c r="D238">
        <v>2015</v>
      </c>
      <c r="E238">
        <v>4.26</v>
      </c>
      <c r="F238">
        <v>5.22</v>
      </c>
      <c r="G238">
        <v>-0.96</v>
      </c>
    </row>
    <row r="239" spans="1:7" x14ac:dyDescent="0.3">
      <c r="A239" t="s">
        <v>236</v>
      </c>
      <c r="B239" t="s">
        <v>237</v>
      </c>
      <c r="C239">
        <v>503449</v>
      </c>
      <c r="D239">
        <v>2015</v>
      </c>
      <c r="E239">
        <v>4.72</v>
      </c>
      <c r="F239">
        <v>4.8899999999999997</v>
      </c>
      <c r="G239">
        <v>-0.17</v>
      </c>
    </row>
    <row r="240" spans="1:7" x14ac:dyDescent="0.3">
      <c r="A240" t="s">
        <v>216</v>
      </c>
      <c r="B240" t="s">
        <v>217</v>
      </c>
      <c r="C240">
        <v>554234</v>
      </c>
      <c r="D240">
        <v>2015</v>
      </c>
      <c r="E240">
        <v>4.78</v>
      </c>
      <c r="F240">
        <v>5.25</v>
      </c>
      <c r="G240">
        <v>-0.47</v>
      </c>
    </row>
    <row r="241" spans="1:7" x14ac:dyDescent="0.3">
      <c r="A241" t="s">
        <v>216</v>
      </c>
      <c r="B241" t="s">
        <v>282</v>
      </c>
      <c r="C241">
        <v>527048</v>
      </c>
      <c r="D241">
        <v>2015</v>
      </c>
      <c r="E241">
        <v>4.46</v>
      </c>
      <c r="F241">
        <v>4.16</v>
      </c>
      <c r="G241">
        <v>0.3</v>
      </c>
    </row>
    <row r="242" spans="1:7" x14ac:dyDescent="0.3">
      <c r="A242" t="s">
        <v>474</v>
      </c>
      <c r="B242" t="s">
        <v>475</v>
      </c>
      <c r="C242">
        <v>450282</v>
      </c>
      <c r="D242">
        <v>2015</v>
      </c>
      <c r="E242">
        <v>3.32</v>
      </c>
      <c r="F242">
        <v>3.46</v>
      </c>
      <c r="G242">
        <v>-0.14000000000000001</v>
      </c>
    </row>
    <row r="243" spans="1:7" x14ac:dyDescent="0.3">
      <c r="A243" t="s">
        <v>296</v>
      </c>
      <c r="B243" t="s">
        <v>297</v>
      </c>
      <c r="C243">
        <v>433589</v>
      </c>
      <c r="D243">
        <v>2015</v>
      </c>
      <c r="E243">
        <v>3.67</v>
      </c>
      <c r="F243">
        <v>2.99</v>
      </c>
      <c r="G243">
        <v>0.68</v>
      </c>
    </row>
    <row r="244" spans="1:7" x14ac:dyDescent="0.3">
      <c r="A244" t="s">
        <v>493</v>
      </c>
      <c r="B244" t="s">
        <v>26</v>
      </c>
      <c r="C244">
        <v>502593</v>
      </c>
      <c r="D244">
        <v>2015</v>
      </c>
      <c r="E244">
        <v>3.63</v>
      </c>
      <c r="F244">
        <v>3.37</v>
      </c>
      <c r="G244">
        <v>0.26</v>
      </c>
    </row>
    <row r="245" spans="1:7" x14ac:dyDescent="0.3">
      <c r="A245" t="s">
        <v>234</v>
      </c>
      <c r="B245" t="s">
        <v>18</v>
      </c>
      <c r="C245">
        <v>475479</v>
      </c>
      <c r="D245">
        <v>2015</v>
      </c>
      <c r="E245">
        <v>4.5</v>
      </c>
      <c r="F245">
        <v>4.82</v>
      </c>
      <c r="G245">
        <v>-0.32</v>
      </c>
    </row>
    <row r="246" spans="1:7" x14ac:dyDescent="0.3">
      <c r="A246" t="s">
        <v>157</v>
      </c>
      <c r="B246" t="s">
        <v>104</v>
      </c>
      <c r="C246">
        <v>501381</v>
      </c>
      <c r="D246">
        <v>2015</v>
      </c>
      <c r="E246">
        <v>4.37</v>
      </c>
      <c r="F246">
        <v>3.37</v>
      </c>
      <c r="G246">
        <v>1</v>
      </c>
    </row>
    <row r="247" spans="1:7" x14ac:dyDescent="0.3">
      <c r="A247" t="s">
        <v>278</v>
      </c>
      <c r="B247" t="s">
        <v>163</v>
      </c>
      <c r="C247">
        <v>519141</v>
      </c>
      <c r="D247">
        <v>2015</v>
      </c>
      <c r="E247">
        <v>3.66</v>
      </c>
      <c r="F247">
        <v>3.57</v>
      </c>
      <c r="G247">
        <v>0.09</v>
      </c>
    </row>
    <row r="248" spans="1:7" x14ac:dyDescent="0.3">
      <c r="A248" t="s">
        <v>129</v>
      </c>
      <c r="B248" t="s">
        <v>130</v>
      </c>
      <c r="C248">
        <v>519144</v>
      </c>
      <c r="D248">
        <v>2015</v>
      </c>
      <c r="E248">
        <v>4.92</v>
      </c>
      <c r="F248">
        <v>4.4800000000000004</v>
      </c>
      <c r="G248">
        <v>0.44</v>
      </c>
    </row>
    <row r="249" spans="1:7" x14ac:dyDescent="0.3">
      <c r="A249" t="s">
        <v>17</v>
      </c>
      <c r="B249" t="s">
        <v>18</v>
      </c>
      <c r="C249">
        <v>456034</v>
      </c>
      <c r="D249">
        <v>2015</v>
      </c>
      <c r="E249">
        <v>2.4500000000000002</v>
      </c>
      <c r="F249">
        <v>3.15</v>
      </c>
      <c r="G249">
        <v>-0.7</v>
      </c>
    </row>
    <row r="250" spans="1:7" x14ac:dyDescent="0.3">
      <c r="A250" t="s">
        <v>506</v>
      </c>
      <c r="B250" t="s">
        <v>316</v>
      </c>
      <c r="C250">
        <v>474029</v>
      </c>
      <c r="D250">
        <v>2015</v>
      </c>
      <c r="E250">
        <v>4.07</v>
      </c>
      <c r="F250">
        <v>3.59</v>
      </c>
      <c r="G250">
        <v>0.48</v>
      </c>
    </row>
    <row r="251" spans="1:7" x14ac:dyDescent="0.3">
      <c r="A251" t="s">
        <v>458</v>
      </c>
      <c r="B251" t="s">
        <v>239</v>
      </c>
      <c r="C251">
        <v>534812</v>
      </c>
      <c r="D251">
        <v>2015</v>
      </c>
      <c r="E251">
        <v>4.01</v>
      </c>
      <c r="F251">
        <v>3.72</v>
      </c>
      <c r="G251">
        <v>0.28999999999999998</v>
      </c>
    </row>
    <row r="252" spans="1:7" x14ac:dyDescent="0.3">
      <c r="A252" t="s">
        <v>35</v>
      </c>
      <c r="B252" t="s">
        <v>36</v>
      </c>
      <c r="C252">
        <v>500779</v>
      </c>
      <c r="D252">
        <v>2015</v>
      </c>
      <c r="E252">
        <v>3.36</v>
      </c>
      <c r="F252">
        <v>3.88</v>
      </c>
      <c r="G252">
        <v>-0.52</v>
      </c>
    </row>
    <row r="253" spans="1:7" x14ac:dyDescent="0.3">
      <c r="A253" t="s">
        <v>159</v>
      </c>
      <c r="B253" t="s">
        <v>160</v>
      </c>
      <c r="C253">
        <v>541640</v>
      </c>
      <c r="D253">
        <v>2015</v>
      </c>
      <c r="E253">
        <v>3.75</v>
      </c>
      <c r="F253">
        <v>3.85</v>
      </c>
      <c r="G253">
        <v>-0.1</v>
      </c>
    </row>
    <row r="254" spans="1:7" x14ac:dyDescent="0.3">
      <c r="A254" t="s">
        <v>370</v>
      </c>
      <c r="B254" t="s">
        <v>371</v>
      </c>
      <c r="C254">
        <v>573109</v>
      </c>
      <c r="D254">
        <v>2015</v>
      </c>
      <c r="E254">
        <v>2.2999999999999998</v>
      </c>
      <c r="F254">
        <v>2.65</v>
      </c>
      <c r="G254">
        <v>-0.35</v>
      </c>
    </row>
    <row r="255" spans="1:7" x14ac:dyDescent="0.3">
      <c r="A255" t="s">
        <v>370</v>
      </c>
      <c r="B255" t="s">
        <v>492</v>
      </c>
      <c r="C255">
        <v>459987</v>
      </c>
      <c r="D255">
        <v>2015</v>
      </c>
      <c r="E255">
        <v>2.75</v>
      </c>
      <c r="F255">
        <v>4.0199999999999996</v>
      </c>
      <c r="G255">
        <v>-1.27</v>
      </c>
    </row>
    <row r="256" spans="1:7" x14ac:dyDescent="0.3">
      <c r="A256" t="s">
        <v>198</v>
      </c>
      <c r="B256" t="s">
        <v>199</v>
      </c>
      <c r="C256">
        <v>592662</v>
      </c>
      <c r="D256">
        <v>2015</v>
      </c>
      <c r="E256">
        <v>3.52</v>
      </c>
      <c r="F256">
        <v>3.85</v>
      </c>
      <c r="G256">
        <v>-0.33</v>
      </c>
    </row>
    <row r="257" spans="1:7" x14ac:dyDescent="0.3">
      <c r="A257" t="s">
        <v>467</v>
      </c>
      <c r="B257" t="s">
        <v>468</v>
      </c>
      <c r="C257">
        <v>592665</v>
      </c>
      <c r="D257">
        <v>2015</v>
      </c>
      <c r="E257">
        <v>3.38</v>
      </c>
      <c r="F257">
        <v>2.84</v>
      </c>
      <c r="G257">
        <v>0.54</v>
      </c>
    </row>
    <row r="258" spans="1:7" x14ac:dyDescent="0.3">
      <c r="A258" t="s">
        <v>33</v>
      </c>
      <c r="B258" t="s">
        <v>34</v>
      </c>
      <c r="C258">
        <v>572070</v>
      </c>
      <c r="D258">
        <v>2015</v>
      </c>
      <c r="E258">
        <v>3.65</v>
      </c>
      <c r="F258">
        <v>3.62</v>
      </c>
      <c r="G258">
        <v>0.03</v>
      </c>
    </row>
    <row r="259" spans="1:7" x14ac:dyDescent="0.3">
      <c r="A259" t="s">
        <v>242</v>
      </c>
      <c r="B259" t="s">
        <v>243</v>
      </c>
      <c r="C259">
        <v>543699</v>
      </c>
      <c r="D259">
        <v>2015</v>
      </c>
      <c r="E259">
        <v>4.38</v>
      </c>
      <c r="F259">
        <v>4.67</v>
      </c>
      <c r="G259">
        <v>-0.28999999999999998</v>
      </c>
    </row>
    <row r="260" spans="1:7" x14ac:dyDescent="0.3">
      <c r="A260" t="s">
        <v>444</v>
      </c>
      <c r="B260" t="s">
        <v>18</v>
      </c>
      <c r="C260">
        <v>502085</v>
      </c>
      <c r="D260">
        <v>2015</v>
      </c>
      <c r="E260">
        <v>3.41</v>
      </c>
      <c r="F260">
        <v>3.11</v>
      </c>
      <c r="G260">
        <v>0.3</v>
      </c>
    </row>
    <row r="261" spans="1:7" x14ac:dyDescent="0.3">
      <c r="A261" t="s">
        <v>497</v>
      </c>
      <c r="B261" t="s">
        <v>498</v>
      </c>
      <c r="C261">
        <v>570663</v>
      </c>
      <c r="D261">
        <v>2015</v>
      </c>
      <c r="E261">
        <v>3.67</v>
      </c>
      <c r="F261">
        <v>2.57</v>
      </c>
      <c r="G261">
        <v>1.1000000000000001</v>
      </c>
    </row>
    <row r="262" spans="1:7" x14ac:dyDescent="0.3">
      <c r="A262" t="s">
        <v>364</v>
      </c>
      <c r="B262" t="s">
        <v>365</v>
      </c>
      <c r="C262">
        <v>407845</v>
      </c>
      <c r="D262">
        <v>2015</v>
      </c>
      <c r="E262">
        <v>4.74</v>
      </c>
      <c r="F262">
        <v>3.83</v>
      </c>
      <c r="G262">
        <v>0.91</v>
      </c>
    </row>
    <row r="263" spans="1:7" x14ac:dyDescent="0.3">
      <c r="A263" t="s">
        <v>179</v>
      </c>
      <c r="B263" t="s">
        <v>111</v>
      </c>
      <c r="C263">
        <v>607074</v>
      </c>
      <c r="D263">
        <v>2015</v>
      </c>
      <c r="E263">
        <v>3.75</v>
      </c>
      <c r="F263">
        <v>4.3600000000000003</v>
      </c>
      <c r="G263">
        <v>-0.61</v>
      </c>
    </row>
    <row r="264" spans="1:7" x14ac:dyDescent="0.3">
      <c r="A264" t="s">
        <v>210</v>
      </c>
      <c r="B264" t="s">
        <v>211</v>
      </c>
      <c r="C264">
        <v>593958</v>
      </c>
      <c r="D264">
        <v>2015</v>
      </c>
      <c r="E264">
        <v>3.85</v>
      </c>
      <c r="F264">
        <v>4.42</v>
      </c>
      <c r="G264">
        <v>-0.56999999999999995</v>
      </c>
    </row>
    <row r="265" spans="1:7" x14ac:dyDescent="0.3">
      <c r="A265" t="s">
        <v>210</v>
      </c>
      <c r="B265" t="s">
        <v>263</v>
      </c>
      <c r="C265">
        <v>434643</v>
      </c>
      <c r="D265">
        <v>2015</v>
      </c>
      <c r="E265">
        <v>4.9000000000000004</v>
      </c>
      <c r="F265">
        <v>4.92</v>
      </c>
      <c r="G265">
        <v>-0.02</v>
      </c>
    </row>
    <row r="266" spans="1:7" x14ac:dyDescent="0.3">
      <c r="A266" t="s">
        <v>210</v>
      </c>
      <c r="B266" t="s">
        <v>95</v>
      </c>
      <c r="C266">
        <v>408061</v>
      </c>
      <c r="D266">
        <v>2015</v>
      </c>
      <c r="E266">
        <v>2.21</v>
      </c>
      <c r="F266">
        <v>2.9</v>
      </c>
      <c r="G266">
        <v>-0.69</v>
      </c>
    </row>
    <row r="267" spans="1:7" x14ac:dyDescent="0.3">
      <c r="A267" t="s">
        <v>466</v>
      </c>
      <c r="B267" t="s">
        <v>365</v>
      </c>
      <c r="C267">
        <v>451775</v>
      </c>
      <c r="D267">
        <v>2015</v>
      </c>
      <c r="E267">
        <v>3.84</v>
      </c>
      <c r="F267">
        <v>3.59</v>
      </c>
      <c r="G267">
        <v>0.25</v>
      </c>
    </row>
    <row r="268" spans="1:7" x14ac:dyDescent="0.3">
      <c r="A268" t="s">
        <v>483</v>
      </c>
      <c r="B268" t="s">
        <v>484</v>
      </c>
      <c r="C268">
        <v>489265</v>
      </c>
      <c r="D268">
        <v>2015</v>
      </c>
      <c r="E268">
        <v>2.98</v>
      </c>
      <c r="F268">
        <v>2.2400000000000002</v>
      </c>
      <c r="G268">
        <v>0.74</v>
      </c>
    </row>
    <row r="269" spans="1:7" x14ac:dyDescent="0.3">
      <c r="A269" t="s">
        <v>353</v>
      </c>
      <c r="B269" t="s">
        <v>93</v>
      </c>
      <c r="C269">
        <v>444468</v>
      </c>
      <c r="D269">
        <v>2015</v>
      </c>
      <c r="E269">
        <v>1.67</v>
      </c>
      <c r="F269">
        <v>2.59</v>
      </c>
      <c r="G269">
        <v>-0.92</v>
      </c>
    </row>
    <row r="270" spans="1:7" x14ac:dyDescent="0.3">
      <c r="A270" t="s">
        <v>334</v>
      </c>
      <c r="B270" t="s">
        <v>126</v>
      </c>
      <c r="C270">
        <v>572096</v>
      </c>
      <c r="D270">
        <v>2015</v>
      </c>
      <c r="E270">
        <v>2.1</v>
      </c>
      <c r="F270">
        <v>2.73</v>
      </c>
      <c r="G270">
        <v>-0.63</v>
      </c>
    </row>
    <row r="271" spans="1:7" x14ac:dyDescent="0.3">
      <c r="A271" t="s">
        <v>66</v>
      </c>
      <c r="B271" t="s">
        <v>67</v>
      </c>
      <c r="C271">
        <v>475115</v>
      </c>
      <c r="D271">
        <v>2015</v>
      </c>
      <c r="E271">
        <v>3.26</v>
      </c>
      <c r="F271">
        <v>3.11</v>
      </c>
      <c r="G271">
        <v>0.15</v>
      </c>
    </row>
    <row r="272" spans="1:7" x14ac:dyDescent="0.3">
      <c r="A272" t="s">
        <v>66</v>
      </c>
      <c r="B272" t="s">
        <v>187</v>
      </c>
      <c r="C272">
        <v>605452</v>
      </c>
      <c r="D272">
        <v>2015</v>
      </c>
      <c r="E272">
        <v>3.64</v>
      </c>
      <c r="F272">
        <v>3.25</v>
      </c>
      <c r="G272">
        <v>0.39</v>
      </c>
    </row>
    <row r="273" spans="1:7" x14ac:dyDescent="0.3">
      <c r="A273" t="s">
        <v>414</v>
      </c>
      <c r="B273" t="s">
        <v>199</v>
      </c>
      <c r="C273">
        <v>543726</v>
      </c>
      <c r="D273">
        <v>2015</v>
      </c>
      <c r="E273">
        <v>3.86</v>
      </c>
      <c r="F273">
        <v>4.05</v>
      </c>
      <c r="G273">
        <v>-0.19</v>
      </c>
    </row>
    <row r="274" spans="1:7" x14ac:dyDescent="0.3">
      <c r="A274" t="s">
        <v>184</v>
      </c>
      <c r="B274" t="s">
        <v>30</v>
      </c>
      <c r="C274">
        <v>543734</v>
      </c>
      <c r="D274">
        <v>2015</v>
      </c>
      <c r="E274">
        <v>5.33</v>
      </c>
      <c r="F274">
        <v>4.95</v>
      </c>
      <c r="G274">
        <v>0.38</v>
      </c>
    </row>
    <row r="275" spans="1:7" x14ac:dyDescent="0.3">
      <c r="A275" t="s">
        <v>478</v>
      </c>
      <c r="B275" t="s">
        <v>69</v>
      </c>
      <c r="C275">
        <v>594986</v>
      </c>
      <c r="D275">
        <v>2015</v>
      </c>
      <c r="E275">
        <v>4.47</v>
      </c>
      <c r="F275">
        <v>4.8600000000000003</v>
      </c>
      <c r="G275">
        <v>-0.39</v>
      </c>
    </row>
    <row r="276" spans="1:7" x14ac:dyDescent="0.3">
      <c r="A276" t="s">
        <v>133</v>
      </c>
      <c r="B276" t="s">
        <v>134</v>
      </c>
      <c r="C276">
        <v>282332</v>
      </c>
      <c r="D276">
        <v>2015</v>
      </c>
      <c r="E276">
        <v>4.7300000000000004</v>
      </c>
      <c r="F276">
        <v>3.88</v>
      </c>
      <c r="G276">
        <v>0.85</v>
      </c>
    </row>
    <row r="277" spans="1:7" x14ac:dyDescent="0.3">
      <c r="A277" t="s">
        <v>396</v>
      </c>
      <c r="B277" t="s">
        <v>365</v>
      </c>
      <c r="C277">
        <v>477569</v>
      </c>
      <c r="D277">
        <v>2015</v>
      </c>
      <c r="E277">
        <v>4.24</v>
      </c>
      <c r="F277">
        <v>3.44</v>
      </c>
      <c r="G277">
        <v>0.8</v>
      </c>
    </row>
    <row r="278" spans="1:7" x14ac:dyDescent="0.3">
      <c r="A278" t="s">
        <v>108</v>
      </c>
      <c r="B278" t="s">
        <v>109</v>
      </c>
      <c r="C278">
        <v>517593</v>
      </c>
      <c r="D278">
        <v>2015</v>
      </c>
      <c r="E278">
        <v>3.45</v>
      </c>
      <c r="F278">
        <v>3.69</v>
      </c>
      <c r="G278">
        <v>-0.24</v>
      </c>
    </row>
    <row r="279" spans="1:7" x14ac:dyDescent="0.3">
      <c r="A279" t="s">
        <v>45</v>
      </c>
      <c r="B279" t="s">
        <v>30</v>
      </c>
      <c r="C279">
        <v>519242</v>
      </c>
      <c r="D279">
        <v>2015</v>
      </c>
      <c r="E279">
        <v>3.41</v>
      </c>
      <c r="F279">
        <v>2.82</v>
      </c>
      <c r="G279">
        <v>0.59</v>
      </c>
    </row>
    <row r="280" spans="1:7" x14ac:dyDescent="0.3">
      <c r="A280" t="s">
        <v>9</v>
      </c>
      <c r="B280" t="s">
        <v>10</v>
      </c>
      <c r="C280">
        <v>502188</v>
      </c>
      <c r="D280">
        <v>2015</v>
      </c>
      <c r="E280">
        <v>4.96</v>
      </c>
      <c r="F280">
        <v>4.45</v>
      </c>
      <c r="G280">
        <v>0.51</v>
      </c>
    </row>
    <row r="281" spans="1:7" x14ac:dyDescent="0.3">
      <c r="A281" t="s">
        <v>438</v>
      </c>
      <c r="B281" t="s">
        <v>439</v>
      </c>
      <c r="C281">
        <v>572102</v>
      </c>
      <c r="D281">
        <v>2015</v>
      </c>
      <c r="E281">
        <v>6.54</v>
      </c>
      <c r="F281">
        <v>5.39</v>
      </c>
      <c r="G281">
        <v>1.1499999999999999</v>
      </c>
    </row>
    <row r="282" spans="1:7" x14ac:dyDescent="0.3">
      <c r="A282" t="s">
        <v>166</v>
      </c>
      <c r="B282" t="s">
        <v>167</v>
      </c>
      <c r="C282">
        <v>434671</v>
      </c>
      <c r="D282">
        <v>2015</v>
      </c>
      <c r="E282">
        <v>4.99</v>
      </c>
      <c r="F282">
        <v>3.83</v>
      </c>
      <c r="G282">
        <v>1.1599999999999999</v>
      </c>
    </row>
    <row r="283" spans="1:7" x14ac:dyDescent="0.3">
      <c r="A283" t="s">
        <v>166</v>
      </c>
      <c r="B283" t="s">
        <v>123</v>
      </c>
      <c r="C283">
        <v>592717</v>
      </c>
      <c r="D283">
        <v>2015</v>
      </c>
      <c r="E283">
        <v>3.22</v>
      </c>
      <c r="F283">
        <v>4.3899999999999997</v>
      </c>
      <c r="G283">
        <v>-1.17</v>
      </c>
    </row>
    <row r="284" spans="1:7" x14ac:dyDescent="0.3">
      <c r="A284" t="s">
        <v>245</v>
      </c>
      <c r="B284" t="s">
        <v>246</v>
      </c>
      <c r="C284">
        <v>429722</v>
      </c>
      <c r="D284">
        <v>2015</v>
      </c>
      <c r="E284">
        <v>4</v>
      </c>
      <c r="F284">
        <v>4.92</v>
      </c>
      <c r="G284">
        <v>-0.92</v>
      </c>
    </row>
    <row r="285" spans="1:7" x14ac:dyDescent="0.3">
      <c r="A285" t="s">
        <v>92</v>
      </c>
      <c r="B285" t="s">
        <v>93</v>
      </c>
      <c r="C285">
        <v>502327</v>
      </c>
      <c r="D285">
        <v>2015</v>
      </c>
      <c r="E285">
        <v>3.59</v>
      </c>
      <c r="F285">
        <v>4.0999999999999996</v>
      </c>
      <c r="G285">
        <v>-0.51</v>
      </c>
    </row>
    <row r="286" spans="1:7" x14ac:dyDescent="0.3">
      <c r="A286" t="s">
        <v>11</v>
      </c>
      <c r="B286" t="s">
        <v>12</v>
      </c>
      <c r="C286">
        <v>453286</v>
      </c>
      <c r="D286">
        <v>2015</v>
      </c>
      <c r="E286">
        <v>2.79</v>
      </c>
      <c r="F286">
        <v>2.61</v>
      </c>
      <c r="G286">
        <v>0.18</v>
      </c>
    </row>
    <row r="287" spans="1:7" x14ac:dyDescent="0.3">
      <c r="A287" t="s">
        <v>476</v>
      </c>
      <c r="B287" t="s">
        <v>477</v>
      </c>
      <c r="C287">
        <v>519267</v>
      </c>
      <c r="D287">
        <v>2015</v>
      </c>
      <c r="E287">
        <v>4.3499999999999996</v>
      </c>
      <c r="F287">
        <v>4.57</v>
      </c>
      <c r="G287">
        <v>-0.22</v>
      </c>
    </row>
    <row r="288" spans="1:7" x14ac:dyDescent="0.3">
      <c r="A288" t="s">
        <v>428</v>
      </c>
      <c r="B288" t="s">
        <v>311</v>
      </c>
      <c r="C288">
        <v>622663</v>
      </c>
      <c r="D288">
        <v>2015</v>
      </c>
      <c r="E288">
        <v>2.89</v>
      </c>
      <c r="F288">
        <v>4.07</v>
      </c>
      <c r="G288">
        <v>-1.18</v>
      </c>
    </row>
    <row r="289" spans="1:7" x14ac:dyDescent="0.3">
      <c r="A289" t="s">
        <v>402</v>
      </c>
      <c r="B289" t="s">
        <v>369</v>
      </c>
      <c r="C289">
        <v>543766</v>
      </c>
      <c r="D289">
        <v>2015</v>
      </c>
      <c r="E289">
        <v>2.95</v>
      </c>
      <c r="F289">
        <v>4.16</v>
      </c>
      <c r="G289">
        <v>-1.21</v>
      </c>
    </row>
    <row r="290" spans="1:7" x14ac:dyDescent="0.3">
      <c r="A290" t="s">
        <v>39</v>
      </c>
      <c r="B290" t="s">
        <v>40</v>
      </c>
      <c r="C290">
        <v>448306</v>
      </c>
      <c r="D290">
        <v>2015</v>
      </c>
      <c r="E290">
        <v>3.91</v>
      </c>
      <c r="F290">
        <v>3.83</v>
      </c>
      <c r="G290">
        <v>0.08</v>
      </c>
    </row>
    <row r="291" spans="1:7" x14ac:dyDescent="0.3">
      <c r="A291" t="s">
        <v>188</v>
      </c>
      <c r="B291" t="s">
        <v>113</v>
      </c>
      <c r="C291">
        <v>533167</v>
      </c>
      <c r="D291">
        <v>2015</v>
      </c>
      <c r="E291">
        <v>4.46</v>
      </c>
      <c r="F291">
        <v>3.8</v>
      </c>
      <c r="G291">
        <v>0.66</v>
      </c>
    </row>
    <row r="292" spans="1:7" x14ac:dyDescent="0.3">
      <c r="A292" t="s">
        <v>440</v>
      </c>
      <c r="B292" t="s">
        <v>441</v>
      </c>
      <c r="C292">
        <v>592741</v>
      </c>
      <c r="D292">
        <v>2015</v>
      </c>
      <c r="E292">
        <v>3.09</v>
      </c>
      <c r="F292">
        <v>3.85</v>
      </c>
      <c r="G292">
        <v>-0.76</v>
      </c>
    </row>
    <row r="293" spans="1:7" x14ac:dyDescent="0.3">
      <c r="A293" t="s">
        <v>298</v>
      </c>
      <c r="B293" t="s">
        <v>239</v>
      </c>
      <c r="C293">
        <v>543779</v>
      </c>
      <c r="D293">
        <v>2015</v>
      </c>
      <c r="E293">
        <v>2.17</v>
      </c>
      <c r="F293">
        <v>3.39</v>
      </c>
      <c r="G293">
        <v>-1.22</v>
      </c>
    </row>
    <row r="294" spans="1:7" x14ac:dyDescent="0.3">
      <c r="A294" t="s">
        <v>70</v>
      </c>
      <c r="B294" t="s">
        <v>71</v>
      </c>
      <c r="C294">
        <v>430580</v>
      </c>
      <c r="D294">
        <v>2015</v>
      </c>
      <c r="E294">
        <v>5.05</v>
      </c>
      <c r="F294">
        <v>5.29</v>
      </c>
      <c r="G294">
        <v>-0.24</v>
      </c>
    </row>
    <row r="295" spans="1:7" x14ac:dyDescent="0.3">
      <c r="A295" t="s">
        <v>500</v>
      </c>
      <c r="B295" t="s">
        <v>327</v>
      </c>
      <c r="C295">
        <v>448609</v>
      </c>
      <c r="D295">
        <v>2015</v>
      </c>
      <c r="E295">
        <v>1.99</v>
      </c>
      <c r="F295">
        <v>2.59</v>
      </c>
      <c r="G295">
        <v>-0.6</v>
      </c>
    </row>
    <row r="296" spans="1:7" x14ac:dyDescent="0.3">
      <c r="A296" t="s">
        <v>344</v>
      </c>
      <c r="B296" t="s">
        <v>345</v>
      </c>
      <c r="C296">
        <v>605476</v>
      </c>
      <c r="D296">
        <v>2015</v>
      </c>
      <c r="E296">
        <v>2.31</v>
      </c>
      <c r="F296">
        <v>2.2599999999999998</v>
      </c>
      <c r="G296">
        <v>0.05</v>
      </c>
    </row>
    <row r="297" spans="1:7" x14ac:dyDescent="0.3">
      <c r="A297" t="s">
        <v>344</v>
      </c>
      <c r="B297" t="s">
        <v>187</v>
      </c>
      <c r="C297">
        <v>501925</v>
      </c>
      <c r="D297">
        <v>2015</v>
      </c>
      <c r="E297">
        <v>3.58</v>
      </c>
      <c r="F297">
        <v>3.62</v>
      </c>
      <c r="G297">
        <v>-0.04</v>
      </c>
    </row>
    <row r="298" spans="1:7" x14ac:dyDescent="0.3">
      <c r="A298" t="s">
        <v>344</v>
      </c>
      <c r="B298" t="s">
        <v>373</v>
      </c>
      <c r="C298">
        <v>519293</v>
      </c>
      <c r="D298">
        <v>2015</v>
      </c>
      <c r="E298">
        <v>2.7</v>
      </c>
      <c r="F298">
        <v>2.41</v>
      </c>
      <c r="G298">
        <v>0.28999999999999998</v>
      </c>
    </row>
    <row r="299" spans="1:7" x14ac:dyDescent="0.3">
      <c r="A299" t="s">
        <v>374</v>
      </c>
      <c r="B299" t="s">
        <v>163</v>
      </c>
      <c r="C299">
        <v>592767</v>
      </c>
      <c r="D299">
        <v>2015</v>
      </c>
      <c r="E299">
        <v>3.11</v>
      </c>
      <c r="F299">
        <v>4.22</v>
      </c>
      <c r="G299">
        <v>-1.1100000000000001</v>
      </c>
    </row>
    <row r="300" spans="1:7" x14ac:dyDescent="0.3">
      <c r="A300" t="s">
        <v>378</v>
      </c>
      <c r="B300" t="s">
        <v>379</v>
      </c>
      <c r="C300">
        <v>465657</v>
      </c>
      <c r="D300">
        <v>2015</v>
      </c>
      <c r="E300">
        <v>2.5299999999999998</v>
      </c>
      <c r="F300">
        <v>2.9</v>
      </c>
      <c r="G300">
        <v>-0.37</v>
      </c>
    </row>
    <row r="301" spans="1:7" x14ac:dyDescent="0.3">
      <c r="A301" t="s">
        <v>487</v>
      </c>
      <c r="B301" t="s">
        <v>163</v>
      </c>
      <c r="C301">
        <v>519322</v>
      </c>
      <c r="D301">
        <v>2015</v>
      </c>
      <c r="E301">
        <v>3.44</v>
      </c>
      <c r="F301">
        <v>2.9</v>
      </c>
      <c r="G301">
        <v>0.54</v>
      </c>
    </row>
    <row r="302" spans="1:7" x14ac:dyDescent="0.3">
      <c r="A302" t="s">
        <v>208</v>
      </c>
      <c r="B302" t="s">
        <v>209</v>
      </c>
      <c r="C302">
        <v>544931</v>
      </c>
      <c r="D302">
        <v>2015</v>
      </c>
      <c r="E302">
        <v>3.46</v>
      </c>
      <c r="F302">
        <v>2.95</v>
      </c>
      <c r="G302">
        <v>0.51</v>
      </c>
    </row>
    <row r="303" spans="1:7" x14ac:dyDescent="0.3">
      <c r="A303" t="s">
        <v>429</v>
      </c>
      <c r="B303" t="s">
        <v>430</v>
      </c>
      <c r="C303">
        <v>434718</v>
      </c>
      <c r="D303">
        <v>2015</v>
      </c>
      <c r="E303">
        <v>3.18</v>
      </c>
      <c r="F303">
        <v>2.8</v>
      </c>
      <c r="G303">
        <v>0.38</v>
      </c>
    </row>
    <row r="304" spans="1:7" x14ac:dyDescent="0.3">
      <c r="A304" t="s">
        <v>387</v>
      </c>
      <c r="B304" t="s">
        <v>388</v>
      </c>
      <c r="C304">
        <v>467008</v>
      </c>
      <c r="D304">
        <v>2015</v>
      </c>
      <c r="E304">
        <v>2.91</v>
      </c>
      <c r="F304">
        <v>2.4900000000000002</v>
      </c>
      <c r="G304">
        <v>0.42</v>
      </c>
    </row>
    <row r="305" spans="1:7" x14ac:dyDescent="0.3">
      <c r="A305" t="s">
        <v>180</v>
      </c>
      <c r="B305" t="s">
        <v>181</v>
      </c>
      <c r="C305">
        <v>592789</v>
      </c>
      <c r="D305">
        <v>2015</v>
      </c>
      <c r="E305">
        <v>3.24</v>
      </c>
      <c r="F305">
        <v>2.73</v>
      </c>
      <c r="G305">
        <v>0.51</v>
      </c>
    </row>
    <row r="306" spans="1:7" x14ac:dyDescent="0.3">
      <c r="A306" t="s">
        <v>177</v>
      </c>
      <c r="B306" t="s">
        <v>178</v>
      </c>
      <c r="C306">
        <v>547888</v>
      </c>
      <c r="D306">
        <v>2015</v>
      </c>
      <c r="E306">
        <v>3.51</v>
      </c>
      <c r="F306">
        <v>3.91</v>
      </c>
      <c r="G306">
        <v>-0.4</v>
      </c>
    </row>
    <row r="307" spans="1:7" x14ac:dyDescent="0.3">
      <c r="A307" t="s">
        <v>449</v>
      </c>
      <c r="B307" t="s">
        <v>450</v>
      </c>
      <c r="C307">
        <v>547749</v>
      </c>
      <c r="D307">
        <v>2015</v>
      </c>
      <c r="E307">
        <v>4.1399999999999997</v>
      </c>
      <c r="F307">
        <v>3.93</v>
      </c>
      <c r="G307">
        <v>0.21</v>
      </c>
    </row>
    <row r="308" spans="1:7" x14ac:dyDescent="0.3">
      <c r="A308" t="s">
        <v>50</v>
      </c>
      <c r="B308" t="s">
        <v>51</v>
      </c>
      <c r="C308">
        <v>527054</v>
      </c>
      <c r="D308">
        <v>2015</v>
      </c>
      <c r="E308">
        <v>4.04</v>
      </c>
      <c r="F308">
        <v>4.7</v>
      </c>
      <c r="G308">
        <v>-0.66</v>
      </c>
    </row>
    <row r="309" spans="1:7" x14ac:dyDescent="0.3">
      <c r="A309" t="s">
        <v>127</v>
      </c>
      <c r="B309" t="s">
        <v>30</v>
      </c>
      <c r="C309">
        <v>501957</v>
      </c>
      <c r="D309">
        <v>2015</v>
      </c>
      <c r="E309">
        <v>4.99</v>
      </c>
      <c r="F309">
        <v>4.3600000000000003</v>
      </c>
      <c r="G309">
        <v>0.63</v>
      </c>
    </row>
    <row r="310" spans="1:7" x14ac:dyDescent="0.3">
      <c r="A310" t="s">
        <v>319</v>
      </c>
      <c r="B310" t="s">
        <v>320</v>
      </c>
      <c r="C310">
        <v>474521</v>
      </c>
      <c r="D310">
        <v>2015</v>
      </c>
      <c r="E310">
        <v>2.99</v>
      </c>
      <c r="F310">
        <v>3.59</v>
      </c>
      <c r="G310">
        <v>-0.6</v>
      </c>
    </row>
    <row r="311" spans="1:7" x14ac:dyDescent="0.3">
      <c r="A311" t="s">
        <v>442</v>
      </c>
      <c r="B311" t="s">
        <v>228</v>
      </c>
      <c r="C311">
        <v>458708</v>
      </c>
      <c r="D311">
        <v>2015</v>
      </c>
      <c r="E311">
        <v>3.02</v>
      </c>
      <c r="F311">
        <v>4.24</v>
      </c>
      <c r="G311">
        <v>-1.22</v>
      </c>
    </row>
    <row r="312" spans="1:7" x14ac:dyDescent="0.3">
      <c r="A312" t="s">
        <v>464</v>
      </c>
      <c r="B312" t="s">
        <v>111</v>
      </c>
      <c r="C312">
        <v>448614</v>
      </c>
      <c r="D312">
        <v>2015</v>
      </c>
      <c r="E312">
        <v>4.68</v>
      </c>
      <c r="F312">
        <v>3.54</v>
      </c>
      <c r="G312">
        <v>1.1399999999999999</v>
      </c>
    </row>
    <row r="313" spans="1:7" x14ac:dyDescent="0.3">
      <c r="A313" t="s">
        <v>358</v>
      </c>
      <c r="B313" t="s">
        <v>359</v>
      </c>
      <c r="C313">
        <v>595014</v>
      </c>
      <c r="D313">
        <v>2015</v>
      </c>
      <c r="E313">
        <v>3.86</v>
      </c>
      <c r="F313">
        <v>3.29</v>
      </c>
      <c r="G313">
        <v>0.56999999999999995</v>
      </c>
    </row>
    <row r="314" spans="1:7" x14ac:dyDescent="0.3">
      <c r="A314" t="s">
        <v>375</v>
      </c>
      <c r="B314" t="s">
        <v>36</v>
      </c>
      <c r="C314">
        <v>570632</v>
      </c>
      <c r="D314">
        <v>2015</v>
      </c>
      <c r="E314">
        <v>5.25</v>
      </c>
      <c r="F314">
        <v>5.36</v>
      </c>
      <c r="G314">
        <v>-0.11</v>
      </c>
    </row>
    <row r="315" spans="1:7" x14ac:dyDescent="0.3">
      <c r="A315" t="s">
        <v>481</v>
      </c>
      <c r="B315" t="s">
        <v>482</v>
      </c>
      <c r="C315">
        <v>592826</v>
      </c>
      <c r="D315">
        <v>2015</v>
      </c>
      <c r="E315">
        <v>4.37</v>
      </c>
      <c r="F315">
        <v>3.91</v>
      </c>
      <c r="G315">
        <v>0.46</v>
      </c>
    </row>
    <row r="316" spans="1:7" x14ac:dyDescent="0.3">
      <c r="A316" t="s">
        <v>149</v>
      </c>
      <c r="B316" t="s">
        <v>150</v>
      </c>
      <c r="C316">
        <v>570649</v>
      </c>
      <c r="D316">
        <v>2015</v>
      </c>
      <c r="E316">
        <v>4.08</v>
      </c>
      <c r="F316">
        <v>3.99</v>
      </c>
      <c r="G316">
        <v>0.09</v>
      </c>
    </row>
    <row r="317" spans="1:7" x14ac:dyDescent="0.3">
      <c r="A317" t="s">
        <v>202</v>
      </c>
      <c r="B317" t="s">
        <v>203</v>
      </c>
      <c r="C317">
        <v>434378</v>
      </c>
      <c r="D317">
        <v>2015</v>
      </c>
      <c r="E317">
        <v>3.38</v>
      </c>
      <c r="F317">
        <v>2.77</v>
      </c>
      <c r="G317">
        <v>0.61</v>
      </c>
    </row>
    <row r="318" spans="1:7" x14ac:dyDescent="0.3">
      <c r="A318" t="s">
        <v>446</v>
      </c>
      <c r="B318" t="s">
        <v>111</v>
      </c>
      <c r="C318">
        <v>453646</v>
      </c>
      <c r="D318">
        <v>2015</v>
      </c>
      <c r="E318">
        <v>2.95</v>
      </c>
      <c r="F318">
        <v>3.57</v>
      </c>
      <c r="G318">
        <v>-0.62</v>
      </c>
    </row>
    <row r="319" spans="1:7" x14ac:dyDescent="0.3">
      <c r="A319" t="s">
        <v>504</v>
      </c>
      <c r="B319" t="s">
        <v>388</v>
      </c>
      <c r="C319">
        <v>543881</v>
      </c>
      <c r="D319">
        <v>2015</v>
      </c>
      <c r="E319">
        <v>3.42</v>
      </c>
      <c r="F319">
        <v>4.05</v>
      </c>
      <c r="G319">
        <v>-0.63</v>
      </c>
    </row>
    <row r="320" spans="1:7" x14ac:dyDescent="0.3">
      <c r="A320" t="s">
        <v>182</v>
      </c>
      <c r="B320" t="s">
        <v>183</v>
      </c>
      <c r="C320">
        <v>285064</v>
      </c>
      <c r="D320">
        <v>2015</v>
      </c>
      <c r="E320">
        <v>4.67</v>
      </c>
      <c r="F320">
        <v>5.05</v>
      </c>
      <c r="G320">
        <v>-0.38</v>
      </c>
    </row>
    <row r="321" spans="1:7" x14ac:dyDescent="0.3">
      <c r="A321" t="s">
        <v>46</v>
      </c>
      <c r="B321" t="s">
        <v>47</v>
      </c>
      <c r="C321">
        <v>450172</v>
      </c>
      <c r="D321">
        <v>2015</v>
      </c>
      <c r="E321">
        <v>3.55</v>
      </c>
      <c r="F321">
        <v>4.67</v>
      </c>
      <c r="G321">
        <v>-1.1200000000000001</v>
      </c>
    </row>
    <row r="322" spans="1:7" x14ac:dyDescent="0.3">
      <c r="A322" t="s">
        <v>103</v>
      </c>
      <c r="B322" t="s">
        <v>104</v>
      </c>
      <c r="C322">
        <v>608379</v>
      </c>
      <c r="D322">
        <v>2015</v>
      </c>
      <c r="E322">
        <v>3.38</v>
      </c>
      <c r="F322">
        <v>3.67</v>
      </c>
      <c r="G322">
        <v>-0.28999999999999998</v>
      </c>
    </row>
    <row r="323" spans="1:7" x14ac:dyDescent="0.3">
      <c r="A323" t="s">
        <v>144</v>
      </c>
      <c r="B323" t="s">
        <v>145</v>
      </c>
      <c r="C323">
        <v>592836</v>
      </c>
      <c r="D323">
        <v>2015</v>
      </c>
      <c r="E323">
        <v>4.5599999999999996</v>
      </c>
      <c r="F323">
        <v>4.1900000000000004</v>
      </c>
      <c r="G323">
        <v>0.37</v>
      </c>
    </row>
    <row r="324" spans="1:7" x14ac:dyDescent="0.3">
      <c r="A324" t="s">
        <v>204</v>
      </c>
      <c r="B324" t="s">
        <v>205</v>
      </c>
      <c r="C324">
        <v>476589</v>
      </c>
      <c r="D324">
        <v>2015</v>
      </c>
      <c r="E324">
        <v>3.29</v>
      </c>
      <c r="F324">
        <v>3.52</v>
      </c>
      <c r="G324">
        <v>-0.23</v>
      </c>
    </row>
    <row r="325" spans="1:7" x14ac:dyDescent="0.3">
      <c r="A325" t="s">
        <v>326</v>
      </c>
      <c r="B325" t="s">
        <v>327</v>
      </c>
      <c r="C325">
        <v>453265</v>
      </c>
      <c r="D325">
        <v>2015</v>
      </c>
      <c r="E325">
        <v>1.91</v>
      </c>
      <c r="F325">
        <v>3.11</v>
      </c>
      <c r="G325">
        <v>-1.2</v>
      </c>
    </row>
    <row r="326" spans="1:7" x14ac:dyDescent="0.3">
      <c r="A326" t="s">
        <v>155</v>
      </c>
      <c r="B326" t="s">
        <v>156</v>
      </c>
      <c r="C326">
        <v>450308</v>
      </c>
      <c r="D326">
        <v>2015</v>
      </c>
      <c r="E326">
        <v>4.6399999999999997</v>
      </c>
      <c r="F326">
        <v>3.99</v>
      </c>
      <c r="G326">
        <v>0.65</v>
      </c>
    </row>
    <row r="327" spans="1:7" x14ac:dyDescent="0.3">
      <c r="A327" t="s">
        <v>522</v>
      </c>
      <c r="B327" t="s">
        <v>183</v>
      </c>
      <c r="C327">
        <v>444436</v>
      </c>
      <c r="D327">
        <v>2015</v>
      </c>
      <c r="E327">
        <v>3.2</v>
      </c>
      <c r="F327">
        <v>3.49</v>
      </c>
      <c r="G327">
        <v>-0.28999999999999998</v>
      </c>
    </row>
    <row r="328" spans="1:7" x14ac:dyDescent="0.3">
      <c r="A328" t="s">
        <v>399</v>
      </c>
      <c r="B328" t="s">
        <v>81</v>
      </c>
      <c r="C328">
        <v>452666</v>
      </c>
      <c r="D328">
        <v>2015</v>
      </c>
      <c r="E328">
        <v>3.19</v>
      </c>
      <c r="F328">
        <v>2.95</v>
      </c>
      <c r="G328">
        <v>0.24</v>
      </c>
    </row>
    <row r="329" spans="1:7" x14ac:dyDescent="0.3">
      <c r="A329" t="s">
        <v>192</v>
      </c>
      <c r="B329" t="s">
        <v>193</v>
      </c>
      <c r="C329">
        <v>425532</v>
      </c>
      <c r="D329">
        <v>2015</v>
      </c>
      <c r="E329">
        <v>5.8</v>
      </c>
      <c r="F329">
        <v>6.02</v>
      </c>
      <c r="G329">
        <v>-0.22</v>
      </c>
    </row>
    <row r="330" spans="1:7" x14ac:dyDescent="0.3">
      <c r="A330" t="s">
        <v>194</v>
      </c>
      <c r="B330" t="s">
        <v>195</v>
      </c>
      <c r="C330">
        <v>450351</v>
      </c>
      <c r="D330">
        <v>2015</v>
      </c>
      <c r="E330">
        <v>3.89</v>
      </c>
      <c r="F330">
        <v>4.51</v>
      </c>
      <c r="G330">
        <v>-0.62</v>
      </c>
    </row>
    <row r="331" spans="1:7" x14ac:dyDescent="0.3">
      <c r="A331" t="s">
        <v>194</v>
      </c>
      <c r="B331" t="s">
        <v>79</v>
      </c>
      <c r="C331">
        <v>543935</v>
      </c>
      <c r="D331">
        <v>2015</v>
      </c>
      <c r="E331">
        <v>2.19</v>
      </c>
      <c r="F331">
        <v>2.86</v>
      </c>
      <c r="G331">
        <v>-0.67</v>
      </c>
    </row>
    <row r="332" spans="1:7" x14ac:dyDescent="0.3">
      <c r="A332" t="s">
        <v>194</v>
      </c>
      <c r="B332" t="s">
        <v>203</v>
      </c>
      <c r="C332">
        <v>458677</v>
      </c>
      <c r="D332">
        <v>2015</v>
      </c>
      <c r="E332">
        <v>3.1</v>
      </c>
      <c r="F332">
        <v>3.42</v>
      </c>
      <c r="G332">
        <v>-0.32</v>
      </c>
    </row>
    <row r="333" spans="1:7" x14ac:dyDescent="0.3">
      <c r="A333" t="s">
        <v>235</v>
      </c>
      <c r="B333" t="s">
        <v>113</v>
      </c>
      <c r="C333">
        <v>605538</v>
      </c>
      <c r="D333">
        <v>2015</v>
      </c>
      <c r="E333">
        <v>4.71</v>
      </c>
      <c r="F333">
        <v>5.75</v>
      </c>
      <c r="G333">
        <v>-1.04</v>
      </c>
    </row>
    <row r="334" spans="1:7" x14ac:dyDescent="0.3">
      <c r="A334" t="s">
        <v>78</v>
      </c>
      <c r="B334" t="s">
        <v>79</v>
      </c>
      <c r="C334">
        <v>622072</v>
      </c>
      <c r="D334">
        <v>2015</v>
      </c>
      <c r="E334">
        <v>3.84</v>
      </c>
      <c r="F334">
        <v>4.24</v>
      </c>
      <c r="G334">
        <v>-0.4</v>
      </c>
    </row>
    <row r="335" spans="1:7" x14ac:dyDescent="0.3">
      <c r="A335" t="s">
        <v>78</v>
      </c>
      <c r="B335" t="s">
        <v>253</v>
      </c>
      <c r="C335">
        <v>475243</v>
      </c>
      <c r="D335">
        <v>2015</v>
      </c>
      <c r="E335">
        <v>3.84</v>
      </c>
      <c r="F335">
        <v>3.69</v>
      </c>
      <c r="G335">
        <v>0.15</v>
      </c>
    </row>
    <row r="336" spans="1:7" x14ac:dyDescent="0.3">
      <c r="A336" t="s">
        <v>299</v>
      </c>
      <c r="B336" t="s">
        <v>300</v>
      </c>
      <c r="C336">
        <v>474699</v>
      </c>
      <c r="D336">
        <v>2015</v>
      </c>
      <c r="E336">
        <v>4.0199999999999996</v>
      </c>
      <c r="F336">
        <v>4.51</v>
      </c>
      <c r="G336">
        <v>-0.49</v>
      </c>
    </row>
    <row r="337" spans="1:7" x14ac:dyDescent="0.3">
      <c r="A337" t="s">
        <v>301</v>
      </c>
      <c r="B337" t="s">
        <v>302</v>
      </c>
      <c r="C337">
        <v>453214</v>
      </c>
      <c r="D337">
        <v>2015</v>
      </c>
      <c r="E337">
        <v>4.09</v>
      </c>
      <c r="F337">
        <v>3.88</v>
      </c>
      <c r="G337">
        <v>0.21</v>
      </c>
    </row>
    <row r="338" spans="1:7" x14ac:dyDescent="0.3">
      <c r="A338" t="s">
        <v>301</v>
      </c>
      <c r="B338" t="s">
        <v>91</v>
      </c>
      <c r="C338">
        <v>605541</v>
      </c>
      <c r="D338">
        <v>2015</v>
      </c>
      <c r="E338">
        <v>6.04</v>
      </c>
      <c r="F338">
        <v>5.12</v>
      </c>
      <c r="G338">
        <v>0.92</v>
      </c>
    </row>
    <row r="339" spans="1:7" x14ac:dyDescent="0.3">
      <c r="A339" t="s">
        <v>226</v>
      </c>
      <c r="B339" t="s">
        <v>30</v>
      </c>
      <c r="C339">
        <v>432934</v>
      </c>
      <c r="D339">
        <v>2015</v>
      </c>
      <c r="E339">
        <v>3.06</v>
      </c>
      <c r="F339">
        <v>3.57</v>
      </c>
      <c r="G339">
        <v>-0.51</v>
      </c>
    </row>
    <row r="340" spans="1:7" x14ac:dyDescent="0.3">
      <c r="A340" t="s">
        <v>405</v>
      </c>
      <c r="B340" t="s">
        <v>257</v>
      </c>
      <c r="C340">
        <v>446899</v>
      </c>
      <c r="D340">
        <v>2015</v>
      </c>
      <c r="E340">
        <v>1.85</v>
      </c>
      <c r="F340">
        <v>3.01</v>
      </c>
      <c r="G340">
        <v>-1.1599999999999999</v>
      </c>
    </row>
    <row r="341" spans="1:7" x14ac:dyDescent="0.3">
      <c r="A341" t="s">
        <v>54</v>
      </c>
      <c r="B341" t="s">
        <v>55</v>
      </c>
      <c r="C341">
        <v>519455</v>
      </c>
      <c r="D341">
        <v>2015</v>
      </c>
      <c r="E341">
        <v>3.66</v>
      </c>
      <c r="F341">
        <v>3.96</v>
      </c>
      <c r="G341">
        <v>-0.3</v>
      </c>
    </row>
  </sheetData>
  <sortState xmlns:xlrd2="http://schemas.microsoft.com/office/spreadsheetml/2017/richdata2" ref="A2:G341">
    <sortCondition ref="A2:A3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5"/>
  <sheetViews>
    <sheetView tabSelected="1" workbookViewId="0">
      <selection activeCell="F5" sqref="F5:G5"/>
    </sheetView>
  </sheetViews>
  <sheetFormatPr defaultRowHeight="14.4" x14ac:dyDescent="0.3"/>
  <cols>
    <col min="11" max="11" width="16.796875" customWidth="1"/>
    <col min="13" max="13" width="21.796875" bestFit="1" customWidth="1"/>
  </cols>
  <sheetData>
    <row r="1" spans="2:13" x14ac:dyDescent="0.3">
      <c r="L1">
        <f>2.637+ 0.3815*(4)</f>
        <v>4.1630000000000003</v>
      </c>
    </row>
    <row r="2" spans="2:13" x14ac:dyDescent="0.3">
      <c r="L2">
        <f>AVERAGE(L5:L235)</f>
        <v>0.9313771428571429</v>
      </c>
    </row>
    <row r="4" spans="2:13" x14ac:dyDescent="0.3">
      <c r="B4" t="s">
        <v>0</v>
      </c>
      <c r="C4" t="s">
        <v>1</v>
      </c>
      <c r="D4" t="s">
        <v>2</v>
      </c>
      <c r="E4" t="s">
        <v>3</v>
      </c>
      <c r="F4" t="s">
        <v>664</v>
      </c>
      <c r="G4" t="s">
        <v>663</v>
      </c>
      <c r="H4" t="s">
        <v>662</v>
      </c>
      <c r="I4" t="s">
        <v>664</v>
      </c>
      <c r="J4" t="s">
        <v>665</v>
      </c>
      <c r="K4" t="s">
        <v>666</v>
      </c>
      <c r="L4" t="s">
        <v>667</v>
      </c>
      <c r="M4" t="s">
        <v>668</v>
      </c>
    </row>
    <row r="5" spans="2:13" x14ac:dyDescent="0.3">
      <c r="B5" t="s">
        <v>285</v>
      </c>
      <c r="C5" t="s">
        <v>286</v>
      </c>
      <c r="D5">
        <v>476454</v>
      </c>
      <c r="E5">
        <v>2016</v>
      </c>
      <c r="F5">
        <f>I5</f>
        <v>1.5</v>
      </c>
      <c r="G5">
        <v>3.08</v>
      </c>
      <c r="H5">
        <v>2.25</v>
      </c>
      <c r="I5">
        <f>IFERROR(VLOOKUP(D5,'2015'!$C$2:$G$341,3,FALSE),"")</f>
        <v>1.5</v>
      </c>
      <c r="J5">
        <f>IFERROR(VLOOKUP(D5,'2015'!$C$2:$G$341,4,FALSE),"")</f>
        <v>2.37</v>
      </c>
      <c r="K5">
        <f>0.3815*F5+2.637</f>
        <v>3.2092499999999999</v>
      </c>
      <c r="L5">
        <f>ABS(G5-K5)</f>
        <v>0.12924999999999986</v>
      </c>
      <c r="M5">
        <f>RSQ(G5:G235,I5:I235)</f>
        <v>0.10476834283137428</v>
      </c>
    </row>
    <row r="6" spans="2:13" x14ac:dyDescent="0.3">
      <c r="B6" t="s">
        <v>362</v>
      </c>
      <c r="C6" t="s">
        <v>363</v>
      </c>
      <c r="D6">
        <v>547973</v>
      </c>
      <c r="E6">
        <v>2016</v>
      </c>
      <c r="F6">
        <f t="shared" ref="F6:F69" si="0">I6</f>
        <v>1.63</v>
      </c>
      <c r="G6">
        <v>1.55</v>
      </c>
      <c r="H6">
        <v>2.02</v>
      </c>
      <c r="I6">
        <f>IFERROR(VLOOKUP(D6,'2015'!$C$2:$G$341,3,FALSE),"")</f>
        <v>1.63</v>
      </c>
      <c r="J6">
        <f>IFERROR(VLOOKUP(D6,'2015'!$C$2:$G$341,4,FALSE),"")</f>
        <v>2.35</v>
      </c>
      <c r="K6">
        <f t="shared" ref="K6:K69" si="1">0.3815*F6+2.637</f>
        <v>3.258845</v>
      </c>
      <c r="L6">
        <f t="shared" ref="L6:L69" si="2">ABS(G6-K6)</f>
        <v>1.7088449999999999</v>
      </c>
      <c r="M6" t="s">
        <v>660</v>
      </c>
    </row>
    <row r="7" spans="2:13" x14ac:dyDescent="0.3">
      <c r="B7" t="s">
        <v>48</v>
      </c>
      <c r="C7" t="s">
        <v>49</v>
      </c>
      <c r="D7">
        <v>425844</v>
      </c>
      <c r="E7">
        <v>2016</v>
      </c>
      <c r="F7">
        <f t="shared" si="0"/>
        <v>1.66</v>
      </c>
      <c r="G7">
        <v>4.37</v>
      </c>
      <c r="H7">
        <v>4.16</v>
      </c>
      <c r="I7">
        <f>IFERROR(VLOOKUP(D7,'2015'!$C$2:$G$341,3,FALSE),"")</f>
        <v>1.66</v>
      </c>
      <c r="J7">
        <f>IFERROR(VLOOKUP(D7,'2015'!$C$2:$G$341,4,FALSE),"")</f>
        <v>2.59</v>
      </c>
      <c r="K7">
        <f t="shared" si="1"/>
        <v>3.2702900000000001</v>
      </c>
      <c r="L7">
        <f t="shared" si="2"/>
        <v>1.09971</v>
      </c>
      <c r="M7">
        <f>RSQ(G5:G235,J5:J235)</f>
        <v>0.18364760918149151</v>
      </c>
    </row>
    <row r="8" spans="2:13" x14ac:dyDescent="0.3">
      <c r="B8" t="s">
        <v>25</v>
      </c>
      <c r="C8" t="s">
        <v>26</v>
      </c>
      <c r="D8">
        <v>453562</v>
      </c>
      <c r="E8">
        <v>2016</v>
      </c>
      <c r="F8">
        <f t="shared" si="0"/>
        <v>1.77</v>
      </c>
      <c r="G8">
        <v>3.1</v>
      </c>
      <c r="H8">
        <v>3.51</v>
      </c>
      <c r="I8">
        <f>IFERROR(VLOOKUP(D8,'2015'!$C$2:$G$341,3,FALSE),"")</f>
        <v>1.77</v>
      </c>
      <c r="J8">
        <f>IFERROR(VLOOKUP(D8,'2015'!$C$2:$G$341,4,FALSE),"")</f>
        <v>2.37</v>
      </c>
      <c r="K8">
        <f t="shared" si="1"/>
        <v>3.3122549999999999</v>
      </c>
      <c r="L8">
        <f t="shared" si="2"/>
        <v>0.21225499999999986</v>
      </c>
      <c r="M8" t="s">
        <v>661</v>
      </c>
    </row>
    <row r="9" spans="2:13" x14ac:dyDescent="0.3">
      <c r="B9" t="s">
        <v>317</v>
      </c>
      <c r="C9" t="s">
        <v>318</v>
      </c>
      <c r="D9">
        <v>571704</v>
      </c>
      <c r="E9">
        <v>2016</v>
      </c>
      <c r="F9">
        <f t="shared" si="0"/>
        <v>1.8</v>
      </c>
      <c r="G9">
        <v>4.1100000000000003</v>
      </c>
      <c r="H9">
        <v>3.2</v>
      </c>
      <c r="I9">
        <f>IFERROR(VLOOKUP(D9,'2015'!$C$2:$G$341,3,FALSE),"")</f>
        <v>1.8</v>
      </c>
      <c r="J9">
        <f>IFERROR(VLOOKUP(D9,'2015'!$C$2:$G$341,4,FALSE),"")</f>
        <v>3.11</v>
      </c>
      <c r="K9">
        <f t="shared" si="1"/>
        <v>3.3237000000000001</v>
      </c>
      <c r="L9">
        <f t="shared" si="2"/>
        <v>0.78630000000000022</v>
      </c>
      <c r="M9">
        <f>RSQ(H5:H235,J5:J235)</f>
        <v>0.22702286734552563</v>
      </c>
    </row>
    <row r="10" spans="2:13" x14ac:dyDescent="0.3">
      <c r="B10" t="s">
        <v>308</v>
      </c>
      <c r="C10" t="s">
        <v>309</v>
      </c>
      <c r="D10">
        <v>544727</v>
      </c>
      <c r="E10">
        <v>2016</v>
      </c>
      <c r="F10">
        <f t="shared" si="0"/>
        <v>1.85</v>
      </c>
      <c r="G10">
        <v>2.5499999999999998</v>
      </c>
      <c r="H10">
        <v>2.46</v>
      </c>
      <c r="I10">
        <f>IFERROR(VLOOKUP(D10,'2015'!$C$2:$G$341,3,FALSE),"")</f>
        <v>1.85</v>
      </c>
      <c r="J10">
        <f>IFERROR(VLOOKUP(D10,'2015'!$C$2:$G$341,4,FALSE),"")</f>
        <v>2.57</v>
      </c>
      <c r="K10">
        <f t="shared" si="1"/>
        <v>3.3427750000000001</v>
      </c>
      <c r="L10">
        <f t="shared" si="2"/>
        <v>0.79277500000000023</v>
      </c>
    </row>
    <row r="11" spans="2:13" x14ac:dyDescent="0.3">
      <c r="B11" t="s">
        <v>405</v>
      </c>
      <c r="C11" t="s">
        <v>257</v>
      </c>
      <c r="D11">
        <v>446899</v>
      </c>
      <c r="E11">
        <v>2016</v>
      </c>
      <c r="F11">
        <f t="shared" si="0"/>
        <v>1.85</v>
      </c>
      <c r="G11">
        <v>2.25</v>
      </c>
      <c r="H11">
        <v>3.64</v>
      </c>
      <c r="I11">
        <f>IFERROR(VLOOKUP(D11,'2015'!$C$2:$G$341,3,FALSE),"")</f>
        <v>1.85</v>
      </c>
      <c r="J11">
        <f>IFERROR(VLOOKUP(D11,'2015'!$C$2:$G$341,4,FALSE),"")</f>
        <v>3.01</v>
      </c>
      <c r="K11">
        <f t="shared" si="1"/>
        <v>3.3427750000000001</v>
      </c>
      <c r="L11">
        <f t="shared" si="2"/>
        <v>1.0927750000000001</v>
      </c>
    </row>
    <row r="12" spans="2:13" x14ac:dyDescent="0.3">
      <c r="B12" t="s">
        <v>372</v>
      </c>
      <c r="C12" t="s">
        <v>373</v>
      </c>
      <c r="D12">
        <v>501789</v>
      </c>
      <c r="E12">
        <v>2016</v>
      </c>
      <c r="F12">
        <f t="shared" si="0"/>
        <v>1.9</v>
      </c>
      <c r="G12">
        <v>2.25</v>
      </c>
      <c r="H12">
        <v>2.81</v>
      </c>
      <c r="I12">
        <f>IFERROR(VLOOKUP(D12,'2015'!$C$2:$G$341,3,FALSE),"")</f>
        <v>1.9</v>
      </c>
      <c r="J12">
        <f>IFERROR(VLOOKUP(D12,'2015'!$C$2:$G$341,4,FALSE),"")</f>
        <v>3.29</v>
      </c>
      <c r="K12">
        <f t="shared" si="1"/>
        <v>3.36185</v>
      </c>
      <c r="L12">
        <f t="shared" si="2"/>
        <v>1.11185</v>
      </c>
    </row>
    <row r="13" spans="2:13" x14ac:dyDescent="0.3">
      <c r="B13" t="s">
        <v>326</v>
      </c>
      <c r="C13" t="s">
        <v>327</v>
      </c>
      <c r="D13">
        <v>453265</v>
      </c>
      <c r="E13">
        <v>2016</v>
      </c>
      <c r="F13">
        <f t="shared" si="0"/>
        <v>1.91</v>
      </c>
      <c r="G13">
        <v>3.06</v>
      </c>
      <c r="H13">
        <v>3.75</v>
      </c>
      <c r="I13">
        <f>IFERROR(VLOOKUP(D13,'2015'!$C$2:$G$341,3,FALSE),"")</f>
        <v>1.91</v>
      </c>
      <c r="J13">
        <f>IFERROR(VLOOKUP(D13,'2015'!$C$2:$G$341,4,FALSE),"")</f>
        <v>3.11</v>
      </c>
      <c r="K13">
        <f t="shared" si="1"/>
        <v>3.3656649999999999</v>
      </c>
      <c r="L13">
        <f t="shared" si="2"/>
        <v>0.30566499999999985</v>
      </c>
    </row>
    <row r="14" spans="2:13" x14ac:dyDescent="0.3">
      <c r="B14" t="s">
        <v>433</v>
      </c>
      <c r="C14" t="s">
        <v>49</v>
      </c>
      <c r="D14">
        <v>502154</v>
      </c>
      <c r="E14">
        <v>2016</v>
      </c>
      <c r="F14">
        <f t="shared" si="0"/>
        <v>1.92</v>
      </c>
      <c r="G14">
        <v>0.54</v>
      </c>
      <c r="H14">
        <v>1.6</v>
      </c>
      <c r="I14">
        <f>IFERROR(VLOOKUP(D14,'2015'!$C$2:$G$341,3,FALSE),"")</f>
        <v>1.92</v>
      </c>
      <c r="J14">
        <f>IFERROR(VLOOKUP(D14,'2015'!$C$2:$G$341,4,FALSE),"")</f>
        <v>1.82</v>
      </c>
      <c r="K14">
        <f t="shared" si="1"/>
        <v>3.3694800000000003</v>
      </c>
      <c r="L14">
        <f t="shared" si="2"/>
        <v>2.8294800000000002</v>
      </c>
    </row>
    <row r="15" spans="2:13" x14ac:dyDescent="0.3">
      <c r="B15" t="s">
        <v>501</v>
      </c>
      <c r="C15" t="s">
        <v>63</v>
      </c>
      <c r="D15">
        <v>450275</v>
      </c>
      <c r="E15">
        <v>2016</v>
      </c>
      <c r="F15">
        <f t="shared" si="0"/>
        <v>1.96</v>
      </c>
      <c r="G15">
        <v>7.11</v>
      </c>
      <c r="H15">
        <v>5.0199999999999996</v>
      </c>
      <c r="I15">
        <f>IFERROR(VLOOKUP(D15,'2015'!$C$2:$G$341,3,FALSE),"")</f>
        <v>1.96</v>
      </c>
      <c r="J15">
        <f>IFERROR(VLOOKUP(D15,'2015'!$C$2:$G$341,4,FALSE),"")</f>
        <v>2.39</v>
      </c>
      <c r="K15">
        <f t="shared" si="1"/>
        <v>3.3847399999999999</v>
      </c>
      <c r="L15">
        <f t="shared" si="2"/>
        <v>3.7252600000000005</v>
      </c>
    </row>
    <row r="16" spans="2:13" x14ac:dyDescent="0.3">
      <c r="B16" t="s">
        <v>520</v>
      </c>
      <c r="C16" t="s">
        <v>203</v>
      </c>
      <c r="D16">
        <v>518748</v>
      </c>
      <c r="E16">
        <v>2016</v>
      </c>
      <c r="F16">
        <f t="shared" si="0"/>
        <v>1.99</v>
      </c>
      <c r="G16">
        <v>4.0999999999999996</v>
      </c>
      <c r="H16">
        <v>3.85</v>
      </c>
      <c r="I16">
        <f>IFERROR(VLOOKUP(D16,'2015'!$C$2:$G$341,3,FALSE),"")</f>
        <v>1.99</v>
      </c>
      <c r="J16">
        <f>IFERROR(VLOOKUP(D16,'2015'!$C$2:$G$341,4,FALSE),"")</f>
        <v>3.69</v>
      </c>
      <c r="K16">
        <f t="shared" si="1"/>
        <v>3.396185</v>
      </c>
      <c r="L16">
        <f t="shared" si="2"/>
        <v>0.70381499999999964</v>
      </c>
    </row>
    <row r="17" spans="2:12" x14ac:dyDescent="0.3">
      <c r="B17" t="s">
        <v>41</v>
      </c>
      <c r="C17" t="s">
        <v>77</v>
      </c>
      <c r="D17">
        <v>453192</v>
      </c>
      <c r="E17">
        <v>2016</v>
      </c>
      <c r="F17">
        <f t="shared" si="0"/>
        <v>2.04</v>
      </c>
      <c r="G17">
        <v>1.45</v>
      </c>
      <c r="H17">
        <v>1.63</v>
      </c>
      <c r="I17">
        <f>IFERROR(VLOOKUP(D17,'2015'!$C$2:$G$341,3,FALSE),"")</f>
        <v>2.04</v>
      </c>
      <c r="J17">
        <f>IFERROR(VLOOKUP(D17,'2015'!$C$2:$G$341,4,FALSE),"")</f>
        <v>2.0299999999999998</v>
      </c>
      <c r="K17">
        <f t="shared" si="1"/>
        <v>3.41526</v>
      </c>
      <c r="L17">
        <f t="shared" si="2"/>
        <v>1.96526</v>
      </c>
    </row>
    <row r="18" spans="2:12" x14ac:dyDescent="0.3">
      <c r="B18" t="s">
        <v>15</v>
      </c>
      <c r="C18" t="s">
        <v>16</v>
      </c>
      <c r="D18">
        <v>477132</v>
      </c>
      <c r="E18">
        <v>2016</v>
      </c>
      <c r="F18">
        <f t="shared" si="0"/>
        <v>2.13</v>
      </c>
      <c r="G18">
        <v>1.69</v>
      </c>
      <c r="H18">
        <v>2.02</v>
      </c>
      <c r="I18">
        <f>IFERROR(VLOOKUP(D18,'2015'!$C$2:$G$341,3,FALSE),"")</f>
        <v>2.13</v>
      </c>
      <c r="J18">
        <f>IFERROR(VLOOKUP(D18,'2015'!$C$2:$G$341,4,FALSE),"")</f>
        <v>2.13</v>
      </c>
      <c r="K18">
        <f t="shared" si="1"/>
        <v>3.449595</v>
      </c>
      <c r="L18">
        <f t="shared" si="2"/>
        <v>1.759595</v>
      </c>
    </row>
    <row r="19" spans="2:12" x14ac:dyDescent="0.3">
      <c r="B19" t="s">
        <v>448</v>
      </c>
      <c r="C19" t="s">
        <v>183</v>
      </c>
      <c r="D19">
        <v>425492</v>
      </c>
      <c r="E19">
        <v>2016</v>
      </c>
      <c r="F19">
        <f t="shared" si="0"/>
        <v>2.13</v>
      </c>
      <c r="G19">
        <v>3.62</v>
      </c>
      <c r="H19">
        <v>3.51</v>
      </c>
      <c r="I19">
        <f>IFERROR(VLOOKUP(D19,'2015'!$C$2:$G$341,3,FALSE),"")</f>
        <v>2.13</v>
      </c>
      <c r="J19">
        <f>IFERROR(VLOOKUP(D19,'2015'!$C$2:$G$341,4,FALSE),"")</f>
        <v>2.71</v>
      </c>
      <c r="K19">
        <f t="shared" si="1"/>
        <v>3.449595</v>
      </c>
      <c r="L19">
        <f t="shared" si="2"/>
        <v>0.17040500000000014</v>
      </c>
    </row>
    <row r="20" spans="2:12" x14ac:dyDescent="0.3">
      <c r="B20" t="s">
        <v>298</v>
      </c>
      <c r="C20" t="s">
        <v>239</v>
      </c>
      <c r="D20">
        <v>543779</v>
      </c>
      <c r="E20">
        <v>2016</v>
      </c>
      <c r="F20">
        <f t="shared" si="0"/>
        <v>2.17</v>
      </c>
      <c r="G20">
        <v>2.77</v>
      </c>
      <c r="H20">
        <v>3.34</v>
      </c>
      <c r="I20">
        <f>IFERROR(VLOOKUP(D20,'2015'!$C$2:$G$341,3,FALSE),"")</f>
        <v>2.17</v>
      </c>
      <c r="J20">
        <f>IFERROR(VLOOKUP(D20,'2015'!$C$2:$G$341,4,FALSE),"")</f>
        <v>3.39</v>
      </c>
      <c r="K20">
        <f t="shared" si="1"/>
        <v>3.464855</v>
      </c>
      <c r="L20">
        <f t="shared" si="2"/>
        <v>0.694855</v>
      </c>
    </row>
    <row r="21" spans="2:12" x14ac:dyDescent="0.3">
      <c r="B21" t="s">
        <v>194</v>
      </c>
      <c r="C21" t="s">
        <v>79</v>
      </c>
      <c r="D21">
        <v>543935</v>
      </c>
      <c r="E21">
        <v>2016</v>
      </c>
      <c r="F21">
        <f t="shared" si="0"/>
        <v>2.19</v>
      </c>
      <c r="G21">
        <v>2.96</v>
      </c>
      <c r="H21">
        <v>3.72</v>
      </c>
      <c r="I21">
        <f>IFERROR(VLOOKUP(D21,'2015'!$C$2:$G$341,3,FALSE),"")</f>
        <v>2.19</v>
      </c>
      <c r="J21">
        <f>IFERROR(VLOOKUP(D21,'2015'!$C$2:$G$341,4,FALSE),"")</f>
        <v>2.86</v>
      </c>
      <c r="K21">
        <f t="shared" si="1"/>
        <v>3.4724849999999998</v>
      </c>
      <c r="L21">
        <f t="shared" si="2"/>
        <v>0.51248499999999986</v>
      </c>
    </row>
    <row r="22" spans="2:12" x14ac:dyDescent="0.3">
      <c r="B22" t="s">
        <v>210</v>
      </c>
      <c r="C22" t="s">
        <v>95</v>
      </c>
      <c r="D22">
        <v>408061</v>
      </c>
      <c r="E22">
        <v>2016</v>
      </c>
      <c r="F22">
        <f t="shared" si="0"/>
        <v>2.21</v>
      </c>
      <c r="G22">
        <v>3.24</v>
      </c>
      <c r="H22">
        <v>3.88</v>
      </c>
      <c r="I22">
        <f>IFERROR(VLOOKUP(D22,'2015'!$C$2:$G$341,3,FALSE),"")</f>
        <v>2.21</v>
      </c>
      <c r="J22">
        <f>IFERROR(VLOOKUP(D22,'2015'!$C$2:$G$341,4,FALSE),"")</f>
        <v>2.9</v>
      </c>
      <c r="K22">
        <f t="shared" si="1"/>
        <v>3.4801150000000001</v>
      </c>
      <c r="L22">
        <f t="shared" si="2"/>
        <v>0.24011499999999986</v>
      </c>
    </row>
    <row r="23" spans="2:12" x14ac:dyDescent="0.3">
      <c r="B23" t="s">
        <v>328</v>
      </c>
      <c r="C23" t="s">
        <v>63</v>
      </c>
      <c r="D23">
        <v>453343</v>
      </c>
      <c r="E23">
        <v>2016</v>
      </c>
      <c r="F23">
        <f t="shared" si="0"/>
        <v>2.23</v>
      </c>
      <c r="G23">
        <v>1.64</v>
      </c>
      <c r="H23">
        <v>2.52</v>
      </c>
      <c r="I23">
        <f>IFERROR(VLOOKUP(D23,'2015'!$C$2:$G$341,3,FALSE),"")</f>
        <v>2.23</v>
      </c>
      <c r="J23">
        <f>IFERROR(VLOOKUP(D23,'2015'!$C$2:$G$341,4,FALSE),"")</f>
        <v>2.71</v>
      </c>
      <c r="K23">
        <f t="shared" si="1"/>
        <v>3.4877449999999999</v>
      </c>
      <c r="L23">
        <f t="shared" si="2"/>
        <v>1.847745</v>
      </c>
    </row>
    <row r="24" spans="2:12" x14ac:dyDescent="0.3">
      <c r="B24" t="s">
        <v>168</v>
      </c>
      <c r="C24" t="s">
        <v>348</v>
      </c>
      <c r="D24">
        <v>453172</v>
      </c>
      <c r="E24">
        <v>2016</v>
      </c>
      <c r="F24">
        <f t="shared" si="0"/>
        <v>2.2799999999999998</v>
      </c>
      <c r="G24">
        <v>3.03</v>
      </c>
      <c r="H24">
        <v>4.07</v>
      </c>
      <c r="I24">
        <f>IFERROR(VLOOKUP(D24,'2015'!$C$2:$G$341,3,FALSE),"")</f>
        <v>2.2799999999999998</v>
      </c>
      <c r="J24">
        <f>IFERROR(VLOOKUP(D24,'2015'!$C$2:$G$341,4,FALSE),"")</f>
        <v>4.54</v>
      </c>
      <c r="K24">
        <f t="shared" si="1"/>
        <v>3.5068199999999998</v>
      </c>
      <c r="L24">
        <f t="shared" si="2"/>
        <v>0.47682000000000002</v>
      </c>
    </row>
    <row r="25" spans="2:12" x14ac:dyDescent="0.3">
      <c r="B25" t="s">
        <v>370</v>
      </c>
      <c r="C25" t="s">
        <v>371</v>
      </c>
      <c r="D25">
        <v>573109</v>
      </c>
      <c r="E25">
        <v>2016</v>
      </c>
      <c r="F25">
        <f t="shared" si="0"/>
        <v>2.2999999999999998</v>
      </c>
      <c r="G25">
        <v>2.81</v>
      </c>
      <c r="H25">
        <v>3.88</v>
      </c>
      <c r="I25">
        <f>IFERROR(VLOOKUP(D25,'2015'!$C$2:$G$341,3,FALSE),"")</f>
        <v>2.2999999999999998</v>
      </c>
      <c r="J25">
        <f>IFERROR(VLOOKUP(D25,'2015'!$C$2:$G$341,4,FALSE),"")</f>
        <v>2.65</v>
      </c>
      <c r="K25">
        <f t="shared" si="1"/>
        <v>3.5144500000000001</v>
      </c>
      <c r="L25">
        <f t="shared" si="2"/>
        <v>0.70445000000000002</v>
      </c>
    </row>
    <row r="26" spans="2:12" x14ac:dyDescent="0.3">
      <c r="B26" t="s">
        <v>343</v>
      </c>
      <c r="C26" t="s">
        <v>239</v>
      </c>
      <c r="D26">
        <v>448178</v>
      </c>
      <c r="E26">
        <v>2016</v>
      </c>
      <c r="F26">
        <f t="shared" si="0"/>
        <v>2.33</v>
      </c>
      <c r="G26">
        <v>5.98</v>
      </c>
      <c r="H26">
        <v>5.83</v>
      </c>
      <c r="I26">
        <f>IFERROR(VLOOKUP(D26,'2015'!$C$2:$G$341,3,FALSE),"")</f>
        <v>2.33</v>
      </c>
      <c r="J26">
        <f>IFERROR(VLOOKUP(D26,'2015'!$C$2:$G$341,4,FALSE),"")</f>
        <v>3.85</v>
      </c>
      <c r="K26">
        <f t="shared" si="1"/>
        <v>3.5258950000000002</v>
      </c>
      <c r="L26">
        <f t="shared" si="2"/>
        <v>2.4541050000000002</v>
      </c>
    </row>
    <row r="27" spans="2:12" x14ac:dyDescent="0.3">
      <c r="B27" t="s">
        <v>346</v>
      </c>
      <c r="C27" t="s">
        <v>347</v>
      </c>
      <c r="D27">
        <v>502004</v>
      </c>
      <c r="E27">
        <v>2016</v>
      </c>
      <c r="F27">
        <f t="shared" si="0"/>
        <v>2.33</v>
      </c>
      <c r="G27">
        <v>2.5299999999999998</v>
      </c>
      <c r="H27">
        <v>3.69</v>
      </c>
      <c r="I27">
        <f>IFERROR(VLOOKUP(D27,'2015'!$C$2:$G$341,3,FALSE),"")</f>
        <v>2.33</v>
      </c>
      <c r="J27">
        <f>IFERROR(VLOOKUP(D27,'2015'!$C$2:$G$341,4,FALSE),"")</f>
        <v>3.37</v>
      </c>
      <c r="K27">
        <f t="shared" si="1"/>
        <v>3.5258950000000002</v>
      </c>
      <c r="L27">
        <f t="shared" si="2"/>
        <v>0.99589500000000042</v>
      </c>
    </row>
    <row r="28" spans="2:12" x14ac:dyDescent="0.3">
      <c r="B28" t="s">
        <v>431</v>
      </c>
      <c r="C28" t="s">
        <v>432</v>
      </c>
      <c r="D28">
        <v>276542</v>
      </c>
      <c r="E28">
        <v>2016</v>
      </c>
      <c r="F28">
        <f t="shared" si="0"/>
        <v>2.34</v>
      </c>
      <c r="G28">
        <v>2.81</v>
      </c>
      <c r="H28">
        <v>3.57</v>
      </c>
      <c r="I28">
        <f>IFERROR(VLOOKUP(D28,'2015'!$C$2:$G$341,3,FALSE),"")</f>
        <v>2.34</v>
      </c>
      <c r="J28">
        <f>IFERROR(VLOOKUP(D28,'2015'!$C$2:$G$341,4,FALSE),"")</f>
        <v>3.11</v>
      </c>
      <c r="K28">
        <f t="shared" si="1"/>
        <v>3.5297100000000001</v>
      </c>
      <c r="L28">
        <f t="shared" si="2"/>
        <v>0.71971000000000007</v>
      </c>
    </row>
    <row r="29" spans="2:12" x14ac:dyDescent="0.3">
      <c r="B29" t="s">
        <v>218</v>
      </c>
      <c r="C29" t="s">
        <v>219</v>
      </c>
      <c r="D29">
        <v>448802</v>
      </c>
      <c r="E29">
        <v>2016</v>
      </c>
      <c r="F29">
        <f t="shared" si="0"/>
        <v>2.4300000000000002</v>
      </c>
      <c r="G29">
        <v>4.67</v>
      </c>
      <c r="H29">
        <v>4.07</v>
      </c>
      <c r="I29">
        <f>IFERROR(VLOOKUP(D29,'2015'!$C$2:$G$341,3,FALSE),"")</f>
        <v>2.4300000000000002</v>
      </c>
      <c r="J29">
        <f>IFERROR(VLOOKUP(D29,'2015'!$C$2:$G$341,4,FALSE),"")</f>
        <v>3.15</v>
      </c>
      <c r="K29">
        <f t="shared" si="1"/>
        <v>3.5640450000000001</v>
      </c>
      <c r="L29">
        <f t="shared" si="2"/>
        <v>1.1059549999999998</v>
      </c>
    </row>
    <row r="30" spans="2:12" x14ac:dyDescent="0.3">
      <c r="B30" t="s">
        <v>17</v>
      </c>
      <c r="C30" t="s">
        <v>18</v>
      </c>
      <c r="D30">
        <v>456034</v>
      </c>
      <c r="E30">
        <v>2016</v>
      </c>
      <c r="F30">
        <f t="shared" si="0"/>
        <v>2.4500000000000002</v>
      </c>
      <c r="G30">
        <v>3.99</v>
      </c>
      <c r="H30">
        <v>3.64</v>
      </c>
      <c r="I30">
        <f>IFERROR(VLOOKUP(D30,'2015'!$C$2:$G$341,3,FALSE),"")</f>
        <v>2.4500000000000002</v>
      </c>
      <c r="J30">
        <f>IFERROR(VLOOKUP(D30,'2015'!$C$2:$G$341,4,FALSE),"")</f>
        <v>3.15</v>
      </c>
      <c r="K30">
        <f t="shared" si="1"/>
        <v>3.5716749999999999</v>
      </c>
      <c r="L30">
        <f t="shared" si="2"/>
        <v>0.41832500000000028</v>
      </c>
    </row>
    <row r="31" spans="2:12" x14ac:dyDescent="0.3">
      <c r="B31" t="s">
        <v>518</v>
      </c>
      <c r="C31" t="s">
        <v>320</v>
      </c>
      <c r="D31">
        <v>518875</v>
      </c>
      <c r="E31">
        <v>2016</v>
      </c>
      <c r="F31">
        <f t="shared" si="0"/>
        <v>2.4500000000000002</v>
      </c>
      <c r="G31">
        <v>2.64</v>
      </c>
      <c r="H31">
        <v>2.04</v>
      </c>
      <c r="I31">
        <f>IFERROR(VLOOKUP(D31,'2015'!$C$2:$G$341,3,FALSE),"")</f>
        <v>2.4500000000000002</v>
      </c>
      <c r="J31">
        <f>IFERROR(VLOOKUP(D31,'2015'!$C$2:$G$341,4,FALSE),"")</f>
        <v>2.57</v>
      </c>
      <c r="K31">
        <f t="shared" si="1"/>
        <v>3.5716749999999999</v>
      </c>
      <c r="L31">
        <f t="shared" si="2"/>
        <v>0.93167499999999981</v>
      </c>
    </row>
    <row r="32" spans="2:12" x14ac:dyDescent="0.3">
      <c r="B32" t="s">
        <v>7</v>
      </c>
      <c r="C32" t="s">
        <v>8</v>
      </c>
      <c r="D32">
        <v>572971</v>
      </c>
      <c r="E32">
        <v>2016</v>
      </c>
      <c r="F32">
        <f t="shared" si="0"/>
        <v>2.48</v>
      </c>
      <c r="G32">
        <v>4.55</v>
      </c>
      <c r="H32">
        <v>3.96</v>
      </c>
      <c r="I32">
        <f>IFERROR(VLOOKUP(D32,'2015'!$C$2:$G$341,3,FALSE),"")</f>
        <v>2.48</v>
      </c>
      <c r="J32">
        <f>IFERROR(VLOOKUP(D32,'2015'!$C$2:$G$341,4,FALSE),"")</f>
        <v>2.88</v>
      </c>
      <c r="K32">
        <f t="shared" si="1"/>
        <v>3.5831200000000001</v>
      </c>
      <c r="L32">
        <f t="shared" si="2"/>
        <v>0.96687999999999974</v>
      </c>
    </row>
    <row r="33" spans="2:12" x14ac:dyDescent="0.3">
      <c r="B33" t="s">
        <v>397</v>
      </c>
      <c r="C33" t="s">
        <v>398</v>
      </c>
      <c r="D33">
        <v>430641</v>
      </c>
      <c r="E33">
        <v>2016</v>
      </c>
      <c r="F33">
        <f t="shared" si="0"/>
        <v>2.4900000000000002</v>
      </c>
      <c r="G33">
        <v>3.95</v>
      </c>
      <c r="H33">
        <v>3.49</v>
      </c>
      <c r="I33">
        <f>IFERROR(VLOOKUP(D33,'2015'!$C$2:$G$341,3,FALSE),"")</f>
        <v>2.4900000000000002</v>
      </c>
      <c r="J33">
        <f>IFERROR(VLOOKUP(D33,'2015'!$C$2:$G$341,4,FALSE),"")</f>
        <v>3.75</v>
      </c>
      <c r="K33">
        <f t="shared" si="1"/>
        <v>3.586935</v>
      </c>
      <c r="L33">
        <f t="shared" si="2"/>
        <v>0.36306500000000019</v>
      </c>
    </row>
    <row r="34" spans="2:12" x14ac:dyDescent="0.3">
      <c r="B34" t="s">
        <v>378</v>
      </c>
      <c r="C34" t="s">
        <v>379</v>
      </c>
      <c r="D34">
        <v>465657</v>
      </c>
      <c r="E34">
        <v>2016</v>
      </c>
      <c r="F34">
        <f t="shared" si="0"/>
        <v>2.5299999999999998</v>
      </c>
      <c r="G34">
        <v>4.05</v>
      </c>
      <c r="H34">
        <v>5.36</v>
      </c>
      <c r="I34">
        <f>IFERROR(VLOOKUP(D34,'2015'!$C$2:$G$341,3,FALSE),"")</f>
        <v>2.5299999999999998</v>
      </c>
      <c r="J34">
        <f>IFERROR(VLOOKUP(D34,'2015'!$C$2:$G$341,4,FALSE),"")</f>
        <v>2.9</v>
      </c>
      <c r="K34">
        <f t="shared" si="1"/>
        <v>3.602195</v>
      </c>
      <c r="L34">
        <f t="shared" si="2"/>
        <v>0.44780499999999979</v>
      </c>
    </row>
    <row r="35" spans="2:12" x14ac:dyDescent="0.3">
      <c r="B35" t="s">
        <v>118</v>
      </c>
      <c r="C35" t="s">
        <v>119</v>
      </c>
      <c r="D35">
        <v>594798</v>
      </c>
      <c r="E35">
        <v>2016</v>
      </c>
      <c r="F35">
        <f t="shared" si="0"/>
        <v>2.54</v>
      </c>
      <c r="G35">
        <v>3.04</v>
      </c>
      <c r="H35">
        <v>4.13</v>
      </c>
      <c r="I35">
        <f>IFERROR(VLOOKUP(D35,'2015'!$C$2:$G$341,3,FALSE),"")</f>
        <v>2.54</v>
      </c>
      <c r="J35">
        <f>IFERROR(VLOOKUP(D35,'2015'!$C$2:$G$341,4,FALSE),"")</f>
        <v>2.67</v>
      </c>
      <c r="K35">
        <f t="shared" si="1"/>
        <v>3.6060099999999999</v>
      </c>
      <c r="L35">
        <f t="shared" si="2"/>
        <v>0.5660099999999999</v>
      </c>
    </row>
    <row r="36" spans="2:12" x14ac:dyDescent="0.3">
      <c r="B36" t="s">
        <v>383</v>
      </c>
      <c r="C36" t="s">
        <v>277</v>
      </c>
      <c r="D36">
        <v>532077</v>
      </c>
      <c r="E36">
        <v>2016</v>
      </c>
      <c r="F36">
        <f t="shared" si="0"/>
        <v>2.58</v>
      </c>
      <c r="G36">
        <v>2.68</v>
      </c>
      <c r="H36">
        <v>3.22</v>
      </c>
      <c r="I36">
        <f>IFERROR(VLOOKUP(D36,'2015'!$C$2:$G$341,3,FALSE),"")</f>
        <v>2.58</v>
      </c>
      <c r="J36">
        <f>IFERROR(VLOOKUP(D36,'2015'!$C$2:$G$341,4,FALSE),"")</f>
        <v>2.97</v>
      </c>
      <c r="K36">
        <f t="shared" si="1"/>
        <v>3.62127</v>
      </c>
      <c r="L36">
        <f t="shared" si="2"/>
        <v>0.94126999999999983</v>
      </c>
    </row>
    <row r="37" spans="2:12" x14ac:dyDescent="0.3">
      <c r="B37" t="s">
        <v>469</v>
      </c>
      <c r="C37" t="s">
        <v>357</v>
      </c>
      <c r="D37">
        <v>518886</v>
      </c>
      <c r="E37">
        <v>2016</v>
      </c>
      <c r="F37">
        <f t="shared" si="0"/>
        <v>2.58</v>
      </c>
      <c r="G37">
        <v>3.4</v>
      </c>
      <c r="H37">
        <v>3.1</v>
      </c>
      <c r="I37">
        <f>IFERROR(VLOOKUP(D37,'2015'!$C$2:$G$341,3,FALSE),"")</f>
        <v>2.58</v>
      </c>
      <c r="J37">
        <f>IFERROR(VLOOKUP(D37,'2015'!$C$2:$G$341,4,FALSE),"")</f>
        <v>2.2200000000000002</v>
      </c>
      <c r="K37">
        <f t="shared" si="1"/>
        <v>3.62127</v>
      </c>
      <c r="L37">
        <f t="shared" si="2"/>
        <v>0.22127000000000008</v>
      </c>
    </row>
    <row r="38" spans="2:12" x14ac:dyDescent="0.3">
      <c r="B38" t="s">
        <v>52</v>
      </c>
      <c r="C38" t="s">
        <v>53</v>
      </c>
      <c r="D38">
        <v>543037</v>
      </c>
      <c r="E38">
        <v>2016</v>
      </c>
      <c r="F38">
        <f t="shared" si="0"/>
        <v>2.6</v>
      </c>
      <c r="G38">
        <v>3.88</v>
      </c>
      <c r="H38">
        <v>3.99</v>
      </c>
      <c r="I38">
        <f>IFERROR(VLOOKUP(D38,'2015'!$C$2:$G$341,3,FALSE),"")</f>
        <v>2.6</v>
      </c>
      <c r="J38">
        <f>IFERROR(VLOOKUP(D38,'2015'!$C$2:$G$341,4,FALSE),"")</f>
        <v>3.49</v>
      </c>
      <c r="K38">
        <f t="shared" si="1"/>
        <v>3.6288999999999998</v>
      </c>
      <c r="L38">
        <f t="shared" si="2"/>
        <v>0.2511000000000001</v>
      </c>
    </row>
    <row r="39" spans="2:12" x14ac:dyDescent="0.3">
      <c r="B39" t="s">
        <v>303</v>
      </c>
      <c r="C39" t="s">
        <v>304</v>
      </c>
      <c r="D39">
        <v>473879</v>
      </c>
      <c r="E39">
        <v>2016</v>
      </c>
      <c r="F39">
        <f t="shared" si="0"/>
        <v>2.63</v>
      </c>
      <c r="G39">
        <v>2.4300000000000002</v>
      </c>
      <c r="H39">
        <v>3.37</v>
      </c>
      <c r="I39">
        <f>IFERROR(VLOOKUP(D39,'2015'!$C$2:$G$341,3,FALSE),"")</f>
        <v>2.63</v>
      </c>
      <c r="J39">
        <f>IFERROR(VLOOKUP(D39,'2015'!$C$2:$G$341,4,FALSE),"")</f>
        <v>2.65</v>
      </c>
      <c r="K39">
        <f t="shared" si="1"/>
        <v>3.6403449999999999</v>
      </c>
      <c r="L39">
        <f t="shared" si="2"/>
        <v>1.2103449999999998</v>
      </c>
    </row>
    <row r="40" spans="2:12" x14ac:dyDescent="0.3">
      <c r="B40" t="s">
        <v>523</v>
      </c>
      <c r="C40" t="s">
        <v>524</v>
      </c>
      <c r="D40">
        <v>595191</v>
      </c>
      <c r="E40">
        <v>2016</v>
      </c>
      <c r="F40">
        <f t="shared" si="0"/>
        <v>2.65</v>
      </c>
      <c r="G40">
        <v>3.65</v>
      </c>
      <c r="H40">
        <v>3.57</v>
      </c>
      <c r="I40">
        <f>IFERROR(VLOOKUP(D40,'2015'!$C$2:$G$341,3,FALSE),"")</f>
        <v>2.65</v>
      </c>
      <c r="J40">
        <f>IFERROR(VLOOKUP(D40,'2015'!$C$2:$G$341,4,FALSE),"")</f>
        <v>3.67</v>
      </c>
      <c r="K40">
        <f t="shared" si="1"/>
        <v>3.6479749999999997</v>
      </c>
      <c r="L40">
        <f t="shared" si="2"/>
        <v>2.0250000000001656E-3</v>
      </c>
    </row>
    <row r="41" spans="2:12" x14ac:dyDescent="0.3">
      <c r="B41" t="s">
        <v>340</v>
      </c>
      <c r="C41" t="s">
        <v>165</v>
      </c>
      <c r="D41">
        <v>502026</v>
      </c>
      <c r="E41">
        <v>2016</v>
      </c>
      <c r="F41">
        <f t="shared" si="0"/>
        <v>2.65</v>
      </c>
      <c r="G41">
        <v>2.33</v>
      </c>
      <c r="H41">
        <v>3.17</v>
      </c>
      <c r="I41">
        <f>IFERROR(VLOOKUP(D41,'2015'!$C$2:$G$341,3,FALSE),"")</f>
        <v>2.65</v>
      </c>
      <c r="J41">
        <f>IFERROR(VLOOKUP(D41,'2015'!$C$2:$G$341,4,FALSE),"")</f>
        <v>3.77</v>
      </c>
      <c r="K41">
        <f t="shared" si="1"/>
        <v>3.6479749999999997</v>
      </c>
      <c r="L41">
        <f t="shared" si="2"/>
        <v>1.3179749999999997</v>
      </c>
    </row>
    <row r="42" spans="2:12" x14ac:dyDescent="0.3">
      <c r="B42" t="s">
        <v>112</v>
      </c>
      <c r="C42" t="s">
        <v>113</v>
      </c>
      <c r="D42">
        <v>518774</v>
      </c>
      <c r="E42">
        <v>2016</v>
      </c>
      <c r="F42">
        <f t="shared" si="0"/>
        <v>2.71</v>
      </c>
      <c r="G42">
        <v>4.8600000000000003</v>
      </c>
      <c r="H42">
        <v>4.1900000000000004</v>
      </c>
      <c r="I42">
        <f>IFERROR(VLOOKUP(D42,'2015'!$C$2:$G$341,3,FALSE),"")</f>
        <v>2.71</v>
      </c>
      <c r="J42">
        <f>IFERROR(VLOOKUP(D42,'2015'!$C$2:$G$341,4,FALSE),"")</f>
        <v>2.63</v>
      </c>
      <c r="K42">
        <f t="shared" si="1"/>
        <v>3.670865</v>
      </c>
      <c r="L42">
        <f t="shared" si="2"/>
        <v>1.1891350000000003</v>
      </c>
    </row>
    <row r="43" spans="2:12" x14ac:dyDescent="0.3">
      <c r="B43" t="s">
        <v>335</v>
      </c>
      <c r="C43" t="s">
        <v>336</v>
      </c>
      <c r="D43">
        <v>516969</v>
      </c>
      <c r="E43">
        <v>2016</v>
      </c>
      <c r="F43">
        <f t="shared" si="0"/>
        <v>2.71</v>
      </c>
      <c r="G43">
        <v>2.75</v>
      </c>
      <c r="H43">
        <v>2.6</v>
      </c>
      <c r="I43">
        <f>IFERROR(VLOOKUP(D43,'2015'!$C$2:$G$341,3,FALSE),"")</f>
        <v>2.71</v>
      </c>
      <c r="J43">
        <f>IFERROR(VLOOKUP(D43,'2015'!$C$2:$G$341,4,FALSE),"")</f>
        <v>3.64</v>
      </c>
      <c r="K43">
        <f t="shared" si="1"/>
        <v>3.670865</v>
      </c>
      <c r="L43">
        <f t="shared" si="2"/>
        <v>0.92086500000000004</v>
      </c>
    </row>
    <row r="44" spans="2:12" x14ac:dyDescent="0.3">
      <c r="B44" t="s">
        <v>290</v>
      </c>
      <c r="C44" t="s">
        <v>257</v>
      </c>
      <c r="D44">
        <v>542960</v>
      </c>
      <c r="E44">
        <v>2016</v>
      </c>
      <c r="F44">
        <f t="shared" si="0"/>
        <v>2.72</v>
      </c>
      <c r="G44">
        <v>2.0499999999999998</v>
      </c>
      <c r="H44">
        <v>2.79</v>
      </c>
      <c r="I44">
        <f>IFERROR(VLOOKUP(D44,'2015'!$C$2:$G$341,3,FALSE),"")</f>
        <v>2.72</v>
      </c>
      <c r="J44">
        <f>IFERROR(VLOOKUP(D44,'2015'!$C$2:$G$341,4,FALSE),"")</f>
        <v>2.95</v>
      </c>
      <c r="K44">
        <f t="shared" si="1"/>
        <v>3.6746800000000004</v>
      </c>
      <c r="L44">
        <f t="shared" si="2"/>
        <v>1.6246800000000006</v>
      </c>
    </row>
    <row r="45" spans="2:12" x14ac:dyDescent="0.3">
      <c r="B45" t="s">
        <v>56</v>
      </c>
      <c r="C45" t="s">
        <v>57</v>
      </c>
      <c r="D45">
        <v>543243</v>
      </c>
      <c r="E45">
        <v>2016</v>
      </c>
      <c r="F45">
        <f t="shared" si="0"/>
        <v>2.73</v>
      </c>
      <c r="G45">
        <v>5.69</v>
      </c>
      <c r="H45">
        <v>4.76</v>
      </c>
      <c r="I45">
        <f>IFERROR(VLOOKUP(D45,'2015'!$C$2:$G$341,3,FALSE),"")</f>
        <v>2.73</v>
      </c>
      <c r="J45">
        <f>IFERROR(VLOOKUP(D45,'2015'!$C$2:$G$341,4,FALSE),"")</f>
        <v>3.42</v>
      </c>
      <c r="K45">
        <f t="shared" si="1"/>
        <v>3.6784949999999998</v>
      </c>
      <c r="L45">
        <f t="shared" si="2"/>
        <v>2.0115050000000005</v>
      </c>
    </row>
    <row r="46" spans="2:12" x14ac:dyDescent="0.3">
      <c r="B46" t="s">
        <v>370</v>
      </c>
      <c r="C46" t="s">
        <v>492</v>
      </c>
      <c r="D46">
        <v>459987</v>
      </c>
      <c r="E46">
        <v>2016</v>
      </c>
      <c r="F46">
        <f t="shared" si="0"/>
        <v>2.75</v>
      </c>
      <c r="G46">
        <v>6.04</v>
      </c>
      <c r="H46">
        <v>5.76</v>
      </c>
      <c r="I46">
        <f>IFERROR(VLOOKUP(D46,'2015'!$C$2:$G$341,3,FALSE),"")</f>
        <v>2.75</v>
      </c>
      <c r="J46">
        <f>IFERROR(VLOOKUP(D46,'2015'!$C$2:$G$341,4,FALSE),"")</f>
        <v>4.0199999999999996</v>
      </c>
      <c r="K46">
        <f t="shared" si="1"/>
        <v>3.6861250000000001</v>
      </c>
      <c r="L46">
        <f t="shared" si="2"/>
        <v>2.3538749999999999</v>
      </c>
    </row>
    <row r="47" spans="2:12" x14ac:dyDescent="0.3">
      <c r="B47" t="s">
        <v>13</v>
      </c>
      <c r="C47" t="s">
        <v>14</v>
      </c>
      <c r="D47">
        <v>407793</v>
      </c>
      <c r="E47">
        <v>2016</v>
      </c>
      <c r="F47">
        <f t="shared" si="0"/>
        <v>2.77</v>
      </c>
      <c r="G47">
        <v>3.35</v>
      </c>
      <c r="H47">
        <v>4.1900000000000004</v>
      </c>
      <c r="I47">
        <f>IFERROR(VLOOKUP(D47,'2015'!$C$2:$G$341,3,FALSE),"")</f>
        <v>2.77</v>
      </c>
      <c r="J47">
        <f>IFERROR(VLOOKUP(D47,'2015'!$C$2:$G$341,4,FALSE),"")</f>
        <v>3.64</v>
      </c>
      <c r="K47">
        <f t="shared" si="1"/>
        <v>3.6937550000000003</v>
      </c>
      <c r="L47">
        <f t="shared" si="2"/>
        <v>0.34375500000000025</v>
      </c>
    </row>
    <row r="48" spans="2:12" x14ac:dyDescent="0.3">
      <c r="B48" t="s">
        <v>11</v>
      </c>
      <c r="C48" t="s">
        <v>12</v>
      </c>
      <c r="D48">
        <v>453286</v>
      </c>
      <c r="E48">
        <v>2016</v>
      </c>
      <c r="F48">
        <f t="shared" si="0"/>
        <v>2.79</v>
      </c>
      <c r="G48">
        <v>2.96</v>
      </c>
      <c r="H48">
        <v>2.71</v>
      </c>
      <c r="I48">
        <f>IFERROR(VLOOKUP(D48,'2015'!$C$2:$G$341,3,FALSE),"")</f>
        <v>2.79</v>
      </c>
      <c r="J48">
        <f>IFERROR(VLOOKUP(D48,'2015'!$C$2:$G$341,4,FALSE),"")</f>
        <v>2.61</v>
      </c>
      <c r="K48">
        <f t="shared" si="1"/>
        <v>3.7013850000000001</v>
      </c>
      <c r="L48">
        <f t="shared" si="2"/>
        <v>0.74138500000000018</v>
      </c>
    </row>
    <row r="49" spans="2:12" x14ac:dyDescent="0.3">
      <c r="B49" t="s">
        <v>455</v>
      </c>
      <c r="C49" t="s">
        <v>456</v>
      </c>
      <c r="D49">
        <v>433586</v>
      </c>
      <c r="E49">
        <v>2016</v>
      </c>
      <c r="F49">
        <f t="shared" si="0"/>
        <v>2.79</v>
      </c>
      <c r="G49">
        <v>3.57</v>
      </c>
      <c r="H49">
        <v>3.49</v>
      </c>
      <c r="I49">
        <f>IFERROR(VLOOKUP(D49,'2015'!$C$2:$G$341,3,FALSE),"")</f>
        <v>2.79</v>
      </c>
      <c r="J49">
        <f>IFERROR(VLOOKUP(D49,'2015'!$C$2:$G$341,4,FALSE),"")</f>
        <v>3.32</v>
      </c>
      <c r="K49">
        <f t="shared" si="1"/>
        <v>3.7013850000000001</v>
      </c>
      <c r="L49">
        <f t="shared" si="2"/>
        <v>0.13138500000000031</v>
      </c>
    </row>
    <row r="50" spans="2:12" x14ac:dyDescent="0.3">
      <c r="B50" t="s">
        <v>305</v>
      </c>
      <c r="C50" t="s">
        <v>187</v>
      </c>
      <c r="D50">
        <v>430599</v>
      </c>
      <c r="E50">
        <v>2016</v>
      </c>
      <c r="F50">
        <f t="shared" si="0"/>
        <v>2.84</v>
      </c>
      <c r="G50">
        <v>2.48</v>
      </c>
      <c r="H50">
        <v>3.29</v>
      </c>
      <c r="I50">
        <f>IFERROR(VLOOKUP(D50,'2015'!$C$2:$G$341,3,FALSE),"")</f>
        <v>2.84</v>
      </c>
      <c r="J50">
        <f>IFERROR(VLOOKUP(D50,'2015'!$C$2:$G$341,4,FALSE),"")</f>
        <v>3.59</v>
      </c>
      <c r="K50">
        <f t="shared" si="1"/>
        <v>3.7204600000000001</v>
      </c>
      <c r="L50">
        <f t="shared" si="2"/>
        <v>1.2404600000000001</v>
      </c>
    </row>
    <row r="51" spans="2:12" x14ac:dyDescent="0.3">
      <c r="B51" t="s">
        <v>428</v>
      </c>
      <c r="C51" t="s">
        <v>311</v>
      </c>
      <c r="D51">
        <v>622663</v>
      </c>
      <c r="E51">
        <v>2016</v>
      </c>
      <c r="F51">
        <f t="shared" si="0"/>
        <v>2.89</v>
      </c>
      <c r="G51">
        <v>5.83</v>
      </c>
      <c r="H51">
        <v>4.8600000000000003</v>
      </c>
      <c r="I51">
        <f>IFERROR(VLOOKUP(D51,'2015'!$C$2:$G$341,3,FALSE),"")</f>
        <v>2.89</v>
      </c>
      <c r="J51">
        <f>IFERROR(VLOOKUP(D51,'2015'!$C$2:$G$341,4,FALSE),"")</f>
        <v>4.07</v>
      </c>
      <c r="K51">
        <f t="shared" si="1"/>
        <v>3.7395350000000001</v>
      </c>
      <c r="L51">
        <f t="shared" si="2"/>
        <v>2.090465</v>
      </c>
    </row>
    <row r="52" spans="2:12" x14ac:dyDescent="0.3">
      <c r="B52" t="s">
        <v>401</v>
      </c>
      <c r="C52" t="s">
        <v>36</v>
      </c>
      <c r="D52">
        <v>605228</v>
      </c>
      <c r="E52">
        <v>2016</v>
      </c>
      <c r="F52">
        <f t="shared" si="0"/>
        <v>2.92</v>
      </c>
      <c r="G52">
        <v>2.86</v>
      </c>
      <c r="H52">
        <v>2.95</v>
      </c>
      <c r="I52">
        <f>IFERROR(VLOOKUP(D52,'2015'!$C$2:$G$341,3,FALSE),"")</f>
        <v>2.92</v>
      </c>
      <c r="J52">
        <f>IFERROR(VLOOKUP(D52,'2015'!$C$2:$G$341,4,FALSE),"")</f>
        <v>3.01</v>
      </c>
      <c r="K52">
        <f t="shared" si="1"/>
        <v>3.7509800000000002</v>
      </c>
      <c r="L52">
        <f t="shared" si="2"/>
        <v>0.89098000000000033</v>
      </c>
    </row>
    <row r="53" spans="2:12" x14ac:dyDescent="0.3">
      <c r="B53" t="s">
        <v>406</v>
      </c>
      <c r="C53" t="s">
        <v>407</v>
      </c>
      <c r="D53">
        <v>521230</v>
      </c>
      <c r="E53">
        <v>2016</v>
      </c>
      <c r="F53">
        <f t="shared" si="0"/>
        <v>2.92</v>
      </c>
      <c r="G53">
        <v>3.76</v>
      </c>
      <c r="H53">
        <v>3.17</v>
      </c>
      <c r="I53">
        <f>IFERROR(VLOOKUP(D53,'2015'!$C$2:$G$341,3,FALSE),"")</f>
        <v>2.92</v>
      </c>
      <c r="J53">
        <f>IFERROR(VLOOKUP(D53,'2015'!$C$2:$G$341,4,FALSE),"")</f>
        <v>3.08</v>
      </c>
      <c r="K53">
        <f t="shared" si="1"/>
        <v>3.7509800000000002</v>
      </c>
      <c r="L53">
        <f t="shared" si="2"/>
        <v>9.0199999999995839E-3</v>
      </c>
    </row>
    <row r="54" spans="2:12" x14ac:dyDescent="0.3">
      <c r="B54" t="s">
        <v>312</v>
      </c>
      <c r="C54" t="s">
        <v>313</v>
      </c>
      <c r="D54">
        <v>461325</v>
      </c>
      <c r="E54">
        <v>2016</v>
      </c>
      <c r="F54">
        <f t="shared" si="0"/>
        <v>2.92</v>
      </c>
      <c r="G54">
        <v>3.57</v>
      </c>
      <c r="H54">
        <v>2.79</v>
      </c>
      <c r="I54">
        <f>IFERROR(VLOOKUP(D54,'2015'!$C$2:$G$341,3,FALSE),"")</f>
        <v>2.92</v>
      </c>
      <c r="J54">
        <f>IFERROR(VLOOKUP(D54,'2015'!$C$2:$G$341,4,FALSE),"")</f>
        <v>3.59</v>
      </c>
      <c r="K54">
        <f t="shared" si="1"/>
        <v>3.7509800000000002</v>
      </c>
      <c r="L54">
        <f t="shared" si="2"/>
        <v>0.18098000000000036</v>
      </c>
    </row>
    <row r="55" spans="2:12" x14ac:dyDescent="0.3">
      <c r="B55" t="s">
        <v>27</v>
      </c>
      <c r="C55" t="s">
        <v>28</v>
      </c>
      <c r="D55">
        <v>518516</v>
      </c>
      <c r="E55">
        <v>2016</v>
      </c>
      <c r="F55">
        <f t="shared" si="0"/>
        <v>2.93</v>
      </c>
      <c r="G55">
        <v>2.74</v>
      </c>
      <c r="H55">
        <v>3.24</v>
      </c>
      <c r="I55">
        <f>IFERROR(VLOOKUP(D55,'2015'!$C$2:$G$341,3,FALSE),"")</f>
        <v>2.93</v>
      </c>
      <c r="J55">
        <f>IFERROR(VLOOKUP(D55,'2015'!$C$2:$G$341,4,FALSE),"")</f>
        <v>3.06</v>
      </c>
      <c r="K55">
        <f t="shared" si="1"/>
        <v>3.7547950000000001</v>
      </c>
      <c r="L55">
        <f t="shared" si="2"/>
        <v>1.0147949999999999</v>
      </c>
    </row>
    <row r="56" spans="2:12" x14ac:dyDescent="0.3">
      <c r="B56" t="s">
        <v>446</v>
      </c>
      <c r="C56" t="s">
        <v>111</v>
      </c>
      <c r="D56">
        <v>453646</v>
      </c>
      <c r="E56">
        <v>2016</v>
      </c>
      <c r="F56">
        <f t="shared" si="0"/>
        <v>2.95</v>
      </c>
      <c r="G56">
        <v>5.96</v>
      </c>
      <c r="H56">
        <v>5.4</v>
      </c>
      <c r="I56">
        <f>IFERROR(VLOOKUP(D56,'2015'!$C$2:$G$341,3,FALSE),"")</f>
        <v>2.95</v>
      </c>
      <c r="J56">
        <f>IFERROR(VLOOKUP(D56,'2015'!$C$2:$G$341,4,FALSE),"")</f>
        <v>3.57</v>
      </c>
      <c r="K56">
        <f t="shared" si="1"/>
        <v>3.7624250000000004</v>
      </c>
      <c r="L56">
        <f t="shared" si="2"/>
        <v>2.1975749999999996</v>
      </c>
    </row>
    <row r="57" spans="2:12" x14ac:dyDescent="0.3">
      <c r="B57" t="s">
        <v>402</v>
      </c>
      <c r="C57" t="s">
        <v>369</v>
      </c>
      <c r="D57">
        <v>543766</v>
      </c>
      <c r="E57">
        <v>2016</v>
      </c>
      <c r="F57">
        <f t="shared" si="0"/>
        <v>2.95</v>
      </c>
      <c r="G57">
        <v>3.24</v>
      </c>
      <c r="H57">
        <v>3.62</v>
      </c>
      <c r="I57">
        <f>IFERROR(VLOOKUP(D57,'2015'!$C$2:$G$341,3,FALSE),"")</f>
        <v>2.95</v>
      </c>
      <c r="J57">
        <f>IFERROR(VLOOKUP(D57,'2015'!$C$2:$G$341,4,FALSE),"")</f>
        <v>4.16</v>
      </c>
      <c r="K57">
        <f t="shared" si="1"/>
        <v>3.7624250000000004</v>
      </c>
      <c r="L57">
        <f t="shared" si="2"/>
        <v>0.52242500000000014</v>
      </c>
    </row>
    <row r="58" spans="2:12" x14ac:dyDescent="0.3">
      <c r="B58" t="s">
        <v>470</v>
      </c>
      <c r="C58" t="s">
        <v>471</v>
      </c>
      <c r="D58">
        <v>455374</v>
      </c>
      <c r="E58">
        <v>2016</v>
      </c>
      <c r="F58">
        <f t="shared" si="0"/>
        <v>2.98</v>
      </c>
      <c r="G58">
        <v>4.5199999999999996</v>
      </c>
      <c r="H58">
        <v>3.69</v>
      </c>
      <c r="I58">
        <f>IFERROR(VLOOKUP(D58,'2015'!$C$2:$G$341,3,FALSE),"")</f>
        <v>2.98</v>
      </c>
      <c r="J58">
        <f>IFERROR(VLOOKUP(D58,'2015'!$C$2:$G$341,4,FALSE),"")</f>
        <v>2.86</v>
      </c>
      <c r="K58">
        <f t="shared" si="1"/>
        <v>3.7738700000000001</v>
      </c>
      <c r="L58">
        <f t="shared" si="2"/>
        <v>0.74612999999999952</v>
      </c>
    </row>
    <row r="59" spans="2:12" x14ac:dyDescent="0.3">
      <c r="B59" t="s">
        <v>339</v>
      </c>
      <c r="C59" t="s">
        <v>272</v>
      </c>
      <c r="D59">
        <v>592102</v>
      </c>
      <c r="E59">
        <v>2016</v>
      </c>
      <c r="F59">
        <f t="shared" si="0"/>
        <v>2.99</v>
      </c>
      <c r="G59">
        <v>2.5099999999999998</v>
      </c>
      <c r="H59">
        <v>3.59</v>
      </c>
      <c r="I59">
        <f>IFERROR(VLOOKUP(D59,'2015'!$C$2:$G$341,3,FALSE),"")</f>
        <v>2.99</v>
      </c>
      <c r="J59">
        <f>IFERROR(VLOOKUP(D59,'2015'!$C$2:$G$341,4,FALSE),"")</f>
        <v>2.73</v>
      </c>
      <c r="K59">
        <f t="shared" si="1"/>
        <v>3.777685</v>
      </c>
      <c r="L59">
        <f t="shared" si="2"/>
        <v>1.2676850000000002</v>
      </c>
    </row>
    <row r="60" spans="2:12" x14ac:dyDescent="0.3">
      <c r="B60" t="s">
        <v>517</v>
      </c>
      <c r="C60" t="s">
        <v>452</v>
      </c>
      <c r="D60">
        <v>543506</v>
      </c>
      <c r="E60">
        <v>2016</v>
      </c>
      <c r="F60">
        <f t="shared" si="0"/>
        <v>3</v>
      </c>
      <c r="G60">
        <v>4.5199999999999996</v>
      </c>
      <c r="H60">
        <v>3.72</v>
      </c>
      <c r="I60">
        <f>IFERROR(VLOOKUP(D60,'2015'!$C$2:$G$341,3,FALSE),"")</f>
        <v>3</v>
      </c>
      <c r="J60">
        <f>IFERROR(VLOOKUP(D60,'2015'!$C$2:$G$341,4,FALSE),"")</f>
        <v>2.99</v>
      </c>
      <c r="K60">
        <f t="shared" si="1"/>
        <v>3.7815000000000003</v>
      </c>
      <c r="L60">
        <f t="shared" si="2"/>
        <v>0.73849999999999927</v>
      </c>
    </row>
    <row r="61" spans="2:12" x14ac:dyDescent="0.3">
      <c r="B61" t="s">
        <v>315</v>
      </c>
      <c r="C61" t="s">
        <v>316</v>
      </c>
      <c r="D61">
        <v>502083</v>
      </c>
      <c r="E61">
        <v>2016</v>
      </c>
      <c r="F61">
        <f t="shared" si="0"/>
        <v>3</v>
      </c>
      <c r="G61">
        <v>3.44</v>
      </c>
      <c r="H61">
        <v>4.22</v>
      </c>
      <c r="I61">
        <f>IFERROR(VLOOKUP(D61,'2015'!$C$2:$G$341,3,FALSE),"")</f>
        <v>3</v>
      </c>
      <c r="J61">
        <f>IFERROR(VLOOKUP(D61,'2015'!$C$2:$G$341,4,FALSE),"")</f>
        <v>3.08</v>
      </c>
      <c r="K61">
        <f t="shared" si="1"/>
        <v>3.7815000000000003</v>
      </c>
      <c r="L61">
        <f t="shared" si="2"/>
        <v>0.34150000000000036</v>
      </c>
    </row>
    <row r="62" spans="2:12" x14ac:dyDescent="0.3">
      <c r="B62" t="s">
        <v>110</v>
      </c>
      <c r="C62" t="s">
        <v>111</v>
      </c>
      <c r="D62">
        <v>593372</v>
      </c>
      <c r="E62">
        <v>2016</v>
      </c>
      <c r="F62">
        <f t="shared" si="0"/>
        <v>3.01</v>
      </c>
      <c r="G62">
        <v>3.04</v>
      </c>
      <c r="H62">
        <v>3.34</v>
      </c>
      <c r="I62">
        <f>IFERROR(VLOOKUP(D62,'2015'!$C$2:$G$341,3,FALSE),"")</f>
        <v>3.01</v>
      </c>
      <c r="J62">
        <f>IFERROR(VLOOKUP(D62,'2015'!$C$2:$G$341,4,FALSE),"")</f>
        <v>3.39</v>
      </c>
      <c r="K62">
        <f t="shared" si="1"/>
        <v>3.7853149999999998</v>
      </c>
      <c r="L62">
        <f t="shared" si="2"/>
        <v>0.74531499999999973</v>
      </c>
    </row>
    <row r="63" spans="2:12" x14ac:dyDescent="0.3">
      <c r="B63" t="s">
        <v>291</v>
      </c>
      <c r="C63" t="s">
        <v>292</v>
      </c>
      <c r="D63">
        <v>491646</v>
      </c>
      <c r="E63">
        <v>2016</v>
      </c>
      <c r="F63">
        <f t="shared" si="0"/>
        <v>3.01</v>
      </c>
      <c r="G63">
        <v>4.8499999999999996</v>
      </c>
      <c r="H63">
        <v>4.76</v>
      </c>
      <c r="I63">
        <f>IFERROR(VLOOKUP(D63,'2015'!$C$2:$G$341,3,FALSE),"")</f>
        <v>3.01</v>
      </c>
      <c r="J63">
        <f>IFERROR(VLOOKUP(D63,'2015'!$C$2:$G$341,4,FALSE),"")</f>
        <v>3.91</v>
      </c>
      <c r="K63">
        <f t="shared" si="1"/>
        <v>3.7853149999999998</v>
      </c>
      <c r="L63">
        <f t="shared" si="2"/>
        <v>1.0646849999999999</v>
      </c>
    </row>
    <row r="64" spans="2:12" x14ac:dyDescent="0.3">
      <c r="B64" t="s">
        <v>442</v>
      </c>
      <c r="C64" t="s">
        <v>228</v>
      </c>
      <c r="D64">
        <v>458708</v>
      </c>
      <c r="E64">
        <v>2016</v>
      </c>
      <c r="F64">
        <f t="shared" si="0"/>
        <v>3.02</v>
      </c>
      <c r="G64">
        <v>4.4000000000000004</v>
      </c>
      <c r="H64">
        <v>4.8</v>
      </c>
      <c r="I64">
        <f>IFERROR(VLOOKUP(D64,'2015'!$C$2:$G$341,3,FALSE),"")</f>
        <v>3.02</v>
      </c>
      <c r="J64">
        <f>IFERROR(VLOOKUP(D64,'2015'!$C$2:$G$341,4,FALSE),"")</f>
        <v>4.24</v>
      </c>
      <c r="K64">
        <f t="shared" si="1"/>
        <v>3.7891300000000001</v>
      </c>
      <c r="L64">
        <f t="shared" si="2"/>
        <v>0.61087000000000025</v>
      </c>
    </row>
    <row r="65" spans="2:12" x14ac:dyDescent="0.3">
      <c r="B65" t="s">
        <v>41</v>
      </c>
      <c r="C65" t="s">
        <v>42</v>
      </c>
      <c r="D65">
        <v>571946</v>
      </c>
      <c r="E65">
        <v>2016</v>
      </c>
      <c r="F65">
        <f t="shared" si="0"/>
        <v>3.02</v>
      </c>
      <c r="G65">
        <v>6.15</v>
      </c>
      <c r="H65">
        <v>6.46</v>
      </c>
      <c r="I65">
        <f>IFERROR(VLOOKUP(D65,'2015'!$C$2:$G$341,3,FALSE),"")</f>
        <v>3.02</v>
      </c>
      <c r="J65">
        <f>IFERROR(VLOOKUP(D65,'2015'!$C$2:$G$341,4,FALSE),"")</f>
        <v>3.32</v>
      </c>
      <c r="K65">
        <f t="shared" si="1"/>
        <v>3.7891300000000001</v>
      </c>
      <c r="L65">
        <f t="shared" si="2"/>
        <v>2.3608700000000002</v>
      </c>
    </row>
    <row r="66" spans="2:12" x14ac:dyDescent="0.3">
      <c r="B66" t="s">
        <v>120</v>
      </c>
      <c r="C66" t="s">
        <v>272</v>
      </c>
      <c r="D66">
        <v>594736</v>
      </c>
      <c r="E66">
        <v>2016</v>
      </c>
      <c r="F66">
        <f t="shared" si="0"/>
        <v>3.05</v>
      </c>
      <c r="G66">
        <v>6.68</v>
      </c>
      <c r="H66">
        <v>4.55</v>
      </c>
      <c r="I66">
        <f>IFERROR(VLOOKUP(D66,'2015'!$C$2:$G$341,3,FALSE),"")</f>
        <v>3.05</v>
      </c>
      <c r="J66">
        <f>IFERROR(VLOOKUP(D66,'2015'!$C$2:$G$341,4,FALSE),"")</f>
        <v>4.3600000000000003</v>
      </c>
      <c r="K66">
        <f t="shared" si="1"/>
        <v>3.8005750000000003</v>
      </c>
      <c r="L66">
        <f t="shared" si="2"/>
        <v>2.8794249999999995</v>
      </c>
    </row>
    <row r="67" spans="2:12" x14ac:dyDescent="0.3">
      <c r="B67" t="s">
        <v>226</v>
      </c>
      <c r="C67" t="s">
        <v>30</v>
      </c>
      <c r="D67">
        <v>432934</v>
      </c>
      <c r="E67">
        <v>2016</v>
      </c>
      <c r="F67">
        <f t="shared" si="0"/>
        <v>3.06</v>
      </c>
      <c r="G67">
        <v>6.19</v>
      </c>
      <c r="H67">
        <v>6.1</v>
      </c>
      <c r="I67">
        <f>IFERROR(VLOOKUP(D67,'2015'!$C$2:$G$341,3,FALSE),"")</f>
        <v>3.06</v>
      </c>
      <c r="J67">
        <f>IFERROR(VLOOKUP(D67,'2015'!$C$2:$G$341,4,FALSE),"")</f>
        <v>3.57</v>
      </c>
      <c r="K67">
        <f t="shared" si="1"/>
        <v>3.8043899999999997</v>
      </c>
      <c r="L67">
        <f t="shared" si="2"/>
        <v>2.3856100000000007</v>
      </c>
    </row>
    <row r="68" spans="2:12" x14ac:dyDescent="0.3">
      <c r="B68" t="s">
        <v>485</v>
      </c>
      <c r="C68" t="s">
        <v>486</v>
      </c>
      <c r="D68">
        <v>429719</v>
      </c>
      <c r="E68">
        <v>2016</v>
      </c>
      <c r="F68">
        <f t="shared" si="0"/>
        <v>3.07</v>
      </c>
      <c r="G68">
        <v>5.89</v>
      </c>
      <c r="H68">
        <v>5.54</v>
      </c>
      <c r="I68">
        <f>IFERROR(VLOOKUP(D68,'2015'!$C$2:$G$341,3,FALSE),"")</f>
        <v>3.07</v>
      </c>
      <c r="J68">
        <f>IFERROR(VLOOKUP(D68,'2015'!$C$2:$G$341,4,FALSE),"")</f>
        <v>4.05</v>
      </c>
      <c r="K68">
        <f t="shared" si="1"/>
        <v>3.8082050000000001</v>
      </c>
      <c r="L68">
        <f t="shared" si="2"/>
        <v>2.0817949999999996</v>
      </c>
    </row>
    <row r="69" spans="2:12" x14ac:dyDescent="0.3">
      <c r="B69" t="s">
        <v>465</v>
      </c>
      <c r="C69" t="s">
        <v>313</v>
      </c>
      <c r="D69">
        <v>608648</v>
      </c>
      <c r="E69">
        <v>2016</v>
      </c>
      <c r="F69">
        <f t="shared" si="0"/>
        <v>3.1</v>
      </c>
      <c r="G69">
        <v>6.43</v>
      </c>
      <c r="H69">
        <v>5.58</v>
      </c>
      <c r="I69">
        <f>IFERROR(VLOOKUP(D69,'2015'!$C$2:$G$341,3,FALSE),"")</f>
        <v>3.1</v>
      </c>
      <c r="J69">
        <f>IFERROR(VLOOKUP(D69,'2015'!$C$2:$G$341,4,FALSE),"")</f>
        <v>3.67</v>
      </c>
      <c r="K69">
        <f t="shared" si="1"/>
        <v>3.8196500000000002</v>
      </c>
      <c r="L69">
        <f t="shared" si="2"/>
        <v>2.6103499999999995</v>
      </c>
    </row>
    <row r="70" spans="2:12" x14ac:dyDescent="0.3">
      <c r="B70" t="s">
        <v>101</v>
      </c>
      <c r="C70" t="s">
        <v>102</v>
      </c>
      <c r="D70">
        <v>431148</v>
      </c>
      <c r="E70">
        <v>2016</v>
      </c>
      <c r="F70">
        <f t="shared" ref="F70:F133" si="3">I70</f>
        <v>3.1</v>
      </c>
      <c r="G70">
        <v>4.5599999999999996</v>
      </c>
      <c r="H70">
        <v>4.07</v>
      </c>
      <c r="I70">
        <f>IFERROR(VLOOKUP(D70,'2015'!$C$2:$G$341,3,FALSE),"")</f>
        <v>3.1</v>
      </c>
      <c r="J70">
        <f>IFERROR(VLOOKUP(D70,'2015'!$C$2:$G$341,4,FALSE),"")</f>
        <v>4.24</v>
      </c>
      <c r="K70">
        <f t="shared" ref="K70:K133" si="4">0.3815*F70+2.637</f>
        <v>3.8196500000000002</v>
      </c>
      <c r="L70">
        <f t="shared" ref="L70:L133" si="5">ABS(G70-K70)</f>
        <v>0.7403499999999994</v>
      </c>
    </row>
    <row r="71" spans="2:12" x14ac:dyDescent="0.3">
      <c r="B71" t="s">
        <v>194</v>
      </c>
      <c r="C71" t="s">
        <v>203</v>
      </c>
      <c r="D71">
        <v>458677</v>
      </c>
      <c r="E71">
        <v>2016</v>
      </c>
      <c r="F71">
        <f t="shared" si="3"/>
        <v>3.1</v>
      </c>
      <c r="G71">
        <v>4.1399999999999997</v>
      </c>
      <c r="H71">
        <v>2.86</v>
      </c>
      <c r="I71">
        <f>IFERROR(VLOOKUP(D71,'2015'!$C$2:$G$341,3,FALSE),"")</f>
        <v>3.1</v>
      </c>
      <c r="J71">
        <f>IFERROR(VLOOKUP(D71,'2015'!$C$2:$G$341,4,FALSE),"")</f>
        <v>3.42</v>
      </c>
      <c r="K71">
        <f t="shared" si="4"/>
        <v>3.8196500000000002</v>
      </c>
      <c r="L71">
        <f t="shared" si="5"/>
        <v>0.32034999999999947</v>
      </c>
    </row>
    <row r="72" spans="2:12" x14ac:dyDescent="0.3">
      <c r="B72" t="s">
        <v>472</v>
      </c>
      <c r="C72" t="s">
        <v>473</v>
      </c>
      <c r="D72">
        <v>502381</v>
      </c>
      <c r="E72">
        <v>2016</v>
      </c>
      <c r="F72">
        <f t="shared" si="3"/>
        <v>3.1</v>
      </c>
      <c r="G72">
        <v>3.28</v>
      </c>
      <c r="H72">
        <v>2.62</v>
      </c>
      <c r="I72">
        <f>IFERROR(VLOOKUP(D72,'2015'!$C$2:$G$341,3,FALSE),"")</f>
        <v>3.1</v>
      </c>
      <c r="J72">
        <f>IFERROR(VLOOKUP(D72,'2015'!$C$2:$G$341,4,FALSE),"")</f>
        <v>2.2400000000000002</v>
      </c>
      <c r="K72">
        <f t="shared" si="4"/>
        <v>3.8196500000000002</v>
      </c>
      <c r="L72">
        <f t="shared" si="5"/>
        <v>0.53965000000000041</v>
      </c>
    </row>
    <row r="73" spans="2:12" x14ac:dyDescent="0.3">
      <c r="B73" t="s">
        <v>374</v>
      </c>
      <c r="C73" t="s">
        <v>163</v>
      </c>
      <c r="D73">
        <v>592767</v>
      </c>
      <c r="E73">
        <v>2016</v>
      </c>
      <c r="F73">
        <f t="shared" si="3"/>
        <v>3.11</v>
      </c>
      <c r="G73">
        <v>4.88</v>
      </c>
      <c r="H73">
        <v>3.64</v>
      </c>
      <c r="I73">
        <f>IFERROR(VLOOKUP(D73,'2015'!$C$2:$G$341,3,FALSE),"")</f>
        <v>3.11</v>
      </c>
      <c r="J73">
        <f>IFERROR(VLOOKUP(D73,'2015'!$C$2:$G$341,4,FALSE),"")</f>
        <v>4.22</v>
      </c>
      <c r="K73">
        <f t="shared" si="4"/>
        <v>3.8234649999999997</v>
      </c>
      <c r="L73">
        <f t="shared" si="5"/>
        <v>1.0565350000000002</v>
      </c>
    </row>
    <row r="74" spans="2:12" x14ac:dyDescent="0.3">
      <c r="B74" t="s">
        <v>135</v>
      </c>
      <c r="C74" t="s">
        <v>136</v>
      </c>
      <c r="D74">
        <v>462136</v>
      </c>
      <c r="E74">
        <v>2016</v>
      </c>
      <c r="F74">
        <f t="shared" si="3"/>
        <v>3.13</v>
      </c>
      <c r="G74">
        <v>3.48</v>
      </c>
      <c r="H74">
        <v>3.62</v>
      </c>
      <c r="I74">
        <f>IFERROR(VLOOKUP(D74,'2015'!$C$2:$G$341,3,FALSE),"")</f>
        <v>3.13</v>
      </c>
      <c r="J74">
        <f>IFERROR(VLOOKUP(D74,'2015'!$C$2:$G$341,4,FALSE),"")</f>
        <v>3.39</v>
      </c>
      <c r="K74">
        <f t="shared" si="4"/>
        <v>3.8310949999999999</v>
      </c>
      <c r="L74">
        <f t="shared" si="5"/>
        <v>0.35109499999999993</v>
      </c>
    </row>
    <row r="75" spans="2:12" x14ac:dyDescent="0.3">
      <c r="B75" t="s">
        <v>399</v>
      </c>
      <c r="C75" t="s">
        <v>81</v>
      </c>
      <c r="D75">
        <v>452666</v>
      </c>
      <c r="E75">
        <v>2016</v>
      </c>
      <c r="F75">
        <f t="shared" si="3"/>
        <v>3.19</v>
      </c>
      <c r="G75">
        <v>6.8</v>
      </c>
      <c r="H75">
        <v>6.3</v>
      </c>
      <c r="I75">
        <f>IFERROR(VLOOKUP(D75,'2015'!$C$2:$G$341,3,FALSE),"")</f>
        <v>3.19</v>
      </c>
      <c r="J75">
        <f>IFERROR(VLOOKUP(D75,'2015'!$C$2:$G$341,4,FALSE),"")</f>
        <v>2.95</v>
      </c>
      <c r="K75">
        <f t="shared" si="4"/>
        <v>3.8539849999999998</v>
      </c>
      <c r="L75">
        <f t="shared" si="5"/>
        <v>2.9460150000000001</v>
      </c>
    </row>
    <row r="76" spans="2:12" x14ac:dyDescent="0.3">
      <c r="B76" t="s">
        <v>166</v>
      </c>
      <c r="C76" t="s">
        <v>123</v>
      </c>
      <c r="D76">
        <v>592717</v>
      </c>
      <c r="E76">
        <v>2016</v>
      </c>
      <c r="F76">
        <f t="shared" si="3"/>
        <v>3.22</v>
      </c>
      <c r="G76">
        <v>3</v>
      </c>
      <c r="H76">
        <v>4.1900000000000004</v>
      </c>
      <c r="I76">
        <f>IFERROR(VLOOKUP(D76,'2015'!$C$2:$G$341,3,FALSE),"")</f>
        <v>3.22</v>
      </c>
      <c r="J76">
        <f>IFERROR(VLOOKUP(D76,'2015'!$C$2:$G$341,4,FALSE),"")</f>
        <v>4.3899999999999997</v>
      </c>
      <c r="K76">
        <f t="shared" si="4"/>
        <v>3.8654299999999999</v>
      </c>
      <c r="L76">
        <f t="shared" si="5"/>
        <v>0.86542999999999992</v>
      </c>
    </row>
    <row r="77" spans="2:12" x14ac:dyDescent="0.3">
      <c r="B77" t="s">
        <v>212</v>
      </c>
      <c r="C77" t="s">
        <v>117</v>
      </c>
      <c r="D77">
        <v>621121</v>
      </c>
      <c r="E77">
        <v>2016</v>
      </c>
      <c r="F77">
        <f t="shared" si="3"/>
        <v>3.22</v>
      </c>
      <c r="G77">
        <v>3.22</v>
      </c>
      <c r="H77">
        <v>3.41</v>
      </c>
      <c r="I77">
        <f>IFERROR(VLOOKUP(D77,'2015'!$C$2:$G$341,3,FALSE),"")</f>
        <v>3.22</v>
      </c>
      <c r="J77">
        <f>IFERROR(VLOOKUP(D77,'2015'!$C$2:$G$341,4,FALSE),"")</f>
        <v>3.72</v>
      </c>
      <c r="K77">
        <f t="shared" si="4"/>
        <v>3.8654299999999999</v>
      </c>
      <c r="L77">
        <f t="shared" si="5"/>
        <v>0.64542999999999973</v>
      </c>
    </row>
    <row r="78" spans="2:12" x14ac:dyDescent="0.3">
      <c r="B78" t="s">
        <v>29</v>
      </c>
      <c r="C78" t="s">
        <v>30</v>
      </c>
      <c r="D78">
        <v>502042</v>
      </c>
      <c r="E78">
        <v>2016</v>
      </c>
      <c r="F78">
        <f t="shared" si="3"/>
        <v>3.23</v>
      </c>
      <c r="G78">
        <v>4.0199999999999996</v>
      </c>
      <c r="H78">
        <v>3.83</v>
      </c>
      <c r="I78">
        <f>IFERROR(VLOOKUP(D78,'2015'!$C$2:$G$341,3,FALSE),"")</f>
        <v>3.23</v>
      </c>
      <c r="J78">
        <f>IFERROR(VLOOKUP(D78,'2015'!$C$2:$G$341,4,FALSE),"")</f>
        <v>3.25</v>
      </c>
      <c r="K78">
        <f t="shared" si="4"/>
        <v>3.8692450000000003</v>
      </c>
      <c r="L78">
        <f t="shared" si="5"/>
        <v>0.15075499999999931</v>
      </c>
    </row>
    <row r="79" spans="2:12" x14ac:dyDescent="0.3">
      <c r="B79" t="s">
        <v>180</v>
      </c>
      <c r="C79" t="s">
        <v>181</v>
      </c>
      <c r="D79">
        <v>592789</v>
      </c>
      <c r="E79">
        <v>2016</v>
      </c>
      <c r="F79">
        <f t="shared" si="3"/>
        <v>3.24</v>
      </c>
      <c r="G79">
        <v>2.6</v>
      </c>
      <c r="H79">
        <v>2.81</v>
      </c>
      <c r="I79">
        <f>IFERROR(VLOOKUP(D79,'2015'!$C$2:$G$341,3,FALSE),"")</f>
        <v>3.24</v>
      </c>
      <c r="J79">
        <f>IFERROR(VLOOKUP(D79,'2015'!$C$2:$G$341,4,FALSE),"")</f>
        <v>2.73</v>
      </c>
      <c r="K79">
        <f t="shared" si="4"/>
        <v>3.8730600000000002</v>
      </c>
      <c r="L79">
        <f t="shared" si="5"/>
        <v>1.2730600000000001</v>
      </c>
    </row>
    <row r="80" spans="2:12" x14ac:dyDescent="0.3">
      <c r="B80" t="s">
        <v>306</v>
      </c>
      <c r="C80" t="s">
        <v>307</v>
      </c>
      <c r="D80">
        <v>517414</v>
      </c>
      <c r="E80">
        <v>2016</v>
      </c>
      <c r="F80">
        <f t="shared" si="3"/>
        <v>3.25</v>
      </c>
      <c r="G80">
        <v>4.4400000000000004</v>
      </c>
      <c r="H80">
        <v>3.44</v>
      </c>
      <c r="I80">
        <f>IFERROR(VLOOKUP(D80,'2015'!$C$2:$G$341,3,FALSE),"")</f>
        <v>3.25</v>
      </c>
      <c r="J80">
        <f>IFERROR(VLOOKUP(D80,'2015'!$C$2:$G$341,4,FALSE),"")</f>
        <v>3.01</v>
      </c>
      <c r="K80">
        <f t="shared" si="4"/>
        <v>3.8768750000000001</v>
      </c>
      <c r="L80">
        <f t="shared" si="5"/>
        <v>0.56312500000000032</v>
      </c>
    </row>
    <row r="81" spans="2:12" x14ac:dyDescent="0.3">
      <c r="B81" t="s">
        <v>240</v>
      </c>
      <c r="C81" t="s">
        <v>241</v>
      </c>
      <c r="D81">
        <v>453329</v>
      </c>
      <c r="E81">
        <v>2016</v>
      </c>
      <c r="F81">
        <f t="shared" si="3"/>
        <v>3.26</v>
      </c>
      <c r="G81">
        <v>4.78</v>
      </c>
      <c r="H81">
        <v>4.67</v>
      </c>
      <c r="I81">
        <f>IFERROR(VLOOKUP(D81,'2015'!$C$2:$G$341,3,FALSE),"")</f>
        <v>3.26</v>
      </c>
      <c r="J81">
        <f>IFERROR(VLOOKUP(D81,'2015'!$C$2:$G$341,4,FALSE),"")</f>
        <v>3.13</v>
      </c>
      <c r="K81">
        <f t="shared" si="4"/>
        <v>3.88069</v>
      </c>
      <c r="L81">
        <f t="shared" si="5"/>
        <v>0.89931000000000028</v>
      </c>
    </row>
    <row r="82" spans="2:12" x14ac:dyDescent="0.3">
      <c r="B82" t="s">
        <v>204</v>
      </c>
      <c r="C82" t="s">
        <v>205</v>
      </c>
      <c r="D82">
        <v>476589</v>
      </c>
      <c r="E82">
        <v>2016</v>
      </c>
      <c r="F82">
        <f t="shared" si="3"/>
        <v>3.29</v>
      </c>
      <c r="G82">
        <v>4.68</v>
      </c>
      <c r="H82">
        <v>3.94</v>
      </c>
      <c r="I82">
        <f>IFERROR(VLOOKUP(D82,'2015'!$C$2:$G$341,3,FALSE),"")</f>
        <v>3.29</v>
      </c>
      <c r="J82">
        <f>IFERROR(VLOOKUP(D82,'2015'!$C$2:$G$341,4,FALSE),"")</f>
        <v>3.52</v>
      </c>
      <c r="K82">
        <f t="shared" si="4"/>
        <v>3.8921350000000001</v>
      </c>
      <c r="L82">
        <f t="shared" si="5"/>
        <v>0.78786499999999959</v>
      </c>
    </row>
    <row r="83" spans="2:12" x14ac:dyDescent="0.3">
      <c r="B83" t="s">
        <v>60</v>
      </c>
      <c r="C83" t="s">
        <v>61</v>
      </c>
      <c r="D83">
        <v>452657</v>
      </c>
      <c r="E83">
        <v>2016</v>
      </c>
      <c r="F83">
        <f t="shared" si="3"/>
        <v>3.34</v>
      </c>
      <c r="G83">
        <v>2.44</v>
      </c>
      <c r="H83">
        <v>3.17</v>
      </c>
      <c r="I83">
        <f>IFERROR(VLOOKUP(D83,'2015'!$C$2:$G$341,3,FALSE),"")</f>
        <v>3.34</v>
      </c>
      <c r="J83">
        <f>IFERROR(VLOOKUP(D83,'2015'!$C$2:$G$341,4,FALSE),"")</f>
        <v>3.13</v>
      </c>
      <c r="K83">
        <f t="shared" si="4"/>
        <v>3.9112100000000001</v>
      </c>
      <c r="L83">
        <f t="shared" si="5"/>
        <v>1.4712100000000001</v>
      </c>
    </row>
    <row r="84" spans="2:12" x14ac:dyDescent="0.3">
      <c r="B84" t="s">
        <v>84</v>
      </c>
      <c r="C84" t="s">
        <v>85</v>
      </c>
      <c r="D84">
        <v>612672</v>
      </c>
      <c r="E84">
        <v>2016</v>
      </c>
      <c r="F84">
        <f t="shared" si="3"/>
        <v>3.34</v>
      </c>
      <c r="G84">
        <v>4.96</v>
      </c>
      <c r="H84">
        <v>5.0599999999999996</v>
      </c>
      <c r="I84">
        <f>IFERROR(VLOOKUP(D84,'2015'!$C$2:$G$341,3,FALSE),"")</f>
        <v>3.34</v>
      </c>
      <c r="J84">
        <f>IFERROR(VLOOKUP(D84,'2015'!$C$2:$G$341,4,FALSE),"")</f>
        <v>3.88</v>
      </c>
      <c r="K84">
        <f t="shared" si="4"/>
        <v>3.9112100000000001</v>
      </c>
      <c r="L84">
        <f t="shared" si="5"/>
        <v>1.0487899999999999</v>
      </c>
    </row>
    <row r="85" spans="2:12" x14ac:dyDescent="0.3">
      <c r="B85" t="s">
        <v>146</v>
      </c>
      <c r="C85" t="s">
        <v>26</v>
      </c>
      <c r="D85">
        <v>543606</v>
      </c>
      <c r="E85">
        <v>2016</v>
      </c>
      <c r="F85">
        <f t="shared" si="3"/>
        <v>3.35</v>
      </c>
      <c r="G85">
        <v>3.69</v>
      </c>
      <c r="H85">
        <v>4.33</v>
      </c>
      <c r="I85">
        <f>IFERROR(VLOOKUP(D85,'2015'!$C$2:$G$341,3,FALSE),"")</f>
        <v>3.35</v>
      </c>
      <c r="J85">
        <f>IFERROR(VLOOKUP(D85,'2015'!$C$2:$G$341,4,FALSE),"")</f>
        <v>4.0199999999999996</v>
      </c>
      <c r="K85">
        <f t="shared" si="4"/>
        <v>3.915025</v>
      </c>
      <c r="L85">
        <f t="shared" si="5"/>
        <v>0.22502500000000003</v>
      </c>
    </row>
    <row r="86" spans="2:12" x14ac:dyDescent="0.3">
      <c r="B86" t="s">
        <v>513</v>
      </c>
      <c r="C86" t="s">
        <v>388</v>
      </c>
      <c r="D86">
        <v>520980</v>
      </c>
      <c r="E86">
        <v>2016</v>
      </c>
      <c r="F86">
        <f t="shared" si="3"/>
        <v>3.35</v>
      </c>
      <c r="G86">
        <v>3.04</v>
      </c>
      <c r="H86">
        <v>3.32</v>
      </c>
      <c r="I86">
        <f>IFERROR(VLOOKUP(D86,'2015'!$C$2:$G$341,3,FALSE),"")</f>
        <v>3.35</v>
      </c>
      <c r="J86">
        <f>IFERROR(VLOOKUP(D86,'2015'!$C$2:$G$341,4,FALSE),"")</f>
        <v>2.73</v>
      </c>
      <c r="K86">
        <f t="shared" si="4"/>
        <v>3.915025</v>
      </c>
      <c r="L86">
        <f t="shared" si="5"/>
        <v>0.87502499999999994</v>
      </c>
    </row>
    <row r="87" spans="2:12" x14ac:dyDescent="0.3">
      <c r="B87" t="s">
        <v>258</v>
      </c>
      <c r="C87" t="s">
        <v>154</v>
      </c>
      <c r="D87">
        <v>534910</v>
      </c>
      <c r="E87">
        <v>2016</v>
      </c>
      <c r="F87">
        <f t="shared" si="3"/>
        <v>3.35</v>
      </c>
      <c r="G87">
        <v>6.02</v>
      </c>
      <c r="H87">
        <v>6.18</v>
      </c>
      <c r="I87">
        <f>IFERROR(VLOOKUP(D87,'2015'!$C$2:$G$341,3,FALSE),"")</f>
        <v>3.35</v>
      </c>
      <c r="J87">
        <f>IFERROR(VLOOKUP(D87,'2015'!$C$2:$G$341,4,FALSE),"")</f>
        <v>3.93</v>
      </c>
      <c r="K87">
        <f t="shared" si="4"/>
        <v>3.915025</v>
      </c>
      <c r="L87">
        <f t="shared" si="5"/>
        <v>2.1049749999999996</v>
      </c>
    </row>
    <row r="88" spans="2:12" x14ac:dyDescent="0.3">
      <c r="B88" t="s">
        <v>35</v>
      </c>
      <c r="C88" t="s">
        <v>36</v>
      </c>
      <c r="D88">
        <v>500779</v>
      </c>
      <c r="E88">
        <v>2016</v>
      </c>
      <c r="F88">
        <f t="shared" si="3"/>
        <v>3.36</v>
      </c>
      <c r="G88">
        <v>3.2</v>
      </c>
      <c r="H88">
        <v>3.59</v>
      </c>
      <c r="I88">
        <f>IFERROR(VLOOKUP(D88,'2015'!$C$2:$G$341,3,FALSE),"")</f>
        <v>3.36</v>
      </c>
      <c r="J88">
        <f>IFERROR(VLOOKUP(D88,'2015'!$C$2:$G$341,4,FALSE),"")</f>
        <v>3.88</v>
      </c>
      <c r="K88">
        <f t="shared" si="4"/>
        <v>3.9188399999999999</v>
      </c>
      <c r="L88">
        <f t="shared" si="5"/>
        <v>0.7188399999999997</v>
      </c>
    </row>
    <row r="89" spans="2:12" x14ac:dyDescent="0.3">
      <c r="B89" t="s">
        <v>202</v>
      </c>
      <c r="C89" t="s">
        <v>203</v>
      </c>
      <c r="D89">
        <v>434378</v>
      </c>
      <c r="E89">
        <v>2016</v>
      </c>
      <c r="F89">
        <f t="shared" si="3"/>
        <v>3.38</v>
      </c>
      <c r="G89">
        <v>3.04</v>
      </c>
      <c r="H89">
        <v>3.13</v>
      </c>
      <c r="I89">
        <f>IFERROR(VLOOKUP(D89,'2015'!$C$2:$G$341,3,FALSE),"")</f>
        <v>3.38</v>
      </c>
      <c r="J89">
        <f>IFERROR(VLOOKUP(D89,'2015'!$C$2:$G$341,4,FALSE),"")</f>
        <v>2.77</v>
      </c>
      <c r="K89">
        <f t="shared" si="4"/>
        <v>3.9264700000000001</v>
      </c>
      <c r="L89">
        <f t="shared" si="5"/>
        <v>0.88647000000000009</v>
      </c>
    </row>
    <row r="90" spans="2:12" x14ac:dyDescent="0.3">
      <c r="B90" t="s">
        <v>94</v>
      </c>
      <c r="C90" t="s">
        <v>95</v>
      </c>
      <c r="D90">
        <v>434538</v>
      </c>
      <c r="E90">
        <v>2016</v>
      </c>
      <c r="F90">
        <f t="shared" si="3"/>
        <v>3.38</v>
      </c>
      <c r="G90">
        <v>4.6900000000000004</v>
      </c>
      <c r="H90">
        <v>4.3600000000000003</v>
      </c>
      <c r="I90">
        <f>IFERROR(VLOOKUP(D90,'2015'!$C$2:$G$341,3,FALSE),"")</f>
        <v>3.38</v>
      </c>
      <c r="J90">
        <f>IFERROR(VLOOKUP(D90,'2015'!$C$2:$G$341,4,FALSE),"")</f>
        <v>3.54</v>
      </c>
      <c r="K90">
        <f t="shared" si="4"/>
        <v>3.9264700000000001</v>
      </c>
      <c r="L90">
        <f t="shared" si="5"/>
        <v>0.76353000000000026</v>
      </c>
    </row>
    <row r="91" spans="2:12" x14ac:dyDescent="0.3">
      <c r="B91" t="s">
        <v>103</v>
      </c>
      <c r="C91" t="s">
        <v>104</v>
      </c>
      <c r="D91">
        <v>608379</v>
      </c>
      <c r="E91">
        <v>2016</v>
      </c>
      <c r="F91">
        <f t="shared" si="3"/>
        <v>3.38</v>
      </c>
      <c r="G91">
        <v>5.09</v>
      </c>
      <c r="H91">
        <v>4.3600000000000003</v>
      </c>
      <c r="I91">
        <f>IFERROR(VLOOKUP(D91,'2015'!$C$2:$G$341,3,FALSE),"")</f>
        <v>3.38</v>
      </c>
      <c r="J91">
        <f>IFERROR(VLOOKUP(D91,'2015'!$C$2:$G$341,4,FALSE),"")</f>
        <v>3.67</v>
      </c>
      <c r="K91">
        <f t="shared" si="4"/>
        <v>3.9264700000000001</v>
      </c>
      <c r="L91">
        <f t="shared" si="5"/>
        <v>1.1635299999999997</v>
      </c>
    </row>
    <row r="92" spans="2:12" x14ac:dyDescent="0.3">
      <c r="B92" t="s">
        <v>467</v>
      </c>
      <c r="C92" t="s">
        <v>468</v>
      </c>
      <c r="D92">
        <v>592665</v>
      </c>
      <c r="E92">
        <v>2016</v>
      </c>
      <c r="F92">
        <f t="shared" si="3"/>
        <v>3.38</v>
      </c>
      <c r="G92">
        <v>1.97</v>
      </c>
      <c r="H92">
        <v>2.81</v>
      </c>
      <c r="I92">
        <f>IFERROR(VLOOKUP(D92,'2015'!$C$2:$G$341,3,FALSE),"")</f>
        <v>3.38</v>
      </c>
      <c r="J92">
        <f>IFERROR(VLOOKUP(D92,'2015'!$C$2:$G$341,4,FALSE),"")</f>
        <v>2.84</v>
      </c>
      <c r="K92">
        <f t="shared" si="4"/>
        <v>3.9264700000000001</v>
      </c>
      <c r="L92">
        <f t="shared" si="5"/>
        <v>1.9564700000000002</v>
      </c>
    </row>
    <row r="93" spans="2:12" x14ac:dyDescent="0.3">
      <c r="B93" t="s">
        <v>45</v>
      </c>
      <c r="C93" t="s">
        <v>30</v>
      </c>
      <c r="D93">
        <v>519242</v>
      </c>
      <c r="E93">
        <v>2016</v>
      </c>
      <c r="F93">
        <f t="shared" si="3"/>
        <v>3.41</v>
      </c>
      <c r="G93">
        <v>3.34</v>
      </c>
      <c r="H93">
        <v>3.54</v>
      </c>
      <c r="I93">
        <f>IFERROR(VLOOKUP(D93,'2015'!$C$2:$G$341,3,FALSE),"")</f>
        <v>3.41</v>
      </c>
      <c r="J93">
        <f>IFERROR(VLOOKUP(D93,'2015'!$C$2:$G$341,4,FALSE),"")</f>
        <v>2.82</v>
      </c>
      <c r="K93">
        <f t="shared" si="4"/>
        <v>3.9379150000000003</v>
      </c>
      <c r="L93">
        <f t="shared" si="5"/>
        <v>0.59791500000000042</v>
      </c>
    </row>
    <row r="94" spans="2:12" x14ac:dyDescent="0.3">
      <c r="B94" t="s">
        <v>444</v>
      </c>
      <c r="C94" t="s">
        <v>18</v>
      </c>
      <c r="D94">
        <v>502085</v>
      </c>
      <c r="E94">
        <v>2016</v>
      </c>
      <c r="F94">
        <f t="shared" si="3"/>
        <v>3.41</v>
      </c>
      <c r="G94">
        <v>3.47</v>
      </c>
      <c r="H94">
        <v>3.13</v>
      </c>
      <c r="I94">
        <f>IFERROR(VLOOKUP(D94,'2015'!$C$2:$G$341,3,FALSE),"")</f>
        <v>3.41</v>
      </c>
      <c r="J94">
        <f>IFERROR(VLOOKUP(D94,'2015'!$C$2:$G$341,4,FALSE),"")</f>
        <v>3.11</v>
      </c>
      <c r="K94">
        <f t="shared" si="4"/>
        <v>3.9379150000000003</v>
      </c>
      <c r="L94">
        <f t="shared" si="5"/>
        <v>0.46791500000000008</v>
      </c>
    </row>
    <row r="95" spans="2:12" x14ac:dyDescent="0.3">
      <c r="B95" t="s">
        <v>426</v>
      </c>
      <c r="C95" t="s">
        <v>316</v>
      </c>
      <c r="D95">
        <v>435043</v>
      </c>
      <c r="E95">
        <v>2016</v>
      </c>
      <c r="F95">
        <f t="shared" si="3"/>
        <v>3.41</v>
      </c>
      <c r="G95">
        <v>2.36</v>
      </c>
      <c r="H95">
        <v>2.9</v>
      </c>
      <c r="I95">
        <f>IFERROR(VLOOKUP(D95,'2015'!$C$2:$G$341,3,FALSE),"")</f>
        <v>3.41</v>
      </c>
      <c r="J95">
        <f>IFERROR(VLOOKUP(D95,'2015'!$C$2:$G$341,4,FALSE),"")</f>
        <v>3.96</v>
      </c>
      <c r="K95">
        <f t="shared" si="4"/>
        <v>3.9379150000000003</v>
      </c>
      <c r="L95">
        <f t="shared" si="5"/>
        <v>1.5779150000000004</v>
      </c>
    </row>
    <row r="96" spans="2:12" x14ac:dyDescent="0.3">
      <c r="B96" t="s">
        <v>82</v>
      </c>
      <c r="C96" t="s">
        <v>83</v>
      </c>
      <c r="D96">
        <v>451596</v>
      </c>
      <c r="E96">
        <v>2016</v>
      </c>
      <c r="F96">
        <f t="shared" si="3"/>
        <v>3.42</v>
      </c>
      <c r="G96">
        <v>5.42</v>
      </c>
      <c r="H96">
        <v>4.83</v>
      </c>
      <c r="I96">
        <f>IFERROR(VLOOKUP(D96,'2015'!$C$2:$G$341,3,FALSE),"")</f>
        <v>3.42</v>
      </c>
      <c r="J96">
        <f>IFERROR(VLOOKUP(D96,'2015'!$C$2:$G$341,4,FALSE),"")</f>
        <v>4.3600000000000003</v>
      </c>
      <c r="K96">
        <f t="shared" si="4"/>
        <v>3.9417299999999997</v>
      </c>
      <c r="L96">
        <f t="shared" si="5"/>
        <v>1.4782700000000002</v>
      </c>
    </row>
    <row r="97" spans="2:12" x14ac:dyDescent="0.3">
      <c r="B97" t="s">
        <v>31</v>
      </c>
      <c r="C97" t="s">
        <v>32</v>
      </c>
      <c r="D97">
        <v>456501</v>
      </c>
      <c r="E97">
        <v>2016</v>
      </c>
      <c r="F97">
        <f t="shared" si="3"/>
        <v>3.44</v>
      </c>
      <c r="G97">
        <v>2.79</v>
      </c>
      <c r="H97">
        <v>3.49</v>
      </c>
      <c r="I97">
        <f>IFERROR(VLOOKUP(D97,'2015'!$C$2:$G$341,3,FALSE),"")</f>
        <v>3.44</v>
      </c>
      <c r="J97">
        <f>IFERROR(VLOOKUP(D97,'2015'!$C$2:$G$341,4,FALSE),"")</f>
        <v>3.83</v>
      </c>
      <c r="K97">
        <f t="shared" si="4"/>
        <v>3.94936</v>
      </c>
      <c r="L97">
        <f t="shared" si="5"/>
        <v>1.1593599999999999</v>
      </c>
    </row>
    <row r="98" spans="2:12" x14ac:dyDescent="0.3">
      <c r="B98" t="s">
        <v>487</v>
      </c>
      <c r="C98" t="s">
        <v>163</v>
      </c>
      <c r="D98">
        <v>519322</v>
      </c>
      <c r="E98">
        <v>2016</v>
      </c>
      <c r="F98">
        <f t="shared" si="3"/>
        <v>3.44</v>
      </c>
      <c r="G98">
        <v>5.23</v>
      </c>
      <c r="H98">
        <v>4.3600000000000003</v>
      </c>
      <c r="I98">
        <f>IFERROR(VLOOKUP(D98,'2015'!$C$2:$G$341,3,FALSE),"")</f>
        <v>3.44</v>
      </c>
      <c r="J98">
        <f>IFERROR(VLOOKUP(D98,'2015'!$C$2:$G$341,4,FALSE),"")</f>
        <v>2.9</v>
      </c>
      <c r="K98">
        <f t="shared" si="4"/>
        <v>3.94936</v>
      </c>
      <c r="L98">
        <f t="shared" si="5"/>
        <v>1.2806400000000004</v>
      </c>
    </row>
    <row r="99" spans="2:12" x14ac:dyDescent="0.3">
      <c r="B99" t="s">
        <v>108</v>
      </c>
      <c r="C99" t="s">
        <v>109</v>
      </c>
      <c r="D99">
        <v>517593</v>
      </c>
      <c r="E99">
        <v>2016</v>
      </c>
      <c r="F99">
        <f t="shared" si="3"/>
        <v>3.45</v>
      </c>
      <c r="G99">
        <v>3.87</v>
      </c>
      <c r="H99">
        <v>3.83</v>
      </c>
      <c r="I99">
        <f>IFERROR(VLOOKUP(D99,'2015'!$C$2:$G$341,3,FALSE),"")</f>
        <v>3.45</v>
      </c>
      <c r="J99">
        <f>IFERROR(VLOOKUP(D99,'2015'!$C$2:$G$341,4,FALSE),"")</f>
        <v>3.69</v>
      </c>
      <c r="K99">
        <f t="shared" si="4"/>
        <v>3.9531749999999999</v>
      </c>
      <c r="L99">
        <f t="shared" si="5"/>
        <v>8.3174999999999777E-2</v>
      </c>
    </row>
    <row r="100" spans="2:12" x14ac:dyDescent="0.3">
      <c r="B100" t="s">
        <v>208</v>
      </c>
      <c r="C100" t="s">
        <v>209</v>
      </c>
      <c r="D100">
        <v>544931</v>
      </c>
      <c r="E100">
        <v>2016</v>
      </c>
      <c r="F100">
        <f t="shared" si="3"/>
        <v>3.46</v>
      </c>
      <c r="G100">
        <v>3.6</v>
      </c>
      <c r="H100">
        <v>3.01</v>
      </c>
      <c r="I100">
        <f>IFERROR(VLOOKUP(D100,'2015'!$C$2:$G$341,3,FALSE),"")</f>
        <v>3.46</v>
      </c>
      <c r="J100">
        <f>IFERROR(VLOOKUP(D100,'2015'!$C$2:$G$341,4,FALSE),"")</f>
        <v>2.95</v>
      </c>
      <c r="K100">
        <f t="shared" si="4"/>
        <v>3.9569900000000002</v>
      </c>
      <c r="L100">
        <f t="shared" si="5"/>
        <v>0.35699000000000014</v>
      </c>
    </row>
    <row r="101" spans="2:12" x14ac:dyDescent="0.3">
      <c r="B101" t="s">
        <v>19</v>
      </c>
      <c r="C101" t="s">
        <v>20</v>
      </c>
      <c r="D101">
        <v>446372</v>
      </c>
      <c r="E101">
        <v>2016</v>
      </c>
      <c r="F101">
        <f t="shared" si="3"/>
        <v>3.49</v>
      </c>
      <c r="G101">
        <v>3.14</v>
      </c>
      <c r="H101">
        <v>3.27</v>
      </c>
      <c r="I101">
        <f>IFERROR(VLOOKUP(D101,'2015'!$C$2:$G$341,3,FALSE),"")</f>
        <v>3.49</v>
      </c>
      <c r="J101">
        <f>IFERROR(VLOOKUP(D101,'2015'!$C$2:$G$341,4,FALSE),"")</f>
        <v>3.32</v>
      </c>
      <c r="K101">
        <f t="shared" si="4"/>
        <v>3.9684350000000004</v>
      </c>
      <c r="L101">
        <f t="shared" si="5"/>
        <v>0.82843500000000025</v>
      </c>
    </row>
    <row r="102" spans="2:12" x14ac:dyDescent="0.3">
      <c r="B102" t="s">
        <v>349</v>
      </c>
      <c r="C102" t="s">
        <v>36</v>
      </c>
      <c r="D102">
        <v>501625</v>
      </c>
      <c r="E102">
        <v>2016</v>
      </c>
      <c r="F102">
        <f t="shared" si="3"/>
        <v>3.49</v>
      </c>
      <c r="G102">
        <v>3.45</v>
      </c>
      <c r="H102">
        <v>3.51</v>
      </c>
      <c r="I102">
        <f>IFERROR(VLOOKUP(D102,'2015'!$C$2:$G$341,3,FALSE),"")</f>
        <v>3.49</v>
      </c>
      <c r="J102">
        <f>IFERROR(VLOOKUP(D102,'2015'!$C$2:$G$341,4,FALSE),"")</f>
        <v>3.32</v>
      </c>
      <c r="K102">
        <f t="shared" si="4"/>
        <v>3.9684350000000004</v>
      </c>
      <c r="L102">
        <f t="shared" si="5"/>
        <v>0.5184350000000002</v>
      </c>
    </row>
    <row r="103" spans="2:12" x14ac:dyDescent="0.3">
      <c r="B103" t="s">
        <v>177</v>
      </c>
      <c r="C103" t="s">
        <v>178</v>
      </c>
      <c r="D103">
        <v>547888</v>
      </c>
      <c r="E103">
        <v>2016</v>
      </c>
      <c r="F103">
        <f t="shared" si="3"/>
        <v>3.51</v>
      </c>
      <c r="G103">
        <v>3.07</v>
      </c>
      <c r="H103">
        <v>3.59</v>
      </c>
      <c r="I103">
        <f>IFERROR(VLOOKUP(D103,'2015'!$C$2:$G$341,3,FALSE),"")</f>
        <v>3.51</v>
      </c>
      <c r="J103">
        <f>IFERROR(VLOOKUP(D103,'2015'!$C$2:$G$341,4,FALSE),"")</f>
        <v>3.91</v>
      </c>
      <c r="K103">
        <f t="shared" si="4"/>
        <v>3.9760650000000002</v>
      </c>
      <c r="L103">
        <f t="shared" si="5"/>
        <v>0.90606500000000034</v>
      </c>
    </row>
    <row r="104" spans="2:12" x14ac:dyDescent="0.3">
      <c r="B104" t="s">
        <v>198</v>
      </c>
      <c r="C104" t="s">
        <v>199</v>
      </c>
      <c r="D104">
        <v>592662</v>
      </c>
      <c r="E104">
        <v>2016</v>
      </c>
      <c r="F104">
        <f t="shared" si="3"/>
        <v>3.52</v>
      </c>
      <c r="G104">
        <v>4.9000000000000004</v>
      </c>
      <c r="H104">
        <v>4.25</v>
      </c>
      <c r="I104">
        <f>IFERROR(VLOOKUP(D104,'2015'!$C$2:$G$341,3,FALSE),"")</f>
        <v>3.52</v>
      </c>
      <c r="J104">
        <f>IFERROR(VLOOKUP(D104,'2015'!$C$2:$G$341,4,FALSE),"")</f>
        <v>3.85</v>
      </c>
      <c r="K104">
        <f t="shared" si="4"/>
        <v>3.9798800000000001</v>
      </c>
      <c r="L104">
        <f t="shared" si="5"/>
        <v>0.92012000000000027</v>
      </c>
    </row>
    <row r="105" spans="2:12" x14ac:dyDescent="0.3">
      <c r="B105" t="s">
        <v>64</v>
      </c>
      <c r="C105" t="s">
        <v>65</v>
      </c>
      <c r="D105">
        <v>433587</v>
      </c>
      <c r="E105">
        <v>2016</v>
      </c>
      <c r="F105">
        <f t="shared" si="3"/>
        <v>3.53</v>
      </c>
      <c r="G105">
        <v>3.82</v>
      </c>
      <c r="H105">
        <v>5.16</v>
      </c>
      <c r="I105">
        <f>IFERROR(VLOOKUP(D105,'2015'!$C$2:$G$341,3,FALSE),"")</f>
        <v>3.53</v>
      </c>
      <c r="J105">
        <f>IFERROR(VLOOKUP(D105,'2015'!$C$2:$G$341,4,FALSE),"")</f>
        <v>3.46</v>
      </c>
      <c r="K105">
        <f t="shared" si="4"/>
        <v>3.983695</v>
      </c>
      <c r="L105">
        <f t="shared" si="5"/>
        <v>0.16369500000000015</v>
      </c>
    </row>
    <row r="106" spans="2:12" x14ac:dyDescent="0.3">
      <c r="B106" t="s">
        <v>213</v>
      </c>
      <c r="C106" t="s">
        <v>214</v>
      </c>
      <c r="D106">
        <v>547874</v>
      </c>
      <c r="E106">
        <v>2016</v>
      </c>
      <c r="F106">
        <f t="shared" si="3"/>
        <v>3.54</v>
      </c>
      <c r="G106">
        <v>4.12</v>
      </c>
      <c r="H106">
        <v>4.6100000000000003</v>
      </c>
      <c r="I106">
        <f>IFERROR(VLOOKUP(D106,'2015'!$C$2:$G$341,3,FALSE),"")</f>
        <v>3.54</v>
      </c>
      <c r="J106">
        <f>IFERROR(VLOOKUP(D106,'2015'!$C$2:$G$341,4,FALSE),"")</f>
        <v>3.96</v>
      </c>
      <c r="K106">
        <f t="shared" si="4"/>
        <v>3.9875100000000003</v>
      </c>
      <c r="L106">
        <f t="shared" si="5"/>
        <v>0.13248999999999977</v>
      </c>
    </row>
    <row r="107" spans="2:12" x14ac:dyDescent="0.3">
      <c r="B107" t="s">
        <v>46</v>
      </c>
      <c r="C107" t="s">
        <v>47</v>
      </c>
      <c r="D107">
        <v>450172</v>
      </c>
      <c r="E107">
        <v>2016</v>
      </c>
      <c r="F107">
        <f t="shared" si="3"/>
        <v>3.55</v>
      </c>
      <c r="G107">
        <v>5.37</v>
      </c>
      <c r="H107">
        <v>5.16</v>
      </c>
      <c r="I107">
        <f>IFERROR(VLOOKUP(D107,'2015'!$C$2:$G$341,3,FALSE),"")</f>
        <v>3.55</v>
      </c>
      <c r="J107">
        <f>IFERROR(VLOOKUP(D107,'2015'!$C$2:$G$341,4,FALSE),"")</f>
        <v>4.67</v>
      </c>
      <c r="K107">
        <f t="shared" si="4"/>
        <v>3.9913249999999998</v>
      </c>
      <c r="L107">
        <f t="shared" si="5"/>
        <v>1.3786750000000003</v>
      </c>
    </row>
    <row r="108" spans="2:12" x14ac:dyDescent="0.3">
      <c r="B108" t="s">
        <v>251</v>
      </c>
      <c r="C108" t="s">
        <v>26</v>
      </c>
      <c r="D108">
        <v>408241</v>
      </c>
      <c r="E108">
        <v>2016</v>
      </c>
      <c r="F108">
        <f t="shared" si="3"/>
        <v>3.58</v>
      </c>
      <c r="G108">
        <v>5.54</v>
      </c>
      <c r="H108">
        <v>5.16</v>
      </c>
      <c r="I108">
        <f>IFERROR(VLOOKUP(D108,'2015'!$C$2:$G$341,3,FALSE),"")</f>
        <v>3.58</v>
      </c>
      <c r="J108">
        <f>IFERROR(VLOOKUP(D108,'2015'!$C$2:$G$341,4,FALSE),"")</f>
        <v>3.93</v>
      </c>
      <c r="K108">
        <f t="shared" si="4"/>
        <v>4.0027699999999999</v>
      </c>
      <c r="L108">
        <f t="shared" si="5"/>
        <v>1.5372300000000001</v>
      </c>
    </row>
    <row r="109" spans="2:12" x14ac:dyDescent="0.3">
      <c r="B109" t="s">
        <v>463</v>
      </c>
      <c r="C109" t="s">
        <v>393</v>
      </c>
      <c r="D109">
        <v>518553</v>
      </c>
      <c r="E109">
        <v>2016</v>
      </c>
      <c r="F109">
        <f t="shared" si="3"/>
        <v>3.58</v>
      </c>
      <c r="G109">
        <v>2.81</v>
      </c>
      <c r="H109">
        <v>2.88</v>
      </c>
      <c r="I109">
        <f>IFERROR(VLOOKUP(D109,'2015'!$C$2:$G$341,3,FALSE),"")</f>
        <v>3.58</v>
      </c>
      <c r="J109">
        <f>IFERROR(VLOOKUP(D109,'2015'!$C$2:$G$341,4,FALSE),"")</f>
        <v>4.3600000000000003</v>
      </c>
      <c r="K109">
        <f t="shared" si="4"/>
        <v>4.0027699999999999</v>
      </c>
      <c r="L109">
        <f t="shared" si="5"/>
        <v>1.1927699999999999</v>
      </c>
    </row>
    <row r="110" spans="2:12" x14ac:dyDescent="0.3">
      <c r="B110" t="s">
        <v>344</v>
      </c>
      <c r="C110" t="s">
        <v>187</v>
      </c>
      <c r="D110">
        <v>501925</v>
      </c>
      <c r="E110">
        <v>2016</v>
      </c>
      <c r="F110">
        <f t="shared" si="3"/>
        <v>3.58</v>
      </c>
      <c r="G110">
        <v>3.46</v>
      </c>
      <c r="H110">
        <v>5.58</v>
      </c>
      <c r="I110">
        <f>IFERROR(VLOOKUP(D110,'2015'!$C$2:$G$341,3,FALSE),"")</f>
        <v>3.58</v>
      </c>
      <c r="J110">
        <f>IFERROR(VLOOKUP(D110,'2015'!$C$2:$G$341,4,FALSE),"")</f>
        <v>3.62</v>
      </c>
      <c r="K110">
        <f t="shared" si="4"/>
        <v>4.0027699999999999</v>
      </c>
      <c r="L110">
        <f t="shared" si="5"/>
        <v>0.54276999999999997</v>
      </c>
    </row>
    <row r="111" spans="2:12" x14ac:dyDescent="0.3">
      <c r="B111" t="s">
        <v>92</v>
      </c>
      <c r="C111" t="s">
        <v>93</v>
      </c>
      <c r="D111">
        <v>502327</v>
      </c>
      <c r="E111">
        <v>2016</v>
      </c>
      <c r="F111">
        <f t="shared" si="3"/>
        <v>3.59</v>
      </c>
      <c r="G111">
        <v>4.7</v>
      </c>
      <c r="H111">
        <v>5.36</v>
      </c>
      <c r="I111">
        <f>IFERROR(VLOOKUP(D111,'2015'!$C$2:$G$341,3,FALSE),"")</f>
        <v>3.59</v>
      </c>
      <c r="J111">
        <f>IFERROR(VLOOKUP(D111,'2015'!$C$2:$G$341,4,FALSE),"")</f>
        <v>4.0999999999999996</v>
      </c>
      <c r="K111">
        <f t="shared" si="4"/>
        <v>4.0065850000000003</v>
      </c>
      <c r="L111">
        <f t="shared" si="5"/>
        <v>0.69341499999999989</v>
      </c>
    </row>
    <row r="112" spans="2:12" x14ac:dyDescent="0.3">
      <c r="B112" t="s">
        <v>295</v>
      </c>
      <c r="C112" t="s">
        <v>123</v>
      </c>
      <c r="D112">
        <v>605400</v>
      </c>
      <c r="E112">
        <v>2016</v>
      </c>
      <c r="F112">
        <f t="shared" si="3"/>
        <v>3.59</v>
      </c>
      <c r="G112">
        <v>4.78</v>
      </c>
      <c r="H112">
        <v>3.39</v>
      </c>
      <c r="I112">
        <f>IFERROR(VLOOKUP(D112,'2015'!$C$2:$G$341,3,FALSE),"")</f>
        <v>3.59</v>
      </c>
      <c r="J112">
        <f>IFERROR(VLOOKUP(D112,'2015'!$C$2:$G$341,4,FALSE),"")</f>
        <v>3.62</v>
      </c>
      <c r="K112">
        <f t="shared" si="4"/>
        <v>4.0065850000000003</v>
      </c>
      <c r="L112">
        <f t="shared" si="5"/>
        <v>0.77341499999999996</v>
      </c>
    </row>
    <row r="113" spans="2:12" x14ac:dyDescent="0.3">
      <c r="B113" t="s">
        <v>275</v>
      </c>
      <c r="C113" t="s">
        <v>276</v>
      </c>
      <c r="D113">
        <v>571578</v>
      </c>
      <c r="E113">
        <v>2016</v>
      </c>
      <c r="F113">
        <f t="shared" si="3"/>
        <v>3.6</v>
      </c>
      <c r="G113">
        <v>5.15</v>
      </c>
      <c r="H113">
        <v>5.36</v>
      </c>
      <c r="I113">
        <f>IFERROR(VLOOKUP(D113,'2015'!$C$2:$G$341,3,FALSE),"")</f>
        <v>3.6</v>
      </c>
      <c r="J113">
        <f>IFERROR(VLOOKUP(D113,'2015'!$C$2:$G$341,4,FALSE),"")</f>
        <v>4.3600000000000003</v>
      </c>
      <c r="K113">
        <f t="shared" si="4"/>
        <v>4.0103999999999997</v>
      </c>
      <c r="L113">
        <f t="shared" si="5"/>
        <v>1.1396000000000006</v>
      </c>
    </row>
    <row r="114" spans="2:12" x14ac:dyDescent="0.3">
      <c r="B114" t="s">
        <v>137</v>
      </c>
      <c r="C114" t="s">
        <v>138</v>
      </c>
      <c r="D114">
        <v>457918</v>
      </c>
      <c r="E114">
        <v>2016</v>
      </c>
      <c r="F114">
        <f t="shared" si="3"/>
        <v>3.61</v>
      </c>
      <c r="G114">
        <v>3.18</v>
      </c>
      <c r="H114">
        <v>4.33</v>
      </c>
      <c r="I114">
        <f>IFERROR(VLOOKUP(D114,'2015'!$C$2:$G$341,3,FALSE),"")</f>
        <v>3.61</v>
      </c>
      <c r="J114">
        <f>IFERROR(VLOOKUP(D114,'2015'!$C$2:$G$341,4,FALSE),"")</f>
        <v>3.75</v>
      </c>
      <c r="K114">
        <f t="shared" si="4"/>
        <v>4.0142150000000001</v>
      </c>
      <c r="L114">
        <f t="shared" si="5"/>
        <v>0.83421499999999993</v>
      </c>
    </row>
    <row r="115" spans="2:12" x14ac:dyDescent="0.3">
      <c r="B115" t="s">
        <v>293</v>
      </c>
      <c r="C115" t="s">
        <v>294</v>
      </c>
      <c r="D115">
        <v>491708</v>
      </c>
      <c r="E115">
        <v>2016</v>
      </c>
      <c r="F115">
        <f t="shared" si="3"/>
        <v>3.62</v>
      </c>
      <c r="G115">
        <v>3.56</v>
      </c>
      <c r="H115">
        <v>5.0599999999999996</v>
      </c>
      <c r="I115">
        <f>IFERROR(VLOOKUP(D115,'2015'!$C$2:$G$341,3,FALSE),"")</f>
        <v>3.62</v>
      </c>
      <c r="J115">
        <f>IFERROR(VLOOKUP(D115,'2015'!$C$2:$G$341,4,FALSE),"")</f>
        <v>3.85</v>
      </c>
      <c r="K115">
        <f t="shared" si="4"/>
        <v>4.0180299999999995</v>
      </c>
      <c r="L115">
        <f t="shared" si="5"/>
        <v>0.45802999999999949</v>
      </c>
    </row>
    <row r="116" spans="2:12" x14ac:dyDescent="0.3">
      <c r="B116" t="s">
        <v>132</v>
      </c>
      <c r="C116" t="s">
        <v>111</v>
      </c>
      <c r="D116">
        <v>471911</v>
      </c>
      <c r="E116">
        <v>2016</v>
      </c>
      <c r="F116">
        <f t="shared" si="3"/>
        <v>3.63</v>
      </c>
      <c r="G116">
        <v>3.32</v>
      </c>
      <c r="H116">
        <v>3.44</v>
      </c>
      <c r="I116">
        <f>IFERROR(VLOOKUP(D116,'2015'!$C$2:$G$341,3,FALSE),"")</f>
        <v>3.63</v>
      </c>
      <c r="J116">
        <f>IFERROR(VLOOKUP(D116,'2015'!$C$2:$G$341,4,FALSE),"")</f>
        <v>2.86</v>
      </c>
      <c r="K116">
        <f t="shared" si="4"/>
        <v>4.0218449999999999</v>
      </c>
      <c r="L116">
        <f t="shared" si="5"/>
        <v>0.70184500000000005</v>
      </c>
    </row>
    <row r="117" spans="2:12" x14ac:dyDescent="0.3">
      <c r="B117" t="s">
        <v>66</v>
      </c>
      <c r="C117" t="s">
        <v>187</v>
      </c>
      <c r="D117">
        <v>605452</v>
      </c>
      <c r="E117">
        <v>2016</v>
      </c>
      <c r="F117">
        <f t="shared" si="3"/>
        <v>3.64</v>
      </c>
      <c r="G117">
        <v>3.43</v>
      </c>
      <c r="H117">
        <v>4.3600000000000003</v>
      </c>
      <c r="I117">
        <f>IFERROR(VLOOKUP(D117,'2015'!$C$2:$G$341,3,FALSE),"")</f>
        <v>3.64</v>
      </c>
      <c r="J117">
        <f>IFERROR(VLOOKUP(D117,'2015'!$C$2:$G$341,4,FALSE),"")</f>
        <v>3.25</v>
      </c>
      <c r="K117">
        <f t="shared" si="4"/>
        <v>4.0256600000000002</v>
      </c>
      <c r="L117">
        <f t="shared" si="5"/>
        <v>0.59566000000000008</v>
      </c>
    </row>
    <row r="118" spans="2:12" x14ac:dyDescent="0.3">
      <c r="B118" t="s">
        <v>23</v>
      </c>
      <c r="C118" t="s">
        <v>24</v>
      </c>
      <c r="D118">
        <v>430935</v>
      </c>
      <c r="E118">
        <v>2016</v>
      </c>
      <c r="F118">
        <f t="shared" si="3"/>
        <v>3.65</v>
      </c>
      <c r="G118">
        <v>3.32</v>
      </c>
      <c r="H118">
        <v>4.22</v>
      </c>
      <c r="I118">
        <f>IFERROR(VLOOKUP(D118,'2015'!$C$2:$G$341,3,FALSE),"")</f>
        <v>3.65</v>
      </c>
      <c r="J118">
        <f>IFERROR(VLOOKUP(D118,'2015'!$C$2:$G$341,4,FALSE),"")</f>
        <v>3.39</v>
      </c>
      <c r="K118">
        <f t="shared" si="4"/>
        <v>4.0294749999999997</v>
      </c>
      <c r="L118">
        <f t="shared" si="5"/>
        <v>0.70947499999999986</v>
      </c>
    </row>
    <row r="119" spans="2:12" x14ac:dyDescent="0.3">
      <c r="B119" t="s">
        <v>278</v>
      </c>
      <c r="C119" t="s">
        <v>163</v>
      </c>
      <c r="D119">
        <v>519141</v>
      </c>
      <c r="E119">
        <v>2016</v>
      </c>
      <c r="F119">
        <f t="shared" si="3"/>
        <v>3.66</v>
      </c>
      <c r="G119">
        <v>3.32</v>
      </c>
      <c r="H119">
        <v>3.29</v>
      </c>
      <c r="I119">
        <f>IFERROR(VLOOKUP(D119,'2015'!$C$2:$G$341,3,FALSE),"")</f>
        <v>3.66</v>
      </c>
      <c r="J119">
        <f>IFERROR(VLOOKUP(D119,'2015'!$C$2:$G$341,4,FALSE),"")</f>
        <v>3.57</v>
      </c>
      <c r="K119">
        <f t="shared" si="4"/>
        <v>4.03329</v>
      </c>
      <c r="L119">
        <f t="shared" si="5"/>
        <v>0.7132900000000002</v>
      </c>
    </row>
    <row r="120" spans="2:12" x14ac:dyDescent="0.3">
      <c r="B120" t="s">
        <v>54</v>
      </c>
      <c r="C120" t="s">
        <v>55</v>
      </c>
      <c r="D120">
        <v>519455</v>
      </c>
      <c r="E120">
        <v>2016</v>
      </c>
      <c r="F120">
        <f t="shared" si="3"/>
        <v>3.66</v>
      </c>
      <c r="G120">
        <v>4.87</v>
      </c>
      <c r="H120">
        <v>4.76</v>
      </c>
      <c r="I120">
        <f>IFERROR(VLOOKUP(D120,'2015'!$C$2:$G$341,3,FALSE),"")</f>
        <v>3.66</v>
      </c>
      <c r="J120">
        <f>IFERROR(VLOOKUP(D120,'2015'!$C$2:$G$341,4,FALSE),"")</f>
        <v>3.96</v>
      </c>
      <c r="K120">
        <f t="shared" si="4"/>
        <v>4.03329</v>
      </c>
      <c r="L120">
        <f t="shared" si="5"/>
        <v>0.83671000000000006</v>
      </c>
    </row>
    <row r="121" spans="2:12" x14ac:dyDescent="0.3">
      <c r="B121" t="s">
        <v>175</v>
      </c>
      <c r="C121" t="s">
        <v>176</v>
      </c>
      <c r="D121">
        <v>501992</v>
      </c>
      <c r="E121">
        <v>2016</v>
      </c>
      <c r="F121">
        <f t="shared" si="3"/>
        <v>3.67</v>
      </c>
      <c r="G121">
        <v>5.15</v>
      </c>
      <c r="H121">
        <v>4.4800000000000004</v>
      </c>
      <c r="I121">
        <f>IFERROR(VLOOKUP(D121,'2015'!$C$2:$G$341,3,FALSE),"")</f>
        <v>3.67</v>
      </c>
      <c r="J121">
        <f>IFERROR(VLOOKUP(D121,'2015'!$C$2:$G$341,4,FALSE),"")</f>
        <v>4.16</v>
      </c>
      <c r="K121">
        <f t="shared" si="4"/>
        <v>4.0371050000000004</v>
      </c>
      <c r="L121">
        <f t="shared" si="5"/>
        <v>1.112895</v>
      </c>
    </row>
    <row r="122" spans="2:12" x14ac:dyDescent="0.3">
      <c r="B122" t="s">
        <v>497</v>
      </c>
      <c r="C122" t="s">
        <v>498</v>
      </c>
      <c r="D122">
        <v>570663</v>
      </c>
      <c r="E122">
        <v>2016</v>
      </c>
      <c r="F122">
        <f t="shared" si="3"/>
        <v>3.67</v>
      </c>
      <c r="G122">
        <v>3.48</v>
      </c>
      <c r="H122">
        <v>3.67</v>
      </c>
      <c r="I122">
        <f>IFERROR(VLOOKUP(D122,'2015'!$C$2:$G$341,3,FALSE),"")</f>
        <v>3.67</v>
      </c>
      <c r="J122">
        <f>IFERROR(VLOOKUP(D122,'2015'!$C$2:$G$341,4,FALSE),"")</f>
        <v>2.57</v>
      </c>
      <c r="K122">
        <f t="shared" si="4"/>
        <v>4.0371050000000004</v>
      </c>
      <c r="L122">
        <f t="shared" si="5"/>
        <v>0.55710500000000041</v>
      </c>
    </row>
    <row r="123" spans="2:12" x14ac:dyDescent="0.3">
      <c r="B123" t="s">
        <v>296</v>
      </c>
      <c r="C123" t="s">
        <v>297</v>
      </c>
      <c r="D123">
        <v>433589</v>
      </c>
      <c r="E123">
        <v>2016</v>
      </c>
      <c r="F123">
        <f t="shared" si="3"/>
        <v>3.67</v>
      </c>
      <c r="G123">
        <v>4.5</v>
      </c>
      <c r="H123">
        <v>3.57</v>
      </c>
      <c r="I123">
        <f>IFERROR(VLOOKUP(D123,'2015'!$C$2:$G$341,3,FALSE),"")</f>
        <v>3.67</v>
      </c>
      <c r="J123">
        <f>IFERROR(VLOOKUP(D123,'2015'!$C$2:$G$341,4,FALSE),"")</f>
        <v>2.99</v>
      </c>
      <c r="K123">
        <f t="shared" si="4"/>
        <v>4.0371050000000004</v>
      </c>
      <c r="L123">
        <f t="shared" si="5"/>
        <v>0.46289499999999961</v>
      </c>
    </row>
    <row r="124" spans="2:12" x14ac:dyDescent="0.3">
      <c r="B124" t="s">
        <v>105</v>
      </c>
      <c r="C124" t="s">
        <v>91</v>
      </c>
      <c r="D124">
        <v>571666</v>
      </c>
      <c r="E124">
        <v>2016</v>
      </c>
      <c r="F124">
        <f t="shared" si="3"/>
        <v>3.69</v>
      </c>
      <c r="G124">
        <v>4.4800000000000004</v>
      </c>
      <c r="H124">
        <v>4.6399999999999997</v>
      </c>
      <c r="I124">
        <f>IFERROR(VLOOKUP(D124,'2015'!$C$2:$G$341,3,FALSE),"")</f>
        <v>3.69</v>
      </c>
      <c r="J124">
        <f>IFERROR(VLOOKUP(D124,'2015'!$C$2:$G$341,4,FALSE),"")</f>
        <v>3.72</v>
      </c>
      <c r="K124">
        <f t="shared" si="4"/>
        <v>4.0447350000000002</v>
      </c>
      <c r="L124">
        <f t="shared" si="5"/>
        <v>0.43526500000000024</v>
      </c>
    </row>
    <row r="125" spans="2:12" x14ac:dyDescent="0.3">
      <c r="B125" t="s">
        <v>90</v>
      </c>
      <c r="C125" t="s">
        <v>91</v>
      </c>
      <c r="D125">
        <v>502190</v>
      </c>
      <c r="E125">
        <v>2016</v>
      </c>
      <c r="F125">
        <f t="shared" si="3"/>
        <v>3.7</v>
      </c>
      <c r="G125">
        <v>4.6900000000000004</v>
      </c>
      <c r="H125">
        <v>4.51</v>
      </c>
      <c r="I125">
        <f>IFERROR(VLOOKUP(D125,'2015'!$C$2:$G$341,3,FALSE),"")</f>
        <v>3.7</v>
      </c>
      <c r="J125">
        <f>IFERROR(VLOOKUP(D125,'2015'!$C$2:$G$341,4,FALSE),"")</f>
        <v>4.54</v>
      </c>
      <c r="K125">
        <f t="shared" si="4"/>
        <v>4.0485500000000005</v>
      </c>
      <c r="L125">
        <f t="shared" si="5"/>
        <v>0.64144999999999985</v>
      </c>
    </row>
    <row r="126" spans="2:12" x14ac:dyDescent="0.3">
      <c r="B126" t="s">
        <v>142</v>
      </c>
      <c r="C126" t="s">
        <v>143</v>
      </c>
      <c r="D126">
        <v>434628</v>
      </c>
      <c r="E126">
        <v>2016</v>
      </c>
      <c r="F126">
        <f t="shared" si="3"/>
        <v>3.74</v>
      </c>
      <c r="G126">
        <v>3.83</v>
      </c>
      <c r="H126">
        <v>4.42</v>
      </c>
      <c r="I126">
        <f>IFERROR(VLOOKUP(D126,'2015'!$C$2:$G$341,3,FALSE),"")</f>
        <v>3.74</v>
      </c>
      <c r="J126">
        <f>IFERROR(VLOOKUP(D126,'2015'!$C$2:$G$341,4,FALSE),"")</f>
        <v>4.07</v>
      </c>
      <c r="K126">
        <f t="shared" si="4"/>
        <v>4.0638100000000001</v>
      </c>
      <c r="L126">
        <f t="shared" si="5"/>
        <v>0.23381000000000007</v>
      </c>
    </row>
    <row r="127" spans="2:12" x14ac:dyDescent="0.3">
      <c r="B127" t="s">
        <v>266</v>
      </c>
      <c r="C127" t="s">
        <v>267</v>
      </c>
      <c r="D127">
        <v>573064</v>
      </c>
      <c r="E127">
        <v>2016</v>
      </c>
      <c r="F127">
        <f t="shared" si="3"/>
        <v>3.74</v>
      </c>
      <c r="G127">
        <v>3.53</v>
      </c>
      <c r="H127">
        <v>4.1900000000000004</v>
      </c>
      <c r="I127">
        <f>IFERROR(VLOOKUP(D127,'2015'!$C$2:$G$341,3,FALSE),"")</f>
        <v>3.74</v>
      </c>
      <c r="J127">
        <f>IFERROR(VLOOKUP(D127,'2015'!$C$2:$G$341,4,FALSE),"")</f>
        <v>3.64</v>
      </c>
      <c r="K127">
        <f t="shared" si="4"/>
        <v>4.0638100000000001</v>
      </c>
      <c r="L127">
        <f t="shared" si="5"/>
        <v>0.53381000000000034</v>
      </c>
    </row>
    <row r="128" spans="2:12" x14ac:dyDescent="0.3">
      <c r="B128" t="s">
        <v>179</v>
      </c>
      <c r="C128" t="s">
        <v>111</v>
      </c>
      <c r="D128">
        <v>607074</v>
      </c>
      <c r="E128">
        <v>2016</v>
      </c>
      <c r="F128">
        <f t="shared" si="3"/>
        <v>3.75</v>
      </c>
      <c r="G128">
        <v>4.04</v>
      </c>
      <c r="H128">
        <v>3.85</v>
      </c>
      <c r="I128">
        <f>IFERROR(VLOOKUP(D128,'2015'!$C$2:$G$341,3,FALSE),"")</f>
        <v>3.75</v>
      </c>
      <c r="J128">
        <f>IFERROR(VLOOKUP(D128,'2015'!$C$2:$G$341,4,FALSE),"")</f>
        <v>4.3600000000000003</v>
      </c>
      <c r="K128">
        <f t="shared" si="4"/>
        <v>4.0676249999999996</v>
      </c>
      <c r="L128">
        <f t="shared" si="5"/>
        <v>2.7624999999999567E-2</v>
      </c>
    </row>
    <row r="129" spans="2:12" x14ac:dyDescent="0.3">
      <c r="B129" t="s">
        <v>159</v>
      </c>
      <c r="C129" t="s">
        <v>160</v>
      </c>
      <c r="D129">
        <v>541640</v>
      </c>
      <c r="E129">
        <v>2016</v>
      </c>
      <c r="F129">
        <f t="shared" si="3"/>
        <v>3.75</v>
      </c>
      <c r="G129">
        <v>3.77</v>
      </c>
      <c r="H129">
        <v>3.96</v>
      </c>
      <c r="I129">
        <f>IFERROR(VLOOKUP(D129,'2015'!$C$2:$G$341,3,FALSE),"")</f>
        <v>3.75</v>
      </c>
      <c r="J129">
        <f>IFERROR(VLOOKUP(D129,'2015'!$C$2:$G$341,4,FALSE),"")</f>
        <v>3.85</v>
      </c>
      <c r="K129">
        <f t="shared" si="4"/>
        <v>4.0676249999999996</v>
      </c>
      <c r="L129">
        <f t="shared" si="5"/>
        <v>0.29762499999999958</v>
      </c>
    </row>
    <row r="130" spans="2:12" x14ac:dyDescent="0.3">
      <c r="B130" t="s">
        <v>264</v>
      </c>
      <c r="C130" t="s">
        <v>331</v>
      </c>
      <c r="D130">
        <v>596057</v>
      </c>
      <c r="E130">
        <v>2016</v>
      </c>
      <c r="F130">
        <f t="shared" si="3"/>
        <v>3.75</v>
      </c>
      <c r="G130">
        <v>3.38</v>
      </c>
      <c r="H130">
        <v>4.33</v>
      </c>
      <c r="I130">
        <f>IFERROR(VLOOKUP(D130,'2015'!$C$2:$G$341,3,FALSE),"")</f>
        <v>3.75</v>
      </c>
      <c r="J130">
        <f>IFERROR(VLOOKUP(D130,'2015'!$C$2:$G$341,4,FALSE),"")</f>
        <v>3.93</v>
      </c>
      <c r="K130">
        <f t="shared" si="4"/>
        <v>4.0676249999999996</v>
      </c>
      <c r="L130">
        <f t="shared" si="5"/>
        <v>0.68762499999999971</v>
      </c>
    </row>
    <row r="131" spans="2:12" x14ac:dyDescent="0.3">
      <c r="B131" t="s">
        <v>354</v>
      </c>
      <c r="C131" t="s">
        <v>205</v>
      </c>
      <c r="D131">
        <v>543045</v>
      </c>
      <c r="E131">
        <v>2016</v>
      </c>
      <c r="F131">
        <f t="shared" si="3"/>
        <v>3.76</v>
      </c>
      <c r="G131">
        <v>3.85</v>
      </c>
      <c r="H131">
        <v>4.3</v>
      </c>
      <c r="I131">
        <f>IFERROR(VLOOKUP(D131,'2015'!$C$2:$G$341,3,FALSE),"")</f>
        <v>3.76</v>
      </c>
      <c r="J131">
        <f>IFERROR(VLOOKUP(D131,'2015'!$C$2:$G$341,4,FALSE),"")</f>
        <v>3.57</v>
      </c>
      <c r="K131">
        <f t="shared" si="4"/>
        <v>4.0714399999999999</v>
      </c>
      <c r="L131">
        <f t="shared" si="5"/>
        <v>0.22143999999999986</v>
      </c>
    </row>
    <row r="132" spans="2:12" x14ac:dyDescent="0.3">
      <c r="B132" t="s">
        <v>106</v>
      </c>
      <c r="C132" t="s">
        <v>107</v>
      </c>
      <c r="D132">
        <v>461829</v>
      </c>
      <c r="E132">
        <v>2016</v>
      </c>
      <c r="F132">
        <f t="shared" si="3"/>
        <v>3.79</v>
      </c>
      <c r="G132">
        <v>4.57</v>
      </c>
      <c r="H132">
        <v>4.3</v>
      </c>
      <c r="I132">
        <f>IFERROR(VLOOKUP(D132,'2015'!$C$2:$G$341,3,FALSE),"")</f>
        <v>3.79</v>
      </c>
      <c r="J132">
        <f>IFERROR(VLOOKUP(D132,'2015'!$C$2:$G$341,4,FALSE),"")</f>
        <v>3.77</v>
      </c>
      <c r="K132">
        <f t="shared" si="4"/>
        <v>4.0828850000000001</v>
      </c>
      <c r="L132">
        <f t="shared" si="5"/>
        <v>0.48711500000000019</v>
      </c>
    </row>
    <row r="133" spans="2:12" x14ac:dyDescent="0.3">
      <c r="B133" t="s">
        <v>68</v>
      </c>
      <c r="C133" t="s">
        <v>69</v>
      </c>
      <c r="D133">
        <v>502043</v>
      </c>
      <c r="E133">
        <v>2016</v>
      </c>
      <c r="F133">
        <f t="shared" si="3"/>
        <v>3.84</v>
      </c>
      <c r="G133">
        <v>5.07</v>
      </c>
      <c r="H133">
        <v>4.96</v>
      </c>
      <c r="I133">
        <f>IFERROR(VLOOKUP(D133,'2015'!$C$2:$G$341,3,FALSE),"")</f>
        <v>3.84</v>
      </c>
      <c r="J133">
        <f>IFERROR(VLOOKUP(D133,'2015'!$C$2:$G$341,4,FALSE),"")</f>
        <v>4.05</v>
      </c>
      <c r="K133">
        <f t="shared" si="4"/>
        <v>4.1019600000000001</v>
      </c>
      <c r="L133">
        <f t="shared" si="5"/>
        <v>0.96804000000000023</v>
      </c>
    </row>
    <row r="134" spans="2:12" x14ac:dyDescent="0.3">
      <c r="B134" t="s">
        <v>78</v>
      </c>
      <c r="C134" t="s">
        <v>79</v>
      </c>
      <c r="D134">
        <v>622072</v>
      </c>
      <c r="E134">
        <v>2016</v>
      </c>
      <c r="F134">
        <f t="shared" ref="F134:F197" si="6">I134</f>
        <v>3.84</v>
      </c>
      <c r="G134">
        <v>3.73</v>
      </c>
      <c r="H134">
        <v>3.72</v>
      </c>
      <c r="I134">
        <f>IFERROR(VLOOKUP(D134,'2015'!$C$2:$G$341,3,FALSE),"")</f>
        <v>3.84</v>
      </c>
      <c r="J134">
        <f>IFERROR(VLOOKUP(D134,'2015'!$C$2:$G$341,4,FALSE),"")</f>
        <v>4.24</v>
      </c>
      <c r="K134">
        <f t="shared" ref="K134:K197" si="7">0.3815*F134+2.637</f>
        <v>4.1019600000000001</v>
      </c>
      <c r="L134">
        <f t="shared" ref="L134:L197" si="8">ABS(G134-K134)</f>
        <v>0.37196000000000007</v>
      </c>
    </row>
    <row r="135" spans="2:12" x14ac:dyDescent="0.3">
      <c r="B135" t="s">
        <v>78</v>
      </c>
      <c r="C135" t="s">
        <v>253</v>
      </c>
      <c r="D135">
        <v>475243</v>
      </c>
      <c r="E135">
        <v>2016</v>
      </c>
      <c r="F135">
        <f t="shared" si="6"/>
        <v>3.84</v>
      </c>
      <c r="G135">
        <v>2.95</v>
      </c>
      <c r="H135">
        <v>3.72</v>
      </c>
      <c r="I135">
        <f>IFERROR(VLOOKUP(D135,'2015'!$C$2:$G$341,3,FALSE),"")</f>
        <v>3.84</v>
      </c>
      <c r="J135">
        <f>IFERROR(VLOOKUP(D135,'2015'!$C$2:$G$341,4,FALSE),"")</f>
        <v>3.69</v>
      </c>
      <c r="K135">
        <f t="shared" si="7"/>
        <v>4.1019600000000001</v>
      </c>
      <c r="L135">
        <f t="shared" si="8"/>
        <v>1.1519599999999999</v>
      </c>
    </row>
    <row r="136" spans="2:12" x14ac:dyDescent="0.3">
      <c r="B136" t="s">
        <v>210</v>
      </c>
      <c r="C136" t="s">
        <v>211</v>
      </c>
      <c r="D136">
        <v>593958</v>
      </c>
      <c r="E136">
        <v>2016</v>
      </c>
      <c r="F136">
        <f t="shared" si="6"/>
        <v>3.85</v>
      </c>
      <c r="G136">
        <v>4.71</v>
      </c>
      <c r="H136">
        <v>3.8</v>
      </c>
      <c r="I136">
        <f>IFERROR(VLOOKUP(D136,'2015'!$C$2:$G$341,3,FALSE),"")</f>
        <v>3.85</v>
      </c>
      <c r="J136">
        <f>IFERROR(VLOOKUP(D136,'2015'!$C$2:$G$341,4,FALSE),"")</f>
        <v>4.42</v>
      </c>
      <c r="K136">
        <f t="shared" si="7"/>
        <v>4.1057750000000004</v>
      </c>
      <c r="L136">
        <f t="shared" si="8"/>
        <v>0.60422499999999957</v>
      </c>
    </row>
    <row r="137" spans="2:12" x14ac:dyDescent="0.3">
      <c r="B137" t="s">
        <v>408</v>
      </c>
      <c r="C137" t="s">
        <v>409</v>
      </c>
      <c r="D137">
        <v>504379</v>
      </c>
      <c r="E137">
        <v>2016</v>
      </c>
      <c r="F137">
        <f t="shared" si="6"/>
        <v>3.86</v>
      </c>
      <c r="G137">
        <v>4.5</v>
      </c>
      <c r="H137">
        <v>3.37</v>
      </c>
      <c r="I137">
        <f>IFERROR(VLOOKUP(D137,'2015'!$C$2:$G$341,3,FALSE),"")</f>
        <v>3.86</v>
      </c>
      <c r="J137">
        <f>IFERROR(VLOOKUP(D137,'2015'!$C$2:$G$341,4,FALSE),"")</f>
        <v>3.64</v>
      </c>
      <c r="K137">
        <f t="shared" si="7"/>
        <v>4.1095899999999999</v>
      </c>
      <c r="L137">
        <f t="shared" si="8"/>
        <v>0.39041000000000015</v>
      </c>
    </row>
    <row r="138" spans="2:12" x14ac:dyDescent="0.3">
      <c r="B138" t="s">
        <v>206</v>
      </c>
      <c r="C138" t="s">
        <v>331</v>
      </c>
      <c r="D138">
        <v>543339</v>
      </c>
      <c r="E138">
        <v>2016</v>
      </c>
      <c r="F138">
        <f t="shared" si="6"/>
        <v>3.86</v>
      </c>
      <c r="G138">
        <v>5.22</v>
      </c>
      <c r="H138">
        <v>4.28</v>
      </c>
      <c r="I138">
        <f>IFERROR(VLOOKUP(D138,'2015'!$C$2:$G$341,3,FALSE),"")</f>
        <v>3.86</v>
      </c>
      <c r="J138">
        <f>IFERROR(VLOOKUP(D138,'2015'!$C$2:$G$341,4,FALSE),"")</f>
        <v>4.16</v>
      </c>
      <c r="K138">
        <f t="shared" si="7"/>
        <v>4.1095899999999999</v>
      </c>
      <c r="L138">
        <f t="shared" si="8"/>
        <v>1.1104099999999999</v>
      </c>
    </row>
    <row r="139" spans="2:12" x14ac:dyDescent="0.3">
      <c r="B139" t="s">
        <v>358</v>
      </c>
      <c r="C139" t="s">
        <v>359</v>
      </c>
      <c r="D139">
        <v>595014</v>
      </c>
      <c r="E139">
        <v>2016</v>
      </c>
      <c r="F139">
        <f t="shared" si="6"/>
        <v>3.86</v>
      </c>
      <c r="G139">
        <v>2.2799999999999998</v>
      </c>
      <c r="H139">
        <v>2.79</v>
      </c>
      <c r="I139">
        <f>IFERROR(VLOOKUP(D139,'2015'!$C$2:$G$341,3,FALSE),"")</f>
        <v>3.86</v>
      </c>
      <c r="J139">
        <f>IFERROR(VLOOKUP(D139,'2015'!$C$2:$G$341,4,FALSE),"")</f>
        <v>3.29</v>
      </c>
      <c r="K139">
        <f t="shared" si="7"/>
        <v>4.1095899999999999</v>
      </c>
      <c r="L139">
        <f t="shared" si="8"/>
        <v>1.82959</v>
      </c>
    </row>
    <row r="140" spans="2:12" x14ac:dyDescent="0.3">
      <c r="B140" t="s">
        <v>414</v>
      </c>
      <c r="C140" t="s">
        <v>199</v>
      </c>
      <c r="D140">
        <v>543726</v>
      </c>
      <c r="E140">
        <v>2016</v>
      </c>
      <c r="F140">
        <f t="shared" si="6"/>
        <v>3.86</v>
      </c>
      <c r="G140">
        <v>3.25</v>
      </c>
      <c r="H140">
        <v>4.6100000000000003</v>
      </c>
      <c r="I140">
        <f>IFERROR(VLOOKUP(D140,'2015'!$C$2:$G$341,3,FALSE),"")</f>
        <v>3.86</v>
      </c>
      <c r="J140">
        <f>IFERROR(VLOOKUP(D140,'2015'!$C$2:$G$341,4,FALSE),"")</f>
        <v>4.05</v>
      </c>
      <c r="K140">
        <f t="shared" si="7"/>
        <v>4.1095899999999999</v>
      </c>
      <c r="L140">
        <f t="shared" si="8"/>
        <v>0.85958999999999985</v>
      </c>
    </row>
    <row r="141" spans="2:12" x14ac:dyDescent="0.3">
      <c r="B141" t="s">
        <v>43</v>
      </c>
      <c r="C141" t="s">
        <v>44</v>
      </c>
      <c r="D141">
        <v>543521</v>
      </c>
      <c r="E141">
        <v>2016</v>
      </c>
      <c r="F141">
        <f t="shared" si="6"/>
        <v>3.89</v>
      </c>
      <c r="G141">
        <v>4.34</v>
      </c>
      <c r="H141">
        <v>3.57</v>
      </c>
      <c r="I141">
        <f>IFERROR(VLOOKUP(D141,'2015'!$C$2:$G$341,3,FALSE),"")</f>
        <v>3.89</v>
      </c>
      <c r="J141">
        <f>IFERROR(VLOOKUP(D141,'2015'!$C$2:$G$341,4,FALSE),"")</f>
        <v>3.37</v>
      </c>
      <c r="K141">
        <f t="shared" si="7"/>
        <v>4.121035</v>
      </c>
      <c r="L141">
        <f t="shared" si="8"/>
        <v>0.21896499999999985</v>
      </c>
    </row>
    <row r="142" spans="2:12" x14ac:dyDescent="0.3">
      <c r="B142" t="s">
        <v>321</v>
      </c>
      <c r="C142" t="s">
        <v>40</v>
      </c>
      <c r="D142">
        <v>572020</v>
      </c>
      <c r="E142">
        <v>2016</v>
      </c>
      <c r="F142">
        <f t="shared" si="6"/>
        <v>3.9</v>
      </c>
      <c r="G142">
        <v>3.79</v>
      </c>
      <c r="H142">
        <v>3.22</v>
      </c>
      <c r="I142">
        <f>IFERROR(VLOOKUP(D142,'2015'!$C$2:$G$341,3,FALSE),"")</f>
        <v>3.9</v>
      </c>
      <c r="J142">
        <f>IFERROR(VLOOKUP(D142,'2015'!$C$2:$G$341,4,FALSE),"")</f>
        <v>4.45</v>
      </c>
      <c r="K142">
        <f t="shared" si="7"/>
        <v>4.1248500000000003</v>
      </c>
      <c r="L142">
        <f t="shared" si="8"/>
        <v>0.33485000000000031</v>
      </c>
    </row>
    <row r="143" spans="2:12" x14ac:dyDescent="0.3">
      <c r="B143" t="s">
        <v>248</v>
      </c>
      <c r="C143" t="s">
        <v>102</v>
      </c>
      <c r="D143">
        <v>444857</v>
      </c>
      <c r="E143">
        <v>2016</v>
      </c>
      <c r="F143">
        <f t="shared" si="6"/>
        <v>3.9</v>
      </c>
      <c r="G143">
        <v>3.97</v>
      </c>
      <c r="H143">
        <v>3.85</v>
      </c>
      <c r="I143">
        <f>IFERROR(VLOOKUP(D143,'2015'!$C$2:$G$341,3,FALSE),"")</f>
        <v>3.9</v>
      </c>
      <c r="J143">
        <f>IFERROR(VLOOKUP(D143,'2015'!$C$2:$G$341,4,FALSE),"")</f>
        <v>4.3</v>
      </c>
      <c r="K143">
        <f t="shared" si="7"/>
        <v>4.1248500000000003</v>
      </c>
      <c r="L143">
        <f t="shared" si="8"/>
        <v>0.15485000000000015</v>
      </c>
    </row>
    <row r="144" spans="2:12" x14ac:dyDescent="0.3">
      <c r="B144" t="s">
        <v>39</v>
      </c>
      <c r="C144" t="s">
        <v>40</v>
      </c>
      <c r="D144">
        <v>448306</v>
      </c>
      <c r="E144">
        <v>2016</v>
      </c>
      <c r="F144">
        <f t="shared" si="6"/>
        <v>3.91</v>
      </c>
      <c r="G144">
        <v>5.85</v>
      </c>
      <c r="H144">
        <v>5.69</v>
      </c>
      <c r="I144">
        <f>IFERROR(VLOOKUP(D144,'2015'!$C$2:$G$341,3,FALSE),"")</f>
        <v>3.91</v>
      </c>
      <c r="J144">
        <f>IFERROR(VLOOKUP(D144,'2015'!$C$2:$G$341,4,FALSE),"")</f>
        <v>3.83</v>
      </c>
      <c r="K144">
        <f t="shared" si="7"/>
        <v>4.1286649999999998</v>
      </c>
      <c r="L144">
        <f t="shared" si="8"/>
        <v>1.7213349999999998</v>
      </c>
    </row>
    <row r="145" spans="2:12" x14ac:dyDescent="0.3">
      <c r="B145" t="s">
        <v>21</v>
      </c>
      <c r="C145" t="s">
        <v>22</v>
      </c>
      <c r="D145">
        <v>285079</v>
      </c>
      <c r="E145">
        <v>2016</v>
      </c>
      <c r="F145">
        <f t="shared" si="6"/>
        <v>3.91</v>
      </c>
      <c r="G145">
        <v>4.46</v>
      </c>
      <c r="H145">
        <v>5.26</v>
      </c>
      <c r="I145">
        <f>IFERROR(VLOOKUP(D145,'2015'!$C$2:$G$341,3,FALSE),"")</f>
        <v>3.91</v>
      </c>
      <c r="J145">
        <f>IFERROR(VLOOKUP(D145,'2015'!$C$2:$G$341,4,FALSE),"")</f>
        <v>4.13</v>
      </c>
      <c r="K145">
        <f t="shared" si="7"/>
        <v>4.1286649999999998</v>
      </c>
      <c r="L145">
        <f t="shared" si="8"/>
        <v>0.33133500000000016</v>
      </c>
    </row>
    <row r="146" spans="2:12" x14ac:dyDescent="0.3">
      <c r="B146" t="s">
        <v>200</v>
      </c>
      <c r="C146" t="s">
        <v>201</v>
      </c>
      <c r="D146">
        <v>543548</v>
      </c>
      <c r="E146">
        <v>2016</v>
      </c>
      <c r="F146">
        <f t="shared" si="6"/>
        <v>3.92</v>
      </c>
      <c r="G146">
        <v>5.71</v>
      </c>
      <c r="H146">
        <v>5.54</v>
      </c>
      <c r="I146">
        <f>IFERROR(VLOOKUP(D146,'2015'!$C$2:$G$341,3,FALSE),"")</f>
        <v>3.92</v>
      </c>
      <c r="J146">
        <f>IFERROR(VLOOKUP(D146,'2015'!$C$2:$G$341,4,FALSE),"")</f>
        <v>4.13</v>
      </c>
      <c r="K146">
        <f t="shared" si="7"/>
        <v>4.1324800000000002</v>
      </c>
      <c r="L146">
        <f t="shared" si="8"/>
        <v>1.5775199999999998</v>
      </c>
    </row>
    <row r="147" spans="2:12" x14ac:dyDescent="0.3">
      <c r="B147" t="s">
        <v>247</v>
      </c>
      <c r="C147" t="s">
        <v>79</v>
      </c>
      <c r="D147">
        <v>517008</v>
      </c>
      <c r="E147">
        <v>2016</v>
      </c>
      <c r="F147">
        <f t="shared" si="6"/>
        <v>3.94</v>
      </c>
      <c r="G147">
        <v>1.91</v>
      </c>
      <c r="H147">
        <v>2.6</v>
      </c>
      <c r="I147">
        <f>IFERROR(VLOOKUP(D147,'2015'!$C$2:$G$341,3,FALSE),"")</f>
        <v>3.94</v>
      </c>
      <c r="J147">
        <f>IFERROR(VLOOKUP(D147,'2015'!$C$2:$G$341,4,FALSE),"")</f>
        <v>4.45</v>
      </c>
      <c r="K147">
        <f t="shared" si="7"/>
        <v>4.14011</v>
      </c>
      <c r="L147">
        <f t="shared" si="8"/>
        <v>2.2301099999999998</v>
      </c>
    </row>
    <row r="148" spans="2:12" x14ac:dyDescent="0.3">
      <c r="B148" t="s">
        <v>128</v>
      </c>
      <c r="C148" t="s">
        <v>69</v>
      </c>
      <c r="D148">
        <v>543294</v>
      </c>
      <c r="E148">
        <v>2016</v>
      </c>
      <c r="F148">
        <f t="shared" si="6"/>
        <v>3.95</v>
      </c>
      <c r="G148">
        <v>2.13</v>
      </c>
      <c r="H148">
        <v>2.79</v>
      </c>
      <c r="I148">
        <f>IFERROR(VLOOKUP(D148,'2015'!$C$2:$G$341,3,FALSE),"")</f>
        <v>3.95</v>
      </c>
      <c r="J148">
        <f>IFERROR(VLOOKUP(D148,'2015'!$C$2:$G$341,4,FALSE),"")</f>
        <v>3.46</v>
      </c>
      <c r="K148">
        <f t="shared" si="7"/>
        <v>4.1439250000000003</v>
      </c>
      <c r="L148">
        <f t="shared" si="8"/>
        <v>2.0139250000000004</v>
      </c>
    </row>
    <row r="149" spans="2:12" x14ac:dyDescent="0.3">
      <c r="B149" t="s">
        <v>457</v>
      </c>
      <c r="C149" t="s">
        <v>99</v>
      </c>
      <c r="D149">
        <v>543359</v>
      </c>
      <c r="E149">
        <v>2016</v>
      </c>
      <c r="F149">
        <f t="shared" si="6"/>
        <v>3.99</v>
      </c>
      <c r="G149">
        <v>2.08</v>
      </c>
      <c r="H149">
        <v>3.91</v>
      </c>
      <c r="I149">
        <f>IFERROR(VLOOKUP(D149,'2015'!$C$2:$G$341,3,FALSE),"")</f>
        <v>3.99</v>
      </c>
      <c r="J149">
        <f>IFERROR(VLOOKUP(D149,'2015'!$C$2:$G$341,4,FALSE),"")</f>
        <v>2.75</v>
      </c>
      <c r="K149">
        <f t="shared" si="7"/>
        <v>4.1591849999999999</v>
      </c>
      <c r="L149">
        <f t="shared" si="8"/>
        <v>2.0791849999999998</v>
      </c>
    </row>
    <row r="150" spans="2:12" x14ac:dyDescent="0.3">
      <c r="B150" t="s">
        <v>245</v>
      </c>
      <c r="C150" t="s">
        <v>246</v>
      </c>
      <c r="D150">
        <v>429722</v>
      </c>
      <c r="E150">
        <v>2016</v>
      </c>
      <c r="F150">
        <f t="shared" si="6"/>
        <v>4</v>
      </c>
      <c r="G150">
        <v>3.38</v>
      </c>
      <c r="H150">
        <v>4.1900000000000004</v>
      </c>
      <c r="I150">
        <f>IFERROR(VLOOKUP(D150,'2015'!$C$2:$G$341,3,FALSE),"")</f>
        <v>4</v>
      </c>
      <c r="J150">
        <f>IFERROR(VLOOKUP(D150,'2015'!$C$2:$G$341,4,FALSE),"")</f>
        <v>4.92</v>
      </c>
      <c r="K150">
        <f t="shared" si="7"/>
        <v>4.1630000000000003</v>
      </c>
      <c r="L150">
        <f t="shared" si="8"/>
        <v>0.78300000000000036</v>
      </c>
    </row>
    <row r="151" spans="2:12" x14ac:dyDescent="0.3">
      <c r="B151" t="s">
        <v>314</v>
      </c>
      <c r="C151" t="s">
        <v>203</v>
      </c>
      <c r="D151">
        <v>592593</v>
      </c>
      <c r="E151">
        <v>2016</v>
      </c>
      <c r="F151">
        <f t="shared" si="6"/>
        <v>4.01</v>
      </c>
      <c r="G151">
        <v>4.99</v>
      </c>
      <c r="H151">
        <v>5.72</v>
      </c>
      <c r="I151">
        <f>IFERROR(VLOOKUP(D151,'2015'!$C$2:$G$341,3,FALSE),"")</f>
        <v>4.01</v>
      </c>
      <c r="J151">
        <f>IFERROR(VLOOKUP(D151,'2015'!$C$2:$G$341,4,FALSE),"")</f>
        <v>5.22</v>
      </c>
      <c r="K151">
        <f t="shared" si="7"/>
        <v>4.1668149999999997</v>
      </c>
      <c r="L151">
        <f t="shared" si="8"/>
        <v>0.8231850000000005</v>
      </c>
    </row>
    <row r="152" spans="2:12" x14ac:dyDescent="0.3">
      <c r="B152" t="s">
        <v>458</v>
      </c>
      <c r="C152" t="s">
        <v>239</v>
      </c>
      <c r="D152">
        <v>534812</v>
      </c>
      <c r="E152">
        <v>2016</v>
      </c>
      <c r="F152">
        <f t="shared" si="6"/>
        <v>4.01</v>
      </c>
      <c r="G152">
        <v>3.92</v>
      </c>
      <c r="H152">
        <v>4.96</v>
      </c>
      <c r="I152">
        <f>IFERROR(VLOOKUP(D152,'2015'!$C$2:$G$341,3,FALSE),"")</f>
        <v>4.01</v>
      </c>
      <c r="J152">
        <f>IFERROR(VLOOKUP(D152,'2015'!$C$2:$G$341,4,FALSE),"")</f>
        <v>3.72</v>
      </c>
      <c r="K152">
        <f t="shared" si="7"/>
        <v>4.1668149999999997</v>
      </c>
      <c r="L152">
        <f t="shared" si="8"/>
        <v>0.24681499999999978</v>
      </c>
    </row>
    <row r="153" spans="2:12" x14ac:dyDescent="0.3">
      <c r="B153" t="s">
        <v>410</v>
      </c>
      <c r="C153" t="s">
        <v>26</v>
      </c>
      <c r="D153">
        <v>518617</v>
      </c>
      <c r="E153">
        <v>2016</v>
      </c>
      <c r="F153">
        <f t="shared" si="6"/>
        <v>4.01</v>
      </c>
      <c r="G153">
        <v>3.4</v>
      </c>
      <c r="H153">
        <v>3.41</v>
      </c>
      <c r="I153">
        <f>IFERROR(VLOOKUP(D153,'2015'!$C$2:$G$341,3,FALSE),"")</f>
        <v>4.01</v>
      </c>
      <c r="J153">
        <f>IFERROR(VLOOKUP(D153,'2015'!$C$2:$G$341,4,FALSE),"")</f>
        <v>3.22</v>
      </c>
      <c r="K153">
        <f t="shared" si="7"/>
        <v>4.1668149999999997</v>
      </c>
      <c r="L153">
        <f t="shared" si="8"/>
        <v>0.7668149999999998</v>
      </c>
    </row>
    <row r="154" spans="2:12" x14ac:dyDescent="0.3">
      <c r="B154" t="s">
        <v>299</v>
      </c>
      <c r="C154" t="s">
        <v>300</v>
      </c>
      <c r="D154">
        <v>474699</v>
      </c>
      <c r="E154">
        <v>2016</v>
      </c>
      <c r="F154">
        <f t="shared" si="6"/>
        <v>4.0199999999999996</v>
      </c>
      <c r="G154">
        <v>3.53</v>
      </c>
      <c r="H154">
        <v>3.96</v>
      </c>
      <c r="I154">
        <f>IFERROR(VLOOKUP(D154,'2015'!$C$2:$G$341,3,FALSE),"")</f>
        <v>4.0199999999999996</v>
      </c>
      <c r="J154">
        <f>IFERROR(VLOOKUP(D154,'2015'!$C$2:$G$341,4,FALSE),"")</f>
        <v>4.51</v>
      </c>
      <c r="K154">
        <f t="shared" si="7"/>
        <v>4.1706300000000001</v>
      </c>
      <c r="L154">
        <f t="shared" si="8"/>
        <v>0.64063000000000025</v>
      </c>
    </row>
    <row r="155" spans="2:12" x14ac:dyDescent="0.3">
      <c r="B155" t="s">
        <v>50</v>
      </c>
      <c r="C155" t="s">
        <v>51</v>
      </c>
      <c r="D155">
        <v>527054</v>
      </c>
      <c r="E155">
        <v>2016</v>
      </c>
      <c r="F155">
        <f t="shared" si="6"/>
        <v>4.04</v>
      </c>
      <c r="G155">
        <v>3.21</v>
      </c>
      <c r="H155">
        <v>3.75</v>
      </c>
      <c r="I155">
        <f>IFERROR(VLOOKUP(D155,'2015'!$C$2:$G$341,3,FALSE),"")</f>
        <v>4.04</v>
      </c>
      <c r="J155">
        <f>IFERROR(VLOOKUP(D155,'2015'!$C$2:$G$341,4,FALSE),"")</f>
        <v>4.7</v>
      </c>
      <c r="K155">
        <f t="shared" si="7"/>
        <v>4.1782599999999999</v>
      </c>
      <c r="L155">
        <f t="shared" si="8"/>
        <v>0.9682599999999999</v>
      </c>
    </row>
    <row r="156" spans="2:12" x14ac:dyDescent="0.3">
      <c r="B156" t="s">
        <v>222</v>
      </c>
      <c r="C156" t="s">
        <v>223</v>
      </c>
      <c r="D156">
        <v>608665</v>
      </c>
      <c r="E156">
        <v>2016</v>
      </c>
      <c r="F156">
        <f t="shared" si="6"/>
        <v>4.05</v>
      </c>
      <c r="G156">
        <v>4.1100000000000003</v>
      </c>
      <c r="H156">
        <v>5.12</v>
      </c>
      <c r="I156">
        <f>IFERROR(VLOOKUP(D156,'2015'!$C$2:$G$341,3,FALSE),"")</f>
        <v>4.05</v>
      </c>
      <c r="J156">
        <f>IFERROR(VLOOKUP(D156,'2015'!$C$2:$G$341,4,FALSE),"")</f>
        <v>5.19</v>
      </c>
      <c r="K156">
        <f t="shared" si="7"/>
        <v>4.1820750000000002</v>
      </c>
      <c r="L156">
        <f t="shared" si="8"/>
        <v>7.2074999999999889E-2</v>
      </c>
    </row>
    <row r="157" spans="2:12" x14ac:dyDescent="0.3">
      <c r="B157" t="s">
        <v>88</v>
      </c>
      <c r="C157" t="s">
        <v>89</v>
      </c>
      <c r="D157">
        <v>543101</v>
      </c>
      <c r="E157">
        <v>2016</v>
      </c>
      <c r="F157">
        <f t="shared" si="6"/>
        <v>4.05</v>
      </c>
      <c r="G157">
        <v>3.28</v>
      </c>
      <c r="H157">
        <v>3.99</v>
      </c>
      <c r="I157">
        <f>IFERROR(VLOOKUP(D157,'2015'!$C$2:$G$341,3,FALSE),"")</f>
        <v>4.05</v>
      </c>
      <c r="J157">
        <f>IFERROR(VLOOKUP(D157,'2015'!$C$2:$G$341,4,FALSE),"")</f>
        <v>3.96</v>
      </c>
      <c r="K157">
        <f t="shared" si="7"/>
        <v>4.1820750000000002</v>
      </c>
      <c r="L157">
        <f t="shared" si="8"/>
        <v>0.9020750000000004</v>
      </c>
    </row>
    <row r="158" spans="2:12" x14ac:dyDescent="0.3">
      <c r="B158" t="s">
        <v>149</v>
      </c>
      <c r="C158" t="s">
        <v>150</v>
      </c>
      <c r="D158">
        <v>570649</v>
      </c>
      <c r="E158">
        <v>2016</v>
      </c>
      <c r="F158">
        <f t="shared" si="6"/>
        <v>4.08</v>
      </c>
      <c r="G158">
        <v>4.45</v>
      </c>
      <c r="H158">
        <v>5.16</v>
      </c>
      <c r="I158">
        <f>IFERROR(VLOOKUP(D158,'2015'!$C$2:$G$341,3,FALSE),"")</f>
        <v>4.08</v>
      </c>
      <c r="J158">
        <f>IFERROR(VLOOKUP(D158,'2015'!$C$2:$G$341,4,FALSE),"")</f>
        <v>3.99</v>
      </c>
      <c r="K158">
        <f t="shared" si="7"/>
        <v>4.1935200000000004</v>
      </c>
      <c r="L158">
        <f t="shared" si="8"/>
        <v>0.25647999999999982</v>
      </c>
    </row>
    <row r="159" spans="2:12" x14ac:dyDescent="0.3">
      <c r="B159" t="s">
        <v>80</v>
      </c>
      <c r="C159" t="s">
        <v>81</v>
      </c>
      <c r="D159">
        <v>543408</v>
      </c>
      <c r="E159">
        <v>2016</v>
      </c>
      <c r="F159">
        <f t="shared" si="6"/>
        <v>4.08</v>
      </c>
      <c r="G159">
        <v>4.33</v>
      </c>
      <c r="H159">
        <v>4.76</v>
      </c>
      <c r="I159">
        <f>IFERROR(VLOOKUP(D159,'2015'!$C$2:$G$341,3,FALSE),"")</f>
        <v>4.08</v>
      </c>
      <c r="J159">
        <f>IFERROR(VLOOKUP(D159,'2015'!$C$2:$G$341,4,FALSE),"")</f>
        <v>4.33</v>
      </c>
      <c r="K159">
        <f t="shared" si="7"/>
        <v>4.1935200000000004</v>
      </c>
      <c r="L159">
        <f t="shared" si="8"/>
        <v>0.13647999999999971</v>
      </c>
    </row>
    <row r="160" spans="2:12" x14ac:dyDescent="0.3">
      <c r="B160" t="s">
        <v>185</v>
      </c>
      <c r="C160" t="s">
        <v>109</v>
      </c>
      <c r="D160">
        <v>518633</v>
      </c>
      <c r="E160">
        <v>2016</v>
      </c>
      <c r="F160">
        <f t="shared" si="6"/>
        <v>4.08</v>
      </c>
      <c r="G160">
        <v>3.51</v>
      </c>
      <c r="H160">
        <v>3.91</v>
      </c>
      <c r="I160">
        <f>IFERROR(VLOOKUP(D160,'2015'!$C$2:$G$341,3,FALSE),"")</f>
        <v>4.08</v>
      </c>
      <c r="J160">
        <f>IFERROR(VLOOKUP(D160,'2015'!$C$2:$G$341,4,FALSE),"")</f>
        <v>4.57</v>
      </c>
      <c r="K160">
        <f t="shared" si="7"/>
        <v>4.1935200000000004</v>
      </c>
      <c r="L160">
        <f t="shared" si="8"/>
        <v>0.68352000000000057</v>
      </c>
    </row>
    <row r="161" spans="2:12" x14ac:dyDescent="0.3">
      <c r="B161" t="s">
        <v>301</v>
      </c>
      <c r="C161" t="s">
        <v>302</v>
      </c>
      <c r="D161">
        <v>453214</v>
      </c>
      <c r="E161">
        <v>2016</v>
      </c>
      <c r="F161">
        <f t="shared" si="6"/>
        <v>4.09</v>
      </c>
      <c r="G161">
        <v>3.33</v>
      </c>
      <c r="H161">
        <v>3.29</v>
      </c>
      <c r="I161">
        <f>IFERROR(VLOOKUP(D161,'2015'!$C$2:$G$341,3,FALSE),"")</f>
        <v>4.09</v>
      </c>
      <c r="J161">
        <f>IFERROR(VLOOKUP(D161,'2015'!$C$2:$G$341,4,FALSE),"")</f>
        <v>3.88</v>
      </c>
      <c r="K161">
        <f t="shared" si="7"/>
        <v>4.1973349999999998</v>
      </c>
      <c r="L161">
        <f t="shared" si="8"/>
        <v>0.86733499999999975</v>
      </c>
    </row>
    <row r="162" spans="2:12" x14ac:dyDescent="0.3">
      <c r="B162" t="s">
        <v>114</v>
      </c>
      <c r="C162" t="s">
        <v>115</v>
      </c>
      <c r="D162">
        <v>519076</v>
      </c>
      <c r="E162">
        <v>2016</v>
      </c>
      <c r="F162">
        <f t="shared" si="6"/>
        <v>4.1100000000000003</v>
      </c>
      <c r="G162">
        <v>4.62</v>
      </c>
      <c r="H162">
        <v>4.6399999999999997</v>
      </c>
      <c r="I162">
        <f>IFERROR(VLOOKUP(D162,'2015'!$C$2:$G$341,3,FALSE),"")</f>
        <v>4.1100000000000003</v>
      </c>
      <c r="J162">
        <f>IFERROR(VLOOKUP(D162,'2015'!$C$2:$G$341,4,FALSE),"")</f>
        <v>3.77</v>
      </c>
      <c r="K162">
        <f t="shared" si="7"/>
        <v>4.2049649999999996</v>
      </c>
      <c r="L162">
        <f t="shared" si="8"/>
        <v>0.41503500000000049</v>
      </c>
    </row>
    <row r="163" spans="2:12" x14ac:dyDescent="0.3">
      <c r="B163" t="s">
        <v>86</v>
      </c>
      <c r="C163" t="s">
        <v>87</v>
      </c>
      <c r="D163">
        <v>434622</v>
      </c>
      <c r="E163">
        <v>2016</v>
      </c>
      <c r="F163">
        <f t="shared" si="6"/>
        <v>4.1100000000000003</v>
      </c>
      <c r="G163">
        <v>5.44</v>
      </c>
      <c r="H163">
        <v>4.22</v>
      </c>
      <c r="I163">
        <f>IFERROR(VLOOKUP(D163,'2015'!$C$2:$G$341,3,FALSE),"")</f>
        <v>4.1100000000000003</v>
      </c>
      <c r="J163">
        <f>IFERROR(VLOOKUP(D163,'2015'!$C$2:$G$341,4,FALSE),"")</f>
        <v>3.88</v>
      </c>
      <c r="K163">
        <f t="shared" si="7"/>
        <v>4.2049649999999996</v>
      </c>
      <c r="L163">
        <f t="shared" si="8"/>
        <v>1.2350350000000008</v>
      </c>
    </row>
    <row r="164" spans="2:12" x14ac:dyDescent="0.3">
      <c r="B164" t="s">
        <v>352</v>
      </c>
      <c r="C164" t="s">
        <v>113</v>
      </c>
      <c r="D164">
        <v>542882</v>
      </c>
      <c r="E164">
        <v>2016</v>
      </c>
      <c r="F164">
        <f t="shared" si="6"/>
        <v>4.1100000000000003</v>
      </c>
      <c r="G164">
        <v>4.37</v>
      </c>
      <c r="H164">
        <v>4.07</v>
      </c>
      <c r="I164">
        <f>IFERROR(VLOOKUP(D164,'2015'!$C$2:$G$341,3,FALSE),"")</f>
        <v>4.1100000000000003</v>
      </c>
      <c r="J164">
        <f>IFERROR(VLOOKUP(D164,'2015'!$C$2:$G$341,4,FALSE),"")</f>
        <v>4.1900000000000004</v>
      </c>
      <c r="K164">
        <f t="shared" si="7"/>
        <v>4.2049649999999996</v>
      </c>
      <c r="L164">
        <f t="shared" si="8"/>
        <v>0.16503500000000049</v>
      </c>
    </row>
    <row r="165" spans="2:12" x14ac:dyDescent="0.3">
      <c r="B165" t="s">
        <v>96</v>
      </c>
      <c r="C165" t="s">
        <v>97</v>
      </c>
      <c r="D165">
        <v>477003</v>
      </c>
      <c r="E165">
        <v>2016</v>
      </c>
      <c r="F165">
        <f t="shared" si="6"/>
        <v>4.13</v>
      </c>
      <c r="G165">
        <v>5.5</v>
      </c>
      <c r="H165">
        <v>5.58</v>
      </c>
      <c r="I165">
        <f>IFERROR(VLOOKUP(D165,'2015'!$C$2:$G$341,3,FALSE),"")</f>
        <v>4.13</v>
      </c>
      <c r="J165">
        <f>IFERROR(VLOOKUP(D165,'2015'!$C$2:$G$341,4,FALSE),"")</f>
        <v>4.3</v>
      </c>
      <c r="K165">
        <f t="shared" si="7"/>
        <v>4.2125950000000003</v>
      </c>
      <c r="L165">
        <f t="shared" si="8"/>
        <v>1.2874049999999997</v>
      </c>
    </row>
    <row r="166" spans="2:12" x14ac:dyDescent="0.3">
      <c r="B166" t="s">
        <v>449</v>
      </c>
      <c r="C166" t="s">
        <v>450</v>
      </c>
      <c r="D166">
        <v>547749</v>
      </c>
      <c r="E166">
        <v>2016</v>
      </c>
      <c r="F166">
        <f t="shared" si="6"/>
        <v>4.1399999999999997</v>
      </c>
      <c r="G166">
        <v>4.17</v>
      </c>
      <c r="H166">
        <v>4.33</v>
      </c>
      <c r="I166">
        <f>IFERROR(VLOOKUP(D166,'2015'!$C$2:$G$341,3,FALSE),"")</f>
        <v>4.1399999999999997</v>
      </c>
      <c r="J166">
        <f>IFERROR(VLOOKUP(D166,'2015'!$C$2:$G$341,4,FALSE),"")</f>
        <v>3.93</v>
      </c>
      <c r="K166">
        <f t="shared" si="7"/>
        <v>4.2164099999999998</v>
      </c>
      <c r="L166">
        <f t="shared" si="8"/>
        <v>4.640999999999984E-2</v>
      </c>
    </row>
    <row r="167" spans="2:12" x14ac:dyDescent="0.3">
      <c r="B167" t="s">
        <v>260</v>
      </c>
      <c r="C167" t="s">
        <v>261</v>
      </c>
      <c r="D167">
        <v>628452</v>
      </c>
      <c r="E167">
        <v>2016</v>
      </c>
      <c r="F167">
        <f t="shared" si="6"/>
        <v>4.1500000000000004</v>
      </c>
      <c r="G167">
        <v>2.5299999999999998</v>
      </c>
      <c r="H167">
        <v>2.86</v>
      </c>
      <c r="I167">
        <f>IFERROR(VLOOKUP(D167,'2015'!$C$2:$G$341,3,FALSE),"")</f>
        <v>4.1500000000000004</v>
      </c>
      <c r="J167">
        <f>IFERROR(VLOOKUP(D167,'2015'!$C$2:$G$341,4,FALSE),"")</f>
        <v>3.52</v>
      </c>
      <c r="K167">
        <f t="shared" si="7"/>
        <v>4.2202250000000001</v>
      </c>
      <c r="L167">
        <f t="shared" si="8"/>
        <v>1.6902250000000003</v>
      </c>
    </row>
    <row r="168" spans="2:12" x14ac:dyDescent="0.3">
      <c r="B168" t="s">
        <v>72</v>
      </c>
      <c r="C168" t="s">
        <v>73</v>
      </c>
      <c r="D168">
        <v>112526</v>
      </c>
      <c r="E168">
        <v>2016</v>
      </c>
      <c r="F168">
        <f t="shared" si="6"/>
        <v>4.16</v>
      </c>
      <c r="G168">
        <v>3.43</v>
      </c>
      <c r="H168">
        <v>4.33</v>
      </c>
      <c r="I168">
        <f>IFERROR(VLOOKUP(D168,'2015'!$C$2:$G$341,3,FALSE),"")</f>
        <v>4.16</v>
      </c>
      <c r="J168">
        <f>IFERROR(VLOOKUP(D168,'2015'!$C$2:$G$341,4,FALSE),"")</f>
        <v>4.0199999999999996</v>
      </c>
      <c r="K168">
        <f t="shared" si="7"/>
        <v>4.2240400000000005</v>
      </c>
      <c r="L168">
        <f t="shared" si="8"/>
        <v>0.7940400000000003</v>
      </c>
    </row>
    <row r="169" spans="2:12" x14ac:dyDescent="0.3">
      <c r="B169" t="s">
        <v>74</v>
      </c>
      <c r="C169" t="s">
        <v>172</v>
      </c>
      <c r="D169">
        <v>407822</v>
      </c>
      <c r="E169">
        <v>2016</v>
      </c>
      <c r="F169">
        <f t="shared" si="6"/>
        <v>4.17</v>
      </c>
      <c r="G169">
        <v>5.51</v>
      </c>
      <c r="H169">
        <v>5.36</v>
      </c>
      <c r="I169">
        <f>IFERROR(VLOOKUP(D169,'2015'!$C$2:$G$341,3,FALSE),"")</f>
        <v>4.17</v>
      </c>
      <c r="J169">
        <f>IFERROR(VLOOKUP(D169,'2015'!$C$2:$G$341,4,FALSE),"")</f>
        <v>4.13</v>
      </c>
      <c r="K169">
        <f t="shared" si="7"/>
        <v>4.2278549999999999</v>
      </c>
      <c r="L169">
        <f t="shared" si="8"/>
        <v>1.2821449999999999</v>
      </c>
    </row>
    <row r="170" spans="2:12" x14ac:dyDescent="0.3">
      <c r="B170" t="s">
        <v>153</v>
      </c>
      <c r="C170" t="s">
        <v>154</v>
      </c>
      <c r="D170">
        <v>445926</v>
      </c>
      <c r="E170">
        <v>2016</v>
      </c>
      <c r="F170">
        <f t="shared" si="6"/>
        <v>4.18</v>
      </c>
      <c r="G170">
        <v>4.43</v>
      </c>
      <c r="H170">
        <v>4.28</v>
      </c>
      <c r="I170">
        <f>IFERROR(VLOOKUP(D170,'2015'!$C$2:$G$341,3,FALSE),"")</f>
        <v>4.18</v>
      </c>
      <c r="J170">
        <f>IFERROR(VLOOKUP(D170,'2015'!$C$2:$G$341,4,FALSE),"")</f>
        <v>4.0999999999999996</v>
      </c>
      <c r="K170">
        <f t="shared" si="7"/>
        <v>4.2316699999999994</v>
      </c>
      <c r="L170">
        <f t="shared" si="8"/>
        <v>0.19833000000000034</v>
      </c>
    </row>
    <row r="171" spans="2:12" x14ac:dyDescent="0.3">
      <c r="B171" t="s">
        <v>249</v>
      </c>
      <c r="C171" t="s">
        <v>250</v>
      </c>
      <c r="D171">
        <v>450729</v>
      </c>
      <c r="E171">
        <v>2016</v>
      </c>
      <c r="F171">
        <f t="shared" si="6"/>
        <v>4.1900000000000004</v>
      </c>
      <c r="G171">
        <v>4.6399999999999997</v>
      </c>
      <c r="H171">
        <v>4.7300000000000004</v>
      </c>
      <c r="I171">
        <f>IFERROR(VLOOKUP(D171,'2015'!$C$2:$G$341,3,FALSE),"")</f>
        <v>4.1900000000000004</v>
      </c>
      <c r="J171">
        <f>IFERROR(VLOOKUP(D171,'2015'!$C$2:$G$341,4,FALSE),"")</f>
        <v>4.4800000000000004</v>
      </c>
      <c r="K171">
        <f t="shared" si="7"/>
        <v>4.2354850000000006</v>
      </c>
      <c r="L171">
        <f t="shared" si="8"/>
        <v>0.40451499999999907</v>
      </c>
    </row>
    <row r="172" spans="2:12" x14ac:dyDescent="0.3">
      <c r="B172" t="s">
        <v>151</v>
      </c>
      <c r="C172" t="s">
        <v>152</v>
      </c>
      <c r="D172">
        <v>543135</v>
      </c>
      <c r="E172">
        <v>2016</v>
      </c>
      <c r="F172">
        <f t="shared" si="6"/>
        <v>4.2</v>
      </c>
      <c r="G172">
        <v>4.76</v>
      </c>
      <c r="H172">
        <v>4.96</v>
      </c>
      <c r="I172">
        <f>IFERROR(VLOOKUP(D172,'2015'!$C$2:$G$341,3,FALSE),"")</f>
        <v>4.2</v>
      </c>
      <c r="J172">
        <f>IFERROR(VLOOKUP(D172,'2015'!$C$2:$G$341,4,FALSE),"")</f>
        <v>4.07</v>
      </c>
      <c r="K172">
        <f t="shared" si="7"/>
        <v>4.2393000000000001</v>
      </c>
      <c r="L172">
        <f t="shared" si="8"/>
        <v>0.52069999999999972</v>
      </c>
    </row>
    <row r="173" spans="2:12" x14ac:dyDescent="0.3">
      <c r="B173" t="s">
        <v>445</v>
      </c>
      <c r="C173" t="s">
        <v>14</v>
      </c>
      <c r="D173">
        <v>446099</v>
      </c>
      <c r="E173">
        <v>2016</v>
      </c>
      <c r="F173">
        <f t="shared" si="6"/>
        <v>4.2</v>
      </c>
      <c r="G173">
        <v>3.97</v>
      </c>
      <c r="H173">
        <v>4.58</v>
      </c>
      <c r="I173">
        <f>IFERROR(VLOOKUP(D173,'2015'!$C$2:$G$341,3,FALSE),"")</f>
        <v>4.2</v>
      </c>
      <c r="J173">
        <f>IFERROR(VLOOKUP(D173,'2015'!$C$2:$G$341,4,FALSE),"")</f>
        <v>3.88</v>
      </c>
      <c r="K173">
        <f t="shared" si="7"/>
        <v>4.2393000000000001</v>
      </c>
      <c r="L173">
        <f t="shared" si="8"/>
        <v>0.26929999999999987</v>
      </c>
    </row>
    <row r="174" spans="2:12" x14ac:dyDescent="0.3">
      <c r="B174" t="s">
        <v>220</v>
      </c>
      <c r="C174" t="s">
        <v>221</v>
      </c>
      <c r="D174">
        <v>518452</v>
      </c>
      <c r="E174">
        <v>2016</v>
      </c>
      <c r="F174">
        <f t="shared" si="6"/>
        <v>4.2300000000000004</v>
      </c>
      <c r="G174">
        <v>4.79</v>
      </c>
      <c r="H174">
        <v>4.7300000000000004</v>
      </c>
      <c r="I174">
        <f>IFERROR(VLOOKUP(D174,'2015'!$C$2:$G$341,3,FALSE),"")</f>
        <v>4.2300000000000004</v>
      </c>
      <c r="J174">
        <f>IFERROR(VLOOKUP(D174,'2015'!$C$2:$G$341,4,FALSE),"")</f>
        <v>4.22</v>
      </c>
      <c r="K174">
        <f t="shared" si="7"/>
        <v>4.2507450000000002</v>
      </c>
      <c r="L174">
        <f t="shared" si="8"/>
        <v>0.53925499999999982</v>
      </c>
    </row>
    <row r="175" spans="2:12" x14ac:dyDescent="0.3">
      <c r="B175" t="s">
        <v>396</v>
      </c>
      <c r="C175" t="s">
        <v>365</v>
      </c>
      <c r="D175">
        <v>477569</v>
      </c>
      <c r="E175">
        <v>2016</v>
      </c>
      <c r="F175">
        <f t="shared" si="6"/>
        <v>4.24</v>
      </c>
      <c r="G175">
        <v>3.91</v>
      </c>
      <c r="H175">
        <v>3.85</v>
      </c>
      <c r="I175">
        <f>IFERROR(VLOOKUP(D175,'2015'!$C$2:$G$341,3,FALSE),"")</f>
        <v>4.24</v>
      </c>
      <c r="J175">
        <f>IFERROR(VLOOKUP(D175,'2015'!$C$2:$G$341,4,FALSE),"")</f>
        <v>3.44</v>
      </c>
      <c r="K175">
        <f t="shared" si="7"/>
        <v>4.2545599999999997</v>
      </c>
      <c r="L175">
        <f t="shared" si="8"/>
        <v>0.34455999999999953</v>
      </c>
    </row>
    <row r="176" spans="2:12" x14ac:dyDescent="0.3">
      <c r="B176" t="s">
        <v>238</v>
      </c>
      <c r="C176" t="s">
        <v>239</v>
      </c>
      <c r="D176">
        <v>592332</v>
      </c>
      <c r="E176">
        <v>2016</v>
      </c>
      <c r="F176">
        <f t="shared" si="6"/>
        <v>4.25</v>
      </c>
      <c r="G176">
        <v>3.61</v>
      </c>
      <c r="H176">
        <v>4.25</v>
      </c>
      <c r="I176">
        <f>IFERROR(VLOOKUP(D176,'2015'!$C$2:$G$341,3,FALSE),"")</f>
        <v>4.25</v>
      </c>
      <c r="J176">
        <f>IFERROR(VLOOKUP(D176,'2015'!$C$2:$G$341,4,FALSE),"")</f>
        <v>3.99</v>
      </c>
      <c r="K176">
        <f t="shared" si="7"/>
        <v>4.258375</v>
      </c>
      <c r="L176">
        <f t="shared" si="8"/>
        <v>0.64837500000000015</v>
      </c>
    </row>
    <row r="177" spans="2:12" x14ac:dyDescent="0.3">
      <c r="B177" t="s">
        <v>139</v>
      </c>
      <c r="C177" t="s">
        <v>91</v>
      </c>
      <c r="D177">
        <v>460059</v>
      </c>
      <c r="E177">
        <v>2016</v>
      </c>
      <c r="F177">
        <f t="shared" si="6"/>
        <v>4.26</v>
      </c>
      <c r="G177">
        <v>5.07</v>
      </c>
      <c r="H177">
        <v>6.14</v>
      </c>
      <c r="I177">
        <f>IFERROR(VLOOKUP(D177,'2015'!$C$2:$G$341,3,FALSE),"")</f>
        <v>4.26</v>
      </c>
      <c r="J177">
        <f>IFERROR(VLOOKUP(D177,'2015'!$C$2:$G$341,4,FALSE),"")</f>
        <v>5.22</v>
      </c>
      <c r="K177">
        <f t="shared" si="7"/>
        <v>4.2621900000000004</v>
      </c>
      <c r="L177">
        <f t="shared" si="8"/>
        <v>0.80780999999999992</v>
      </c>
    </row>
    <row r="178" spans="2:12" x14ac:dyDescent="0.3">
      <c r="B178" t="s">
        <v>140</v>
      </c>
      <c r="C178" t="s">
        <v>141</v>
      </c>
      <c r="D178">
        <v>453178</v>
      </c>
      <c r="E178">
        <v>2016</v>
      </c>
      <c r="F178">
        <f t="shared" si="6"/>
        <v>4.28</v>
      </c>
      <c r="G178">
        <v>3.68</v>
      </c>
      <c r="H178">
        <v>4.42</v>
      </c>
      <c r="I178">
        <f>IFERROR(VLOOKUP(D178,'2015'!$C$2:$G$341,3,FALSE),"")</f>
        <v>4.28</v>
      </c>
      <c r="J178">
        <f>IFERROR(VLOOKUP(D178,'2015'!$C$2:$G$341,4,FALSE),"")</f>
        <v>4.3899999999999997</v>
      </c>
      <c r="K178">
        <f t="shared" si="7"/>
        <v>4.2698200000000002</v>
      </c>
      <c r="L178">
        <f t="shared" si="8"/>
        <v>0.58982000000000001</v>
      </c>
    </row>
    <row r="179" spans="2:12" x14ac:dyDescent="0.3">
      <c r="B179" t="s">
        <v>120</v>
      </c>
      <c r="C179" t="s">
        <v>170</v>
      </c>
      <c r="D179">
        <v>502624</v>
      </c>
      <c r="E179">
        <v>2016</v>
      </c>
      <c r="F179">
        <f t="shared" si="6"/>
        <v>4.3</v>
      </c>
      <c r="G179">
        <v>4.3899999999999997</v>
      </c>
      <c r="H179">
        <v>5.23</v>
      </c>
      <c r="I179">
        <f>IFERROR(VLOOKUP(D179,'2015'!$C$2:$G$341,3,FALSE),"")</f>
        <v>4.3</v>
      </c>
      <c r="J179">
        <f>IFERROR(VLOOKUP(D179,'2015'!$C$2:$G$341,4,FALSE),"")</f>
        <v>3.96</v>
      </c>
      <c r="K179">
        <f t="shared" si="7"/>
        <v>4.27745</v>
      </c>
      <c r="L179">
        <f t="shared" si="8"/>
        <v>0.11254999999999971</v>
      </c>
    </row>
    <row r="180" spans="2:12" x14ac:dyDescent="0.3">
      <c r="B180" t="s">
        <v>76</v>
      </c>
      <c r="C180" t="s">
        <v>77</v>
      </c>
      <c r="D180">
        <v>488768</v>
      </c>
      <c r="E180">
        <v>2016</v>
      </c>
      <c r="F180">
        <f t="shared" si="6"/>
        <v>4.34</v>
      </c>
      <c r="G180">
        <v>5.25</v>
      </c>
      <c r="H180">
        <v>5.65</v>
      </c>
      <c r="I180">
        <f>IFERROR(VLOOKUP(D180,'2015'!$C$2:$G$341,3,FALSE),"")</f>
        <v>4.34</v>
      </c>
      <c r="J180">
        <f>IFERROR(VLOOKUP(D180,'2015'!$C$2:$G$341,4,FALSE),"")</f>
        <v>3.93</v>
      </c>
      <c r="K180">
        <f t="shared" si="7"/>
        <v>4.2927099999999996</v>
      </c>
      <c r="L180">
        <f t="shared" si="8"/>
        <v>0.95729000000000042</v>
      </c>
    </row>
    <row r="181" spans="2:12" x14ac:dyDescent="0.3">
      <c r="B181" t="s">
        <v>157</v>
      </c>
      <c r="C181" t="s">
        <v>104</v>
      </c>
      <c r="D181">
        <v>501381</v>
      </c>
      <c r="E181">
        <v>2016</v>
      </c>
      <c r="F181">
        <f t="shared" si="6"/>
        <v>4.37</v>
      </c>
      <c r="G181">
        <v>4.82</v>
      </c>
      <c r="H181">
        <v>3.77</v>
      </c>
      <c r="I181">
        <f>IFERROR(VLOOKUP(D181,'2015'!$C$2:$G$341,3,FALSE),"")</f>
        <v>4.37</v>
      </c>
      <c r="J181">
        <f>IFERROR(VLOOKUP(D181,'2015'!$C$2:$G$341,4,FALSE),"")</f>
        <v>3.37</v>
      </c>
      <c r="K181">
        <f t="shared" si="7"/>
        <v>4.3041549999999997</v>
      </c>
      <c r="L181">
        <f t="shared" si="8"/>
        <v>0.51584500000000055</v>
      </c>
    </row>
    <row r="182" spans="2:12" x14ac:dyDescent="0.3">
      <c r="B182" t="s">
        <v>481</v>
      </c>
      <c r="C182" t="s">
        <v>482</v>
      </c>
      <c r="D182">
        <v>592826</v>
      </c>
      <c r="E182">
        <v>2016</v>
      </c>
      <c r="F182">
        <f t="shared" si="6"/>
        <v>4.37</v>
      </c>
      <c r="G182">
        <v>4.12</v>
      </c>
      <c r="H182">
        <v>4.07</v>
      </c>
      <c r="I182">
        <f>IFERROR(VLOOKUP(D182,'2015'!$C$2:$G$341,3,FALSE),"")</f>
        <v>4.37</v>
      </c>
      <c r="J182">
        <f>IFERROR(VLOOKUP(D182,'2015'!$C$2:$G$341,4,FALSE),"")</f>
        <v>3.91</v>
      </c>
      <c r="K182">
        <f t="shared" si="7"/>
        <v>4.3041549999999997</v>
      </c>
      <c r="L182">
        <f t="shared" si="8"/>
        <v>0.18415499999999962</v>
      </c>
    </row>
    <row r="183" spans="2:12" x14ac:dyDescent="0.3">
      <c r="B183" t="s">
        <v>242</v>
      </c>
      <c r="C183" t="s">
        <v>243</v>
      </c>
      <c r="D183">
        <v>543699</v>
      </c>
      <c r="E183">
        <v>2016</v>
      </c>
      <c r="F183">
        <f t="shared" si="6"/>
        <v>4.38</v>
      </c>
      <c r="G183">
        <v>2.83</v>
      </c>
      <c r="H183">
        <v>3.96</v>
      </c>
      <c r="I183">
        <f>IFERROR(VLOOKUP(D183,'2015'!$C$2:$G$341,3,FALSE),"")</f>
        <v>4.38</v>
      </c>
      <c r="J183">
        <f>IFERROR(VLOOKUP(D183,'2015'!$C$2:$G$341,4,FALSE),"")</f>
        <v>4.67</v>
      </c>
      <c r="K183">
        <f t="shared" si="7"/>
        <v>4.3079700000000001</v>
      </c>
      <c r="L183">
        <f t="shared" si="8"/>
        <v>1.47797</v>
      </c>
    </row>
    <row r="184" spans="2:12" x14ac:dyDescent="0.3">
      <c r="B184" t="s">
        <v>168</v>
      </c>
      <c r="C184" t="s">
        <v>169</v>
      </c>
      <c r="D184">
        <v>461833</v>
      </c>
      <c r="E184">
        <v>2016</v>
      </c>
      <c r="F184">
        <f t="shared" si="6"/>
        <v>4.4000000000000004</v>
      </c>
      <c r="G184">
        <v>5.95</v>
      </c>
      <c r="H184">
        <v>6.79</v>
      </c>
      <c r="I184">
        <f>IFERROR(VLOOKUP(D184,'2015'!$C$2:$G$341,3,FALSE),"")</f>
        <v>4.4000000000000004</v>
      </c>
      <c r="J184">
        <f>IFERROR(VLOOKUP(D184,'2015'!$C$2:$G$341,4,FALSE),"")</f>
        <v>5.75</v>
      </c>
      <c r="K184">
        <f t="shared" si="7"/>
        <v>4.3155999999999999</v>
      </c>
      <c r="L184">
        <f t="shared" si="8"/>
        <v>1.6344000000000003</v>
      </c>
    </row>
    <row r="185" spans="2:12" x14ac:dyDescent="0.3">
      <c r="B185" t="s">
        <v>216</v>
      </c>
      <c r="C185" t="s">
        <v>282</v>
      </c>
      <c r="D185">
        <v>527048</v>
      </c>
      <c r="E185">
        <v>2016</v>
      </c>
      <c r="F185">
        <f t="shared" si="6"/>
        <v>4.46</v>
      </c>
      <c r="G185">
        <v>4.3899999999999997</v>
      </c>
      <c r="H185">
        <v>5.54</v>
      </c>
      <c r="I185">
        <f>IFERROR(VLOOKUP(D185,'2015'!$C$2:$G$341,3,FALSE),"")</f>
        <v>4.46</v>
      </c>
      <c r="J185">
        <f>IFERROR(VLOOKUP(D185,'2015'!$C$2:$G$341,4,FALSE),"")</f>
        <v>4.16</v>
      </c>
      <c r="K185">
        <f t="shared" si="7"/>
        <v>4.3384900000000002</v>
      </c>
      <c r="L185">
        <f t="shared" si="8"/>
        <v>5.1509999999999501E-2</v>
      </c>
    </row>
    <row r="186" spans="2:12" x14ac:dyDescent="0.3">
      <c r="B186" t="s">
        <v>58</v>
      </c>
      <c r="C186" t="s">
        <v>59</v>
      </c>
      <c r="D186">
        <v>489119</v>
      </c>
      <c r="E186">
        <v>2016</v>
      </c>
      <c r="F186">
        <f t="shared" si="6"/>
        <v>4.46</v>
      </c>
      <c r="G186">
        <v>5.37</v>
      </c>
      <c r="H186">
        <v>5.09</v>
      </c>
      <c r="I186">
        <f>IFERROR(VLOOKUP(D186,'2015'!$C$2:$G$341,3,FALSE),"")</f>
        <v>4.46</v>
      </c>
      <c r="J186">
        <f>IFERROR(VLOOKUP(D186,'2015'!$C$2:$G$341,4,FALSE),"")</f>
        <v>4.05</v>
      </c>
      <c r="K186">
        <f t="shared" si="7"/>
        <v>4.3384900000000002</v>
      </c>
      <c r="L186">
        <f t="shared" si="8"/>
        <v>1.0315099999999999</v>
      </c>
    </row>
    <row r="187" spans="2:12" x14ac:dyDescent="0.3">
      <c r="B187" t="s">
        <v>188</v>
      </c>
      <c r="C187" t="s">
        <v>113</v>
      </c>
      <c r="D187">
        <v>533167</v>
      </c>
      <c r="E187">
        <v>2016</v>
      </c>
      <c r="F187">
        <f t="shared" si="6"/>
        <v>4.46</v>
      </c>
      <c r="G187">
        <v>3.88</v>
      </c>
      <c r="H187">
        <v>4.4800000000000004</v>
      </c>
      <c r="I187">
        <f>IFERROR(VLOOKUP(D187,'2015'!$C$2:$G$341,3,FALSE),"")</f>
        <v>4.46</v>
      </c>
      <c r="J187">
        <f>IFERROR(VLOOKUP(D187,'2015'!$C$2:$G$341,4,FALSE),"")</f>
        <v>3.8</v>
      </c>
      <c r="K187">
        <f t="shared" si="7"/>
        <v>4.3384900000000002</v>
      </c>
      <c r="L187">
        <f t="shared" si="8"/>
        <v>0.45849000000000029</v>
      </c>
    </row>
    <row r="188" spans="2:12" x14ac:dyDescent="0.3">
      <c r="B188" t="s">
        <v>329</v>
      </c>
      <c r="C188" t="s">
        <v>330</v>
      </c>
      <c r="D188">
        <v>462382</v>
      </c>
      <c r="E188">
        <v>2016</v>
      </c>
      <c r="F188">
        <f t="shared" si="6"/>
        <v>4.46</v>
      </c>
      <c r="G188">
        <v>3.06</v>
      </c>
      <c r="H188">
        <v>3.85</v>
      </c>
      <c r="I188">
        <f>IFERROR(VLOOKUP(D188,'2015'!$C$2:$G$341,3,FALSE),"")</f>
        <v>4.46</v>
      </c>
      <c r="J188">
        <f>IFERROR(VLOOKUP(D188,'2015'!$C$2:$G$341,4,FALSE),"")</f>
        <v>3.25</v>
      </c>
      <c r="K188">
        <f t="shared" si="7"/>
        <v>4.3384900000000002</v>
      </c>
      <c r="L188">
        <f t="shared" si="8"/>
        <v>1.2784900000000001</v>
      </c>
    </row>
    <row r="189" spans="2:12" x14ac:dyDescent="0.3">
      <c r="B189" t="s">
        <v>478</v>
      </c>
      <c r="C189" t="s">
        <v>69</v>
      </c>
      <c r="D189">
        <v>594986</v>
      </c>
      <c r="E189">
        <v>2016</v>
      </c>
      <c r="F189">
        <f t="shared" si="6"/>
        <v>4.47</v>
      </c>
      <c r="G189">
        <v>3.07</v>
      </c>
      <c r="H189">
        <v>3.77</v>
      </c>
      <c r="I189">
        <f>IFERROR(VLOOKUP(D189,'2015'!$C$2:$G$341,3,FALSE),"")</f>
        <v>4.47</v>
      </c>
      <c r="J189">
        <f>IFERROR(VLOOKUP(D189,'2015'!$C$2:$G$341,4,FALSE),"")</f>
        <v>4.8600000000000003</v>
      </c>
      <c r="K189">
        <f t="shared" si="7"/>
        <v>4.3423049999999996</v>
      </c>
      <c r="L189">
        <f t="shared" si="8"/>
        <v>1.2723049999999998</v>
      </c>
    </row>
    <row r="190" spans="2:12" x14ac:dyDescent="0.3">
      <c r="B190" t="s">
        <v>279</v>
      </c>
      <c r="C190" t="s">
        <v>205</v>
      </c>
      <c r="D190">
        <v>605388</v>
      </c>
      <c r="E190">
        <v>2016</v>
      </c>
      <c r="F190">
        <f t="shared" si="6"/>
        <v>4.4800000000000004</v>
      </c>
      <c r="G190">
        <v>6.04</v>
      </c>
      <c r="H190">
        <v>5.33</v>
      </c>
      <c r="I190">
        <f>IFERROR(VLOOKUP(D190,'2015'!$C$2:$G$341,3,FALSE),"")</f>
        <v>4.4800000000000004</v>
      </c>
      <c r="J190">
        <f>IFERROR(VLOOKUP(D190,'2015'!$C$2:$G$341,4,FALSE),"")</f>
        <v>4.79</v>
      </c>
      <c r="K190">
        <f t="shared" si="7"/>
        <v>4.34612</v>
      </c>
      <c r="L190">
        <f t="shared" si="8"/>
        <v>1.6938800000000001</v>
      </c>
    </row>
    <row r="191" spans="2:12" x14ac:dyDescent="0.3">
      <c r="B191" t="s">
        <v>131</v>
      </c>
      <c r="C191" t="s">
        <v>10</v>
      </c>
      <c r="D191">
        <v>502046</v>
      </c>
      <c r="E191">
        <v>2016</v>
      </c>
      <c r="F191">
        <f t="shared" si="6"/>
        <v>4.49</v>
      </c>
      <c r="G191">
        <v>5.44</v>
      </c>
      <c r="H191">
        <v>5.26</v>
      </c>
      <c r="I191">
        <f>IFERROR(VLOOKUP(D191,'2015'!$C$2:$G$341,3,FALSE),"")</f>
        <v>4.49</v>
      </c>
      <c r="J191">
        <f>IFERROR(VLOOKUP(D191,'2015'!$C$2:$G$341,4,FALSE),"")</f>
        <v>3.77</v>
      </c>
      <c r="K191">
        <f t="shared" si="7"/>
        <v>4.3499350000000003</v>
      </c>
      <c r="L191">
        <f t="shared" si="8"/>
        <v>1.0900650000000001</v>
      </c>
    </row>
    <row r="192" spans="2:12" x14ac:dyDescent="0.3">
      <c r="B192" t="s">
        <v>234</v>
      </c>
      <c r="C192" t="s">
        <v>18</v>
      </c>
      <c r="D192">
        <v>475479</v>
      </c>
      <c r="E192">
        <v>2016</v>
      </c>
      <c r="F192">
        <f t="shared" si="6"/>
        <v>4.5</v>
      </c>
      <c r="G192">
        <v>2.2799999999999998</v>
      </c>
      <c r="H192">
        <v>2.75</v>
      </c>
      <c r="I192">
        <f>IFERROR(VLOOKUP(D192,'2015'!$C$2:$G$341,3,FALSE),"")</f>
        <v>4.5</v>
      </c>
      <c r="J192">
        <f>IFERROR(VLOOKUP(D192,'2015'!$C$2:$G$341,4,FALSE),"")</f>
        <v>4.82</v>
      </c>
      <c r="K192">
        <f t="shared" si="7"/>
        <v>4.3537499999999998</v>
      </c>
      <c r="L192">
        <f t="shared" si="8"/>
        <v>2.07375</v>
      </c>
    </row>
    <row r="193" spans="2:12" x14ac:dyDescent="0.3">
      <c r="B193" t="s">
        <v>324</v>
      </c>
      <c r="C193" t="s">
        <v>325</v>
      </c>
      <c r="D193">
        <v>543054</v>
      </c>
      <c r="E193">
        <v>2016</v>
      </c>
      <c r="F193">
        <f t="shared" si="6"/>
        <v>4.5199999999999996</v>
      </c>
      <c r="G193">
        <v>6</v>
      </c>
      <c r="H193">
        <v>5.83</v>
      </c>
      <c r="I193">
        <f>IFERROR(VLOOKUP(D193,'2015'!$C$2:$G$341,3,FALSE),"")</f>
        <v>4.5199999999999996</v>
      </c>
      <c r="J193">
        <f>IFERROR(VLOOKUP(D193,'2015'!$C$2:$G$341,4,FALSE),"")</f>
        <v>5.12</v>
      </c>
      <c r="K193">
        <f t="shared" si="7"/>
        <v>4.3613799999999996</v>
      </c>
      <c r="L193">
        <f t="shared" si="8"/>
        <v>1.6386200000000004</v>
      </c>
    </row>
    <row r="194" spans="2:12" x14ac:dyDescent="0.3">
      <c r="B194" t="s">
        <v>125</v>
      </c>
      <c r="C194" t="s">
        <v>126</v>
      </c>
      <c r="D194">
        <v>545333</v>
      </c>
      <c r="E194">
        <v>2016</v>
      </c>
      <c r="F194">
        <f t="shared" si="6"/>
        <v>4.55</v>
      </c>
      <c r="G194">
        <v>4.26</v>
      </c>
      <c r="H194">
        <v>4.55</v>
      </c>
      <c r="I194">
        <f>IFERROR(VLOOKUP(D194,'2015'!$C$2:$G$341,3,FALSE),"")</f>
        <v>4.55</v>
      </c>
      <c r="J194">
        <f>IFERROR(VLOOKUP(D194,'2015'!$C$2:$G$341,4,FALSE),"")</f>
        <v>3.99</v>
      </c>
      <c r="K194">
        <f t="shared" si="7"/>
        <v>4.3728249999999997</v>
      </c>
      <c r="L194">
        <f t="shared" si="8"/>
        <v>0.11282499999999995</v>
      </c>
    </row>
    <row r="195" spans="2:12" x14ac:dyDescent="0.3">
      <c r="B195" t="s">
        <v>144</v>
      </c>
      <c r="C195" t="s">
        <v>145</v>
      </c>
      <c r="D195">
        <v>592836</v>
      </c>
      <c r="E195">
        <v>2016</v>
      </c>
      <c r="F195">
        <f t="shared" si="6"/>
        <v>4.5599999999999996</v>
      </c>
      <c r="G195">
        <v>4.22</v>
      </c>
      <c r="H195">
        <v>4.3600000000000003</v>
      </c>
      <c r="I195">
        <f>IFERROR(VLOOKUP(D195,'2015'!$C$2:$G$341,3,FALSE),"")</f>
        <v>4.5599999999999996</v>
      </c>
      <c r="J195">
        <f>IFERROR(VLOOKUP(D195,'2015'!$C$2:$G$341,4,FALSE),"")</f>
        <v>4.1900000000000004</v>
      </c>
      <c r="K195">
        <f t="shared" si="7"/>
        <v>4.3766400000000001</v>
      </c>
      <c r="L195">
        <f t="shared" si="8"/>
        <v>0.15664000000000033</v>
      </c>
    </row>
    <row r="196" spans="2:12" x14ac:dyDescent="0.3">
      <c r="B196" t="s">
        <v>262</v>
      </c>
      <c r="C196" t="s">
        <v>91</v>
      </c>
      <c r="D196">
        <v>543557</v>
      </c>
      <c r="E196">
        <v>2016</v>
      </c>
      <c r="F196">
        <f t="shared" si="6"/>
        <v>4.5999999999999996</v>
      </c>
      <c r="G196">
        <v>2.52</v>
      </c>
      <c r="H196">
        <v>4.16</v>
      </c>
      <c r="I196">
        <f>IFERROR(VLOOKUP(D196,'2015'!$C$2:$G$341,3,FALSE),"")</f>
        <v>4.5999999999999996</v>
      </c>
      <c r="J196">
        <f>IFERROR(VLOOKUP(D196,'2015'!$C$2:$G$341,4,FALSE),"")</f>
        <v>5.19</v>
      </c>
      <c r="K196">
        <f t="shared" si="7"/>
        <v>4.3918999999999997</v>
      </c>
      <c r="L196">
        <f t="shared" si="8"/>
        <v>1.8718999999999997</v>
      </c>
    </row>
    <row r="197" spans="2:12" x14ac:dyDescent="0.3">
      <c r="B197" t="s">
        <v>171</v>
      </c>
      <c r="C197" t="s">
        <v>165</v>
      </c>
      <c r="D197">
        <v>476451</v>
      </c>
      <c r="E197">
        <v>2016</v>
      </c>
      <c r="F197">
        <f t="shared" si="6"/>
        <v>4.62</v>
      </c>
      <c r="G197">
        <v>3.71</v>
      </c>
      <c r="H197">
        <v>4.51</v>
      </c>
      <c r="I197">
        <f>IFERROR(VLOOKUP(D197,'2015'!$C$2:$G$341,3,FALSE),"")</f>
        <v>4.62</v>
      </c>
      <c r="J197">
        <f>IFERROR(VLOOKUP(D197,'2015'!$C$2:$G$341,4,FALSE),"")</f>
        <v>4.82</v>
      </c>
      <c r="K197">
        <f t="shared" si="7"/>
        <v>4.3995300000000004</v>
      </c>
      <c r="L197">
        <f t="shared" si="8"/>
        <v>0.68953000000000042</v>
      </c>
    </row>
    <row r="198" spans="2:12" x14ac:dyDescent="0.3">
      <c r="B198" t="s">
        <v>419</v>
      </c>
      <c r="C198" t="s">
        <v>412</v>
      </c>
      <c r="D198">
        <v>455009</v>
      </c>
      <c r="E198">
        <v>2016</v>
      </c>
      <c r="F198">
        <f t="shared" ref="F198:F261" si="9">I198</f>
        <v>4.62</v>
      </c>
      <c r="G198">
        <v>4.3</v>
      </c>
      <c r="H198">
        <v>3.54</v>
      </c>
      <c r="I198">
        <f>IFERROR(VLOOKUP(D198,'2015'!$C$2:$G$341,3,FALSE),"")</f>
        <v>4.62</v>
      </c>
      <c r="J198">
        <f>IFERROR(VLOOKUP(D198,'2015'!$C$2:$G$341,4,FALSE),"")</f>
        <v>3.59</v>
      </c>
      <c r="K198">
        <f t="shared" ref="K198:K261" si="10">0.3815*F198+2.637</f>
        <v>4.3995300000000004</v>
      </c>
      <c r="L198">
        <f t="shared" ref="L198:L235" si="11">ABS(G198-K198)</f>
        <v>9.9530000000000562E-2</v>
      </c>
    </row>
    <row r="199" spans="2:12" x14ac:dyDescent="0.3">
      <c r="B199" t="s">
        <v>155</v>
      </c>
      <c r="C199" t="s">
        <v>156</v>
      </c>
      <c r="D199">
        <v>450308</v>
      </c>
      <c r="E199">
        <v>2016</v>
      </c>
      <c r="F199">
        <f t="shared" si="9"/>
        <v>4.6399999999999997</v>
      </c>
      <c r="G199">
        <v>5.0599999999999996</v>
      </c>
      <c r="H199">
        <v>5.36</v>
      </c>
      <c r="I199">
        <f>IFERROR(VLOOKUP(D199,'2015'!$C$2:$G$341,3,FALSE),"")</f>
        <v>4.6399999999999997</v>
      </c>
      <c r="J199">
        <f>IFERROR(VLOOKUP(D199,'2015'!$C$2:$G$341,4,FALSE),"")</f>
        <v>3.99</v>
      </c>
      <c r="K199">
        <f t="shared" si="10"/>
        <v>4.4071600000000002</v>
      </c>
      <c r="L199">
        <f t="shared" si="11"/>
        <v>0.65283999999999942</v>
      </c>
    </row>
    <row r="200" spans="2:12" x14ac:dyDescent="0.3">
      <c r="B200" t="s">
        <v>37</v>
      </c>
      <c r="C200" t="s">
        <v>38</v>
      </c>
      <c r="D200">
        <v>407890</v>
      </c>
      <c r="E200">
        <v>2016</v>
      </c>
      <c r="F200">
        <f t="shared" si="9"/>
        <v>4.66</v>
      </c>
      <c r="G200">
        <v>3.71</v>
      </c>
      <c r="H200">
        <v>4.33</v>
      </c>
      <c r="I200">
        <f>IFERROR(VLOOKUP(D200,'2015'!$C$2:$G$341,3,FALSE),"")</f>
        <v>4.66</v>
      </c>
      <c r="J200">
        <f>IFERROR(VLOOKUP(D200,'2015'!$C$2:$G$341,4,FALSE),"")</f>
        <v>4.54</v>
      </c>
      <c r="K200">
        <f t="shared" si="10"/>
        <v>4.41479</v>
      </c>
      <c r="L200">
        <f t="shared" si="11"/>
        <v>0.70479000000000003</v>
      </c>
    </row>
    <row r="201" spans="2:12" x14ac:dyDescent="0.3">
      <c r="B201" t="s">
        <v>182</v>
      </c>
      <c r="C201" t="s">
        <v>183</v>
      </c>
      <c r="D201">
        <v>285064</v>
      </c>
      <c r="E201">
        <v>2016</v>
      </c>
      <c r="F201">
        <f t="shared" si="9"/>
        <v>4.67</v>
      </c>
      <c r="G201">
        <v>4.8099999999999996</v>
      </c>
      <c r="H201">
        <v>4.6399999999999997</v>
      </c>
      <c r="I201">
        <f>IFERROR(VLOOKUP(D201,'2015'!$C$2:$G$341,3,FALSE),"")</f>
        <v>4.67</v>
      </c>
      <c r="J201">
        <f>IFERROR(VLOOKUP(D201,'2015'!$C$2:$G$341,4,FALSE),"")</f>
        <v>5.05</v>
      </c>
      <c r="K201">
        <f t="shared" si="10"/>
        <v>4.4186050000000003</v>
      </c>
      <c r="L201">
        <f t="shared" si="11"/>
        <v>0.39139499999999927</v>
      </c>
    </row>
    <row r="202" spans="2:12" x14ac:dyDescent="0.3">
      <c r="B202" t="s">
        <v>74</v>
      </c>
      <c r="C202" t="s">
        <v>75</v>
      </c>
      <c r="D202">
        <v>523989</v>
      </c>
      <c r="E202">
        <v>2016</v>
      </c>
      <c r="F202">
        <f t="shared" si="9"/>
        <v>4.67</v>
      </c>
      <c r="G202">
        <v>4.26</v>
      </c>
      <c r="H202">
        <v>3.75</v>
      </c>
      <c r="I202">
        <f>IFERROR(VLOOKUP(D202,'2015'!$C$2:$G$341,3,FALSE),"")</f>
        <v>4.67</v>
      </c>
      <c r="J202">
        <f>IFERROR(VLOOKUP(D202,'2015'!$C$2:$G$341,4,FALSE),"")</f>
        <v>4.0199999999999996</v>
      </c>
      <c r="K202">
        <f t="shared" si="10"/>
        <v>4.4186050000000003</v>
      </c>
      <c r="L202">
        <f t="shared" si="11"/>
        <v>0.15860500000000055</v>
      </c>
    </row>
    <row r="203" spans="2:12" x14ac:dyDescent="0.3">
      <c r="B203" t="s">
        <v>464</v>
      </c>
      <c r="C203" t="s">
        <v>111</v>
      </c>
      <c r="D203">
        <v>448614</v>
      </c>
      <c r="E203">
        <v>2016</v>
      </c>
      <c r="F203">
        <f t="shared" si="9"/>
        <v>4.68</v>
      </c>
      <c r="G203">
        <v>2.73</v>
      </c>
      <c r="H203">
        <v>3.72</v>
      </c>
      <c r="I203">
        <f>IFERROR(VLOOKUP(D203,'2015'!$C$2:$G$341,3,FALSE),"")</f>
        <v>4.68</v>
      </c>
      <c r="J203">
        <f>IFERROR(VLOOKUP(D203,'2015'!$C$2:$G$341,4,FALSE),"")</f>
        <v>3.54</v>
      </c>
      <c r="K203">
        <f t="shared" si="10"/>
        <v>4.4224199999999998</v>
      </c>
      <c r="L203">
        <f t="shared" si="11"/>
        <v>1.6924199999999998</v>
      </c>
    </row>
    <row r="204" spans="2:12" x14ac:dyDescent="0.3">
      <c r="B204" t="s">
        <v>235</v>
      </c>
      <c r="C204" t="s">
        <v>113</v>
      </c>
      <c r="D204">
        <v>605538</v>
      </c>
      <c r="E204">
        <v>2016</v>
      </c>
      <c r="F204">
        <f t="shared" si="9"/>
        <v>4.71</v>
      </c>
      <c r="G204">
        <v>5</v>
      </c>
      <c r="H204">
        <v>4.7</v>
      </c>
      <c r="I204">
        <f>IFERROR(VLOOKUP(D204,'2015'!$C$2:$G$341,3,FALSE),"")</f>
        <v>4.71</v>
      </c>
      <c r="J204">
        <f>IFERROR(VLOOKUP(D204,'2015'!$C$2:$G$341,4,FALSE),"")</f>
        <v>5.75</v>
      </c>
      <c r="K204">
        <f t="shared" si="10"/>
        <v>4.4338649999999999</v>
      </c>
      <c r="L204">
        <f t="shared" si="11"/>
        <v>0.56613500000000005</v>
      </c>
    </row>
    <row r="205" spans="2:12" x14ac:dyDescent="0.3">
      <c r="B205" t="s">
        <v>236</v>
      </c>
      <c r="C205" t="s">
        <v>237</v>
      </c>
      <c r="D205">
        <v>503449</v>
      </c>
      <c r="E205">
        <v>2016</v>
      </c>
      <c r="F205">
        <f t="shared" si="9"/>
        <v>4.72</v>
      </c>
      <c r="G205">
        <v>4.8600000000000003</v>
      </c>
      <c r="H205">
        <v>5.23</v>
      </c>
      <c r="I205">
        <f>IFERROR(VLOOKUP(D205,'2015'!$C$2:$G$341,3,FALSE),"")</f>
        <v>4.72</v>
      </c>
      <c r="J205">
        <f>IFERROR(VLOOKUP(D205,'2015'!$C$2:$G$341,4,FALSE),"")</f>
        <v>4.8899999999999997</v>
      </c>
      <c r="K205">
        <f t="shared" si="10"/>
        <v>4.4376800000000003</v>
      </c>
      <c r="L205">
        <f t="shared" si="11"/>
        <v>0.42232000000000003</v>
      </c>
    </row>
    <row r="206" spans="2:12" x14ac:dyDescent="0.3">
      <c r="B206" t="s">
        <v>133</v>
      </c>
      <c r="C206" t="s">
        <v>134</v>
      </c>
      <c r="D206">
        <v>282332</v>
      </c>
      <c r="E206">
        <v>2016</v>
      </c>
      <c r="F206">
        <f t="shared" si="9"/>
        <v>4.7300000000000004</v>
      </c>
      <c r="G206">
        <v>3.91</v>
      </c>
      <c r="H206">
        <v>3.49</v>
      </c>
      <c r="I206">
        <f>IFERROR(VLOOKUP(D206,'2015'!$C$2:$G$341,3,FALSE),"")</f>
        <v>4.7300000000000004</v>
      </c>
      <c r="J206">
        <f>IFERROR(VLOOKUP(D206,'2015'!$C$2:$G$341,4,FALSE),"")</f>
        <v>3.88</v>
      </c>
      <c r="K206">
        <f t="shared" si="10"/>
        <v>4.4414949999999997</v>
      </c>
      <c r="L206">
        <f t="shared" si="11"/>
        <v>0.53149499999999961</v>
      </c>
    </row>
    <row r="207" spans="2:12" x14ac:dyDescent="0.3">
      <c r="B207" t="s">
        <v>364</v>
      </c>
      <c r="C207" t="s">
        <v>365</v>
      </c>
      <c r="D207">
        <v>407845</v>
      </c>
      <c r="E207">
        <v>2016</v>
      </c>
      <c r="F207">
        <f t="shared" si="9"/>
        <v>4.74</v>
      </c>
      <c r="G207">
        <v>3.44</v>
      </c>
      <c r="H207">
        <v>3.39</v>
      </c>
      <c r="I207">
        <f>IFERROR(VLOOKUP(D207,'2015'!$C$2:$G$341,3,FALSE),"")</f>
        <v>4.74</v>
      </c>
      <c r="J207">
        <f>IFERROR(VLOOKUP(D207,'2015'!$C$2:$G$341,4,FALSE),"")</f>
        <v>3.83</v>
      </c>
      <c r="K207">
        <f t="shared" si="10"/>
        <v>4.4453100000000001</v>
      </c>
      <c r="L207">
        <f t="shared" si="11"/>
        <v>1.0053100000000001</v>
      </c>
    </row>
    <row r="208" spans="2:12" x14ac:dyDescent="0.3">
      <c r="B208" t="s">
        <v>216</v>
      </c>
      <c r="C208" t="s">
        <v>217</v>
      </c>
      <c r="D208">
        <v>554234</v>
      </c>
      <c r="E208">
        <v>2016</v>
      </c>
      <c r="F208">
        <f t="shared" si="9"/>
        <v>4.78</v>
      </c>
      <c r="G208">
        <v>6.04</v>
      </c>
      <c r="H208">
        <v>4.51</v>
      </c>
      <c r="I208">
        <f>IFERROR(VLOOKUP(D208,'2015'!$C$2:$G$341,3,FALSE),"")</f>
        <v>4.78</v>
      </c>
      <c r="J208">
        <f>IFERROR(VLOOKUP(D208,'2015'!$C$2:$G$341,4,FALSE),"")</f>
        <v>5.25</v>
      </c>
      <c r="K208">
        <f t="shared" si="10"/>
        <v>4.4605700000000006</v>
      </c>
      <c r="L208">
        <f t="shared" si="11"/>
        <v>1.5794299999999994</v>
      </c>
    </row>
    <row r="209" spans="2:12" x14ac:dyDescent="0.3">
      <c r="B209" t="s">
        <v>106</v>
      </c>
      <c r="C209" t="s">
        <v>174</v>
      </c>
      <c r="D209">
        <v>456068</v>
      </c>
      <c r="E209">
        <v>2016</v>
      </c>
      <c r="F209">
        <f t="shared" si="9"/>
        <v>4.91</v>
      </c>
      <c r="G209">
        <v>3.73</v>
      </c>
      <c r="H209">
        <v>3.99</v>
      </c>
      <c r="I209">
        <f>IFERROR(VLOOKUP(D209,'2015'!$C$2:$G$341,3,FALSE),"")</f>
        <v>4.91</v>
      </c>
      <c r="J209">
        <f>IFERROR(VLOOKUP(D209,'2015'!$C$2:$G$341,4,FALSE),"")</f>
        <v>4.63</v>
      </c>
      <c r="K209">
        <f t="shared" si="10"/>
        <v>4.5101650000000006</v>
      </c>
      <c r="L209">
        <f t="shared" si="11"/>
        <v>0.78016500000000066</v>
      </c>
    </row>
    <row r="210" spans="2:12" x14ac:dyDescent="0.3">
      <c r="B210" t="s">
        <v>453</v>
      </c>
      <c r="C210" t="s">
        <v>454</v>
      </c>
      <c r="D210">
        <v>502706</v>
      </c>
      <c r="E210">
        <v>2016</v>
      </c>
      <c r="F210">
        <f t="shared" si="9"/>
        <v>4.91</v>
      </c>
      <c r="G210">
        <v>4.95</v>
      </c>
      <c r="H210">
        <v>4.8600000000000003</v>
      </c>
      <c r="I210">
        <f>IFERROR(VLOOKUP(D210,'2015'!$C$2:$G$341,3,FALSE),"")</f>
        <v>4.91</v>
      </c>
      <c r="J210">
        <f>IFERROR(VLOOKUP(D210,'2015'!$C$2:$G$341,4,FALSE),"")</f>
        <v>5.79</v>
      </c>
      <c r="K210">
        <f t="shared" si="10"/>
        <v>4.5101650000000006</v>
      </c>
      <c r="L210">
        <f t="shared" si="11"/>
        <v>0.43983499999999953</v>
      </c>
    </row>
    <row r="211" spans="2:12" x14ac:dyDescent="0.3">
      <c r="B211" t="s">
        <v>129</v>
      </c>
      <c r="C211" t="s">
        <v>130</v>
      </c>
      <c r="D211">
        <v>519144</v>
      </c>
      <c r="E211">
        <v>2016</v>
      </c>
      <c r="F211">
        <f t="shared" si="9"/>
        <v>4.92</v>
      </c>
      <c r="G211">
        <v>3.15</v>
      </c>
      <c r="H211">
        <v>3.75</v>
      </c>
      <c r="I211">
        <f>IFERROR(VLOOKUP(D211,'2015'!$C$2:$G$341,3,FALSE),"")</f>
        <v>4.92</v>
      </c>
      <c r="J211">
        <f>IFERROR(VLOOKUP(D211,'2015'!$C$2:$G$341,4,FALSE),"")</f>
        <v>4.4800000000000004</v>
      </c>
      <c r="K211">
        <f t="shared" si="10"/>
        <v>4.5139800000000001</v>
      </c>
      <c r="L211">
        <f t="shared" si="11"/>
        <v>1.3639800000000002</v>
      </c>
    </row>
    <row r="212" spans="2:12" x14ac:dyDescent="0.3">
      <c r="B212" t="s">
        <v>229</v>
      </c>
      <c r="C212" t="s">
        <v>230</v>
      </c>
      <c r="D212">
        <v>502009</v>
      </c>
      <c r="E212">
        <v>2016</v>
      </c>
      <c r="F212">
        <f t="shared" si="9"/>
        <v>4.95</v>
      </c>
      <c r="G212">
        <v>4.8899999999999997</v>
      </c>
      <c r="H212">
        <v>4.92</v>
      </c>
      <c r="I212">
        <f>IFERROR(VLOOKUP(D212,'2015'!$C$2:$G$341,3,FALSE),"")</f>
        <v>4.95</v>
      </c>
      <c r="J212">
        <f>IFERROR(VLOOKUP(D212,'2015'!$C$2:$G$341,4,FALSE),"")</f>
        <v>4.3899999999999997</v>
      </c>
      <c r="K212">
        <f t="shared" si="10"/>
        <v>4.5254250000000003</v>
      </c>
      <c r="L212">
        <f t="shared" si="11"/>
        <v>0.36457499999999943</v>
      </c>
    </row>
    <row r="213" spans="2:12" x14ac:dyDescent="0.3">
      <c r="B213" t="s">
        <v>9</v>
      </c>
      <c r="C213" t="s">
        <v>10</v>
      </c>
      <c r="D213">
        <v>502188</v>
      </c>
      <c r="E213">
        <v>2016</v>
      </c>
      <c r="F213">
        <f t="shared" si="9"/>
        <v>4.96</v>
      </c>
      <c r="G213">
        <v>3.81</v>
      </c>
      <c r="H213">
        <v>4.0199999999999996</v>
      </c>
      <c r="I213">
        <f>IFERROR(VLOOKUP(D213,'2015'!$C$2:$G$341,3,FALSE),"")</f>
        <v>4.96</v>
      </c>
      <c r="J213">
        <f>IFERROR(VLOOKUP(D213,'2015'!$C$2:$G$341,4,FALSE),"")</f>
        <v>4.45</v>
      </c>
      <c r="K213">
        <f t="shared" si="10"/>
        <v>4.5292399999999997</v>
      </c>
      <c r="L213">
        <f t="shared" si="11"/>
        <v>0.71923999999999966</v>
      </c>
    </row>
    <row r="214" spans="2:12" x14ac:dyDescent="0.3">
      <c r="B214" t="s">
        <v>127</v>
      </c>
      <c r="C214" t="s">
        <v>30</v>
      </c>
      <c r="D214">
        <v>501957</v>
      </c>
      <c r="E214">
        <v>2016</v>
      </c>
      <c r="F214">
        <f t="shared" si="9"/>
        <v>4.99</v>
      </c>
      <c r="G214">
        <v>3.77</v>
      </c>
      <c r="H214">
        <v>4.7</v>
      </c>
      <c r="I214">
        <f>IFERROR(VLOOKUP(D214,'2015'!$C$2:$G$341,3,FALSE),"")</f>
        <v>4.99</v>
      </c>
      <c r="J214">
        <f>IFERROR(VLOOKUP(D214,'2015'!$C$2:$G$341,4,FALSE),"")</f>
        <v>4.3600000000000003</v>
      </c>
      <c r="K214">
        <f t="shared" si="10"/>
        <v>4.5406849999999999</v>
      </c>
      <c r="L214">
        <f t="shared" si="11"/>
        <v>0.77068499999999984</v>
      </c>
    </row>
    <row r="215" spans="2:12" x14ac:dyDescent="0.3">
      <c r="B215" t="s">
        <v>166</v>
      </c>
      <c r="C215" t="s">
        <v>167</v>
      </c>
      <c r="D215">
        <v>434671</v>
      </c>
      <c r="E215">
        <v>2016</v>
      </c>
      <c r="F215">
        <f t="shared" si="9"/>
        <v>4.99</v>
      </c>
      <c r="G215">
        <v>5.87</v>
      </c>
      <c r="H215">
        <v>4.45</v>
      </c>
      <c r="I215">
        <f>IFERROR(VLOOKUP(D215,'2015'!$C$2:$G$341,3,FALSE),"")</f>
        <v>4.99</v>
      </c>
      <c r="J215">
        <f>IFERROR(VLOOKUP(D215,'2015'!$C$2:$G$341,4,FALSE),"")</f>
        <v>3.83</v>
      </c>
      <c r="K215">
        <f t="shared" si="10"/>
        <v>4.5406849999999999</v>
      </c>
      <c r="L215">
        <f t="shared" si="11"/>
        <v>1.3293150000000002</v>
      </c>
    </row>
    <row r="216" spans="2:12" x14ac:dyDescent="0.3">
      <c r="B216" t="s">
        <v>70</v>
      </c>
      <c r="C216" t="s">
        <v>71</v>
      </c>
      <c r="D216">
        <v>430580</v>
      </c>
      <c r="E216">
        <v>2016</v>
      </c>
      <c r="F216">
        <f t="shared" si="9"/>
        <v>5.05</v>
      </c>
      <c r="G216">
        <v>9.36</v>
      </c>
      <c r="H216">
        <v>7.23</v>
      </c>
      <c r="I216">
        <f>IFERROR(VLOOKUP(D216,'2015'!$C$2:$G$341,3,FALSE),"")</f>
        <v>5.05</v>
      </c>
      <c r="J216">
        <f>IFERROR(VLOOKUP(D216,'2015'!$C$2:$G$341,4,FALSE),"")</f>
        <v>5.29</v>
      </c>
      <c r="K216">
        <f t="shared" si="10"/>
        <v>4.5635750000000002</v>
      </c>
      <c r="L216">
        <f t="shared" si="11"/>
        <v>4.7964249999999993</v>
      </c>
    </row>
    <row r="217" spans="2:12" x14ac:dyDescent="0.3">
      <c r="B217" t="s">
        <v>254</v>
      </c>
      <c r="C217" t="s">
        <v>255</v>
      </c>
      <c r="D217">
        <v>467100</v>
      </c>
      <c r="E217">
        <v>2016</v>
      </c>
      <c r="F217">
        <f t="shared" si="9"/>
        <v>5.07</v>
      </c>
      <c r="G217">
        <v>4.17</v>
      </c>
      <c r="H217">
        <v>4.42</v>
      </c>
      <c r="I217">
        <f>IFERROR(VLOOKUP(D217,'2015'!$C$2:$G$341,3,FALSE),"")</f>
        <v>5.07</v>
      </c>
      <c r="J217">
        <f>IFERROR(VLOOKUP(D217,'2015'!$C$2:$G$341,4,FALSE),"")</f>
        <v>4.5999999999999996</v>
      </c>
      <c r="K217">
        <f t="shared" si="10"/>
        <v>4.571205</v>
      </c>
      <c r="L217">
        <f t="shared" si="11"/>
        <v>0.40120500000000003</v>
      </c>
    </row>
    <row r="218" spans="2:12" x14ac:dyDescent="0.3">
      <c r="B218" t="s">
        <v>505</v>
      </c>
      <c r="C218" t="s">
        <v>55</v>
      </c>
      <c r="D218">
        <v>543475</v>
      </c>
      <c r="E218">
        <v>2016</v>
      </c>
      <c r="F218">
        <f t="shared" si="9"/>
        <v>5.14</v>
      </c>
      <c r="G218">
        <v>5.83</v>
      </c>
      <c r="H218">
        <v>4.3600000000000003</v>
      </c>
      <c r="I218">
        <f>IFERROR(VLOOKUP(D218,'2015'!$C$2:$G$341,3,FALSE),"")</f>
        <v>5.14</v>
      </c>
      <c r="J218">
        <f>IFERROR(VLOOKUP(D218,'2015'!$C$2:$G$341,4,FALSE),"")</f>
        <v>4.1900000000000004</v>
      </c>
      <c r="K218">
        <f t="shared" si="10"/>
        <v>4.5979099999999997</v>
      </c>
      <c r="L218">
        <f t="shared" si="11"/>
        <v>1.2320900000000004</v>
      </c>
    </row>
    <row r="219" spans="2:12" x14ac:dyDescent="0.3">
      <c r="B219" t="s">
        <v>389</v>
      </c>
      <c r="C219" t="s">
        <v>338</v>
      </c>
      <c r="D219">
        <v>543184</v>
      </c>
      <c r="E219">
        <v>2016</v>
      </c>
      <c r="F219">
        <f t="shared" si="9"/>
        <v>5.25</v>
      </c>
      <c r="G219">
        <v>4.8</v>
      </c>
      <c r="H219">
        <v>3.99</v>
      </c>
      <c r="I219">
        <f>IFERROR(VLOOKUP(D219,'2015'!$C$2:$G$341,3,FALSE),"")</f>
        <v>5.25</v>
      </c>
      <c r="J219">
        <f>IFERROR(VLOOKUP(D219,'2015'!$C$2:$G$341,4,FALSE),"")</f>
        <v>5.19</v>
      </c>
      <c r="K219">
        <f t="shared" si="10"/>
        <v>4.639875</v>
      </c>
      <c r="L219">
        <f t="shared" si="11"/>
        <v>0.16012499999999985</v>
      </c>
    </row>
    <row r="220" spans="2:12" x14ac:dyDescent="0.3">
      <c r="B220" t="s">
        <v>375</v>
      </c>
      <c r="C220" t="s">
        <v>36</v>
      </c>
      <c r="D220">
        <v>570632</v>
      </c>
      <c r="E220">
        <v>2016</v>
      </c>
      <c r="F220">
        <f t="shared" si="9"/>
        <v>5.25</v>
      </c>
      <c r="G220">
        <v>6.13</v>
      </c>
      <c r="H220">
        <v>4.28</v>
      </c>
      <c r="I220">
        <f>IFERROR(VLOOKUP(D220,'2015'!$C$2:$G$341,3,FALSE),"")</f>
        <v>5.25</v>
      </c>
      <c r="J220">
        <f>IFERROR(VLOOKUP(D220,'2015'!$C$2:$G$341,4,FALSE),"")</f>
        <v>5.36</v>
      </c>
      <c r="K220">
        <f t="shared" si="10"/>
        <v>4.639875</v>
      </c>
      <c r="L220">
        <f t="shared" si="11"/>
        <v>1.4901249999999999</v>
      </c>
    </row>
    <row r="221" spans="2:12" x14ac:dyDescent="0.3">
      <c r="B221" t="s">
        <v>256</v>
      </c>
      <c r="C221" t="s">
        <v>257</v>
      </c>
      <c r="D221">
        <v>543272</v>
      </c>
      <c r="E221">
        <v>2016</v>
      </c>
      <c r="F221">
        <f t="shared" si="9"/>
        <v>5.3</v>
      </c>
      <c r="G221">
        <v>2.92</v>
      </c>
      <c r="H221">
        <v>2.92</v>
      </c>
      <c r="I221">
        <f>IFERROR(VLOOKUP(D221,'2015'!$C$2:$G$341,3,FALSE),"")</f>
        <v>5.3</v>
      </c>
      <c r="J221">
        <f>IFERROR(VLOOKUP(D221,'2015'!$C$2:$G$341,4,FALSE),"")</f>
        <v>4.8899999999999997</v>
      </c>
      <c r="K221">
        <f t="shared" si="10"/>
        <v>4.6589499999999999</v>
      </c>
      <c r="L221">
        <f t="shared" si="11"/>
        <v>1.73895</v>
      </c>
    </row>
    <row r="222" spans="2:12" x14ac:dyDescent="0.3">
      <c r="B222" t="s">
        <v>184</v>
      </c>
      <c r="C222" t="s">
        <v>30</v>
      </c>
      <c r="D222">
        <v>543734</v>
      </c>
      <c r="E222">
        <v>2016</v>
      </c>
      <c r="F222">
        <f t="shared" si="9"/>
        <v>5.33</v>
      </c>
      <c r="G222">
        <v>3.74</v>
      </c>
      <c r="H222">
        <v>3.75</v>
      </c>
      <c r="I222">
        <f>IFERROR(VLOOKUP(D222,'2015'!$C$2:$G$341,3,FALSE),"")</f>
        <v>5.33</v>
      </c>
      <c r="J222">
        <f>IFERROR(VLOOKUP(D222,'2015'!$C$2:$G$341,4,FALSE),"")</f>
        <v>4.95</v>
      </c>
      <c r="K222">
        <f t="shared" si="10"/>
        <v>4.6703950000000001</v>
      </c>
      <c r="L222">
        <f t="shared" si="11"/>
        <v>0.93039499999999986</v>
      </c>
    </row>
    <row r="223" spans="2:12" x14ac:dyDescent="0.3">
      <c r="B223" t="s">
        <v>361</v>
      </c>
      <c r="C223" t="s">
        <v>113</v>
      </c>
      <c r="D223">
        <v>519043</v>
      </c>
      <c r="E223">
        <v>2016</v>
      </c>
      <c r="F223">
        <f t="shared" si="9"/>
        <v>5.43</v>
      </c>
      <c r="G223">
        <v>4.08</v>
      </c>
      <c r="H223">
        <v>4.28</v>
      </c>
      <c r="I223">
        <f>IFERROR(VLOOKUP(D223,'2015'!$C$2:$G$341,3,FALSE),"")</f>
        <v>5.43</v>
      </c>
      <c r="J223">
        <f>IFERROR(VLOOKUP(D223,'2015'!$C$2:$G$341,4,FALSE),"")</f>
        <v>5.12</v>
      </c>
      <c r="K223">
        <f t="shared" si="10"/>
        <v>4.708545</v>
      </c>
      <c r="L223">
        <f t="shared" si="11"/>
        <v>0.62854499999999991</v>
      </c>
    </row>
    <row r="224" spans="2:12" x14ac:dyDescent="0.3">
      <c r="B224" t="s">
        <v>158</v>
      </c>
      <c r="C224" t="s">
        <v>113</v>
      </c>
      <c r="D224">
        <v>490063</v>
      </c>
      <c r="E224">
        <v>2016</v>
      </c>
      <c r="F224">
        <f t="shared" si="9"/>
        <v>5.63</v>
      </c>
      <c r="G224">
        <v>4.51</v>
      </c>
      <c r="H224">
        <v>4.33</v>
      </c>
      <c r="I224">
        <f>IFERROR(VLOOKUP(D224,'2015'!$C$2:$G$341,3,FALSE),"")</f>
        <v>5.63</v>
      </c>
      <c r="J224">
        <f>IFERROR(VLOOKUP(D224,'2015'!$C$2:$G$341,4,FALSE),"")</f>
        <v>4.7300000000000004</v>
      </c>
      <c r="K224">
        <f t="shared" si="10"/>
        <v>4.7848449999999998</v>
      </c>
      <c r="L224">
        <f t="shared" si="11"/>
        <v>0.27484500000000001</v>
      </c>
    </row>
    <row r="225" spans="2:12" x14ac:dyDescent="0.3">
      <c r="B225" t="s">
        <v>259</v>
      </c>
      <c r="C225" t="s">
        <v>91</v>
      </c>
      <c r="D225">
        <v>592314</v>
      </c>
      <c r="E225">
        <v>2016</v>
      </c>
      <c r="F225">
        <f t="shared" si="9"/>
        <v>5.71</v>
      </c>
      <c r="G225">
        <v>4.3099999999999996</v>
      </c>
      <c r="H225">
        <v>3.94</v>
      </c>
      <c r="I225">
        <f>IFERROR(VLOOKUP(D225,'2015'!$C$2:$G$341,3,FALSE),"")</f>
        <v>5.71</v>
      </c>
      <c r="J225">
        <f>IFERROR(VLOOKUP(D225,'2015'!$C$2:$G$341,4,FALSE),"")</f>
        <v>4.79</v>
      </c>
      <c r="K225">
        <f t="shared" si="10"/>
        <v>4.8153649999999999</v>
      </c>
      <c r="L225">
        <f t="shared" si="11"/>
        <v>0.50536500000000029</v>
      </c>
    </row>
    <row r="226" spans="2:12" x14ac:dyDescent="0.3">
      <c r="B226" t="s">
        <v>382</v>
      </c>
      <c r="C226" t="s">
        <v>113</v>
      </c>
      <c r="D226">
        <v>430912</v>
      </c>
      <c r="E226">
        <v>2016</v>
      </c>
      <c r="F226">
        <f t="shared" si="9"/>
        <v>5.79</v>
      </c>
      <c r="G226">
        <v>5.64</v>
      </c>
      <c r="H226">
        <v>5.0599999999999996</v>
      </c>
      <c r="I226">
        <f>IFERROR(VLOOKUP(D226,'2015'!$C$2:$G$341,3,FALSE),"")</f>
        <v>5.79</v>
      </c>
      <c r="J226">
        <f>IFERROR(VLOOKUP(D226,'2015'!$C$2:$G$341,4,FALSE),"")</f>
        <v>7.31</v>
      </c>
      <c r="K226">
        <f t="shared" si="10"/>
        <v>4.845885</v>
      </c>
      <c r="L226">
        <f t="shared" si="11"/>
        <v>0.79411499999999968</v>
      </c>
    </row>
    <row r="227" spans="2:12" x14ac:dyDescent="0.3">
      <c r="B227" t="s">
        <v>495</v>
      </c>
      <c r="C227" t="s">
        <v>14</v>
      </c>
      <c r="D227">
        <v>543424</v>
      </c>
      <c r="E227">
        <v>2016</v>
      </c>
      <c r="F227">
        <f t="shared" si="9"/>
        <v>5.8</v>
      </c>
      <c r="G227">
        <v>6.43</v>
      </c>
      <c r="H227">
        <v>5.26</v>
      </c>
      <c r="I227">
        <f>IFERROR(VLOOKUP(D227,'2015'!$C$2:$G$341,3,FALSE),"")</f>
        <v>5.8</v>
      </c>
      <c r="J227">
        <f>IFERROR(VLOOKUP(D227,'2015'!$C$2:$G$341,4,FALSE),"")</f>
        <v>3.67</v>
      </c>
      <c r="K227">
        <f t="shared" si="10"/>
        <v>4.8497000000000003</v>
      </c>
      <c r="L227">
        <f t="shared" si="11"/>
        <v>1.5802999999999994</v>
      </c>
    </row>
    <row r="228" spans="2:12" x14ac:dyDescent="0.3">
      <c r="B228" t="s">
        <v>270</v>
      </c>
      <c r="C228" t="s">
        <v>271</v>
      </c>
      <c r="D228">
        <v>572750</v>
      </c>
      <c r="E228">
        <v>2016</v>
      </c>
      <c r="F228">
        <f t="shared" si="9"/>
        <v>5.9</v>
      </c>
      <c r="G228">
        <v>7.17</v>
      </c>
      <c r="H228">
        <v>5.87</v>
      </c>
      <c r="I228">
        <f>IFERROR(VLOOKUP(D228,'2015'!$C$2:$G$341,3,FALSE),"")</f>
        <v>5.9</v>
      </c>
      <c r="J228">
        <f>IFERROR(VLOOKUP(D228,'2015'!$C$2:$G$341,4,FALSE),"")</f>
        <v>5.68</v>
      </c>
      <c r="K228">
        <f t="shared" si="10"/>
        <v>4.8878500000000003</v>
      </c>
      <c r="L228">
        <f t="shared" si="11"/>
        <v>2.2821499999999997</v>
      </c>
    </row>
    <row r="229" spans="2:12" x14ac:dyDescent="0.3">
      <c r="B229" t="s">
        <v>301</v>
      </c>
      <c r="C229" t="s">
        <v>91</v>
      </c>
      <c r="D229">
        <v>605541</v>
      </c>
      <c r="E229">
        <v>2016</v>
      </c>
      <c r="F229">
        <f t="shared" si="9"/>
        <v>6.04</v>
      </c>
      <c r="G229">
        <v>5.79</v>
      </c>
      <c r="H229">
        <v>4.96</v>
      </c>
      <c r="I229">
        <f>IFERROR(VLOOKUP(D229,'2015'!$C$2:$G$341,3,FALSE),"")</f>
        <v>6.04</v>
      </c>
      <c r="J229">
        <f>IFERROR(VLOOKUP(D229,'2015'!$C$2:$G$341,4,FALSE),"")</f>
        <v>5.12</v>
      </c>
      <c r="K229">
        <f t="shared" si="10"/>
        <v>4.9412599999999998</v>
      </c>
      <c r="L229">
        <f t="shared" si="11"/>
        <v>0.84874000000000027</v>
      </c>
    </row>
    <row r="230" spans="2:12" x14ac:dyDescent="0.3">
      <c r="B230" t="s">
        <v>507</v>
      </c>
      <c r="C230" t="s">
        <v>508</v>
      </c>
      <c r="D230">
        <v>491703</v>
      </c>
      <c r="E230">
        <v>2016</v>
      </c>
      <c r="F230">
        <f t="shared" si="9"/>
        <v>6.38</v>
      </c>
      <c r="G230">
        <v>3.52</v>
      </c>
      <c r="H230">
        <v>4.6100000000000003</v>
      </c>
      <c r="I230">
        <f>IFERROR(VLOOKUP(D230,'2015'!$C$2:$G$341,3,FALSE),"")</f>
        <v>6.38</v>
      </c>
      <c r="J230">
        <f>IFERROR(VLOOKUP(D230,'2015'!$C$2:$G$341,4,FALSE),"")</f>
        <v>3.8</v>
      </c>
      <c r="K230">
        <f t="shared" si="10"/>
        <v>5.07097</v>
      </c>
      <c r="L230">
        <f t="shared" si="11"/>
        <v>1.55097</v>
      </c>
    </row>
    <row r="231" spans="2:12" x14ac:dyDescent="0.3">
      <c r="B231" t="s">
        <v>264</v>
      </c>
      <c r="C231" t="s">
        <v>265</v>
      </c>
      <c r="D231">
        <v>502032</v>
      </c>
      <c r="E231">
        <v>2016</v>
      </c>
      <c r="F231">
        <f t="shared" si="9"/>
        <v>6.72</v>
      </c>
      <c r="G231">
        <v>5.0999999999999996</v>
      </c>
      <c r="H231">
        <v>4.6100000000000003</v>
      </c>
      <c r="I231">
        <f>IFERROR(VLOOKUP(D231,'2015'!$C$2:$G$341,3,FALSE),"")</f>
        <v>6.72</v>
      </c>
      <c r="J231">
        <f>IFERROR(VLOOKUP(D231,'2015'!$C$2:$G$341,4,FALSE),"")</f>
        <v>5.36</v>
      </c>
      <c r="K231">
        <f t="shared" si="10"/>
        <v>5.2006800000000002</v>
      </c>
      <c r="L231">
        <f t="shared" si="11"/>
        <v>0.10068000000000055</v>
      </c>
    </row>
    <row r="232" spans="2:12" x14ac:dyDescent="0.3">
      <c r="B232" t="s">
        <v>521</v>
      </c>
      <c r="C232" t="s">
        <v>99</v>
      </c>
      <c r="D232">
        <v>519096</v>
      </c>
      <c r="E232">
        <v>2016</v>
      </c>
      <c r="F232">
        <f t="shared" si="9"/>
        <v>6.75</v>
      </c>
      <c r="G232">
        <v>1.53</v>
      </c>
      <c r="H232">
        <v>2.5</v>
      </c>
      <c r="I232">
        <f>IFERROR(VLOOKUP(D232,'2015'!$C$2:$G$341,3,FALSE),"")</f>
        <v>6.75</v>
      </c>
      <c r="J232">
        <f>IFERROR(VLOOKUP(D232,'2015'!$C$2:$G$341,4,FALSE),"")</f>
        <v>5.15</v>
      </c>
      <c r="K232">
        <f t="shared" si="10"/>
        <v>5.2121250000000003</v>
      </c>
      <c r="L232">
        <f t="shared" si="11"/>
        <v>3.6821250000000001</v>
      </c>
    </row>
    <row r="233" spans="2:12" x14ac:dyDescent="0.3">
      <c r="B233" t="s">
        <v>268</v>
      </c>
      <c r="C233" t="s">
        <v>269</v>
      </c>
      <c r="D233">
        <v>572888</v>
      </c>
      <c r="E233">
        <v>2016</v>
      </c>
      <c r="F233">
        <f t="shared" si="9"/>
        <v>6.88</v>
      </c>
      <c r="G233">
        <v>5.82</v>
      </c>
      <c r="H233">
        <v>3.24</v>
      </c>
      <c r="I233">
        <f>IFERROR(VLOOKUP(D233,'2015'!$C$2:$G$341,3,FALSE),"")</f>
        <v>6.88</v>
      </c>
      <c r="J233">
        <f>IFERROR(VLOOKUP(D233,'2015'!$C$2:$G$341,4,FALSE),"")</f>
        <v>5.46</v>
      </c>
      <c r="K233">
        <f t="shared" si="10"/>
        <v>5.2617200000000004</v>
      </c>
      <c r="L233">
        <f t="shared" si="11"/>
        <v>0.55827999999999989</v>
      </c>
    </row>
    <row r="234" spans="2:12" x14ac:dyDescent="0.3">
      <c r="B234" t="s">
        <v>332</v>
      </c>
      <c r="C234" t="s">
        <v>333</v>
      </c>
      <c r="D234">
        <v>446321</v>
      </c>
      <c r="E234">
        <v>2016</v>
      </c>
      <c r="F234">
        <f t="shared" si="9"/>
        <v>7.25</v>
      </c>
      <c r="G234">
        <v>6.1</v>
      </c>
      <c r="H234">
        <v>5.83</v>
      </c>
      <c r="I234">
        <f>IFERROR(VLOOKUP(D234,'2015'!$C$2:$G$341,3,FALSE),"")</f>
        <v>7.25</v>
      </c>
      <c r="J234">
        <f>IFERROR(VLOOKUP(D234,'2015'!$C$2:$G$341,4,FALSE),"")</f>
        <v>5.75</v>
      </c>
      <c r="K234">
        <f t="shared" si="10"/>
        <v>5.4028749999999999</v>
      </c>
      <c r="L234">
        <f t="shared" si="11"/>
        <v>0.69712499999999977</v>
      </c>
    </row>
    <row r="235" spans="2:12" x14ac:dyDescent="0.3">
      <c r="B235" t="s">
        <v>435</v>
      </c>
      <c r="C235" t="s">
        <v>436</v>
      </c>
      <c r="D235">
        <v>571510</v>
      </c>
      <c r="E235">
        <v>2016</v>
      </c>
      <c r="F235">
        <f t="shared" si="9"/>
        <v>7.53</v>
      </c>
      <c r="G235">
        <v>4.53</v>
      </c>
      <c r="H235">
        <v>4.13</v>
      </c>
      <c r="I235">
        <f>IFERROR(VLOOKUP(D235,'2015'!$C$2:$G$341,3,FALSE),"")</f>
        <v>7.53</v>
      </c>
      <c r="J235">
        <f>IFERROR(VLOOKUP(D235,'2015'!$C$2:$G$341,4,FALSE),"")</f>
        <v>5.46</v>
      </c>
      <c r="K235">
        <f t="shared" si="10"/>
        <v>5.5096950000000007</v>
      </c>
      <c r="L235">
        <f t="shared" si="11"/>
        <v>0.97969500000000043</v>
      </c>
    </row>
    <row r="236" spans="2:12" x14ac:dyDescent="0.3">
      <c r="B236" t="s">
        <v>525</v>
      </c>
      <c r="C236" t="s">
        <v>526</v>
      </c>
      <c r="D236">
        <v>573186</v>
      </c>
      <c r="E236">
        <v>2016</v>
      </c>
      <c r="F236" t="str">
        <f t="shared" si="9"/>
        <v/>
      </c>
      <c r="G236">
        <v>4.37</v>
      </c>
      <c r="H236">
        <v>3.96</v>
      </c>
      <c r="I236" t="str">
        <f>IFERROR(VLOOKUP(D236,'2015'!$C$2:$G$341,3,FALSE),"")</f>
        <v/>
      </c>
      <c r="J236" t="str">
        <f>IFERROR(VLOOKUP(D236,'2015'!$C$2:$G$341,4,FALSE),"")</f>
        <v/>
      </c>
      <c r="K236" t="e">
        <f t="shared" si="10"/>
        <v>#VALUE!</v>
      </c>
    </row>
    <row r="237" spans="2:12" x14ac:dyDescent="0.3">
      <c r="B237" t="s">
        <v>527</v>
      </c>
      <c r="C237" t="s">
        <v>205</v>
      </c>
      <c r="D237">
        <v>425794</v>
      </c>
      <c r="E237">
        <v>2016</v>
      </c>
      <c r="F237" t="str">
        <f t="shared" si="9"/>
        <v/>
      </c>
      <c r="G237">
        <v>4.62</v>
      </c>
      <c r="H237">
        <v>4.67</v>
      </c>
      <c r="I237" t="str">
        <f>IFERROR(VLOOKUP(D237,'2015'!$C$2:$G$341,3,FALSE),"")</f>
        <v/>
      </c>
      <c r="J237" t="str">
        <f>IFERROR(VLOOKUP(D237,'2015'!$C$2:$G$341,4,FALSE),"")</f>
        <v/>
      </c>
      <c r="K237" t="e">
        <f t="shared" si="10"/>
        <v>#VALUE!</v>
      </c>
    </row>
    <row r="238" spans="2:12" x14ac:dyDescent="0.3">
      <c r="B238" t="s">
        <v>528</v>
      </c>
      <c r="C238" t="s">
        <v>529</v>
      </c>
      <c r="D238">
        <v>445060</v>
      </c>
      <c r="E238">
        <v>2016</v>
      </c>
      <c r="F238" t="str">
        <f t="shared" si="9"/>
        <v/>
      </c>
      <c r="G238">
        <v>4.42</v>
      </c>
      <c r="H238">
        <v>4.42</v>
      </c>
      <c r="I238" t="str">
        <f>IFERROR(VLOOKUP(D238,'2015'!$C$2:$G$341,3,FALSE),"")</f>
        <v/>
      </c>
      <c r="J238" t="str">
        <f>IFERROR(VLOOKUP(D238,'2015'!$C$2:$G$341,4,FALSE),"")</f>
        <v/>
      </c>
      <c r="K238" t="e">
        <f t="shared" si="10"/>
        <v>#VALUE!</v>
      </c>
    </row>
    <row r="239" spans="2:12" x14ac:dyDescent="0.3">
      <c r="B239" t="s">
        <v>530</v>
      </c>
      <c r="C239" t="s">
        <v>99</v>
      </c>
      <c r="D239">
        <v>573185</v>
      </c>
      <c r="E239">
        <v>2016</v>
      </c>
      <c r="F239" t="str">
        <f t="shared" si="9"/>
        <v/>
      </c>
      <c r="G239">
        <v>3.76</v>
      </c>
      <c r="H239">
        <v>4.3899999999999997</v>
      </c>
      <c r="I239" t="str">
        <f>IFERROR(VLOOKUP(D239,'2015'!$C$2:$G$341,3,FALSE),"")</f>
        <v/>
      </c>
      <c r="J239" t="str">
        <f>IFERROR(VLOOKUP(D239,'2015'!$C$2:$G$341,4,FALSE),"")</f>
        <v/>
      </c>
      <c r="K239" t="e">
        <f t="shared" si="10"/>
        <v>#VALUE!</v>
      </c>
    </row>
    <row r="240" spans="2:12" x14ac:dyDescent="0.3">
      <c r="B240" t="s">
        <v>531</v>
      </c>
      <c r="C240" t="s">
        <v>452</v>
      </c>
      <c r="D240">
        <v>605232</v>
      </c>
      <c r="E240">
        <v>2016</v>
      </c>
      <c r="F240" t="str">
        <f t="shared" si="9"/>
        <v/>
      </c>
      <c r="G240">
        <v>3.98</v>
      </c>
      <c r="H240">
        <v>5.16</v>
      </c>
      <c r="I240" t="str">
        <f>IFERROR(VLOOKUP(D240,'2015'!$C$2:$G$341,3,FALSE),"")</f>
        <v/>
      </c>
      <c r="J240" t="str">
        <f>IFERROR(VLOOKUP(D240,'2015'!$C$2:$G$341,4,FALSE),"")</f>
        <v/>
      </c>
      <c r="K240" t="e">
        <f t="shared" si="10"/>
        <v>#VALUE!</v>
      </c>
    </row>
    <row r="241" spans="2:11" x14ac:dyDescent="0.3">
      <c r="B241" t="s">
        <v>532</v>
      </c>
      <c r="C241" t="s">
        <v>533</v>
      </c>
      <c r="D241">
        <v>628317</v>
      </c>
      <c r="E241">
        <v>2016</v>
      </c>
      <c r="F241" t="str">
        <f t="shared" si="9"/>
        <v/>
      </c>
      <c r="G241">
        <v>3.48</v>
      </c>
      <c r="H241">
        <v>3.37</v>
      </c>
      <c r="I241" t="str">
        <f>IFERROR(VLOOKUP(D241,'2015'!$C$2:$G$341,3,FALSE),"")</f>
        <v/>
      </c>
      <c r="J241" t="str">
        <f>IFERROR(VLOOKUP(D241,'2015'!$C$2:$G$341,4,FALSE),"")</f>
        <v/>
      </c>
      <c r="K241" t="e">
        <f t="shared" si="10"/>
        <v>#VALUE!</v>
      </c>
    </row>
    <row r="242" spans="2:11" x14ac:dyDescent="0.3">
      <c r="B242" t="s">
        <v>56</v>
      </c>
      <c r="C242" t="s">
        <v>61</v>
      </c>
      <c r="D242">
        <v>592351</v>
      </c>
      <c r="E242">
        <v>2016</v>
      </c>
      <c r="F242" t="str">
        <f t="shared" si="9"/>
        <v/>
      </c>
      <c r="G242">
        <v>4.6100000000000003</v>
      </c>
      <c r="H242">
        <v>3.96</v>
      </c>
      <c r="I242" t="str">
        <f>IFERROR(VLOOKUP(D242,'2015'!$C$2:$G$341,3,FALSE),"")</f>
        <v/>
      </c>
      <c r="J242" t="str">
        <f>IFERROR(VLOOKUP(D242,'2015'!$C$2:$G$341,4,FALSE),"")</f>
        <v/>
      </c>
      <c r="K242" t="e">
        <f t="shared" si="10"/>
        <v>#VALUE!</v>
      </c>
    </row>
    <row r="243" spans="2:11" x14ac:dyDescent="0.3">
      <c r="B243" t="s">
        <v>534</v>
      </c>
      <c r="C243" t="s">
        <v>316</v>
      </c>
      <c r="D243">
        <v>605200</v>
      </c>
      <c r="E243">
        <v>2016</v>
      </c>
      <c r="F243" t="str">
        <f t="shared" si="9"/>
        <v/>
      </c>
      <c r="G243">
        <v>3.97</v>
      </c>
      <c r="H243">
        <v>3.59</v>
      </c>
      <c r="I243" t="str">
        <f>IFERROR(VLOOKUP(D243,'2015'!$C$2:$G$341,3,FALSE),"")</f>
        <v/>
      </c>
      <c r="J243" t="str">
        <f>IFERROR(VLOOKUP(D243,'2015'!$C$2:$G$341,4,FALSE),"")</f>
        <v/>
      </c>
      <c r="K243" t="e">
        <f t="shared" si="10"/>
        <v>#VALUE!</v>
      </c>
    </row>
    <row r="244" spans="2:11" x14ac:dyDescent="0.3">
      <c r="B244" t="s">
        <v>535</v>
      </c>
      <c r="C244" t="s">
        <v>313</v>
      </c>
      <c r="D244">
        <v>543022</v>
      </c>
      <c r="E244">
        <v>2016</v>
      </c>
      <c r="F244" t="str">
        <f t="shared" si="9"/>
        <v/>
      </c>
      <c r="G244">
        <v>3.87</v>
      </c>
      <c r="H244">
        <v>4.07</v>
      </c>
      <c r="I244" t="str">
        <f>IFERROR(VLOOKUP(D244,'2015'!$C$2:$G$341,3,FALSE),"")</f>
        <v/>
      </c>
      <c r="J244" t="str">
        <f>IFERROR(VLOOKUP(D244,'2015'!$C$2:$G$341,4,FALSE),"")</f>
        <v/>
      </c>
      <c r="K244" t="e">
        <f t="shared" si="10"/>
        <v>#VALUE!</v>
      </c>
    </row>
    <row r="245" spans="2:11" x14ac:dyDescent="0.3">
      <c r="B245" t="s">
        <v>536</v>
      </c>
      <c r="C245" t="s">
        <v>311</v>
      </c>
      <c r="D245">
        <v>606131</v>
      </c>
      <c r="E245">
        <v>2016</v>
      </c>
      <c r="F245" t="str">
        <f t="shared" si="9"/>
        <v/>
      </c>
      <c r="G245">
        <v>5.71</v>
      </c>
      <c r="H245">
        <v>4.76</v>
      </c>
      <c r="I245" t="str">
        <f>IFERROR(VLOOKUP(D245,'2015'!$C$2:$G$341,3,FALSE),"")</f>
        <v/>
      </c>
      <c r="J245" t="str">
        <f>IFERROR(VLOOKUP(D245,'2015'!$C$2:$G$341,4,FALSE),"")</f>
        <v/>
      </c>
      <c r="K245" t="e">
        <f t="shared" si="10"/>
        <v>#VALUE!</v>
      </c>
    </row>
    <row r="246" spans="2:11" x14ac:dyDescent="0.3">
      <c r="B246" t="s">
        <v>537</v>
      </c>
      <c r="C246" t="s">
        <v>104</v>
      </c>
      <c r="D246">
        <v>605242</v>
      </c>
      <c r="E246">
        <v>2016</v>
      </c>
      <c r="F246" t="str">
        <f t="shared" si="9"/>
        <v/>
      </c>
      <c r="G246">
        <v>3.06</v>
      </c>
      <c r="H246">
        <v>3.8</v>
      </c>
      <c r="I246" t="str">
        <f>IFERROR(VLOOKUP(D246,'2015'!$C$2:$G$341,3,FALSE),"")</f>
        <v/>
      </c>
      <c r="J246" t="str">
        <f>IFERROR(VLOOKUP(D246,'2015'!$C$2:$G$341,4,FALSE),"")</f>
        <v/>
      </c>
      <c r="K246" t="e">
        <f t="shared" si="10"/>
        <v>#VALUE!</v>
      </c>
    </row>
    <row r="247" spans="2:11" x14ac:dyDescent="0.3">
      <c r="B247" t="s">
        <v>538</v>
      </c>
      <c r="C247" t="s">
        <v>539</v>
      </c>
      <c r="D247">
        <v>605151</v>
      </c>
      <c r="E247">
        <v>2016</v>
      </c>
      <c r="F247" t="str">
        <f t="shared" si="9"/>
        <v/>
      </c>
      <c r="G247">
        <v>5.0199999999999996</v>
      </c>
      <c r="H247">
        <v>4.6100000000000003</v>
      </c>
      <c r="I247" t="str">
        <f>IFERROR(VLOOKUP(D247,'2015'!$C$2:$G$341,3,FALSE),"")</f>
        <v/>
      </c>
      <c r="J247" t="str">
        <f>IFERROR(VLOOKUP(D247,'2015'!$C$2:$G$341,4,FALSE),"")</f>
        <v/>
      </c>
      <c r="K247" t="e">
        <f t="shared" si="10"/>
        <v>#VALUE!</v>
      </c>
    </row>
    <row r="248" spans="2:11" x14ac:dyDescent="0.3">
      <c r="B248" t="s">
        <v>540</v>
      </c>
      <c r="C248" t="s">
        <v>541</v>
      </c>
      <c r="D248">
        <v>468504</v>
      </c>
      <c r="E248">
        <v>2016</v>
      </c>
      <c r="F248" t="str">
        <f t="shared" si="9"/>
        <v/>
      </c>
      <c r="G248">
        <v>4.8099999999999996</v>
      </c>
      <c r="H248">
        <v>4.58</v>
      </c>
      <c r="I248" t="str">
        <f>IFERROR(VLOOKUP(D248,'2015'!$C$2:$G$341,3,FALSE),"")</f>
        <v/>
      </c>
      <c r="J248" t="str">
        <f>IFERROR(VLOOKUP(D248,'2015'!$C$2:$G$341,4,FALSE),"")</f>
        <v/>
      </c>
      <c r="K248" t="e">
        <f t="shared" si="10"/>
        <v>#VALUE!</v>
      </c>
    </row>
    <row r="249" spans="2:11" x14ac:dyDescent="0.3">
      <c r="B249" t="s">
        <v>542</v>
      </c>
      <c r="C249" t="s">
        <v>288</v>
      </c>
      <c r="D249">
        <v>640455</v>
      </c>
      <c r="E249">
        <v>2016</v>
      </c>
      <c r="F249" t="str">
        <f t="shared" si="9"/>
        <v/>
      </c>
      <c r="G249">
        <v>3.86</v>
      </c>
      <c r="H249">
        <v>4.3600000000000003</v>
      </c>
      <c r="I249" t="str">
        <f>IFERROR(VLOOKUP(D249,'2015'!$C$2:$G$341,3,FALSE),"")</f>
        <v/>
      </c>
      <c r="J249" t="str">
        <f>IFERROR(VLOOKUP(D249,'2015'!$C$2:$G$341,4,FALSE),"")</f>
        <v/>
      </c>
      <c r="K249" t="e">
        <f t="shared" si="10"/>
        <v>#VALUE!</v>
      </c>
    </row>
    <row r="250" spans="2:11" x14ac:dyDescent="0.3">
      <c r="B250" t="s">
        <v>543</v>
      </c>
      <c r="C250" t="s">
        <v>544</v>
      </c>
      <c r="D250">
        <v>518716</v>
      </c>
      <c r="E250">
        <v>2016</v>
      </c>
      <c r="F250" t="str">
        <f t="shared" si="9"/>
        <v/>
      </c>
      <c r="G250">
        <v>4.68</v>
      </c>
      <c r="H250">
        <v>4.58</v>
      </c>
      <c r="I250" t="str">
        <f>IFERROR(VLOOKUP(D250,'2015'!$C$2:$G$341,3,FALSE),"")</f>
        <v/>
      </c>
      <c r="J250" t="str">
        <f>IFERROR(VLOOKUP(D250,'2015'!$C$2:$G$341,4,FALSE),"")</f>
        <v/>
      </c>
      <c r="K250" t="e">
        <f t="shared" si="10"/>
        <v>#VALUE!</v>
      </c>
    </row>
    <row r="251" spans="2:11" x14ac:dyDescent="0.3">
      <c r="B251" t="s">
        <v>545</v>
      </c>
      <c r="C251" t="s">
        <v>302</v>
      </c>
      <c r="D251">
        <v>571927</v>
      </c>
      <c r="E251">
        <v>2016</v>
      </c>
      <c r="F251" t="str">
        <f t="shared" si="9"/>
        <v/>
      </c>
      <c r="G251">
        <v>3.4</v>
      </c>
      <c r="H251">
        <v>3.22</v>
      </c>
      <c r="I251" t="str">
        <f>IFERROR(VLOOKUP(D251,'2015'!$C$2:$G$341,3,FALSE),"")</f>
        <v/>
      </c>
      <c r="J251" t="str">
        <f>IFERROR(VLOOKUP(D251,'2015'!$C$2:$G$341,4,FALSE),"")</f>
        <v/>
      </c>
      <c r="K251" t="e">
        <f t="shared" si="10"/>
        <v>#VALUE!</v>
      </c>
    </row>
    <row r="252" spans="2:11" x14ac:dyDescent="0.3">
      <c r="B252" t="s">
        <v>546</v>
      </c>
      <c r="C252" t="s">
        <v>148</v>
      </c>
      <c r="D252">
        <v>456167</v>
      </c>
      <c r="E252">
        <v>2016</v>
      </c>
      <c r="F252" t="str">
        <f t="shared" si="9"/>
        <v/>
      </c>
      <c r="G252">
        <v>5.07</v>
      </c>
      <c r="H252">
        <v>5.51</v>
      </c>
      <c r="I252" t="str">
        <f>IFERROR(VLOOKUP(D252,'2015'!$C$2:$G$341,3,FALSE),"")</f>
        <v/>
      </c>
      <c r="J252" t="str">
        <f>IFERROR(VLOOKUP(D252,'2015'!$C$2:$G$341,4,FALSE),"")</f>
        <v/>
      </c>
      <c r="K252" t="e">
        <f t="shared" si="10"/>
        <v>#VALUE!</v>
      </c>
    </row>
    <row r="253" spans="2:11" x14ac:dyDescent="0.3">
      <c r="B253" t="s">
        <v>547</v>
      </c>
      <c r="C253" t="s">
        <v>548</v>
      </c>
      <c r="D253">
        <v>448855</v>
      </c>
      <c r="E253">
        <v>2016</v>
      </c>
      <c r="F253" t="str">
        <f t="shared" si="9"/>
        <v/>
      </c>
      <c r="G253">
        <v>2.81</v>
      </c>
      <c r="H253">
        <v>3.91</v>
      </c>
      <c r="I253" t="str">
        <f>IFERROR(VLOOKUP(D253,'2015'!$C$2:$G$341,3,FALSE),"")</f>
        <v/>
      </c>
      <c r="J253" t="str">
        <f>IFERROR(VLOOKUP(D253,'2015'!$C$2:$G$341,4,FALSE),"")</f>
        <v/>
      </c>
      <c r="K253" t="e">
        <f t="shared" si="10"/>
        <v>#VALUE!</v>
      </c>
    </row>
    <row r="254" spans="2:11" x14ac:dyDescent="0.3">
      <c r="B254" t="s">
        <v>120</v>
      </c>
      <c r="C254" t="s">
        <v>313</v>
      </c>
      <c r="D254">
        <v>542881</v>
      </c>
      <c r="E254">
        <v>2016</v>
      </c>
      <c r="F254" t="str">
        <f t="shared" si="9"/>
        <v/>
      </c>
      <c r="G254">
        <v>3.54</v>
      </c>
      <c r="H254">
        <v>3.22</v>
      </c>
      <c r="I254" t="str">
        <f>IFERROR(VLOOKUP(D254,'2015'!$C$2:$G$341,3,FALSE),"")</f>
        <v/>
      </c>
      <c r="J254" t="str">
        <f>IFERROR(VLOOKUP(D254,'2015'!$C$2:$G$341,4,FALSE),"")</f>
        <v/>
      </c>
      <c r="K254" t="e">
        <f t="shared" si="10"/>
        <v>#VALUE!</v>
      </c>
    </row>
    <row r="255" spans="2:11" x14ac:dyDescent="0.3">
      <c r="B255" t="s">
        <v>549</v>
      </c>
      <c r="C255" t="s">
        <v>550</v>
      </c>
      <c r="D255">
        <v>605164</v>
      </c>
      <c r="E255">
        <v>2016</v>
      </c>
      <c r="F255" t="str">
        <f t="shared" si="9"/>
        <v/>
      </c>
      <c r="G255">
        <v>4.0199999999999996</v>
      </c>
      <c r="H255">
        <v>4.16</v>
      </c>
      <c r="I255" t="str">
        <f>IFERROR(VLOOKUP(D255,'2015'!$C$2:$G$341,3,FALSE),"")</f>
        <v/>
      </c>
      <c r="J255" t="str">
        <f>IFERROR(VLOOKUP(D255,'2015'!$C$2:$G$341,4,FALSE),"")</f>
        <v/>
      </c>
      <c r="K255" t="e">
        <f t="shared" si="10"/>
        <v>#VALUE!</v>
      </c>
    </row>
    <row r="256" spans="2:11" x14ac:dyDescent="0.3">
      <c r="B256" t="s">
        <v>551</v>
      </c>
      <c r="C256" t="s">
        <v>552</v>
      </c>
      <c r="D256">
        <v>607067</v>
      </c>
      <c r="E256">
        <v>2016</v>
      </c>
      <c r="F256" t="str">
        <f t="shared" si="9"/>
        <v/>
      </c>
      <c r="G256">
        <v>4.82</v>
      </c>
      <c r="H256">
        <v>4.92</v>
      </c>
      <c r="I256" t="str">
        <f>IFERROR(VLOOKUP(D256,'2015'!$C$2:$G$341,3,FALSE),"")</f>
        <v/>
      </c>
      <c r="J256" t="str">
        <f>IFERROR(VLOOKUP(D256,'2015'!$C$2:$G$341,4,FALSE),"")</f>
        <v/>
      </c>
      <c r="K256" t="e">
        <f t="shared" si="10"/>
        <v>#VALUE!</v>
      </c>
    </row>
    <row r="257" spans="2:11" x14ac:dyDescent="0.3">
      <c r="B257" t="s">
        <v>553</v>
      </c>
      <c r="C257" t="s">
        <v>554</v>
      </c>
      <c r="D257">
        <v>448179</v>
      </c>
      <c r="E257">
        <v>2016</v>
      </c>
      <c r="F257" t="str">
        <f t="shared" si="9"/>
        <v/>
      </c>
      <c r="G257">
        <v>2.12</v>
      </c>
      <c r="H257">
        <v>2.69</v>
      </c>
      <c r="I257" t="str">
        <f>IFERROR(VLOOKUP(D257,'2015'!$C$2:$G$341,3,FALSE),"")</f>
        <v/>
      </c>
      <c r="J257" t="str">
        <f>IFERROR(VLOOKUP(D257,'2015'!$C$2:$G$341,4,FALSE),"")</f>
        <v/>
      </c>
      <c r="K257" t="e">
        <f t="shared" si="10"/>
        <v>#VALUE!</v>
      </c>
    </row>
    <row r="258" spans="2:11" x14ac:dyDescent="0.3">
      <c r="B258" t="s">
        <v>555</v>
      </c>
      <c r="C258" t="s">
        <v>333</v>
      </c>
      <c r="D258">
        <v>548389</v>
      </c>
      <c r="E258">
        <v>2016</v>
      </c>
      <c r="F258" t="str">
        <f t="shared" si="9"/>
        <v/>
      </c>
      <c r="G258">
        <v>3.96</v>
      </c>
      <c r="H258">
        <v>3.85</v>
      </c>
      <c r="I258" t="str">
        <f>IFERROR(VLOOKUP(D258,'2015'!$C$2:$G$341,3,FALSE),"")</f>
        <v/>
      </c>
      <c r="J258" t="str">
        <f>IFERROR(VLOOKUP(D258,'2015'!$C$2:$G$341,4,FALSE),"")</f>
        <v/>
      </c>
      <c r="K258" t="e">
        <f t="shared" si="10"/>
        <v>#VALUE!</v>
      </c>
    </row>
    <row r="259" spans="2:11" x14ac:dyDescent="0.3">
      <c r="B259" t="s">
        <v>556</v>
      </c>
      <c r="C259" t="s">
        <v>557</v>
      </c>
      <c r="D259">
        <v>592791</v>
      </c>
      <c r="E259">
        <v>2016</v>
      </c>
      <c r="F259" t="str">
        <f t="shared" si="9"/>
        <v/>
      </c>
      <c r="G259">
        <v>3.38</v>
      </c>
      <c r="H259">
        <v>3.41</v>
      </c>
      <c r="I259" t="str">
        <f>IFERROR(VLOOKUP(D259,'2015'!$C$2:$G$341,3,FALSE),"")</f>
        <v/>
      </c>
      <c r="J259" t="str">
        <f>IFERROR(VLOOKUP(D259,'2015'!$C$2:$G$341,4,FALSE),"")</f>
        <v/>
      </c>
      <c r="K259" t="e">
        <f t="shared" si="10"/>
        <v>#VALUE!</v>
      </c>
    </row>
    <row r="260" spans="2:11" x14ac:dyDescent="0.3">
      <c r="B260" t="s">
        <v>558</v>
      </c>
      <c r="C260" t="s">
        <v>559</v>
      </c>
      <c r="D260">
        <v>506433</v>
      </c>
      <c r="E260">
        <v>2016</v>
      </c>
      <c r="F260" t="str">
        <f t="shared" si="9"/>
        <v/>
      </c>
      <c r="G260">
        <v>3.41</v>
      </c>
      <c r="H260">
        <v>2.84</v>
      </c>
      <c r="I260" t="str">
        <f>IFERROR(VLOOKUP(D260,'2015'!$C$2:$G$341,3,FALSE),"")</f>
        <v/>
      </c>
      <c r="J260" t="str">
        <f>IFERROR(VLOOKUP(D260,'2015'!$C$2:$G$341,4,FALSE),"")</f>
        <v/>
      </c>
      <c r="K260" t="e">
        <f t="shared" si="10"/>
        <v>#VALUE!</v>
      </c>
    </row>
    <row r="261" spans="2:11" x14ac:dyDescent="0.3">
      <c r="B261" t="s">
        <v>194</v>
      </c>
      <c r="C261" t="s">
        <v>313</v>
      </c>
      <c r="D261">
        <v>592869</v>
      </c>
      <c r="E261">
        <v>2016</v>
      </c>
      <c r="F261" t="str">
        <f t="shared" si="9"/>
        <v/>
      </c>
      <c r="G261">
        <v>5.27</v>
      </c>
      <c r="H261">
        <v>5.43</v>
      </c>
      <c r="I261" t="str">
        <f>IFERROR(VLOOKUP(D261,'2015'!$C$2:$G$341,3,FALSE),"")</f>
        <v/>
      </c>
      <c r="J261" t="str">
        <f>IFERROR(VLOOKUP(D261,'2015'!$C$2:$G$341,4,FALSE),"")</f>
        <v/>
      </c>
      <c r="K261" t="e">
        <f t="shared" si="10"/>
        <v>#VALUE!</v>
      </c>
    </row>
    <row r="262" spans="2:11" x14ac:dyDescent="0.3">
      <c r="B262" t="s">
        <v>560</v>
      </c>
      <c r="C262" t="s">
        <v>30</v>
      </c>
      <c r="D262">
        <v>606965</v>
      </c>
      <c r="E262">
        <v>2016</v>
      </c>
      <c r="F262" t="str">
        <f t="shared" ref="F262:F325" si="12">I262</f>
        <v/>
      </c>
      <c r="G262">
        <v>2.16</v>
      </c>
      <c r="H262">
        <v>2.99</v>
      </c>
      <c r="I262" t="str">
        <f>IFERROR(VLOOKUP(D262,'2015'!$C$2:$G$341,3,FALSE),"")</f>
        <v/>
      </c>
      <c r="J262" t="str">
        <f>IFERROR(VLOOKUP(D262,'2015'!$C$2:$G$341,4,FALSE),"")</f>
        <v/>
      </c>
      <c r="K262" t="e">
        <f t="shared" ref="K262:K325" si="13">0.3815*F262+2.637</f>
        <v>#VALUE!</v>
      </c>
    </row>
    <row r="263" spans="2:11" x14ac:dyDescent="0.3">
      <c r="B263" t="s">
        <v>561</v>
      </c>
      <c r="C263" t="s">
        <v>562</v>
      </c>
      <c r="D263">
        <v>548337</v>
      </c>
      <c r="E263">
        <v>2016</v>
      </c>
      <c r="F263" t="str">
        <f t="shared" si="12"/>
        <v/>
      </c>
      <c r="G263">
        <v>5.2</v>
      </c>
      <c r="H263">
        <v>6.42</v>
      </c>
      <c r="I263" t="str">
        <f>IFERROR(VLOOKUP(D263,'2015'!$C$2:$G$341,3,FALSE),"")</f>
        <v/>
      </c>
      <c r="J263" t="str">
        <f>IFERROR(VLOOKUP(D263,'2015'!$C$2:$G$341,4,FALSE),"")</f>
        <v/>
      </c>
      <c r="K263" t="e">
        <f t="shared" si="13"/>
        <v>#VALUE!</v>
      </c>
    </row>
    <row r="264" spans="2:11" x14ac:dyDescent="0.3">
      <c r="B264" t="s">
        <v>563</v>
      </c>
      <c r="C264" t="s">
        <v>359</v>
      </c>
      <c r="D264">
        <v>605483</v>
      </c>
      <c r="E264">
        <v>2016</v>
      </c>
      <c r="F264" t="str">
        <f t="shared" si="12"/>
        <v/>
      </c>
      <c r="G264">
        <v>3.54</v>
      </c>
      <c r="H264">
        <v>4.0999999999999996</v>
      </c>
      <c r="I264" t="str">
        <f>IFERROR(VLOOKUP(D264,'2015'!$C$2:$G$341,3,FALSE),"")</f>
        <v/>
      </c>
      <c r="J264" t="str">
        <f>IFERROR(VLOOKUP(D264,'2015'!$C$2:$G$341,4,FALSE),"")</f>
        <v/>
      </c>
      <c r="K264" t="e">
        <f t="shared" si="13"/>
        <v>#VALUE!</v>
      </c>
    </row>
    <row r="265" spans="2:11" x14ac:dyDescent="0.3">
      <c r="B265" t="s">
        <v>564</v>
      </c>
      <c r="C265" t="s">
        <v>565</v>
      </c>
      <c r="D265">
        <v>544150</v>
      </c>
      <c r="E265">
        <v>2016</v>
      </c>
      <c r="F265" t="str">
        <f t="shared" si="12"/>
        <v/>
      </c>
      <c r="G265">
        <v>4.29</v>
      </c>
      <c r="H265">
        <v>4.45</v>
      </c>
      <c r="I265" t="str">
        <f>IFERROR(VLOOKUP(D265,'2015'!$C$2:$G$341,3,FALSE),"")</f>
        <v/>
      </c>
      <c r="J265" t="str">
        <f>IFERROR(VLOOKUP(D265,'2015'!$C$2:$G$341,4,FALSE),"")</f>
        <v/>
      </c>
      <c r="K265" t="e">
        <f t="shared" si="13"/>
        <v>#VALUE!</v>
      </c>
    </row>
    <row r="266" spans="2:11" x14ac:dyDescent="0.3">
      <c r="B266" t="s">
        <v>566</v>
      </c>
      <c r="C266" t="s">
        <v>51</v>
      </c>
      <c r="D266">
        <v>628711</v>
      </c>
      <c r="E266">
        <v>2016</v>
      </c>
      <c r="F266" t="str">
        <f t="shared" si="12"/>
        <v/>
      </c>
      <c r="G266">
        <v>3.39</v>
      </c>
      <c r="H266">
        <v>3.64</v>
      </c>
      <c r="I266" t="str">
        <f>IFERROR(VLOOKUP(D266,'2015'!$C$2:$G$341,3,FALSE),"")</f>
        <v/>
      </c>
      <c r="J266" t="str">
        <f>IFERROR(VLOOKUP(D266,'2015'!$C$2:$G$341,4,FALSE),"")</f>
        <v/>
      </c>
      <c r="K266" t="e">
        <f t="shared" si="13"/>
        <v>#VALUE!</v>
      </c>
    </row>
    <row r="267" spans="2:11" x14ac:dyDescent="0.3">
      <c r="B267" t="s">
        <v>159</v>
      </c>
      <c r="C267" t="s">
        <v>567</v>
      </c>
      <c r="D267">
        <v>500724</v>
      </c>
      <c r="E267">
        <v>2016</v>
      </c>
      <c r="F267" t="str">
        <f t="shared" si="12"/>
        <v/>
      </c>
      <c r="G267">
        <v>4.3499999999999996</v>
      </c>
      <c r="H267">
        <v>3.08</v>
      </c>
      <c r="I267" t="str">
        <f>IFERROR(VLOOKUP(D267,'2015'!$C$2:$G$341,3,FALSE),"")</f>
        <v/>
      </c>
      <c r="J267" t="str">
        <f>IFERROR(VLOOKUP(D267,'2015'!$C$2:$G$341,4,FALSE),"")</f>
        <v/>
      </c>
      <c r="K267" t="e">
        <f t="shared" si="13"/>
        <v>#VALUE!</v>
      </c>
    </row>
    <row r="268" spans="2:11" x14ac:dyDescent="0.3">
      <c r="B268" t="s">
        <v>568</v>
      </c>
      <c r="C268" t="s">
        <v>49</v>
      </c>
      <c r="D268">
        <v>643327</v>
      </c>
      <c r="E268">
        <v>2016</v>
      </c>
      <c r="F268" t="str">
        <f t="shared" si="12"/>
        <v/>
      </c>
      <c r="G268">
        <v>6.39</v>
      </c>
      <c r="H268">
        <v>4.8899999999999997</v>
      </c>
      <c r="I268" t="str">
        <f>IFERROR(VLOOKUP(D268,'2015'!$C$2:$G$341,3,FALSE),"")</f>
        <v/>
      </c>
      <c r="J268" t="str">
        <f>IFERROR(VLOOKUP(D268,'2015'!$C$2:$G$341,4,FALSE),"")</f>
        <v/>
      </c>
      <c r="K268" t="e">
        <f t="shared" si="13"/>
        <v>#VALUE!</v>
      </c>
    </row>
    <row r="269" spans="2:11" x14ac:dyDescent="0.3">
      <c r="B269" t="s">
        <v>569</v>
      </c>
      <c r="C269" t="s">
        <v>331</v>
      </c>
      <c r="D269">
        <v>596043</v>
      </c>
      <c r="E269">
        <v>2016</v>
      </c>
      <c r="F269" t="str">
        <f t="shared" si="12"/>
        <v/>
      </c>
      <c r="G269">
        <v>6.5</v>
      </c>
      <c r="H269">
        <v>4.92</v>
      </c>
      <c r="I269" t="str">
        <f>IFERROR(VLOOKUP(D269,'2015'!$C$2:$G$341,3,FALSE),"")</f>
        <v/>
      </c>
      <c r="J269" t="str">
        <f>IFERROR(VLOOKUP(D269,'2015'!$C$2:$G$341,4,FALSE),"")</f>
        <v/>
      </c>
      <c r="K269" t="e">
        <f t="shared" si="13"/>
        <v>#VALUE!</v>
      </c>
    </row>
    <row r="270" spans="2:11" x14ac:dyDescent="0.3">
      <c r="B270" t="s">
        <v>78</v>
      </c>
      <c r="C270" t="s">
        <v>359</v>
      </c>
      <c r="D270">
        <v>502028</v>
      </c>
      <c r="E270">
        <v>2016</v>
      </c>
      <c r="F270" t="str">
        <f t="shared" si="12"/>
        <v/>
      </c>
      <c r="G270">
        <v>3.99</v>
      </c>
      <c r="H270">
        <v>3.91</v>
      </c>
      <c r="I270" t="str">
        <f>IFERROR(VLOOKUP(D270,'2015'!$C$2:$G$341,3,FALSE),"")</f>
        <v/>
      </c>
      <c r="J270" t="str">
        <f>IFERROR(VLOOKUP(D270,'2015'!$C$2:$G$341,4,FALSE),"")</f>
        <v/>
      </c>
      <c r="K270" t="e">
        <f t="shared" si="13"/>
        <v>#VALUE!</v>
      </c>
    </row>
    <row r="271" spans="2:11" x14ac:dyDescent="0.3">
      <c r="B271" t="s">
        <v>570</v>
      </c>
      <c r="C271" t="s">
        <v>183</v>
      </c>
      <c r="D271">
        <v>519151</v>
      </c>
      <c r="E271">
        <v>2016</v>
      </c>
      <c r="F271" t="str">
        <f t="shared" si="12"/>
        <v/>
      </c>
      <c r="G271">
        <v>3.7</v>
      </c>
      <c r="H271">
        <v>4.76</v>
      </c>
      <c r="I271" t="str">
        <f>IFERROR(VLOOKUP(D271,'2015'!$C$2:$G$341,3,FALSE),"")</f>
        <v/>
      </c>
      <c r="J271" t="str">
        <f>IFERROR(VLOOKUP(D271,'2015'!$C$2:$G$341,4,FALSE),"")</f>
        <v/>
      </c>
      <c r="K271" t="e">
        <f t="shared" si="13"/>
        <v>#VALUE!</v>
      </c>
    </row>
    <row r="272" spans="2:11" x14ac:dyDescent="0.3">
      <c r="B272" t="s">
        <v>571</v>
      </c>
      <c r="C272" t="s">
        <v>93</v>
      </c>
      <c r="D272">
        <v>593576</v>
      </c>
      <c r="E272">
        <v>2016</v>
      </c>
      <c r="F272" t="str">
        <f t="shared" si="12"/>
        <v/>
      </c>
      <c r="G272">
        <v>2.58</v>
      </c>
      <c r="H272">
        <v>3.62</v>
      </c>
      <c r="I272" t="str">
        <f>IFERROR(VLOOKUP(D272,'2015'!$C$2:$G$341,3,FALSE),"")</f>
        <v/>
      </c>
      <c r="J272" t="str">
        <f>IFERROR(VLOOKUP(D272,'2015'!$C$2:$G$341,4,FALSE),"")</f>
        <v/>
      </c>
      <c r="K272" t="e">
        <f t="shared" si="13"/>
        <v>#VALUE!</v>
      </c>
    </row>
    <row r="273" spans="2:11" x14ac:dyDescent="0.3">
      <c r="B273" t="s">
        <v>572</v>
      </c>
      <c r="C273" t="s">
        <v>573</v>
      </c>
      <c r="D273">
        <v>553878</v>
      </c>
      <c r="E273">
        <v>2016</v>
      </c>
      <c r="F273" t="str">
        <f t="shared" si="12"/>
        <v/>
      </c>
      <c r="G273">
        <v>4.09</v>
      </c>
      <c r="H273">
        <v>3.67</v>
      </c>
      <c r="I273" t="str">
        <f>IFERROR(VLOOKUP(D273,'2015'!$C$2:$G$341,3,FALSE),"")</f>
        <v/>
      </c>
      <c r="J273" t="str">
        <f>IFERROR(VLOOKUP(D273,'2015'!$C$2:$G$341,4,FALSE),"")</f>
        <v/>
      </c>
      <c r="K273" t="e">
        <f t="shared" si="13"/>
        <v>#VALUE!</v>
      </c>
    </row>
    <row r="274" spans="2:11" x14ac:dyDescent="0.3">
      <c r="B274" t="s">
        <v>574</v>
      </c>
      <c r="C274" t="s">
        <v>123</v>
      </c>
      <c r="D274">
        <v>594760</v>
      </c>
      <c r="E274">
        <v>2016</v>
      </c>
      <c r="F274" t="str">
        <f t="shared" si="12"/>
        <v/>
      </c>
      <c r="G274">
        <v>7.59</v>
      </c>
      <c r="H274">
        <v>5.43</v>
      </c>
      <c r="I274" t="str">
        <f>IFERROR(VLOOKUP(D274,'2015'!$C$2:$G$341,3,FALSE),"")</f>
        <v/>
      </c>
      <c r="J274" t="str">
        <f>IFERROR(VLOOKUP(D274,'2015'!$C$2:$G$341,4,FALSE),"")</f>
        <v/>
      </c>
      <c r="K274" t="e">
        <f t="shared" si="13"/>
        <v>#VALUE!</v>
      </c>
    </row>
    <row r="275" spans="2:11" x14ac:dyDescent="0.3">
      <c r="B275" t="s">
        <v>64</v>
      </c>
      <c r="C275" t="s">
        <v>18</v>
      </c>
      <c r="D275">
        <v>456696</v>
      </c>
      <c r="E275">
        <v>2016</v>
      </c>
      <c r="F275" t="str">
        <f t="shared" si="12"/>
        <v/>
      </c>
      <c r="G275">
        <v>3.84</v>
      </c>
      <c r="H275">
        <v>3.88</v>
      </c>
      <c r="I275" t="str">
        <f>IFERROR(VLOOKUP(D275,'2015'!$C$2:$G$341,3,FALSE),"")</f>
        <v/>
      </c>
      <c r="J275" t="str">
        <f>IFERROR(VLOOKUP(D275,'2015'!$C$2:$G$341,4,FALSE),"")</f>
        <v/>
      </c>
      <c r="K275" t="e">
        <f t="shared" si="13"/>
        <v>#VALUE!</v>
      </c>
    </row>
    <row r="276" spans="2:11" x14ac:dyDescent="0.3">
      <c r="B276" t="s">
        <v>575</v>
      </c>
      <c r="C276" t="s">
        <v>121</v>
      </c>
      <c r="D276">
        <v>519085</v>
      </c>
      <c r="E276">
        <v>2016</v>
      </c>
      <c r="F276" t="str">
        <f t="shared" si="12"/>
        <v/>
      </c>
      <c r="G276">
        <v>5.89</v>
      </c>
      <c r="H276">
        <v>5.72</v>
      </c>
      <c r="I276" t="str">
        <f>IFERROR(VLOOKUP(D276,'2015'!$C$2:$G$341,3,FALSE),"")</f>
        <v/>
      </c>
      <c r="J276" t="str">
        <f>IFERROR(VLOOKUP(D276,'2015'!$C$2:$G$341,4,FALSE),"")</f>
        <v/>
      </c>
      <c r="K276" t="e">
        <f t="shared" si="13"/>
        <v>#VALUE!</v>
      </c>
    </row>
    <row r="277" spans="2:11" x14ac:dyDescent="0.3">
      <c r="B277" t="s">
        <v>576</v>
      </c>
      <c r="C277" t="s">
        <v>104</v>
      </c>
      <c r="D277">
        <v>543859</v>
      </c>
      <c r="E277">
        <v>2016</v>
      </c>
      <c r="F277" t="str">
        <f t="shared" si="12"/>
        <v/>
      </c>
      <c r="G277">
        <v>5.0199999999999996</v>
      </c>
      <c r="H277">
        <v>4.96</v>
      </c>
      <c r="I277" t="str">
        <f>IFERROR(VLOOKUP(D277,'2015'!$C$2:$G$341,3,FALSE),"")</f>
        <v/>
      </c>
      <c r="J277" t="str">
        <f>IFERROR(VLOOKUP(D277,'2015'!$C$2:$G$341,4,FALSE),"")</f>
        <v/>
      </c>
      <c r="K277" t="e">
        <f t="shared" si="13"/>
        <v>#VALUE!</v>
      </c>
    </row>
    <row r="278" spans="2:11" x14ac:dyDescent="0.3">
      <c r="B278" t="s">
        <v>577</v>
      </c>
      <c r="C278" t="s">
        <v>578</v>
      </c>
      <c r="D278">
        <v>518560</v>
      </c>
      <c r="E278">
        <v>2016</v>
      </c>
      <c r="F278" t="str">
        <f t="shared" si="12"/>
        <v/>
      </c>
      <c r="G278">
        <v>4.04</v>
      </c>
      <c r="H278">
        <v>5.23</v>
      </c>
      <c r="I278" t="str">
        <f>IFERROR(VLOOKUP(D278,'2015'!$C$2:$G$341,3,FALSE),"")</f>
        <v/>
      </c>
      <c r="J278" t="str">
        <f>IFERROR(VLOOKUP(D278,'2015'!$C$2:$G$341,4,FALSE),"")</f>
        <v/>
      </c>
      <c r="K278" t="e">
        <f t="shared" si="13"/>
        <v>#VALUE!</v>
      </c>
    </row>
    <row r="279" spans="2:11" x14ac:dyDescent="0.3">
      <c r="B279" t="s">
        <v>579</v>
      </c>
      <c r="C279" t="s">
        <v>580</v>
      </c>
      <c r="D279">
        <v>571710</v>
      </c>
      <c r="E279">
        <v>2016</v>
      </c>
      <c r="F279" t="str">
        <f t="shared" si="12"/>
        <v/>
      </c>
      <c r="G279">
        <v>3.13</v>
      </c>
      <c r="H279">
        <v>3.32</v>
      </c>
      <c r="I279" t="str">
        <f>IFERROR(VLOOKUP(D279,'2015'!$C$2:$G$341,3,FALSE),"")</f>
        <v/>
      </c>
      <c r="J279" t="str">
        <f>IFERROR(VLOOKUP(D279,'2015'!$C$2:$G$341,4,FALSE),"")</f>
        <v/>
      </c>
      <c r="K279" t="e">
        <f t="shared" si="13"/>
        <v>#VALUE!</v>
      </c>
    </row>
    <row r="280" spans="2:11" x14ac:dyDescent="0.3">
      <c r="B280" t="s">
        <v>581</v>
      </c>
      <c r="C280" t="s">
        <v>582</v>
      </c>
      <c r="D280">
        <v>493200</v>
      </c>
      <c r="E280">
        <v>2016</v>
      </c>
      <c r="F280" t="str">
        <f t="shared" si="12"/>
        <v/>
      </c>
      <c r="G280">
        <v>1.92</v>
      </c>
      <c r="H280">
        <v>2.2000000000000002</v>
      </c>
      <c r="I280" t="str">
        <f>IFERROR(VLOOKUP(D280,'2015'!$C$2:$G$341,3,FALSE),"")</f>
        <v/>
      </c>
      <c r="J280" t="str">
        <f>IFERROR(VLOOKUP(D280,'2015'!$C$2:$G$341,4,FALSE),"")</f>
        <v/>
      </c>
      <c r="K280" t="e">
        <f t="shared" si="13"/>
        <v>#VALUE!</v>
      </c>
    </row>
    <row r="281" spans="2:11" x14ac:dyDescent="0.3">
      <c r="B281" t="s">
        <v>583</v>
      </c>
      <c r="C281" t="s">
        <v>584</v>
      </c>
      <c r="D281">
        <v>640463</v>
      </c>
      <c r="E281">
        <v>2016</v>
      </c>
      <c r="F281" t="str">
        <f t="shared" si="12"/>
        <v/>
      </c>
      <c r="G281">
        <v>5.27</v>
      </c>
      <c r="H281">
        <v>6.71</v>
      </c>
      <c r="I281" t="str">
        <f>IFERROR(VLOOKUP(D281,'2015'!$C$2:$G$341,3,FALSE),"")</f>
        <v/>
      </c>
      <c r="J281" t="str">
        <f>IFERROR(VLOOKUP(D281,'2015'!$C$2:$G$341,4,FALSE),"")</f>
        <v/>
      </c>
      <c r="K281" t="e">
        <f t="shared" si="13"/>
        <v>#VALUE!</v>
      </c>
    </row>
    <row r="282" spans="2:11" x14ac:dyDescent="0.3">
      <c r="B282" t="s">
        <v>585</v>
      </c>
      <c r="C282" t="s">
        <v>69</v>
      </c>
      <c r="D282">
        <v>607457</v>
      </c>
      <c r="E282">
        <v>2016</v>
      </c>
      <c r="F282" t="str">
        <f t="shared" si="12"/>
        <v/>
      </c>
      <c r="G282">
        <v>2.85</v>
      </c>
      <c r="H282">
        <v>2.62</v>
      </c>
      <c r="I282" t="str">
        <f>IFERROR(VLOOKUP(D282,'2015'!$C$2:$G$341,3,FALSE),"")</f>
        <v/>
      </c>
      <c r="J282" t="str">
        <f>IFERROR(VLOOKUP(D282,'2015'!$C$2:$G$341,4,FALSE),"")</f>
        <v/>
      </c>
      <c r="K282" t="e">
        <f t="shared" si="13"/>
        <v>#VALUE!</v>
      </c>
    </row>
    <row r="283" spans="2:11" x14ac:dyDescent="0.3">
      <c r="B283" t="s">
        <v>586</v>
      </c>
      <c r="C283" t="s">
        <v>16</v>
      </c>
      <c r="D283">
        <v>453385</v>
      </c>
      <c r="E283">
        <v>2016</v>
      </c>
      <c r="F283" t="str">
        <f t="shared" si="12"/>
        <v/>
      </c>
      <c r="G283">
        <v>3.33</v>
      </c>
      <c r="H283">
        <v>4.07</v>
      </c>
      <c r="I283" t="str">
        <f>IFERROR(VLOOKUP(D283,'2015'!$C$2:$G$341,3,FALSE),"")</f>
        <v/>
      </c>
      <c r="J283" t="str">
        <f>IFERROR(VLOOKUP(D283,'2015'!$C$2:$G$341,4,FALSE),"")</f>
        <v/>
      </c>
      <c r="K283" t="e">
        <f t="shared" si="13"/>
        <v>#VALUE!</v>
      </c>
    </row>
    <row r="284" spans="2:11" x14ac:dyDescent="0.3">
      <c r="B284" t="s">
        <v>587</v>
      </c>
      <c r="C284" t="s">
        <v>221</v>
      </c>
      <c r="D284">
        <v>641771</v>
      </c>
      <c r="E284">
        <v>2016</v>
      </c>
      <c r="F284" t="str">
        <f t="shared" si="12"/>
        <v/>
      </c>
      <c r="G284">
        <v>4.2</v>
      </c>
      <c r="H284">
        <v>4.25</v>
      </c>
      <c r="I284" t="str">
        <f>IFERROR(VLOOKUP(D284,'2015'!$C$2:$G$341,3,FALSE),"")</f>
        <v/>
      </c>
      <c r="J284" t="str">
        <f>IFERROR(VLOOKUP(D284,'2015'!$C$2:$G$341,4,FALSE),"")</f>
        <v/>
      </c>
      <c r="K284" t="e">
        <f t="shared" si="13"/>
        <v>#VALUE!</v>
      </c>
    </row>
    <row r="285" spans="2:11" x14ac:dyDescent="0.3">
      <c r="B285" t="s">
        <v>588</v>
      </c>
      <c r="C285" t="s">
        <v>490</v>
      </c>
      <c r="D285">
        <v>534737</v>
      </c>
      <c r="E285">
        <v>2016</v>
      </c>
      <c r="F285" t="str">
        <f t="shared" si="12"/>
        <v/>
      </c>
      <c r="G285">
        <v>6.28</v>
      </c>
      <c r="H285">
        <v>4.92</v>
      </c>
      <c r="I285" t="str">
        <f>IFERROR(VLOOKUP(D285,'2015'!$C$2:$G$341,3,FALSE),"")</f>
        <v/>
      </c>
      <c r="J285" t="str">
        <f>IFERROR(VLOOKUP(D285,'2015'!$C$2:$G$341,4,FALSE),"")</f>
        <v/>
      </c>
      <c r="K285" t="e">
        <f t="shared" si="13"/>
        <v>#VALUE!</v>
      </c>
    </row>
    <row r="286" spans="2:11" x14ac:dyDescent="0.3">
      <c r="B286" t="s">
        <v>589</v>
      </c>
      <c r="C286" t="s">
        <v>191</v>
      </c>
      <c r="D286">
        <v>607374</v>
      </c>
      <c r="E286">
        <v>2016</v>
      </c>
      <c r="F286" t="str">
        <f t="shared" si="12"/>
        <v/>
      </c>
      <c r="G286">
        <v>3.56</v>
      </c>
      <c r="H286">
        <v>5.0599999999999996</v>
      </c>
      <c r="I286" t="str">
        <f>IFERROR(VLOOKUP(D286,'2015'!$C$2:$G$341,3,FALSE),"")</f>
        <v/>
      </c>
      <c r="J286" t="str">
        <f>IFERROR(VLOOKUP(D286,'2015'!$C$2:$G$341,4,FALSE),"")</f>
        <v/>
      </c>
      <c r="K286" t="e">
        <f t="shared" si="13"/>
        <v>#VALUE!</v>
      </c>
    </row>
    <row r="287" spans="2:11" x14ac:dyDescent="0.3">
      <c r="B287" t="s">
        <v>590</v>
      </c>
      <c r="C287" t="s">
        <v>187</v>
      </c>
      <c r="D287">
        <v>607352</v>
      </c>
      <c r="E287">
        <v>2016</v>
      </c>
      <c r="F287" t="str">
        <f t="shared" si="12"/>
        <v/>
      </c>
      <c r="G287">
        <v>3.06</v>
      </c>
      <c r="H287">
        <v>3.27</v>
      </c>
      <c r="I287" t="str">
        <f>IFERROR(VLOOKUP(D287,'2015'!$C$2:$G$341,3,FALSE),"")</f>
        <v/>
      </c>
      <c r="J287" t="str">
        <f>IFERROR(VLOOKUP(D287,'2015'!$C$2:$G$341,4,FALSE),"")</f>
        <v/>
      </c>
      <c r="K287" t="e">
        <f t="shared" si="13"/>
        <v>#VALUE!</v>
      </c>
    </row>
    <row r="288" spans="2:11" x14ac:dyDescent="0.3">
      <c r="B288" t="s">
        <v>591</v>
      </c>
      <c r="C288" t="s">
        <v>183</v>
      </c>
      <c r="D288">
        <v>623430</v>
      </c>
      <c r="E288">
        <v>2016</v>
      </c>
      <c r="F288" t="str">
        <f t="shared" si="12"/>
        <v/>
      </c>
      <c r="G288">
        <v>2.42</v>
      </c>
      <c r="H288">
        <v>2.37</v>
      </c>
      <c r="I288" t="str">
        <f>IFERROR(VLOOKUP(D288,'2015'!$C$2:$G$341,3,FALSE),"")</f>
        <v/>
      </c>
      <c r="J288" t="str">
        <f>IFERROR(VLOOKUP(D288,'2015'!$C$2:$G$341,4,FALSE),"")</f>
        <v/>
      </c>
      <c r="K288" t="e">
        <f t="shared" si="13"/>
        <v>#VALUE!</v>
      </c>
    </row>
    <row r="289" spans="2:11" x14ac:dyDescent="0.3">
      <c r="B289" t="s">
        <v>592</v>
      </c>
      <c r="C289" t="s">
        <v>333</v>
      </c>
      <c r="D289">
        <v>456027</v>
      </c>
      <c r="E289">
        <v>2016</v>
      </c>
      <c r="F289" t="str">
        <f t="shared" si="12"/>
        <v/>
      </c>
      <c r="G289">
        <v>4.66</v>
      </c>
      <c r="H289">
        <v>4.96</v>
      </c>
      <c r="I289" t="str">
        <f>IFERROR(VLOOKUP(D289,'2015'!$C$2:$G$341,3,FALSE),"")</f>
        <v/>
      </c>
      <c r="J289" t="str">
        <f>IFERROR(VLOOKUP(D289,'2015'!$C$2:$G$341,4,FALSE),"")</f>
        <v/>
      </c>
      <c r="K289" t="e">
        <f t="shared" si="13"/>
        <v>#VALUE!</v>
      </c>
    </row>
    <row r="290" spans="2:11" x14ac:dyDescent="0.3">
      <c r="B290" t="s">
        <v>593</v>
      </c>
      <c r="C290" t="s">
        <v>113</v>
      </c>
      <c r="D290">
        <v>598264</v>
      </c>
      <c r="E290">
        <v>2016</v>
      </c>
      <c r="F290" t="str">
        <f t="shared" si="12"/>
        <v/>
      </c>
      <c r="G290">
        <v>4.05</v>
      </c>
      <c r="H290">
        <v>4.45</v>
      </c>
      <c r="I290" t="str">
        <f>IFERROR(VLOOKUP(D290,'2015'!$C$2:$G$341,3,FALSE),"")</f>
        <v/>
      </c>
      <c r="J290" t="str">
        <f>IFERROR(VLOOKUP(D290,'2015'!$C$2:$G$341,4,FALSE),"")</f>
        <v/>
      </c>
      <c r="K290" t="e">
        <f t="shared" si="13"/>
        <v>#VALUE!</v>
      </c>
    </row>
    <row r="291" spans="2:11" x14ac:dyDescent="0.3">
      <c r="B291" t="s">
        <v>594</v>
      </c>
      <c r="C291" t="s">
        <v>207</v>
      </c>
      <c r="D291">
        <v>534947</v>
      </c>
      <c r="E291">
        <v>2016</v>
      </c>
      <c r="F291" t="str">
        <f t="shared" si="12"/>
        <v/>
      </c>
      <c r="G291">
        <v>4</v>
      </c>
      <c r="H291">
        <v>5.12</v>
      </c>
      <c r="I291" t="str">
        <f>IFERROR(VLOOKUP(D291,'2015'!$C$2:$G$341,3,FALSE),"")</f>
        <v/>
      </c>
      <c r="J291" t="str">
        <f>IFERROR(VLOOKUP(D291,'2015'!$C$2:$G$341,4,FALSE),"")</f>
        <v/>
      </c>
      <c r="K291" t="e">
        <f t="shared" si="13"/>
        <v>#VALUE!</v>
      </c>
    </row>
    <row r="292" spans="2:11" x14ac:dyDescent="0.3">
      <c r="B292" t="s">
        <v>595</v>
      </c>
      <c r="C292" t="s">
        <v>311</v>
      </c>
      <c r="D292">
        <v>570666</v>
      </c>
      <c r="E292">
        <v>2016</v>
      </c>
      <c r="F292" t="str">
        <f t="shared" si="12"/>
        <v/>
      </c>
      <c r="G292">
        <v>4.3499999999999996</v>
      </c>
      <c r="H292">
        <v>4.51</v>
      </c>
      <c r="I292" t="str">
        <f>IFERROR(VLOOKUP(D292,'2015'!$C$2:$G$341,3,FALSE),"")</f>
        <v/>
      </c>
      <c r="J292" t="str">
        <f>IFERROR(VLOOKUP(D292,'2015'!$C$2:$G$341,4,FALSE),"")</f>
        <v/>
      </c>
      <c r="K292" t="e">
        <f t="shared" si="13"/>
        <v>#VALUE!</v>
      </c>
    </row>
    <row r="293" spans="2:11" x14ac:dyDescent="0.3">
      <c r="B293" t="s">
        <v>596</v>
      </c>
      <c r="C293" t="s">
        <v>126</v>
      </c>
      <c r="D293">
        <v>502239</v>
      </c>
      <c r="E293">
        <v>2016</v>
      </c>
      <c r="F293" t="str">
        <f t="shared" si="12"/>
        <v/>
      </c>
      <c r="G293">
        <v>2.74</v>
      </c>
      <c r="H293">
        <v>4.16</v>
      </c>
      <c r="I293" t="str">
        <f>IFERROR(VLOOKUP(D293,'2015'!$C$2:$G$341,3,FALSE),"")</f>
        <v/>
      </c>
      <c r="J293" t="str">
        <f>IFERROR(VLOOKUP(D293,'2015'!$C$2:$G$341,4,FALSE),"")</f>
        <v/>
      </c>
      <c r="K293" t="e">
        <f t="shared" si="13"/>
        <v>#VALUE!</v>
      </c>
    </row>
    <row r="294" spans="2:11" x14ac:dyDescent="0.3">
      <c r="B294" t="s">
        <v>597</v>
      </c>
      <c r="C294" t="s">
        <v>316</v>
      </c>
      <c r="D294">
        <v>594943</v>
      </c>
      <c r="E294">
        <v>2016</v>
      </c>
      <c r="F294" t="str">
        <f t="shared" si="12"/>
        <v/>
      </c>
      <c r="G294">
        <v>4.24</v>
      </c>
      <c r="H294">
        <v>3.83</v>
      </c>
      <c r="I294" t="str">
        <f>IFERROR(VLOOKUP(D294,'2015'!$C$2:$G$341,3,FALSE),"")</f>
        <v/>
      </c>
      <c r="J294" t="str">
        <f>IFERROR(VLOOKUP(D294,'2015'!$C$2:$G$341,4,FALSE),"")</f>
        <v/>
      </c>
      <c r="K294" t="e">
        <f t="shared" si="13"/>
        <v>#VALUE!</v>
      </c>
    </row>
    <row r="295" spans="2:11" x14ac:dyDescent="0.3">
      <c r="B295" t="s">
        <v>598</v>
      </c>
      <c r="C295" t="s">
        <v>113</v>
      </c>
      <c r="D295">
        <v>621199</v>
      </c>
      <c r="E295">
        <v>2016</v>
      </c>
      <c r="F295" t="str">
        <f t="shared" si="12"/>
        <v/>
      </c>
      <c r="G295">
        <v>3.46</v>
      </c>
      <c r="H295">
        <v>2.79</v>
      </c>
      <c r="I295" t="str">
        <f>IFERROR(VLOOKUP(D295,'2015'!$C$2:$G$341,3,FALSE),"")</f>
        <v/>
      </c>
      <c r="J295" t="str">
        <f>IFERROR(VLOOKUP(D295,'2015'!$C$2:$G$341,4,FALSE),"")</f>
        <v/>
      </c>
      <c r="K295" t="e">
        <f t="shared" si="13"/>
        <v>#VALUE!</v>
      </c>
    </row>
    <row r="296" spans="2:11" x14ac:dyDescent="0.3">
      <c r="B296" t="s">
        <v>599</v>
      </c>
      <c r="C296" t="s">
        <v>36</v>
      </c>
      <c r="D296">
        <v>621244</v>
      </c>
      <c r="E296">
        <v>2016</v>
      </c>
      <c r="F296" t="str">
        <f t="shared" si="12"/>
        <v/>
      </c>
      <c r="G296">
        <v>8.02</v>
      </c>
      <c r="H296">
        <v>6.1</v>
      </c>
      <c r="I296" t="str">
        <f>IFERROR(VLOOKUP(D296,'2015'!$C$2:$G$341,3,FALSE),"")</f>
        <v/>
      </c>
      <c r="J296" t="str">
        <f>IFERROR(VLOOKUP(D296,'2015'!$C$2:$G$341,4,FALSE),"")</f>
        <v/>
      </c>
      <c r="K296" t="e">
        <f t="shared" si="13"/>
        <v>#VALUE!</v>
      </c>
    </row>
    <row r="297" spans="2:11" x14ac:dyDescent="0.3">
      <c r="B297" t="s">
        <v>600</v>
      </c>
      <c r="C297" t="s">
        <v>601</v>
      </c>
      <c r="D297">
        <v>430661</v>
      </c>
      <c r="E297">
        <v>2016</v>
      </c>
      <c r="F297" t="str">
        <f t="shared" si="12"/>
        <v/>
      </c>
      <c r="G297">
        <v>2.82</v>
      </c>
      <c r="H297">
        <v>3.41</v>
      </c>
      <c r="I297" t="str">
        <f>IFERROR(VLOOKUP(D297,'2015'!$C$2:$G$341,3,FALSE),"")</f>
        <v/>
      </c>
      <c r="J297" t="str">
        <f>IFERROR(VLOOKUP(D297,'2015'!$C$2:$G$341,4,FALSE),"")</f>
        <v/>
      </c>
      <c r="K297" t="e">
        <f t="shared" si="13"/>
        <v>#VALUE!</v>
      </c>
    </row>
    <row r="298" spans="2:11" x14ac:dyDescent="0.3">
      <c r="B298" t="s">
        <v>602</v>
      </c>
      <c r="C298" t="s">
        <v>603</v>
      </c>
      <c r="D298">
        <v>503444</v>
      </c>
      <c r="E298">
        <v>2016</v>
      </c>
      <c r="F298" t="str">
        <f t="shared" si="12"/>
        <v/>
      </c>
      <c r="G298">
        <v>4.88</v>
      </c>
      <c r="H298">
        <v>5.12</v>
      </c>
      <c r="I298" t="str">
        <f>IFERROR(VLOOKUP(D298,'2015'!$C$2:$G$341,3,FALSE),"")</f>
        <v/>
      </c>
      <c r="J298" t="str">
        <f>IFERROR(VLOOKUP(D298,'2015'!$C$2:$G$341,4,FALSE),"")</f>
        <v/>
      </c>
      <c r="K298" t="e">
        <f t="shared" si="13"/>
        <v>#VALUE!</v>
      </c>
    </row>
    <row r="299" spans="2:11" x14ac:dyDescent="0.3">
      <c r="B299" t="s">
        <v>604</v>
      </c>
      <c r="C299" t="s">
        <v>176</v>
      </c>
      <c r="D299">
        <v>518858</v>
      </c>
      <c r="E299">
        <v>2016</v>
      </c>
      <c r="F299" t="str">
        <f t="shared" si="12"/>
        <v/>
      </c>
      <c r="G299">
        <v>2.29</v>
      </c>
      <c r="H299">
        <v>2.86</v>
      </c>
      <c r="I299" t="str">
        <f>IFERROR(VLOOKUP(D299,'2015'!$C$2:$G$341,3,FALSE),"")</f>
        <v/>
      </c>
      <c r="J299" t="str">
        <f>IFERROR(VLOOKUP(D299,'2015'!$C$2:$G$341,4,FALSE),"")</f>
        <v/>
      </c>
      <c r="K299" t="e">
        <f t="shared" si="13"/>
        <v>#VALUE!</v>
      </c>
    </row>
    <row r="300" spans="2:11" x14ac:dyDescent="0.3">
      <c r="B300" t="s">
        <v>605</v>
      </c>
      <c r="C300" t="s">
        <v>316</v>
      </c>
      <c r="D300">
        <v>621107</v>
      </c>
      <c r="E300">
        <v>2016</v>
      </c>
      <c r="F300" t="str">
        <f t="shared" si="12"/>
        <v/>
      </c>
      <c r="G300">
        <v>5.54</v>
      </c>
      <c r="H300">
        <v>5.23</v>
      </c>
      <c r="I300" t="str">
        <f>IFERROR(VLOOKUP(D300,'2015'!$C$2:$G$341,3,FALSE),"")</f>
        <v/>
      </c>
      <c r="J300" t="str">
        <f>IFERROR(VLOOKUP(D300,'2015'!$C$2:$G$341,4,FALSE),"")</f>
        <v/>
      </c>
      <c r="K300" t="e">
        <f t="shared" si="13"/>
        <v>#VALUE!</v>
      </c>
    </row>
    <row r="301" spans="2:11" x14ac:dyDescent="0.3">
      <c r="B301" t="s">
        <v>606</v>
      </c>
      <c r="C301" t="s">
        <v>327</v>
      </c>
      <c r="D301">
        <v>571561</v>
      </c>
      <c r="E301">
        <v>2016</v>
      </c>
      <c r="F301" t="str">
        <f t="shared" si="12"/>
        <v/>
      </c>
      <c r="G301">
        <v>4.1399999999999997</v>
      </c>
      <c r="H301">
        <v>4.07</v>
      </c>
      <c r="I301" t="str">
        <f>IFERROR(VLOOKUP(D301,'2015'!$C$2:$G$341,3,FALSE),"")</f>
        <v/>
      </c>
      <c r="J301" t="str">
        <f>IFERROR(VLOOKUP(D301,'2015'!$C$2:$G$341,4,FALSE),"")</f>
        <v/>
      </c>
      <c r="K301" t="e">
        <f t="shared" si="13"/>
        <v>#VALUE!</v>
      </c>
    </row>
    <row r="302" spans="2:11" x14ac:dyDescent="0.3">
      <c r="B302" t="s">
        <v>507</v>
      </c>
      <c r="C302" t="s">
        <v>104</v>
      </c>
      <c r="D302">
        <v>593140</v>
      </c>
      <c r="E302">
        <v>2016</v>
      </c>
      <c r="F302" t="str">
        <f t="shared" si="12"/>
        <v/>
      </c>
      <c r="G302">
        <v>4.43</v>
      </c>
      <c r="H302">
        <v>3.24</v>
      </c>
      <c r="I302" t="str">
        <f>IFERROR(VLOOKUP(D302,'2015'!$C$2:$G$341,3,FALSE),"")</f>
        <v/>
      </c>
      <c r="J302" t="str">
        <f>IFERROR(VLOOKUP(D302,'2015'!$C$2:$G$341,4,FALSE),"")</f>
        <v/>
      </c>
      <c r="K302" t="e">
        <f t="shared" si="13"/>
        <v>#VALUE!</v>
      </c>
    </row>
    <row r="303" spans="2:11" x14ac:dyDescent="0.3">
      <c r="B303" t="s">
        <v>607</v>
      </c>
      <c r="C303" t="s">
        <v>608</v>
      </c>
      <c r="D303">
        <v>501697</v>
      </c>
      <c r="E303">
        <v>2016</v>
      </c>
      <c r="F303" t="str">
        <f t="shared" si="12"/>
        <v/>
      </c>
      <c r="G303">
        <v>3.18</v>
      </c>
      <c r="H303">
        <v>3.77</v>
      </c>
      <c r="I303" t="str">
        <f>IFERROR(VLOOKUP(D303,'2015'!$C$2:$G$341,3,FALSE),"")</f>
        <v/>
      </c>
      <c r="J303" t="str">
        <f>IFERROR(VLOOKUP(D303,'2015'!$C$2:$G$341,4,FALSE),"")</f>
        <v/>
      </c>
      <c r="K303" t="e">
        <f t="shared" si="13"/>
        <v>#VALUE!</v>
      </c>
    </row>
    <row r="304" spans="2:11" x14ac:dyDescent="0.3">
      <c r="B304" t="s">
        <v>609</v>
      </c>
      <c r="C304" t="s">
        <v>225</v>
      </c>
      <c r="D304">
        <v>573124</v>
      </c>
      <c r="E304">
        <v>2016</v>
      </c>
      <c r="F304" t="str">
        <f t="shared" si="12"/>
        <v/>
      </c>
      <c r="G304">
        <v>3.96</v>
      </c>
      <c r="H304">
        <v>3.64</v>
      </c>
      <c r="I304" t="str">
        <f>IFERROR(VLOOKUP(D304,'2015'!$C$2:$G$341,3,FALSE),"")</f>
        <v/>
      </c>
      <c r="J304" t="str">
        <f>IFERROR(VLOOKUP(D304,'2015'!$C$2:$G$341,4,FALSE),"")</f>
        <v/>
      </c>
      <c r="K304" t="e">
        <f t="shared" si="13"/>
        <v>#VALUE!</v>
      </c>
    </row>
    <row r="305" spans="2:11" x14ac:dyDescent="0.3">
      <c r="B305" t="s">
        <v>610</v>
      </c>
      <c r="C305" t="s">
        <v>313</v>
      </c>
      <c r="D305">
        <v>592804</v>
      </c>
      <c r="E305">
        <v>2016</v>
      </c>
      <c r="F305" t="str">
        <f t="shared" si="12"/>
        <v/>
      </c>
      <c r="G305">
        <v>2.15</v>
      </c>
      <c r="H305">
        <v>2.92</v>
      </c>
      <c r="I305" t="str">
        <f>IFERROR(VLOOKUP(D305,'2015'!$C$2:$G$341,3,FALSE),"")</f>
        <v/>
      </c>
      <c r="J305" t="str">
        <f>IFERROR(VLOOKUP(D305,'2015'!$C$2:$G$341,4,FALSE),"")</f>
        <v/>
      </c>
      <c r="K305" t="e">
        <f t="shared" si="13"/>
        <v>#VALUE!</v>
      </c>
    </row>
    <row r="306" spans="2:11" x14ac:dyDescent="0.3">
      <c r="B306" t="s">
        <v>344</v>
      </c>
      <c r="C306" t="s">
        <v>611</v>
      </c>
      <c r="D306">
        <v>595001</v>
      </c>
      <c r="E306">
        <v>2016</v>
      </c>
      <c r="F306" t="str">
        <f t="shared" si="12"/>
        <v/>
      </c>
      <c r="G306">
        <v>4.68</v>
      </c>
      <c r="H306">
        <v>3.83</v>
      </c>
      <c r="I306" t="str">
        <f>IFERROR(VLOOKUP(D306,'2015'!$C$2:$G$341,3,FALSE),"")</f>
        <v/>
      </c>
      <c r="J306" t="str">
        <f>IFERROR(VLOOKUP(D306,'2015'!$C$2:$G$341,4,FALSE),"")</f>
        <v/>
      </c>
      <c r="K306" t="e">
        <f t="shared" si="13"/>
        <v>#VALUE!</v>
      </c>
    </row>
    <row r="307" spans="2:11" x14ac:dyDescent="0.3">
      <c r="B307" t="s">
        <v>612</v>
      </c>
      <c r="C307" t="s">
        <v>391</v>
      </c>
      <c r="D307">
        <v>607625</v>
      </c>
      <c r="E307">
        <v>2016</v>
      </c>
      <c r="F307" t="str">
        <f t="shared" si="12"/>
        <v/>
      </c>
      <c r="G307">
        <v>2.67</v>
      </c>
      <c r="H307">
        <v>5.43</v>
      </c>
      <c r="I307" t="str">
        <f>IFERROR(VLOOKUP(D307,'2015'!$C$2:$G$341,3,FALSE),"")</f>
        <v/>
      </c>
      <c r="J307" t="str">
        <f>IFERROR(VLOOKUP(D307,'2015'!$C$2:$G$341,4,FALSE),"")</f>
        <v/>
      </c>
      <c r="K307" t="e">
        <f t="shared" si="13"/>
        <v>#VALUE!</v>
      </c>
    </row>
    <row r="308" spans="2:11" x14ac:dyDescent="0.3">
      <c r="B308" t="s">
        <v>613</v>
      </c>
      <c r="C308" t="s">
        <v>187</v>
      </c>
      <c r="D308">
        <v>605397</v>
      </c>
      <c r="E308">
        <v>2016</v>
      </c>
      <c r="F308" t="str">
        <f t="shared" si="12"/>
        <v/>
      </c>
      <c r="G308">
        <v>4.0599999999999996</v>
      </c>
      <c r="H308">
        <v>4.25</v>
      </c>
      <c r="I308" t="str">
        <f>IFERROR(VLOOKUP(D308,'2015'!$C$2:$G$341,3,FALSE),"")</f>
        <v/>
      </c>
      <c r="J308" t="str">
        <f>IFERROR(VLOOKUP(D308,'2015'!$C$2:$G$341,4,FALSE),"")</f>
        <v/>
      </c>
      <c r="K308" t="e">
        <f t="shared" si="13"/>
        <v>#VALUE!</v>
      </c>
    </row>
    <row r="309" spans="2:11" x14ac:dyDescent="0.3">
      <c r="B309" t="s">
        <v>614</v>
      </c>
      <c r="C309" t="s">
        <v>59</v>
      </c>
      <c r="D309">
        <v>453281</v>
      </c>
      <c r="E309">
        <v>2016</v>
      </c>
      <c r="F309" t="str">
        <f t="shared" si="12"/>
        <v/>
      </c>
      <c r="G309">
        <v>3.77</v>
      </c>
      <c r="H309">
        <v>4.83</v>
      </c>
      <c r="I309" t="str">
        <f>IFERROR(VLOOKUP(D309,'2015'!$C$2:$G$341,3,FALSE),"")</f>
        <v/>
      </c>
      <c r="J309" t="str">
        <f>IFERROR(VLOOKUP(D309,'2015'!$C$2:$G$341,4,FALSE),"")</f>
        <v/>
      </c>
      <c r="K309" t="e">
        <f t="shared" si="13"/>
        <v>#VALUE!</v>
      </c>
    </row>
    <row r="310" spans="2:11" x14ac:dyDescent="0.3">
      <c r="B310" t="s">
        <v>615</v>
      </c>
      <c r="C310" t="s">
        <v>143</v>
      </c>
      <c r="D310">
        <v>276351</v>
      </c>
      <c r="E310">
        <v>2016</v>
      </c>
      <c r="F310" t="str">
        <f t="shared" si="12"/>
        <v/>
      </c>
      <c r="G310">
        <v>4.12</v>
      </c>
      <c r="H310">
        <v>3.88</v>
      </c>
      <c r="I310" t="str">
        <f>IFERROR(VLOOKUP(D310,'2015'!$C$2:$G$341,3,FALSE),"")</f>
        <v/>
      </c>
      <c r="J310" t="str">
        <f>IFERROR(VLOOKUP(D310,'2015'!$C$2:$G$341,4,FALSE),"")</f>
        <v/>
      </c>
      <c r="K310" t="e">
        <f t="shared" si="13"/>
        <v>#VALUE!</v>
      </c>
    </row>
    <row r="311" spans="2:11" x14ac:dyDescent="0.3">
      <c r="B311" t="s">
        <v>616</v>
      </c>
      <c r="C311" t="s">
        <v>617</v>
      </c>
      <c r="D311">
        <v>445276</v>
      </c>
      <c r="E311">
        <v>2016</v>
      </c>
      <c r="F311" t="str">
        <f t="shared" si="12"/>
        <v/>
      </c>
      <c r="G311">
        <v>1.83</v>
      </c>
      <c r="H311">
        <v>1.54</v>
      </c>
      <c r="I311" t="str">
        <f>IFERROR(VLOOKUP(D311,'2015'!$C$2:$G$341,3,FALSE),"")</f>
        <v/>
      </c>
      <c r="J311" t="str">
        <f>IFERROR(VLOOKUP(D311,'2015'!$C$2:$G$341,4,FALSE),"")</f>
        <v/>
      </c>
      <c r="K311" t="e">
        <f t="shared" si="13"/>
        <v>#VALUE!</v>
      </c>
    </row>
    <row r="312" spans="2:11" x14ac:dyDescent="0.3">
      <c r="B312" t="s">
        <v>618</v>
      </c>
      <c r="C312" t="s">
        <v>26</v>
      </c>
      <c r="D312">
        <v>545332</v>
      </c>
      <c r="E312">
        <v>2016</v>
      </c>
      <c r="F312" t="str">
        <f t="shared" si="12"/>
        <v/>
      </c>
      <c r="G312">
        <v>3.49</v>
      </c>
      <c r="H312">
        <v>4.42</v>
      </c>
      <c r="I312" t="str">
        <f>IFERROR(VLOOKUP(D312,'2015'!$C$2:$G$341,3,FALSE),"")</f>
        <v/>
      </c>
      <c r="J312" t="str">
        <f>IFERROR(VLOOKUP(D312,'2015'!$C$2:$G$341,4,FALSE),"")</f>
        <v/>
      </c>
      <c r="K312" t="e">
        <f t="shared" si="13"/>
        <v>#VALUE!</v>
      </c>
    </row>
    <row r="313" spans="2:11" x14ac:dyDescent="0.3">
      <c r="B313" t="s">
        <v>619</v>
      </c>
      <c r="C313" t="s">
        <v>620</v>
      </c>
      <c r="D313">
        <v>519326</v>
      </c>
      <c r="E313">
        <v>2016</v>
      </c>
      <c r="F313" t="str">
        <f t="shared" si="12"/>
        <v/>
      </c>
      <c r="G313">
        <v>3.1</v>
      </c>
      <c r="H313">
        <v>3.59</v>
      </c>
      <c r="I313" t="str">
        <f>IFERROR(VLOOKUP(D313,'2015'!$C$2:$G$341,3,FALSE),"")</f>
        <v/>
      </c>
      <c r="J313" t="str">
        <f>IFERROR(VLOOKUP(D313,'2015'!$C$2:$G$341,4,FALSE),"")</f>
        <v/>
      </c>
      <c r="K313" t="e">
        <f t="shared" si="13"/>
        <v>#VALUE!</v>
      </c>
    </row>
    <row r="314" spans="2:11" x14ac:dyDescent="0.3">
      <c r="B314" t="s">
        <v>621</v>
      </c>
      <c r="C314" t="s">
        <v>191</v>
      </c>
      <c r="D314">
        <v>543883</v>
      </c>
      <c r="E314">
        <v>2016</v>
      </c>
      <c r="F314" t="str">
        <f t="shared" si="12"/>
        <v/>
      </c>
      <c r="G314">
        <v>3.73</v>
      </c>
      <c r="H314">
        <v>2.97</v>
      </c>
      <c r="I314" t="str">
        <f>IFERROR(VLOOKUP(D314,'2015'!$C$2:$G$341,3,FALSE),"")</f>
        <v/>
      </c>
      <c r="J314" t="str">
        <f>IFERROR(VLOOKUP(D314,'2015'!$C$2:$G$341,4,FALSE),"")</f>
        <v/>
      </c>
      <c r="K314" t="e">
        <f t="shared" si="13"/>
        <v>#VALUE!</v>
      </c>
    </row>
    <row r="315" spans="2:11" x14ac:dyDescent="0.3">
      <c r="B315" t="s">
        <v>622</v>
      </c>
      <c r="C315" t="s">
        <v>183</v>
      </c>
      <c r="D315">
        <v>488748</v>
      </c>
      <c r="E315">
        <v>2016</v>
      </c>
      <c r="F315" t="str">
        <f t="shared" si="12"/>
        <v/>
      </c>
      <c r="G315">
        <v>2.86</v>
      </c>
      <c r="H315">
        <v>2.88</v>
      </c>
      <c r="I315" t="str">
        <f>IFERROR(VLOOKUP(D315,'2015'!$C$2:$G$341,3,FALSE),"")</f>
        <v/>
      </c>
      <c r="J315" t="str">
        <f>IFERROR(VLOOKUP(D315,'2015'!$C$2:$G$341,4,FALSE),"")</f>
        <v/>
      </c>
      <c r="K315" t="e">
        <f t="shared" si="13"/>
        <v>#VALUE!</v>
      </c>
    </row>
    <row r="316" spans="2:11" x14ac:dyDescent="0.3">
      <c r="B316" t="s">
        <v>623</v>
      </c>
      <c r="C316" t="s">
        <v>327</v>
      </c>
      <c r="D316">
        <v>501817</v>
      </c>
      <c r="E316">
        <v>2016</v>
      </c>
      <c r="F316" t="str">
        <f t="shared" si="12"/>
        <v/>
      </c>
      <c r="G316">
        <v>2.09</v>
      </c>
      <c r="H316">
        <v>4.33</v>
      </c>
      <c r="I316" t="str">
        <f>IFERROR(VLOOKUP(D316,'2015'!$C$2:$G$341,3,FALSE),"")</f>
        <v/>
      </c>
      <c r="J316" t="str">
        <f>IFERROR(VLOOKUP(D316,'2015'!$C$2:$G$341,4,FALSE),"")</f>
        <v/>
      </c>
      <c r="K316" t="e">
        <f t="shared" si="13"/>
        <v>#VALUE!</v>
      </c>
    </row>
    <row r="317" spans="2:11" x14ac:dyDescent="0.3">
      <c r="B317" t="s">
        <v>624</v>
      </c>
      <c r="C317" t="s">
        <v>111</v>
      </c>
      <c r="D317">
        <v>608032</v>
      </c>
      <c r="E317">
        <v>2016</v>
      </c>
      <c r="F317" t="str">
        <f t="shared" si="12"/>
        <v/>
      </c>
      <c r="G317">
        <v>5.24</v>
      </c>
      <c r="H317">
        <v>3.62</v>
      </c>
      <c r="I317" t="str">
        <f>IFERROR(VLOOKUP(D317,'2015'!$C$2:$G$341,3,FALSE),"")</f>
        <v/>
      </c>
      <c r="J317" t="str">
        <f>IFERROR(VLOOKUP(D317,'2015'!$C$2:$G$341,4,FALSE),"")</f>
        <v/>
      </c>
      <c r="K317" t="e">
        <f t="shared" si="13"/>
        <v>#VALUE!</v>
      </c>
    </row>
    <row r="318" spans="2:11" x14ac:dyDescent="0.3">
      <c r="B318" t="s">
        <v>625</v>
      </c>
      <c r="C318" t="s">
        <v>113</v>
      </c>
      <c r="D318">
        <v>456713</v>
      </c>
      <c r="E318">
        <v>2016</v>
      </c>
      <c r="F318" t="str">
        <f t="shared" si="12"/>
        <v/>
      </c>
      <c r="G318">
        <v>2.48</v>
      </c>
      <c r="H318">
        <v>2.75</v>
      </c>
      <c r="I318" t="str">
        <f>IFERROR(VLOOKUP(D318,'2015'!$C$2:$G$341,3,FALSE),"")</f>
        <v/>
      </c>
      <c r="J318" t="str">
        <f>IFERROR(VLOOKUP(D318,'2015'!$C$2:$G$341,4,FALSE),"")</f>
        <v/>
      </c>
      <c r="K318" t="e">
        <f t="shared" si="13"/>
        <v>#VALUE!</v>
      </c>
    </row>
    <row r="319" spans="2:11" x14ac:dyDescent="0.3">
      <c r="B319" t="s">
        <v>626</v>
      </c>
      <c r="C319" t="s">
        <v>77</v>
      </c>
      <c r="D319">
        <v>592811</v>
      </c>
      <c r="E319">
        <v>2016</v>
      </c>
      <c r="F319" t="str">
        <f t="shared" si="12"/>
        <v/>
      </c>
      <c r="G319">
        <v>4.3099999999999996</v>
      </c>
      <c r="H319">
        <v>3.94</v>
      </c>
      <c r="I319" t="str">
        <f>IFERROR(VLOOKUP(D319,'2015'!$C$2:$G$341,3,FALSE),"")</f>
        <v/>
      </c>
      <c r="J319" t="str">
        <f>IFERROR(VLOOKUP(D319,'2015'!$C$2:$G$341,4,FALSE),"")</f>
        <v/>
      </c>
      <c r="K319" t="e">
        <f t="shared" si="13"/>
        <v>#VALUE!</v>
      </c>
    </row>
    <row r="320" spans="2:11" x14ac:dyDescent="0.3">
      <c r="B320" t="s">
        <v>627</v>
      </c>
      <c r="C320" t="s">
        <v>26</v>
      </c>
      <c r="D320">
        <v>622097</v>
      </c>
      <c r="E320">
        <v>2016</v>
      </c>
      <c r="F320" t="str">
        <f t="shared" si="12"/>
        <v/>
      </c>
      <c r="G320">
        <v>5.7</v>
      </c>
      <c r="H320">
        <v>5.8</v>
      </c>
      <c r="I320" t="str">
        <f>IFERROR(VLOOKUP(D320,'2015'!$C$2:$G$341,3,FALSE),"")</f>
        <v/>
      </c>
      <c r="J320" t="str">
        <f>IFERROR(VLOOKUP(D320,'2015'!$C$2:$G$341,4,FALSE),"")</f>
        <v/>
      </c>
      <c r="K320" t="e">
        <f t="shared" si="13"/>
        <v>#VALUE!</v>
      </c>
    </row>
    <row r="321" spans="2:11" x14ac:dyDescent="0.3">
      <c r="B321" t="s">
        <v>628</v>
      </c>
      <c r="C321" t="s">
        <v>113</v>
      </c>
      <c r="D321">
        <v>458006</v>
      </c>
      <c r="E321">
        <v>2016</v>
      </c>
      <c r="F321" t="str">
        <f t="shared" si="12"/>
        <v/>
      </c>
      <c r="G321">
        <v>6.31</v>
      </c>
      <c r="H321">
        <v>6.54</v>
      </c>
      <c r="I321" t="str">
        <f>IFERROR(VLOOKUP(D321,'2015'!$C$2:$G$341,3,FALSE),"")</f>
        <v/>
      </c>
      <c r="J321" t="str">
        <f>IFERROR(VLOOKUP(D321,'2015'!$C$2:$G$341,4,FALSE),"")</f>
        <v/>
      </c>
      <c r="K321" t="e">
        <f t="shared" si="13"/>
        <v>#VALUE!</v>
      </c>
    </row>
    <row r="322" spans="2:11" x14ac:dyDescent="0.3">
      <c r="B322" t="s">
        <v>629</v>
      </c>
      <c r="C322" t="s">
        <v>630</v>
      </c>
      <c r="D322">
        <v>592433</v>
      </c>
      <c r="E322">
        <v>2016</v>
      </c>
      <c r="F322" t="str">
        <f t="shared" si="12"/>
        <v/>
      </c>
      <c r="G322">
        <v>5.88</v>
      </c>
      <c r="H322">
        <v>6.18</v>
      </c>
      <c r="I322" t="str">
        <f>IFERROR(VLOOKUP(D322,'2015'!$C$2:$G$341,3,FALSE),"")</f>
        <v/>
      </c>
      <c r="J322" t="str">
        <f>IFERROR(VLOOKUP(D322,'2015'!$C$2:$G$341,4,FALSE),"")</f>
        <v/>
      </c>
      <c r="K322" t="e">
        <f t="shared" si="13"/>
        <v>#VALUE!</v>
      </c>
    </row>
    <row r="323" spans="2:11" x14ac:dyDescent="0.3">
      <c r="B323" t="s">
        <v>631</v>
      </c>
      <c r="C323" t="s">
        <v>91</v>
      </c>
      <c r="D323">
        <v>605182</v>
      </c>
      <c r="E323">
        <v>2016</v>
      </c>
      <c r="F323" t="str">
        <f t="shared" si="12"/>
        <v/>
      </c>
      <c r="G323">
        <v>5.26</v>
      </c>
      <c r="H323">
        <v>4.7300000000000004</v>
      </c>
      <c r="I323" t="str">
        <f>IFERROR(VLOOKUP(D323,'2015'!$C$2:$G$341,3,FALSE),"")</f>
        <v/>
      </c>
      <c r="J323" t="str">
        <f>IFERROR(VLOOKUP(D323,'2015'!$C$2:$G$341,4,FALSE),"")</f>
        <v/>
      </c>
      <c r="K323" t="e">
        <f t="shared" si="13"/>
        <v>#VALUE!</v>
      </c>
    </row>
    <row r="324" spans="2:11" x14ac:dyDescent="0.3">
      <c r="B324" t="s">
        <v>632</v>
      </c>
      <c r="C324" t="s">
        <v>633</v>
      </c>
      <c r="D324">
        <v>664641</v>
      </c>
      <c r="E324">
        <v>2016</v>
      </c>
      <c r="F324" t="str">
        <f t="shared" si="12"/>
        <v/>
      </c>
      <c r="G324">
        <v>3.88</v>
      </c>
      <c r="H324">
        <v>4.76</v>
      </c>
      <c r="I324" t="str">
        <f>IFERROR(VLOOKUP(D324,'2015'!$C$2:$G$341,3,FALSE),"")</f>
        <v/>
      </c>
      <c r="J324" t="str">
        <f>IFERROR(VLOOKUP(D324,'2015'!$C$2:$G$341,4,FALSE),"")</f>
        <v/>
      </c>
      <c r="K324" t="e">
        <f t="shared" si="13"/>
        <v>#VALUE!</v>
      </c>
    </row>
    <row r="325" spans="2:11" x14ac:dyDescent="0.3">
      <c r="B325" t="s">
        <v>634</v>
      </c>
      <c r="C325" t="s">
        <v>635</v>
      </c>
      <c r="D325">
        <v>425426</v>
      </c>
      <c r="E325">
        <v>2016</v>
      </c>
      <c r="F325" t="str">
        <f t="shared" si="12"/>
        <v/>
      </c>
      <c r="G325">
        <v>4.22</v>
      </c>
      <c r="H325">
        <v>5.99</v>
      </c>
      <c r="I325" t="str">
        <f>IFERROR(VLOOKUP(D325,'2015'!$C$2:$G$341,3,FALSE),"")</f>
        <v/>
      </c>
      <c r="J325" t="str">
        <f>IFERROR(VLOOKUP(D325,'2015'!$C$2:$G$341,4,FALSE),"")</f>
        <v/>
      </c>
      <c r="K325" t="e">
        <f t="shared" si="13"/>
        <v>#VALUE!</v>
      </c>
    </row>
    <row r="326" spans="2:11" x14ac:dyDescent="0.3">
      <c r="B326" t="s">
        <v>467</v>
      </c>
      <c r="C326" t="s">
        <v>272</v>
      </c>
      <c r="D326">
        <v>642003</v>
      </c>
      <c r="E326">
        <v>2016</v>
      </c>
      <c r="F326" t="str">
        <f t="shared" ref="F326:F345" si="14">I326</f>
        <v/>
      </c>
      <c r="G326">
        <v>7.36</v>
      </c>
      <c r="H326">
        <v>5.69</v>
      </c>
      <c r="I326" t="str">
        <f>IFERROR(VLOOKUP(D326,'2015'!$C$2:$G$341,3,FALSE),"")</f>
        <v/>
      </c>
      <c r="J326" t="str">
        <f>IFERROR(VLOOKUP(D326,'2015'!$C$2:$G$341,4,FALSE),"")</f>
        <v/>
      </c>
      <c r="K326" t="e">
        <f t="shared" ref="K326:K345" si="15">0.3815*F326+2.637</f>
        <v>#VALUE!</v>
      </c>
    </row>
    <row r="327" spans="2:11" x14ac:dyDescent="0.3">
      <c r="B327" t="s">
        <v>636</v>
      </c>
      <c r="C327" t="s">
        <v>91</v>
      </c>
      <c r="D327">
        <v>573046</v>
      </c>
      <c r="E327">
        <v>2016</v>
      </c>
      <c r="F327" t="str">
        <f t="shared" si="14"/>
        <v/>
      </c>
      <c r="G327">
        <v>4.37</v>
      </c>
      <c r="H327">
        <v>3.51</v>
      </c>
      <c r="I327" t="str">
        <f>IFERROR(VLOOKUP(D327,'2015'!$C$2:$G$341,3,FALSE),"")</f>
        <v/>
      </c>
      <c r="J327" t="str">
        <f>IFERROR(VLOOKUP(D327,'2015'!$C$2:$G$341,4,FALSE),"")</f>
        <v/>
      </c>
      <c r="K327" t="e">
        <f t="shared" si="15"/>
        <v>#VALUE!</v>
      </c>
    </row>
    <row r="328" spans="2:11" x14ac:dyDescent="0.3">
      <c r="B328" t="s">
        <v>637</v>
      </c>
      <c r="C328" t="s">
        <v>452</v>
      </c>
      <c r="D328">
        <v>445213</v>
      </c>
      <c r="E328">
        <v>2016</v>
      </c>
      <c r="F328" t="str">
        <f t="shared" si="14"/>
        <v/>
      </c>
      <c r="G328">
        <v>3.15</v>
      </c>
      <c r="H328">
        <v>4.05</v>
      </c>
      <c r="I328" t="str">
        <f>IFERROR(VLOOKUP(D328,'2015'!$C$2:$G$341,3,FALSE),"")</f>
        <v/>
      </c>
      <c r="J328" t="str">
        <f>IFERROR(VLOOKUP(D328,'2015'!$C$2:$G$341,4,FALSE),"")</f>
        <v/>
      </c>
      <c r="K328" t="e">
        <f t="shared" si="15"/>
        <v>#VALUE!</v>
      </c>
    </row>
    <row r="329" spans="2:11" x14ac:dyDescent="0.3">
      <c r="B329" t="s">
        <v>638</v>
      </c>
      <c r="C329" t="s">
        <v>639</v>
      </c>
      <c r="D329">
        <v>592390</v>
      </c>
      <c r="E329">
        <v>2016</v>
      </c>
      <c r="F329" t="str">
        <f t="shared" si="14"/>
        <v/>
      </c>
      <c r="G329">
        <v>2.65</v>
      </c>
      <c r="H329">
        <v>4.3600000000000003</v>
      </c>
      <c r="I329" t="str">
        <f>IFERROR(VLOOKUP(D329,'2015'!$C$2:$G$341,3,FALSE),"")</f>
        <v/>
      </c>
      <c r="J329" t="str">
        <f>IFERROR(VLOOKUP(D329,'2015'!$C$2:$G$341,4,FALSE),"")</f>
        <v/>
      </c>
      <c r="K329" t="e">
        <f t="shared" si="15"/>
        <v>#VALUE!</v>
      </c>
    </row>
    <row r="330" spans="2:11" x14ac:dyDescent="0.3">
      <c r="B330" t="s">
        <v>640</v>
      </c>
      <c r="C330" t="s">
        <v>14</v>
      </c>
      <c r="D330">
        <v>607231</v>
      </c>
      <c r="E330">
        <v>2016</v>
      </c>
      <c r="F330" t="str">
        <f t="shared" si="14"/>
        <v/>
      </c>
      <c r="G330">
        <v>4.8600000000000003</v>
      </c>
      <c r="H330">
        <v>5.12</v>
      </c>
      <c r="I330" t="str">
        <f>IFERROR(VLOOKUP(D330,'2015'!$C$2:$G$341,3,FALSE),"")</f>
        <v/>
      </c>
      <c r="J330" t="str">
        <f>IFERROR(VLOOKUP(D330,'2015'!$C$2:$G$341,4,FALSE),"")</f>
        <v/>
      </c>
      <c r="K330" t="e">
        <f t="shared" si="15"/>
        <v>#VALUE!</v>
      </c>
    </row>
    <row r="331" spans="2:11" x14ac:dyDescent="0.3">
      <c r="B331" t="s">
        <v>641</v>
      </c>
      <c r="C331" t="s">
        <v>512</v>
      </c>
      <c r="D331">
        <v>543169</v>
      </c>
      <c r="E331">
        <v>2016</v>
      </c>
      <c r="F331" t="str">
        <f t="shared" si="14"/>
        <v/>
      </c>
      <c r="G331">
        <v>2.6</v>
      </c>
      <c r="H331">
        <v>3.83</v>
      </c>
      <c r="I331" t="str">
        <f>IFERROR(VLOOKUP(D331,'2015'!$C$2:$G$341,3,FALSE),"")</f>
        <v/>
      </c>
      <c r="J331" t="str">
        <f>IFERROR(VLOOKUP(D331,'2015'!$C$2:$G$341,4,FALSE),"")</f>
        <v/>
      </c>
      <c r="K331" t="e">
        <f t="shared" si="15"/>
        <v>#VALUE!</v>
      </c>
    </row>
    <row r="332" spans="2:11" x14ac:dyDescent="0.3">
      <c r="B332" t="s">
        <v>642</v>
      </c>
      <c r="C332" t="s">
        <v>643</v>
      </c>
      <c r="D332">
        <v>434442</v>
      </c>
      <c r="E332">
        <v>2016</v>
      </c>
      <c r="F332" t="str">
        <f t="shared" si="14"/>
        <v/>
      </c>
      <c r="G332">
        <v>4.09</v>
      </c>
      <c r="H332">
        <v>3.85</v>
      </c>
      <c r="I332" t="str">
        <f>IFERROR(VLOOKUP(D332,'2015'!$C$2:$G$341,3,FALSE),"")</f>
        <v/>
      </c>
      <c r="J332" t="str">
        <f>IFERROR(VLOOKUP(D332,'2015'!$C$2:$G$341,4,FALSE),"")</f>
        <v/>
      </c>
      <c r="K332" t="e">
        <f t="shared" si="15"/>
        <v>#VALUE!</v>
      </c>
    </row>
    <row r="333" spans="2:11" x14ac:dyDescent="0.3">
      <c r="B333" t="s">
        <v>547</v>
      </c>
      <c r="C333" t="s">
        <v>644</v>
      </c>
      <c r="D333">
        <v>500610</v>
      </c>
      <c r="E333">
        <v>2016</v>
      </c>
      <c r="F333" t="str">
        <f t="shared" si="14"/>
        <v/>
      </c>
      <c r="G333">
        <v>3.21</v>
      </c>
      <c r="H333">
        <v>3.99</v>
      </c>
      <c r="I333" t="str">
        <f>IFERROR(VLOOKUP(D333,'2015'!$C$2:$G$341,3,FALSE),"")</f>
        <v/>
      </c>
      <c r="J333" t="str">
        <f>IFERROR(VLOOKUP(D333,'2015'!$C$2:$G$341,4,FALSE),"")</f>
        <v/>
      </c>
      <c r="K333" t="e">
        <f t="shared" si="15"/>
        <v>#VALUE!</v>
      </c>
    </row>
    <row r="334" spans="2:11" x14ac:dyDescent="0.3">
      <c r="B334" t="s">
        <v>645</v>
      </c>
      <c r="C334" t="s">
        <v>313</v>
      </c>
      <c r="D334">
        <v>572140</v>
      </c>
      <c r="E334">
        <v>2016</v>
      </c>
      <c r="F334" t="str">
        <f t="shared" si="14"/>
        <v/>
      </c>
      <c r="G334">
        <v>4.17</v>
      </c>
      <c r="H334">
        <v>5.61</v>
      </c>
      <c r="I334" t="str">
        <f>IFERROR(VLOOKUP(D334,'2015'!$C$2:$G$341,3,FALSE),"")</f>
        <v/>
      </c>
      <c r="J334" t="str">
        <f>IFERROR(VLOOKUP(D334,'2015'!$C$2:$G$341,4,FALSE),"")</f>
        <v/>
      </c>
      <c r="K334" t="e">
        <f t="shared" si="15"/>
        <v>#VALUE!</v>
      </c>
    </row>
    <row r="335" spans="2:11" x14ac:dyDescent="0.3">
      <c r="B335" t="s">
        <v>424</v>
      </c>
      <c r="C335" t="s">
        <v>486</v>
      </c>
      <c r="D335">
        <v>621242</v>
      </c>
      <c r="E335">
        <v>2016</v>
      </c>
      <c r="F335" t="str">
        <f t="shared" si="14"/>
        <v/>
      </c>
      <c r="G335">
        <v>2.79</v>
      </c>
      <c r="H335">
        <v>2.56</v>
      </c>
      <c r="I335" t="str">
        <f>IFERROR(VLOOKUP(D335,'2015'!$C$2:$G$341,3,FALSE),"")</f>
        <v/>
      </c>
      <c r="J335" t="str">
        <f>IFERROR(VLOOKUP(D335,'2015'!$C$2:$G$341,4,FALSE),"")</f>
        <v/>
      </c>
      <c r="K335" t="e">
        <f t="shared" si="15"/>
        <v>#VALUE!</v>
      </c>
    </row>
    <row r="336" spans="2:11" x14ac:dyDescent="0.3">
      <c r="B336" t="s">
        <v>646</v>
      </c>
      <c r="C336" t="s">
        <v>79</v>
      </c>
      <c r="D336">
        <v>592222</v>
      </c>
      <c r="E336">
        <v>2016</v>
      </c>
      <c r="F336" t="str">
        <f t="shared" si="14"/>
        <v/>
      </c>
      <c r="G336">
        <v>2.79</v>
      </c>
      <c r="H336">
        <v>3.39</v>
      </c>
      <c r="I336" t="str">
        <f>IFERROR(VLOOKUP(D336,'2015'!$C$2:$G$341,3,FALSE),"")</f>
        <v/>
      </c>
      <c r="J336" t="str">
        <f>IFERROR(VLOOKUP(D336,'2015'!$C$2:$G$341,4,FALSE),"")</f>
        <v/>
      </c>
      <c r="K336" t="e">
        <f t="shared" si="15"/>
        <v>#VALUE!</v>
      </c>
    </row>
    <row r="337" spans="2:11" x14ac:dyDescent="0.3">
      <c r="B337" t="s">
        <v>647</v>
      </c>
      <c r="C337" t="s">
        <v>141</v>
      </c>
      <c r="D337">
        <v>571871</v>
      </c>
      <c r="E337">
        <v>2016</v>
      </c>
      <c r="F337" t="str">
        <f t="shared" si="14"/>
        <v/>
      </c>
      <c r="G337">
        <v>3.18</v>
      </c>
      <c r="H337">
        <v>3.08</v>
      </c>
      <c r="I337" t="str">
        <f>IFERROR(VLOOKUP(D337,'2015'!$C$2:$G$341,3,FALSE),"")</f>
        <v/>
      </c>
      <c r="J337" t="str">
        <f>IFERROR(VLOOKUP(D337,'2015'!$C$2:$G$341,4,FALSE),"")</f>
        <v/>
      </c>
      <c r="K337" t="e">
        <f t="shared" si="15"/>
        <v>#VALUE!</v>
      </c>
    </row>
    <row r="338" spans="2:11" x14ac:dyDescent="0.3">
      <c r="B338" t="s">
        <v>648</v>
      </c>
      <c r="C338" t="s">
        <v>649</v>
      </c>
      <c r="D338">
        <v>519240</v>
      </c>
      <c r="E338">
        <v>2016</v>
      </c>
      <c r="F338" t="str">
        <f t="shared" si="14"/>
        <v/>
      </c>
      <c r="G338">
        <v>2.64</v>
      </c>
      <c r="H338">
        <v>3.2</v>
      </c>
      <c r="I338" t="str">
        <f>IFERROR(VLOOKUP(D338,'2015'!$C$2:$G$341,3,FALSE),"")</f>
        <v/>
      </c>
      <c r="J338" t="str">
        <f>IFERROR(VLOOKUP(D338,'2015'!$C$2:$G$341,4,FALSE),"")</f>
        <v/>
      </c>
      <c r="K338" t="e">
        <f t="shared" si="15"/>
        <v>#VALUE!</v>
      </c>
    </row>
    <row r="339" spans="2:11" x14ac:dyDescent="0.3">
      <c r="B339" t="s">
        <v>650</v>
      </c>
      <c r="C339" t="s">
        <v>454</v>
      </c>
      <c r="D339">
        <v>571882</v>
      </c>
      <c r="E339">
        <v>2016</v>
      </c>
      <c r="F339" t="str">
        <f t="shared" si="14"/>
        <v/>
      </c>
      <c r="G339">
        <v>2.13</v>
      </c>
      <c r="H339">
        <v>3.54</v>
      </c>
      <c r="I339" t="str">
        <f>IFERROR(VLOOKUP(D339,'2015'!$C$2:$G$341,3,FALSE),"")</f>
        <v/>
      </c>
      <c r="J339" t="str">
        <f>IFERROR(VLOOKUP(D339,'2015'!$C$2:$G$341,4,FALSE),"")</f>
        <v/>
      </c>
      <c r="K339" t="e">
        <f t="shared" si="15"/>
        <v>#VALUE!</v>
      </c>
    </row>
    <row r="340" spans="2:11" x14ac:dyDescent="0.3">
      <c r="B340" t="s">
        <v>651</v>
      </c>
      <c r="C340" t="s">
        <v>191</v>
      </c>
      <c r="D340">
        <v>621295</v>
      </c>
      <c r="E340">
        <v>2016</v>
      </c>
      <c r="F340" t="str">
        <f t="shared" si="14"/>
        <v/>
      </c>
      <c r="G340">
        <v>3.14</v>
      </c>
      <c r="H340">
        <v>3.72</v>
      </c>
      <c r="I340" t="str">
        <f>IFERROR(VLOOKUP(D340,'2015'!$C$2:$G$341,3,FALSE),"")</f>
        <v/>
      </c>
      <c r="J340" t="str">
        <f>IFERROR(VLOOKUP(D340,'2015'!$C$2:$G$341,4,FALSE),"")</f>
        <v/>
      </c>
      <c r="K340" t="e">
        <f t="shared" si="15"/>
        <v>#VALUE!</v>
      </c>
    </row>
    <row r="341" spans="2:11" x14ac:dyDescent="0.3">
      <c r="B341" t="s">
        <v>652</v>
      </c>
      <c r="C341" t="s">
        <v>653</v>
      </c>
      <c r="D341">
        <v>488786</v>
      </c>
      <c r="E341">
        <v>2016</v>
      </c>
      <c r="F341" t="str">
        <f t="shared" si="14"/>
        <v/>
      </c>
      <c r="G341">
        <v>4.6900000000000004</v>
      </c>
      <c r="H341">
        <v>4.76</v>
      </c>
      <c r="I341" t="str">
        <f>IFERROR(VLOOKUP(D341,'2015'!$C$2:$G$341,3,FALSE),"")</f>
        <v/>
      </c>
      <c r="J341" t="str">
        <f>IFERROR(VLOOKUP(D341,'2015'!$C$2:$G$341,4,FALSE),"")</f>
        <v/>
      </c>
      <c r="K341" t="e">
        <f t="shared" si="15"/>
        <v>#VALUE!</v>
      </c>
    </row>
    <row r="342" spans="2:11" x14ac:dyDescent="0.3">
      <c r="B342" t="s">
        <v>654</v>
      </c>
      <c r="C342" t="s">
        <v>655</v>
      </c>
      <c r="D342">
        <v>449173</v>
      </c>
      <c r="E342">
        <v>2016</v>
      </c>
      <c r="F342" t="str">
        <f t="shared" si="14"/>
        <v/>
      </c>
      <c r="G342">
        <v>4.21</v>
      </c>
      <c r="H342">
        <v>4.92</v>
      </c>
      <c r="I342" t="str">
        <f>IFERROR(VLOOKUP(D342,'2015'!$C$2:$G$341,3,FALSE),"")</f>
        <v/>
      </c>
      <c r="J342" t="str">
        <f>IFERROR(VLOOKUP(D342,'2015'!$C$2:$G$341,4,FALSE),"")</f>
        <v/>
      </c>
      <c r="K342" t="e">
        <f t="shared" si="15"/>
        <v>#VALUE!</v>
      </c>
    </row>
    <row r="343" spans="2:11" x14ac:dyDescent="0.3">
      <c r="B343" t="s">
        <v>656</v>
      </c>
      <c r="C343" t="s">
        <v>26</v>
      </c>
      <c r="D343">
        <v>459429</v>
      </c>
      <c r="E343">
        <v>2016</v>
      </c>
      <c r="F343" t="str">
        <f t="shared" si="14"/>
        <v/>
      </c>
      <c r="G343">
        <v>4.7300000000000004</v>
      </c>
      <c r="H343">
        <v>6.06</v>
      </c>
      <c r="I343" t="str">
        <f>IFERROR(VLOOKUP(D343,'2015'!$C$2:$G$341,3,FALSE),"")</f>
        <v/>
      </c>
      <c r="J343" t="str">
        <f>IFERROR(VLOOKUP(D343,'2015'!$C$2:$G$341,4,FALSE),"")</f>
        <v/>
      </c>
      <c r="K343" t="e">
        <f t="shared" si="15"/>
        <v>#VALUE!</v>
      </c>
    </row>
    <row r="344" spans="2:11" x14ac:dyDescent="0.3">
      <c r="B344" t="s">
        <v>657</v>
      </c>
      <c r="C344" t="s">
        <v>148</v>
      </c>
      <c r="D344">
        <v>519263</v>
      </c>
      <c r="E344">
        <v>2016</v>
      </c>
      <c r="F344" t="str">
        <f t="shared" si="14"/>
        <v/>
      </c>
      <c r="G344">
        <v>3.63</v>
      </c>
      <c r="H344">
        <v>4.55</v>
      </c>
      <c r="I344" t="str">
        <f>IFERROR(VLOOKUP(D344,'2015'!$C$2:$G$341,3,FALSE),"")</f>
        <v/>
      </c>
      <c r="J344" t="str">
        <f>IFERROR(VLOOKUP(D344,'2015'!$C$2:$G$341,4,FALSE),"")</f>
        <v/>
      </c>
      <c r="K344" t="e">
        <f t="shared" si="15"/>
        <v>#VALUE!</v>
      </c>
    </row>
    <row r="345" spans="2:11" x14ac:dyDescent="0.3">
      <c r="B345" t="s">
        <v>658</v>
      </c>
      <c r="C345" t="s">
        <v>659</v>
      </c>
      <c r="D345">
        <v>544836</v>
      </c>
      <c r="E345">
        <v>2016</v>
      </c>
      <c r="F345" t="str">
        <f t="shared" si="14"/>
        <v/>
      </c>
      <c r="G345">
        <v>5.91</v>
      </c>
      <c r="H345">
        <v>4.25</v>
      </c>
      <c r="I345" t="str">
        <f>IFERROR(VLOOKUP(D345,'2015'!$C$2:$G$341,3,FALSE),"")</f>
        <v/>
      </c>
      <c r="J345" t="str">
        <f>IFERROR(VLOOKUP(D345,'2015'!$C$2:$G$341,4,FALSE),"")</f>
        <v/>
      </c>
      <c r="K345" t="e">
        <f t="shared" si="15"/>
        <v>#VALUE!</v>
      </c>
    </row>
  </sheetData>
  <sortState xmlns:xlrd2="http://schemas.microsoft.com/office/spreadsheetml/2017/richdata2" ref="B5:J345">
    <sortCondition ref="I5:I34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2015</vt:lpstr>
      <vt:lpstr>2016</vt:lpstr>
      <vt:lpstr>'2016'!_ftn1</vt:lpstr>
      <vt:lpstr>'2016'!_ftn2</vt:lpstr>
      <vt:lpstr>'2016'!_ftn3</vt:lpstr>
      <vt:lpstr>'2016'!_ftnref1</vt:lpstr>
      <vt:lpstr>'2016'!_ftnref2</vt:lpstr>
      <vt:lpstr>'2016'!_ftnref3</vt:lpstr>
      <vt:lpstr>'2016'!_Hlk486420755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2020-09-26T15:24:55Z</dcterms:created>
  <dcterms:modified xsi:type="dcterms:W3CDTF">2020-09-27T00:34:50Z</dcterms:modified>
</cp:coreProperties>
</file>