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690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J3" i="1"/>
  <c r="K3" i="1"/>
  <c r="L3" i="1"/>
  <c r="M3" i="1"/>
  <c r="I3" i="1"/>
  <c r="C22" i="1"/>
  <c r="C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B26" i="1"/>
  <c r="B25" i="1"/>
  <c r="B24" i="1"/>
  <c r="B23" i="1"/>
  <c r="B22" i="1"/>
  <c r="B21" i="1"/>
  <c r="B20" i="1"/>
</calcChain>
</file>

<file path=xl/sharedStrings.xml><?xml version="1.0" encoding="utf-8"?>
<sst xmlns="http://schemas.openxmlformats.org/spreadsheetml/2006/main" count="63" uniqueCount="38">
  <si>
    <t>Período</t>
  </si>
  <si>
    <t>2007 - 1º Semestre</t>
  </si>
  <si>
    <t>2007 - 2º Semestre</t>
  </si>
  <si>
    <t>2008 - 1º Semestre</t>
  </si>
  <si>
    <t>2008 - 2º Semestre</t>
  </si>
  <si>
    <t>2009 - 1º Semestre</t>
  </si>
  <si>
    <t>2009 - 2º Semestre</t>
  </si>
  <si>
    <t>2010 - 1º Semestre</t>
  </si>
  <si>
    <t>2010 - 2º Semestre</t>
  </si>
  <si>
    <t>2011 - 1º Semestre</t>
  </si>
  <si>
    <t>2011 - 2º Semestre</t>
  </si>
  <si>
    <t>2012 - 1º Semestre</t>
  </si>
  <si>
    <t>2012 - 2º Semestre</t>
  </si>
  <si>
    <t>2013 - 1º Semestre</t>
  </si>
  <si>
    <t>2013 - 2º Semestre</t>
  </si>
  <si>
    <t>Poli</t>
  </si>
  <si>
    <t>IME</t>
  </si>
  <si>
    <t>IF</t>
  </si>
  <si>
    <t>ECA</t>
  </si>
  <si>
    <t>Direito</t>
  </si>
  <si>
    <t>Ano</t>
  </si>
  <si>
    <t>Questionários Respondidos por Semestre</t>
  </si>
  <si>
    <t>Semestres com aplicação</t>
  </si>
  <si>
    <t>Questionários Respondidos por Ano</t>
  </si>
  <si>
    <t>Semestres com aplicação em cada ano</t>
  </si>
  <si>
    <t>Média de questionários respondidos por semestre</t>
  </si>
  <si>
    <t>2007 - 2º Sem</t>
  </si>
  <si>
    <t>2008 - 1º Sem</t>
  </si>
  <si>
    <t>2009 - 1º Sem</t>
  </si>
  <si>
    <t>2009 - 2º Sem</t>
  </si>
  <si>
    <t>2010 - 1º Sem</t>
  </si>
  <si>
    <t>2010 - 2º Sem</t>
  </si>
  <si>
    <t>2011 - 1º Sem</t>
  </si>
  <si>
    <t>2011 - 2º Sem</t>
  </si>
  <si>
    <t>2012 - 1º Sem</t>
  </si>
  <si>
    <t>2012 - 2º Sem</t>
  </si>
  <si>
    <t>2013 - 1º Sem</t>
  </si>
  <si>
    <t>2008 - 2º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</si>
</sst>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Questionários Respondidos por Ano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Poli</c:v>
                </c:pt>
              </c:strCache>
            </c:strRef>
          </c:tx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963</c:v>
                </c:pt>
                <c:pt idx="1">
                  <c:v>2755</c:v>
                </c:pt>
                <c:pt idx="2">
                  <c:v>2985</c:v>
                </c:pt>
                <c:pt idx="3">
                  <c:v>2793</c:v>
                </c:pt>
                <c:pt idx="4">
                  <c:v>2539</c:v>
                </c:pt>
                <c:pt idx="5">
                  <c:v>2836</c:v>
                </c:pt>
                <c:pt idx="6">
                  <c:v>1765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IME</c:v>
                </c:pt>
              </c:strCache>
            </c:strRef>
          </c:tx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Sheet1!$C$20:$C$26</c:f>
              <c:numCache>
                <c:formatCode>General</c:formatCode>
                <c:ptCount val="7"/>
                <c:pt idx="2">
                  <c:v>125</c:v>
                </c:pt>
                <c:pt idx="3">
                  <c:v>194</c:v>
                </c:pt>
                <c:pt idx="4">
                  <c:v>232</c:v>
                </c:pt>
                <c:pt idx="5">
                  <c:v>431</c:v>
                </c:pt>
                <c:pt idx="6">
                  <c:v>437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Sheet1!$E$19</c:f>
              <c:strCache>
                <c:ptCount val="1"/>
                <c:pt idx="0">
                  <c:v>ECA</c:v>
                </c:pt>
              </c:strCache>
            </c:strRef>
          </c:tx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Sheet1!$E$20:$E$26</c:f>
              <c:numCache>
                <c:formatCode>General</c:formatCode>
                <c:ptCount val="7"/>
                <c:pt idx="3">
                  <c:v>78</c:v>
                </c:pt>
                <c:pt idx="4">
                  <c:v>486</c:v>
                </c:pt>
                <c:pt idx="5">
                  <c:v>648</c:v>
                </c:pt>
                <c:pt idx="6">
                  <c:v>208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Sheet1!$F$19</c:f>
              <c:strCache>
                <c:ptCount val="1"/>
                <c:pt idx="0">
                  <c:v>Direito</c:v>
                </c:pt>
              </c:strCache>
            </c:strRef>
          </c:tx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Sheet1!$F$20:$F$26</c:f>
              <c:numCache>
                <c:formatCode>General</c:formatCode>
                <c:ptCount val="7"/>
                <c:pt idx="3">
                  <c:v>934</c:v>
                </c:pt>
                <c:pt idx="4">
                  <c:v>1397</c:v>
                </c:pt>
                <c:pt idx="5">
                  <c:v>1053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Sheet1!$D$19</c:f>
              <c:strCache>
                <c:ptCount val="1"/>
                <c:pt idx="0">
                  <c:v>IF</c:v>
                </c:pt>
              </c:strCache>
            </c:strRef>
          </c:tx>
          <c:marker>
            <c:symbol val="none"/>
          </c:marker>
          <c:cat>
            <c:numRef>
              <c:f>Sheet1!$A$20:$A$26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Sheet1!$D$20:$D$26</c:f>
              <c:numCache>
                <c:formatCode>General</c:formatCode>
                <c:ptCount val="7"/>
                <c:pt idx="4">
                  <c:v>296</c:v>
                </c:pt>
                <c:pt idx="5">
                  <c:v>757</c:v>
                </c:pt>
                <c:pt idx="6">
                  <c:v>515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9744"/>
        <c:axId val="68241280"/>
      </c:lineChart>
      <c:catAx>
        <c:axId val="682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241280"/>
        <c:crosses val="autoZero"/>
        <c:auto val="1"/>
        <c:lblAlgn val="ctr"/>
        <c:lblOffset val="100"/>
        <c:noMultiLvlLbl val="0"/>
      </c:catAx>
      <c:valAx>
        <c:axId val="68241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2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Média de questionários respondidos por semestre</a:t>
            </a:r>
            <a:r>
              <a:rPr lang="pt-BR" sz="1800" b="1" i="0" u="none" strike="noStrike" baseline="0"/>
              <a:t> 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Poli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Sheet1!$B$30:$B$36</c:f>
              <c:numCache>
                <c:formatCode>General</c:formatCode>
                <c:ptCount val="7"/>
                <c:pt idx="0">
                  <c:v>963</c:v>
                </c:pt>
                <c:pt idx="1">
                  <c:v>1377.5</c:v>
                </c:pt>
                <c:pt idx="2">
                  <c:v>1492.5</c:v>
                </c:pt>
                <c:pt idx="3">
                  <c:v>1396.5</c:v>
                </c:pt>
                <c:pt idx="4">
                  <c:v>1269.5</c:v>
                </c:pt>
                <c:pt idx="5">
                  <c:v>1418</c:v>
                </c:pt>
                <c:pt idx="6">
                  <c:v>1659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IME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Sheet1!$C$30:$C$36</c:f>
              <c:numCache>
                <c:formatCode>General</c:formatCode>
                <c:ptCount val="7"/>
                <c:pt idx="2">
                  <c:v>125</c:v>
                </c:pt>
                <c:pt idx="3">
                  <c:v>97</c:v>
                </c:pt>
                <c:pt idx="4">
                  <c:v>116</c:v>
                </c:pt>
                <c:pt idx="5">
                  <c:v>215.5</c:v>
                </c:pt>
                <c:pt idx="6">
                  <c:v>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IF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Sheet1!$D$30:$D$36</c:f>
              <c:numCache>
                <c:formatCode>General</c:formatCode>
                <c:ptCount val="7"/>
                <c:pt idx="4">
                  <c:v>148</c:v>
                </c:pt>
                <c:pt idx="5">
                  <c:v>378.5</c:v>
                </c:pt>
                <c:pt idx="6">
                  <c:v>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ECA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Sheet1!$E$30:$E$36</c:f>
              <c:numCache>
                <c:formatCode>General</c:formatCode>
                <c:ptCount val="7"/>
                <c:pt idx="3">
                  <c:v>78</c:v>
                </c:pt>
                <c:pt idx="4">
                  <c:v>243</c:v>
                </c:pt>
                <c:pt idx="5">
                  <c:v>324</c:v>
                </c:pt>
                <c:pt idx="6">
                  <c:v>208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Direito</c:v>
                </c:pt>
              </c:strCache>
            </c:strRef>
          </c:tx>
          <c:marker>
            <c:symbol val="none"/>
          </c:marker>
          <c:cat>
            <c:numRef>
              <c:f>Sheet1!$A$30:$A$36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Sheet1!$F$30:$F$36</c:f>
              <c:numCache>
                <c:formatCode>General</c:formatCode>
                <c:ptCount val="7"/>
                <c:pt idx="3">
                  <c:v>467</c:v>
                </c:pt>
                <c:pt idx="4">
                  <c:v>698.5</c:v>
                </c:pt>
                <c:pt idx="5">
                  <c:v>526.5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7376"/>
        <c:axId val="68278912"/>
      </c:lineChart>
      <c:catAx>
        <c:axId val="682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278912"/>
        <c:crosses val="autoZero"/>
        <c:auto val="1"/>
        <c:lblAlgn val="ctr"/>
        <c:lblOffset val="100"/>
        <c:noMultiLvlLbl val="0"/>
      </c:catAx>
      <c:valAx>
        <c:axId val="68278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27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pt-BR" sz="2000"/>
              <a:t>Quantidade de Questionários Respondidos (CDE</a:t>
            </a:r>
            <a:r>
              <a:rPr lang="pt-BR" sz="2000" baseline="0"/>
              <a:t> - POLI/USP)</a:t>
            </a:r>
            <a:endParaRPr lang="pt-BR" sz="2000"/>
          </a:p>
        </c:rich>
      </c:tx>
      <c:layout/>
      <c:overlay val="0"/>
    </c:title>
    <c:autoTitleDeleted val="0"/>
    <c:view3D>
      <c:rotX val="90"/>
      <c:rotY val="8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Sheet1!$A$4:$A$15</c:f>
              <c:strCache>
                <c:ptCount val="12"/>
                <c:pt idx="0">
                  <c:v>2007 - 2º Sem</c:v>
                </c:pt>
                <c:pt idx="1">
                  <c:v>2008 - 1º Sem</c:v>
                </c:pt>
                <c:pt idx="2">
                  <c:v>2008 - 2º Sem</c:v>
                </c:pt>
                <c:pt idx="3">
                  <c:v>2009 - 1º Sem</c:v>
                </c:pt>
                <c:pt idx="4">
                  <c:v>2009 - 2º Sem</c:v>
                </c:pt>
                <c:pt idx="5">
                  <c:v>2010 - 1º Sem</c:v>
                </c:pt>
                <c:pt idx="6">
                  <c:v>2010 - 2º Sem</c:v>
                </c:pt>
                <c:pt idx="7">
                  <c:v>2011 - 1º Sem</c:v>
                </c:pt>
                <c:pt idx="8">
                  <c:v>2011 - 2º Sem</c:v>
                </c:pt>
                <c:pt idx="9">
                  <c:v>2012 - 1º Sem</c:v>
                </c:pt>
                <c:pt idx="10">
                  <c:v>2012 - 2º Sem</c:v>
                </c:pt>
                <c:pt idx="11">
                  <c:v>2013 - 1º Sem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963</c:v>
                </c:pt>
                <c:pt idx="1">
                  <c:v>1627</c:v>
                </c:pt>
                <c:pt idx="2">
                  <c:v>1128</c:v>
                </c:pt>
                <c:pt idx="3">
                  <c:v>1616</c:v>
                </c:pt>
                <c:pt idx="4">
                  <c:v>1369</c:v>
                </c:pt>
                <c:pt idx="5">
                  <c:v>1670</c:v>
                </c:pt>
                <c:pt idx="6">
                  <c:v>1123</c:v>
                </c:pt>
                <c:pt idx="7">
                  <c:v>1325</c:v>
                </c:pt>
                <c:pt idx="8">
                  <c:v>1214</c:v>
                </c:pt>
                <c:pt idx="9">
                  <c:v>1495</c:v>
                </c:pt>
                <c:pt idx="10">
                  <c:v>1341</c:v>
                </c:pt>
                <c:pt idx="11">
                  <c:v>1765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34624"/>
        <c:axId val="97036160"/>
        <c:axId val="0"/>
      </c:bar3DChart>
      <c:catAx>
        <c:axId val="970346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1320000"/>
          <a:lstStyle/>
          <a:p>
            <a:pPr>
              <a:defRPr sz="1200" b="1"/>
            </a:pPr>
            <a:endParaRPr lang="pt-BR"/>
          </a:p>
        </c:txPr>
        <c:crossAx val="97036160"/>
        <c:crosses val="autoZero"/>
        <c:auto val="1"/>
        <c:lblAlgn val="ctr"/>
        <c:lblOffset val="100"/>
        <c:noMultiLvlLbl val="0"/>
      </c:catAx>
      <c:valAx>
        <c:axId val="9703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800"/>
                  <a:t>Quantidade de questionários respondidos</a:t>
                </a:r>
              </a:p>
            </c:rich>
          </c:tx>
          <c:layout>
            <c:manualLayout>
              <c:xMode val="edge"/>
              <c:yMode val="edge"/>
              <c:x val="1.0629623987869147E-2"/>
              <c:y val="0.21541181630147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pt-BR"/>
          </a:p>
        </c:txPr>
        <c:crossAx val="9703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637762</xdr:colOff>
      <xdr:row>38</xdr:row>
      <xdr:rowOff>53008</xdr:rowOff>
    </xdr:from>
    <xdr:to>
      <xdr:col>7</xdr:col>
      <xdr:colOff>721179</xdr:colOff>
      <xdr:row>54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1064559</xdr:colOff>
      <xdr:row>37</xdr:row>
      <xdr:rowOff>44822</xdr:rowOff>
    </xdr:from>
    <xdr:to>
      <xdr:col>16</xdr:col>
      <xdr:colOff>22412</xdr:colOff>
      <xdr:row>54</xdr:row>
      <xdr:rowOff>134469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380998</xdr:colOff>
      <xdr:row>3</xdr:row>
      <xdr:rowOff>101971</xdr:rowOff>
    </xdr:from>
    <xdr:to>
      <xdr:col>26</xdr:col>
      <xdr:colOff>437028</xdr:colOff>
      <xdr:row>39</xdr:row>
      <xdr:rowOff>123264</xdr:rowOff>
    </xdr:to>
    <xdr:graphicFrame macro="">
      <xdr:nvGraphicFramePr>
        <xdr:cNvPr id="4" name="Gráfico 3" title="Quantidade de Questionários Respondidos pelos Estudantes (CDE - POLI/USP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85" zoomScaleNormal="85" workbookViewId="0">
      <selection activeCell="U45" sqref="U45"/>
    </sheetView>
  </sheetViews>
  <sheetFormatPr defaultRowHeight="15" x14ac:dyDescent="0.25"/>
  <cols>
    <col min="1" max="1" width="17.85546875" bestFit="1" customWidth="1"/>
    <col min="8" max="8" width="17.85546875" bestFit="1" customWidth="1"/>
  </cols>
  <sheetData>
    <row r="1" spans="1:13" x14ac:dyDescent="0.25">
      <c r="A1" s="1" t="s">
        <v>21</v>
      </c>
      <c r="H1" s="1" t="s">
        <v>22</v>
      </c>
    </row>
    <row r="2" spans="1:13" x14ac:dyDescent="0.25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H2" t="s">
        <v>0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H3" t="s">
        <v>1</v>
      </c>
      <c r="I3">
        <f>IF(B3=0,0,1)</f>
        <v>0</v>
      </c>
      <c r="J3">
        <f t="shared" ref="J3:M3" si="0">IF(C3=0,0,1)</f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5">
      <c r="A4" t="s">
        <v>26</v>
      </c>
      <c r="B4">
        <v>963</v>
      </c>
      <c r="C4">
        <v>0</v>
      </c>
      <c r="D4">
        <v>0</v>
      </c>
      <c r="E4">
        <v>0</v>
      </c>
      <c r="F4">
        <v>0</v>
      </c>
      <c r="H4" t="s">
        <v>2</v>
      </c>
      <c r="I4">
        <f t="shared" ref="I4:I16" si="1">IF(B4=0,0,1)</f>
        <v>1</v>
      </c>
      <c r="J4">
        <f t="shared" ref="J4:J16" si="2">IF(C4=0,0,1)</f>
        <v>0</v>
      </c>
      <c r="K4">
        <f t="shared" ref="K4:K16" si="3">IF(D4=0,0,1)</f>
        <v>0</v>
      </c>
      <c r="L4">
        <f t="shared" ref="L4:L16" si="4">IF(E4=0,0,1)</f>
        <v>0</v>
      </c>
      <c r="M4">
        <f t="shared" ref="M4:M15" si="5">IF(F4=0,0,1)</f>
        <v>0</v>
      </c>
    </row>
    <row r="5" spans="1:13" x14ac:dyDescent="0.25">
      <c r="A5" t="s">
        <v>27</v>
      </c>
      <c r="B5">
        <v>1627</v>
      </c>
      <c r="C5">
        <v>0</v>
      </c>
      <c r="D5">
        <v>0</v>
      </c>
      <c r="E5">
        <v>0</v>
      </c>
      <c r="F5">
        <v>0</v>
      </c>
      <c r="H5" t="s">
        <v>3</v>
      </c>
      <c r="I5">
        <f t="shared" si="1"/>
        <v>1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3" x14ac:dyDescent="0.25">
      <c r="A6" t="s">
        <v>37</v>
      </c>
      <c r="B6">
        <v>1128</v>
      </c>
      <c r="C6">
        <v>0</v>
      </c>
      <c r="D6">
        <v>0</v>
      </c>
      <c r="E6">
        <v>0</v>
      </c>
      <c r="F6">
        <v>0</v>
      </c>
      <c r="H6" t="s">
        <v>4</v>
      </c>
      <c r="I6">
        <f t="shared" si="1"/>
        <v>1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0</v>
      </c>
    </row>
    <row r="7" spans="1:13" x14ac:dyDescent="0.25">
      <c r="A7" t="s">
        <v>28</v>
      </c>
      <c r="B7">
        <v>1616</v>
      </c>
      <c r="C7">
        <v>0</v>
      </c>
      <c r="D7">
        <v>0</v>
      </c>
      <c r="E7">
        <v>0</v>
      </c>
      <c r="F7">
        <v>0</v>
      </c>
      <c r="H7" t="s">
        <v>5</v>
      </c>
      <c r="I7">
        <f t="shared" si="1"/>
        <v>1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</row>
    <row r="8" spans="1:13" x14ac:dyDescent="0.25">
      <c r="A8" t="s">
        <v>29</v>
      </c>
      <c r="B8">
        <v>1369</v>
      </c>
      <c r="C8">
        <v>125</v>
      </c>
      <c r="D8">
        <v>0</v>
      </c>
      <c r="E8">
        <v>0</v>
      </c>
      <c r="F8">
        <v>0</v>
      </c>
      <c r="H8" t="s">
        <v>6</v>
      </c>
      <c r="I8">
        <f t="shared" si="1"/>
        <v>1</v>
      </c>
      <c r="J8">
        <f t="shared" si="2"/>
        <v>1</v>
      </c>
      <c r="K8">
        <f t="shared" si="3"/>
        <v>0</v>
      </c>
      <c r="L8">
        <f t="shared" si="4"/>
        <v>0</v>
      </c>
      <c r="M8">
        <f t="shared" si="5"/>
        <v>0</v>
      </c>
    </row>
    <row r="9" spans="1:13" x14ac:dyDescent="0.25">
      <c r="A9" t="s">
        <v>30</v>
      </c>
      <c r="B9">
        <v>1670</v>
      </c>
      <c r="C9">
        <v>106</v>
      </c>
      <c r="D9">
        <v>0</v>
      </c>
      <c r="E9">
        <v>0</v>
      </c>
      <c r="F9">
        <v>660</v>
      </c>
      <c r="H9" t="s">
        <v>7</v>
      </c>
      <c r="I9">
        <f t="shared" si="1"/>
        <v>1</v>
      </c>
      <c r="J9">
        <f t="shared" si="2"/>
        <v>1</v>
      </c>
      <c r="K9">
        <f t="shared" si="3"/>
        <v>0</v>
      </c>
      <c r="L9">
        <f t="shared" si="4"/>
        <v>0</v>
      </c>
      <c r="M9">
        <f t="shared" si="5"/>
        <v>1</v>
      </c>
    </row>
    <row r="10" spans="1:13" x14ac:dyDescent="0.25">
      <c r="A10" t="s">
        <v>31</v>
      </c>
      <c r="B10">
        <v>1123</v>
      </c>
      <c r="C10">
        <v>88</v>
      </c>
      <c r="D10">
        <v>0</v>
      </c>
      <c r="E10">
        <v>78</v>
      </c>
      <c r="F10">
        <v>274</v>
      </c>
      <c r="H10" t="s">
        <v>8</v>
      </c>
      <c r="I10">
        <f t="shared" si="1"/>
        <v>1</v>
      </c>
      <c r="J10">
        <f t="shared" si="2"/>
        <v>1</v>
      </c>
      <c r="K10">
        <f t="shared" si="3"/>
        <v>0</v>
      </c>
      <c r="L10">
        <f t="shared" si="4"/>
        <v>1</v>
      </c>
      <c r="M10">
        <f t="shared" si="5"/>
        <v>1</v>
      </c>
    </row>
    <row r="11" spans="1:13" x14ac:dyDescent="0.25">
      <c r="A11" t="s">
        <v>32</v>
      </c>
      <c r="B11">
        <v>1325</v>
      </c>
      <c r="C11">
        <v>101</v>
      </c>
      <c r="D11">
        <v>166</v>
      </c>
      <c r="E11">
        <v>318</v>
      </c>
      <c r="F11">
        <v>960</v>
      </c>
      <c r="H11" t="s">
        <v>9</v>
      </c>
      <c r="I11">
        <f t="shared" si="1"/>
        <v>1</v>
      </c>
      <c r="J11">
        <f t="shared" si="2"/>
        <v>1</v>
      </c>
      <c r="K11">
        <f t="shared" si="3"/>
        <v>1</v>
      </c>
      <c r="L11">
        <f t="shared" si="4"/>
        <v>1</v>
      </c>
      <c r="M11">
        <f t="shared" si="5"/>
        <v>1</v>
      </c>
    </row>
    <row r="12" spans="1:13" x14ac:dyDescent="0.25">
      <c r="A12" t="s">
        <v>33</v>
      </c>
      <c r="B12">
        <v>1214</v>
      </c>
      <c r="C12">
        <v>131</v>
      </c>
      <c r="D12">
        <v>130</v>
      </c>
      <c r="E12">
        <v>168</v>
      </c>
      <c r="F12">
        <v>437</v>
      </c>
      <c r="H12" t="s">
        <v>10</v>
      </c>
      <c r="I12">
        <f t="shared" si="1"/>
        <v>1</v>
      </c>
      <c r="J12">
        <f t="shared" si="2"/>
        <v>1</v>
      </c>
      <c r="K12">
        <f t="shared" si="3"/>
        <v>1</v>
      </c>
      <c r="L12">
        <f t="shared" si="4"/>
        <v>1</v>
      </c>
      <c r="M12">
        <f t="shared" si="5"/>
        <v>1</v>
      </c>
    </row>
    <row r="13" spans="1:13" x14ac:dyDescent="0.25">
      <c r="A13" t="s">
        <v>34</v>
      </c>
      <c r="B13">
        <v>1495</v>
      </c>
      <c r="C13">
        <v>235</v>
      </c>
      <c r="D13">
        <v>312</v>
      </c>
      <c r="E13">
        <v>354</v>
      </c>
      <c r="F13">
        <v>703</v>
      </c>
      <c r="H13" t="s">
        <v>11</v>
      </c>
      <c r="I13">
        <f t="shared" si="1"/>
        <v>1</v>
      </c>
      <c r="J13">
        <f t="shared" si="2"/>
        <v>1</v>
      </c>
      <c r="K13">
        <f t="shared" si="3"/>
        <v>1</v>
      </c>
      <c r="L13">
        <f t="shared" si="4"/>
        <v>1</v>
      </c>
      <c r="M13">
        <f t="shared" si="5"/>
        <v>1</v>
      </c>
    </row>
    <row r="14" spans="1:13" x14ac:dyDescent="0.25">
      <c r="A14" t="s">
        <v>35</v>
      </c>
      <c r="B14">
        <v>1341</v>
      </c>
      <c r="C14">
        <v>196</v>
      </c>
      <c r="D14">
        <v>445</v>
      </c>
      <c r="E14">
        <v>294</v>
      </c>
      <c r="F14">
        <v>350</v>
      </c>
      <c r="H14" t="s">
        <v>12</v>
      </c>
      <c r="I14">
        <f t="shared" si="1"/>
        <v>1</v>
      </c>
      <c r="J14">
        <f t="shared" si="2"/>
        <v>1</v>
      </c>
      <c r="K14">
        <f t="shared" si="3"/>
        <v>1</v>
      </c>
      <c r="L14">
        <f t="shared" si="4"/>
        <v>1</v>
      </c>
      <c r="M14">
        <f t="shared" si="5"/>
        <v>1</v>
      </c>
    </row>
    <row r="15" spans="1:13" x14ac:dyDescent="0.25">
      <c r="A15" t="s">
        <v>36</v>
      </c>
      <c r="B15">
        <v>1765</v>
      </c>
      <c r="C15">
        <v>437</v>
      </c>
      <c r="D15">
        <v>515</v>
      </c>
      <c r="E15">
        <v>208</v>
      </c>
      <c r="F15">
        <v>0</v>
      </c>
      <c r="H15" t="s">
        <v>13</v>
      </c>
      <c r="I15">
        <f t="shared" si="1"/>
        <v>1</v>
      </c>
      <c r="J15">
        <f t="shared" si="2"/>
        <v>1</v>
      </c>
      <c r="K15">
        <f t="shared" si="3"/>
        <v>1</v>
      </c>
      <c r="L15">
        <f t="shared" si="4"/>
        <v>1</v>
      </c>
      <c r="M15">
        <f t="shared" si="5"/>
        <v>0</v>
      </c>
    </row>
    <row r="16" spans="1:13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H16" t="s">
        <v>14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</row>
    <row r="18" spans="1:13" x14ac:dyDescent="0.25">
      <c r="A18" s="1" t="s">
        <v>23</v>
      </c>
      <c r="H18" s="1" t="s">
        <v>24</v>
      </c>
    </row>
    <row r="19" spans="1:13" x14ac:dyDescent="0.25">
      <c r="A19" t="s">
        <v>20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H19" t="s">
        <v>20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</row>
    <row r="20" spans="1:13" x14ac:dyDescent="0.25">
      <c r="A20">
        <v>2007</v>
      </c>
      <c r="B20">
        <f>SUM(B3:B4)</f>
        <v>963</v>
      </c>
      <c r="H20">
        <v>2007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>
        <v>2008</v>
      </c>
      <c r="B21">
        <f>SUM(B5:B6)</f>
        <v>2755</v>
      </c>
      <c r="H21">
        <v>2008</v>
      </c>
      <c r="I21">
        <v>2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>
        <v>2009</v>
      </c>
      <c r="B22">
        <f>SUM(B7:B8)</f>
        <v>2985</v>
      </c>
      <c r="C22">
        <f t="shared" ref="C22" si="6">SUM(C7:C8)</f>
        <v>125</v>
      </c>
      <c r="H22">
        <v>2009</v>
      </c>
      <c r="I22">
        <v>2</v>
      </c>
      <c r="J22">
        <v>1</v>
      </c>
      <c r="K22">
        <v>0</v>
      </c>
      <c r="L22">
        <v>0</v>
      </c>
      <c r="M22">
        <v>0</v>
      </c>
    </row>
    <row r="23" spans="1:13" x14ac:dyDescent="0.25">
      <c r="A23">
        <v>2010</v>
      </c>
      <c r="B23">
        <f>SUM(B9:B10)</f>
        <v>2793</v>
      </c>
      <c r="C23">
        <f t="shared" ref="C23:F23" si="7">SUM(C9:C10)</f>
        <v>194</v>
      </c>
      <c r="E23">
        <f t="shared" si="7"/>
        <v>78</v>
      </c>
      <c r="F23">
        <f t="shared" si="7"/>
        <v>934</v>
      </c>
      <c r="H23">
        <v>2010</v>
      </c>
      <c r="I23">
        <v>2</v>
      </c>
      <c r="J23">
        <v>2</v>
      </c>
      <c r="K23">
        <v>0</v>
      </c>
      <c r="L23">
        <v>1</v>
      </c>
      <c r="M23">
        <v>2</v>
      </c>
    </row>
    <row r="24" spans="1:13" x14ac:dyDescent="0.25">
      <c r="A24">
        <v>2011</v>
      </c>
      <c r="B24">
        <f>SUM(B11:B12)</f>
        <v>2539</v>
      </c>
      <c r="C24">
        <f t="shared" ref="C24:F24" si="8">SUM(C11:C12)</f>
        <v>232</v>
      </c>
      <c r="D24">
        <f t="shared" si="8"/>
        <v>296</v>
      </c>
      <c r="E24">
        <f t="shared" si="8"/>
        <v>486</v>
      </c>
      <c r="F24">
        <f t="shared" si="8"/>
        <v>1397</v>
      </c>
      <c r="H24">
        <v>2011</v>
      </c>
      <c r="I24">
        <v>2</v>
      </c>
      <c r="J24">
        <v>2</v>
      </c>
      <c r="K24">
        <v>2</v>
      </c>
      <c r="L24">
        <v>2</v>
      </c>
      <c r="M24">
        <v>2</v>
      </c>
    </row>
    <row r="25" spans="1:13" x14ac:dyDescent="0.25">
      <c r="A25">
        <v>2012</v>
      </c>
      <c r="B25">
        <f>SUM(B13:B14)</f>
        <v>2836</v>
      </c>
      <c r="C25">
        <f t="shared" ref="C25:F25" si="9">SUM(C13:C14)</f>
        <v>431</v>
      </c>
      <c r="D25">
        <f t="shared" si="9"/>
        <v>757</v>
      </c>
      <c r="E25">
        <f t="shared" si="9"/>
        <v>648</v>
      </c>
      <c r="F25">
        <f t="shared" si="9"/>
        <v>1053</v>
      </c>
      <c r="H25">
        <v>2012</v>
      </c>
      <c r="I25">
        <v>2</v>
      </c>
      <c r="J25">
        <v>2</v>
      </c>
      <c r="K25">
        <v>2</v>
      </c>
      <c r="L25">
        <v>2</v>
      </c>
      <c r="M25">
        <v>2</v>
      </c>
    </row>
    <row r="26" spans="1:13" x14ac:dyDescent="0.25">
      <c r="A26">
        <v>2013</v>
      </c>
      <c r="B26">
        <f>SUM(B15:B16)</f>
        <v>1765</v>
      </c>
      <c r="C26">
        <f t="shared" ref="C26:E26" si="10">SUM(C15:C16)</f>
        <v>437</v>
      </c>
      <c r="D26">
        <f t="shared" si="10"/>
        <v>515</v>
      </c>
      <c r="E26">
        <f t="shared" si="10"/>
        <v>208</v>
      </c>
      <c r="H26">
        <v>2013</v>
      </c>
      <c r="I26">
        <v>1</v>
      </c>
      <c r="J26">
        <v>1</v>
      </c>
      <c r="K26">
        <v>1</v>
      </c>
      <c r="L26">
        <v>1</v>
      </c>
      <c r="M26">
        <v>0</v>
      </c>
    </row>
    <row r="28" spans="1:13" x14ac:dyDescent="0.25">
      <c r="A28" s="1" t="s">
        <v>25</v>
      </c>
    </row>
    <row r="29" spans="1:13" x14ac:dyDescent="0.25">
      <c r="A29" t="s">
        <v>20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</row>
    <row r="30" spans="1:13" x14ac:dyDescent="0.25">
      <c r="A30">
        <v>2007</v>
      </c>
      <c r="B30">
        <v>963</v>
      </c>
    </row>
    <row r="31" spans="1:13" x14ac:dyDescent="0.25">
      <c r="A31">
        <v>2008</v>
      </c>
      <c r="B31">
        <v>1377.5</v>
      </c>
    </row>
    <row r="32" spans="1:13" x14ac:dyDescent="0.25">
      <c r="A32">
        <v>2009</v>
      </c>
      <c r="B32">
        <v>1492.5</v>
      </c>
      <c r="C32">
        <v>125</v>
      </c>
    </row>
    <row r="33" spans="1:6" x14ac:dyDescent="0.25">
      <c r="A33">
        <v>2010</v>
      </c>
      <c r="B33">
        <v>1396.5</v>
      </c>
      <c r="C33">
        <v>97</v>
      </c>
      <c r="E33">
        <v>78</v>
      </c>
      <c r="F33">
        <v>467</v>
      </c>
    </row>
    <row r="34" spans="1:6" x14ac:dyDescent="0.25">
      <c r="A34">
        <v>2011</v>
      </c>
      <c r="B34">
        <v>1269.5</v>
      </c>
      <c r="C34">
        <v>116</v>
      </c>
      <c r="D34">
        <v>148</v>
      </c>
      <c r="E34">
        <v>243</v>
      </c>
      <c r="F34">
        <v>698.5</v>
      </c>
    </row>
    <row r="35" spans="1:6" x14ac:dyDescent="0.25">
      <c r="A35">
        <v>2012</v>
      </c>
      <c r="B35">
        <v>1418</v>
      </c>
      <c r="C35">
        <v>215.5</v>
      </c>
      <c r="D35">
        <v>378.5</v>
      </c>
      <c r="E35">
        <v>324</v>
      </c>
      <c r="F35">
        <v>526.5</v>
      </c>
    </row>
    <row r="36" spans="1:6" x14ac:dyDescent="0.25">
      <c r="A36">
        <v>2013</v>
      </c>
      <c r="B36">
        <v>1659</v>
      </c>
      <c r="C36">
        <v>437</v>
      </c>
      <c r="D36">
        <v>515</v>
      </c>
      <c r="E36">
        <v>208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Paiola</dc:creator>
  <cp:lastModifiedBy>4</cp:lastModifiedBy>
  <dcterms:created xsi:type="dcterms:W3CDTF">2013-07-16T13:23:57Z</dcterms:created>
  <dcterms:modified xsi:type="dcterms:W3CDTF">2013-07-17T14:57:11Z</dcterms:modified>
</cp:coreProperties>
</file>