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Compatibility\"/>
    </mc:Choice>
  </mc:AlternateContent>
  <xr:revisionPtr revIDLastSave="0" documentId="13_ncr:81_{E82AEA99-8884-4671-9A11-962D77186664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mmary" sheetId="1" r:id="rId1"/>
    <sheet name="Compatibility test results" sheetId="2" r:id="rId2"/>
    <sheet name="Details" sheetId="3" r:id="rId3"/>
  </sheets>
  <definedNames>
    <definedName name="Z_4E499D04_2926_4782_A1B9_1B6BA7B6FE93_.wvu.Cols" localSheetId="2" hidden="1">Details!$B:$B</definedName>
  </definedNames>
  <calcPr calcId="191029"/>
  <customWorkbookViews>
    <customWorkbookView name="Dharshini Baskaran - Personal View" guid="{4E499D04-2926-4782-A1B9-1B6BA7B6FE93}" mergeInterval="0" personalView="1" maximized="1" xWindow="1912" yWindow="-8" windowWidth="1936" windowHeight="1056" activeSheetId="2"/>
    <customWorkbookView name="Martin Pavlas - Personal View" guid="{22CFF9DC-3735-48E9-AECB-5B7868E04B0D}" mergeInterval="0" personalView="1" maximized="1" xWindow="-8" yWindow="-8" windowWidth="1936" windowHeight="1056" activeSheetId="2"/>
    <customWorkbookView name="Chamath Didulanga - Personal View" guid="{59E7AC56-D107-42B7-808E-5A6FEBAB734D}" mergeInterval="0" personalView="1" maximized="1" xWindow="-8" yWindow="-8" windowWidth="1936" windowHeight="1056" activeSheetId="1"/>
    <customWorkbookView name="Chamal Asela Perera - Personal View" guid="{4A4AF396-29F6-4991-BBCB-1A366580D6C1}" mergeInterval="0" personalView="1" maximized="1" xWindow="-8" yWindow="-8" windowWidth="1696" windowHeight="1026" activeSheetId="3"/>
    <customWorkbookView name="Tharinda Liyanage - Personal View" guid="{6842FA99-AC3B-4255-9DCF-2DF463BE3A7B}" mergeInterval="0" personalView="1" maximized="1" xWindow="-8" yWindow="-8" windowWidth="1696" windowHeight="1004" activeSheetId="3"/>
    <customWorkbookView name="Mihiri Lekamge - Personal View" guid="{DEA0E03A-0047-4A25-9DED-06531D175906}" mergeInterval="0" personalView="1" maximized="1" xWindow="3832" yWindow="-8" windowWidth="1936" windowHeight="117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C10" i="2"/>
  <c r="C6" i="2" l="1"/>
  <c r="C15" i="2" l="1"/>
  <c r="C24" i="2" l="1"/>
  <c r="C17" i="2"/>
  <c r="C13" i="2" l="1"/>
  <c r="C21" i="2" l="1"/>
  <c r="C18" i="2"/>
  <c r="C16" i="2"/>
  <c r="C14" i="2"/>
</calcChain>
</file>

<file path=xl/sharedStrings.xml><?xml version="1.0" encoding="utf-8"?>
<sst xmlns="http://schemas.openxmlformats.org/spreadsheetml/2006/main" count="94" uniqueCount="59">
  <si>
    <t>Third party Product:</t>
  </si>
  <si>
    <t>Release Date:</t>
  </si>
  <si>
    <t>Product version:</t>
  </si>
  <si>
    <t>Summary of Test Execution</t>
  </si>
  <si>
    <t>Responsiveness of the SO application tested</t>
  </si>
  <si>
    <t xml:space="preserve">Special comments </t>
  </si>
  <si>
    <t>Issues / Bugs found</t>
  </si>
  <si>
    <t>Description</t>
  </si>
  <si>
    <t>ENV1</t>
  </si>
  <si>
    <t>Release date</t>
  </si>
  <si>
    <t>Issues</t>
  </si>
  <si>
    <t xml:space="preserve">Filter By SO Product  : </t>
  </si>
  <si>
    <t>SO Product</t>
  </si>
  <si>
    <t>Environment</t>
  </si>
  <si>
    <t xml:space="preserve">Passed \ Failed </t>
  </si>
  <si>
    <t>Please select the value from the dropdown</t>
  </si>
  <si>
    <t>SUMMARY OF COMPATIBILITY TESTING</t>
  </si>
  <si>
    <t>Smoke tests run</t>
  </si>
  <si>
    <t>Smoke test run</t>
  </si>
  <si>
    <t>SuperOffice Product</t>
  </si>
  <si>
    <t>SuperOfice Version</t>
  </si>
  <si>
    <t>SO Version</t>
  </si>
  <si>
    <t>Sales and Marketing - Web</t>
  </si>
  <si>
    <t>Customer Service</t>
  </si>
  <si>
    <t>Compatibility Report</t>
  </si>
  <si>
    <t>Web Installer, SM Web/ webtools/mailLink</t>
  </si>
  <si>
    <t>CS Installer, CS /Mailings</t>
  </si>
  <si>
    <t xml:space="preserve">Client: iOS / Android </t>
  </si>
  <si>
    <t xml:space="preserve">Passed </t>
  </si>
  <si>
    <t>N/A</t>
  </si>
  <si>
    <t>Passed</t>
  </si>
  <si>
    <t>Tested and Test passed</t>
  </si>
  <si>
    <t>None</t>
  </si>
  <si>
    <t>none</t>
  </si>
  <si>
    <t>yes</t>
  </si>
  <si>
    <t xml:space="preserve"> - Installation of web app
 - Creat/update user with windows license etc
 - Preferences, SAINT, ERP Sync, Enable TZ, Import, CRM script
 - Create company, project , sale, appointment, Document
 - Reports - preview / save reports
 - MailLink- archive email from outlook
 - TrayApp working with documents
 - Web Inbox</t>
  </si>
  <si>
    <t>Wndows Server 2022</t>
  </si>
  <si>
    <t>10.0.2 (Release_Onsite_10.0.2_2021.11.11-01)</t>
  </si>
  <si>
    <r>
      <t xml:space="preserve"> </t>
    </r>
    <r>
      <rPr>
        <sz val="10"/>
        <color theme="1"/>
        <rFont val="Arial"/>
        <family val="2"/>
      </rPr>
      <t xml:space="preserve">Client (Windows 10 x64, Office 2019, Edge/Chrome/FF) </t>
    </r>
  </si>
  <si>
    <t>Client: Win 10 with Chrome/Edge</t>
  </si>
  <si>
    <t xml:space="preserve"> - Help index
 - Extra tables
 - Create requests- Send receive emails
 - Create FAQ
 - Create Customer
 - Create Mailbox - receive emails
 - Webtools support in document mailing- Generate pdf
 - Maillink- Archive as Request
 - Chat - configurations, conversations
 - Forms- crate form and do form submission
 - Perform email mailing with OTL- Send emails, Thumbnail generation, recipient population
 - Compact mode - create/search reqeust
 - Customer center- create user , create reqeust</t>
  </si>
  <si>
    <t>CS installation and script execution in server 2022. Smoke test conducted and other main areas were tested with reference to funcational areas.</t>
  </si>
  <si>
    <t>Microsoft Windows Server 2022 10.0.20348</t>
  </si>
  <si>
    <t>Windows Server 2022</t>
  </si>
  <si>
    <t>Mobile</t>
  </si>
  <si>
    <t>10.1.5</t>
  </si>
  <si>
    <t xml:space="preserve"> - Install released version from Google Play / App store
 - Smoke test on Company/diary/contacts/documents</t>
  </si>
  <si>
    <t>Server Setup, Win Admin Dbsetup, Reporter Studio, RepImp, So TrvGateway</t>
  </si>
  <si>
    <t xml:space="preserve">
Server : windows 2022
Other Win components : Windows Server 2022</t>
  </si>
  <si>
    <t xml:space="preserve">Server Setup installation in Server 2022 and following modules installed in same Server.
Admin, SORepImp, Reporter Studio, TrvGateway. Started all the applications and perform some tasks. </t>
  </si>
  <si>
    <t xml:space="preserve"> -Following Windows modules were installed and verified in the Windows Server 2022
Windows Server Setup
DBSetup.exe
SO Admin
SORepimp
SOReporterStudio
SoTrvGate
- Logged into all modules sucessfully. Performed 1 or 2 tasks in 
DBSetup.Exe, SO Admin, SOReporterStudio, SoTrvGate
</t>
  </si>
  <si>
    <t>10.0.20348</t>
  </si>
  <si>
    <t>WIN Modules</t>
  </si>
  <si>
    <t>SuperOffice CRM - Win 10.0.2 (2021.11.11-01)</t>
  </si>
  <si>
    <t>SuperOffice CRM - Web 10.0.2 (2021.11.11-01)</t>
  </si>
  <si>
    <t>SuperOffice CRM - Customer Service 10.0.2 (2021.11.11-01)</t>
  </si>
  <si>
    <t>SuperOffice CRM - Mobile 10.1.5 (7989)</t>
  </si>
  <si>
    <t>Web Installation in the server 2022 and Performed smoke test on main functional areas in the application</t>
  </si>
  <si>
    <t>Testing of the Mobile client against the web. Performed smoke test on main functional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</si>
</sst>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i/>
      <sz val="8"/>
      <name val="Arial"/>
      <family val="2"/>
    </font>
    <font>
      <b/>
      <sz val="16"/>
      <name val="Arial"/>
      <family val="2"/>
    </font>
    <font>
      <sz val="10"/>
      <color theme="0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name val="Arial"/>
      <family val="2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6100"/>
      <name val="Calibri"/>
      <family val="2"/>
      <scheme val="minor"/>
    </font>
    <font>
      <b/>
      <sz val="10"/>
      <color theme="0" tint="-4.9989318521683403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4" fillId="6" borderId="0" applyNumberFormat="0" applyBorder="0" applyAlignment="0" applyProtection="0"/>
  </cellStyleXfs>
  <cellXfs count="7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>
      <alignment horizontal="right"/>
    </xf>
    <xf numFmtId="0" fontId="0" fillId="0" borderId="0" xfId="0" applyBorder="1"/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horizontal="right"/>
    </xf>
    <xf numFmtId="0" fontId="3" fillId="3" borderId="4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0" xfId="0" applyFont="1"/>
    <xf numFmtId="0" fontId="3" fillId="3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Fill="1" applyBorder="1"/>
    <xf numFmtId="14" fontId="8" fillId="0" borderId="15" xfId="0" applyNumberFormat="1" applyFont="1" applyFill="1" applyBorder="1" applyAlignment="1">
      <alignment horizontal="left" vertical="top" wrapText="1"/>
    </xf>
    <xf numFmtId="14" fontId="8" fillId="0" borderId="14" xfId="0" applyNumberFormat="1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/>
    </xf>
    <xf numFmtId="0" fontId="3" fillId="2" borderId="1" xfId="0" applyFont="1" applyFill="1" applyBorder="1"/>
    <xf numFmtId="0" fontId="3" fillId="0" borderId="0" xfId="0" applyFont="1" applyBorder="1" applyAlignment="1">
      <alignment horizontal="left"/>
    </xf>
    <xf numFmtId="14" fontId="8" fillId="0" borderId="6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16" fillId="6" borderId="1" xfId="2" applyNumberFormat="1" applyFont="1" applyFill="1" applyBorder="1" applyAlignment="1" applyProtection="1">
      <alignment horizontal="center"/>
    </xf>
    <xf numFmtId="0" fontId="17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2" fillId="0" borderId="3" xfId="0" applyFont="1" applyBorder="1" applyAlignment="1">
      <alignment horizontal="left" vertical="top" wrapText="1"/>
    </xf>
    <xf numFmtId="14" fontId="8" fillId="0" borderId="5" xfId="0" applyNumberFormat="1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0" fillId="4" borderId="10" xfId="0" applyFont="1" applyFill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0" fontId="10" fillId="4" borderId="12" xfId="0" applyFont="1" applyFill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/>
    </xf>
    <xf numFmtId="0" fontId="10" fillId="4" borderId="8" xfId="0" applyFont="1" applyFill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/>
    </xf>
    <xf numFmtId="0" fontId="2" fillId="0" borderId="0" xfId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0" borderId="13" xfId="0" applyFont="1" applyBorder="1" applyAlignment="1">
      <alignment vertical="top" wrapText="1"/>
    </xf>
    <xf numFmtId="0" fontId="10" fillId="4" borderId="5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3" borderId="5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vertical="top"/>
    </xf>
    <xf numFmtId="0" fontId="14" fillId="6" borderId="8" xfId="2" applyBorder="1" applyAlignment="1">
      <alignment horizontal="center"/>
    </xf>
    <xf numFmtId="0" fontId="14" fillId="6" borderId="9" xfId="2" applyBorder="1"/>
    <xf numFmtId="0" fontId="10" fillId="0" borderId="3" xfId="0" applyFont="1" applyBorder="1" applyAlignment="1">
      <alignment horizontal="left" vertical="top" wrapText="1"/>
    </xf>
  </cellXfs>
  <cellStyles count="3">
    <cellStyle name="Good" xfId="2" builtinId="26"/>
    <cellStyle name="Normal" xfId="0" builtinId="0"/>
    <cellStyle name="Normal 2" xfId="1" xr:uid="{00000000-0005-0000-0000-000002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ont>
        <strike val="0"/>
        <color auto="1"/>
      </font>
    </dxf>
    <dxf>
      <font>
        <color rgb="FF00B050"/>
      </font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theme="4" tint="0.7999816888943144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Link="$C$4" fmlaRange="Details!$A$3:$A$6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1543050</xdr:colOff>
          <xdr:row>3</xdr:row>
          <xdr:rowOff>0</xdr:rowOff>
        </xdr:from>
        <xdr:to>
          <xdr:col>2</xdr:col>
          <xdr:colOff>1962150</xdr:colOff>
          <xdr:row>4</xdr:row>
          <xdr:rowOff>12700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revisions/_rels/revisionHeaders.xml.rels><?xml version="1.0" encoding="UTF-8" standalone="yes"?>
<Relationships xmlns="http://schemas.openxmlformats.org/package/2006/relationships"><Relationship Id="rId51" Type="http://schemas.openxmlformats.org/officeDocument/2006/relationships/revisionLog" Target="revisionLog27.xml"/><Relationship Id="rId39" Type="http://schemas.openxmlformats.org/officeDocument/2006/relationships/revisionLog" Target="revisionLog15.xml"/><Relationship Id="rId34" Type="http://schemas.openxmlformats.org/officeDocument/2006/relationships/revisionLog" Target="revisionLog10.xml"/><Relationship Id="rId42" Type="http://schemas.openxmlformats.org/officeDocument/2006/relationships/revisionLog" Target="revisionLog18.xml"/><Relationship Id="rId47" Type="http://schemas.openxmlformats.org/officeDocument/2006/relationships/revisionLog" Target="revisionLog23.xml"/><Relationship Id="rId50" Type="http://schemas.openxmlformats.org/officeDocument/2006/relationships/revisionLog" Target="revisionLog26.xml"/><Relationship Id="rId46" Type="http://schemas.openxmlformats.org/officeDocument/2006/relationships/revisionLog" Target="revisionLog22.xml"/><Relationship Id="rId33" Type="http://schemas.openxmlformats.org/officeDocument/2006/relationships/revisionLog" Target="revisionLog9.xml"/><Relationship Id="rId38" Type="http://schemas.openxmlformats.org/officeDocument/2006/relationships/revisionLog" Target="revisionLog14.xml"/><Relationship Id="rId41" Type="http://schemas.openxmlformats.org/officeDocument/2006/relationships/revisionLog" Target="revisionLog17.xml"/><Relationship Id="rId32" Type="http://schemas.openxmlformats.org/officeDocument/2006/relationships/revisionLog" Target="revisionLog8.xml"/><Relationship Id="rId37" Type="http://schemas.openxmlformats.org/officeDocument/2006/relationships/revisionLog" Target="revisionLog13.xml"/><Relationship Id="rId40" Type="http://schemas.openxmlformats.org/officeDocument/2006/relationships/revisionLog" Target="revisionLog16.xml"/><Relationship Id="rId45" Type="http://schemas.openxmlformats.org/officeDocument/2006/relationships/revisionLog" Target="revisionLog21.xml"/><Relationship Id="rId49" Type="http://schemas.openxmlformats.org/officeDocument/2006/relationships/revisionLog" Target="revisionLog25.xml"/><Relationship Id="rId36" Type="http://schemas.openxmlformats.org/officeDocument/2006/relationships/revisionLog" Target="revisionLog12.xml"/><Relationship Id="rId31" Type="http://schemas.openxmlformats.org/officeDocument/2006/relationships/revisionLog" Target="revisionLog7.xml"/><Relationship Id="rId44" Type="http://schemas.openxmlformats.org/officeDocument/2006/relationships/revisionLog" Target="revisionLog20.xml"/><Relationship Id="rId48" Type="http://schemas.openxmlformats.org/officeDocument/2006/relationships/revisionLog" Target="revisionLog24.xml"/><Relationship Id="rId43" Type="http://schemas.openxmlformats.org/officeDocument/2006/relationships/revisionLog" Target="revisionLog19.xml"/><Relationship Id="rId35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B81F49-A21F-414B-8543-BA57E510A680}" diskRevisions="1" revisionId="217" version="25">
  <header guid="{C17ABB54-2E82-4E1F-83D3-6C63417D7BB9}" dateTime="2021-11-16T13:24:19" maxSheetId="4" userName="Dharshini Baskaran" r:id="rId31" minRId="176" maxRId="178">
    <sheetIdMap count="3">
      <sheetId val="1"/>
      <sheetId val="2"/>
      <sheetId val="3"/>
    </sheetIdMap>
  </header>
  <header guid="{02AB77C1-9E88-432A-93CB-57B7C78F7D35}" dateTime="2021-11-16T13:28:53" maxSheetId="4" userName="Chamal Asela Perera" r:id="rId32" minRId="179" maxRId="184">
    <sheetIdMap count="3">
      <sheetId val="1"/>
      <sheetId val="2"/>
      <sheetId val="3"/>
    </sheetIdMap>
  </header>
  <header guid="{473197F8-889D-4981-B0AD-DAB6BED0ED67}" dateTime="2021-11-16T13:31:40" maxSheetId="4" userName="Chamal Asela Perera" r:id="rId33" minRId="185">
    <sheetIdMap count="3">
      <sheetId val="1"/>
      <sheetId val="2"/>
      <sheetId val="3"/>
    </sheetIdMap>
  </header>
  <header guid="{C6795F8F-4F9B-45AA-A055-B7A2E9BFED45}" dateTime="2021-11-16T13:32:22" maxSheetId="4" userName="Chamal Asela Perera" r:id="rId34" minRId="186">
    <sheetIdMap count="3">
      <sheetId val="1"/>
      <sheetId val="2"/>
      <sheetId val="3"/>
    </sheetIdMap>
  </header>
  <header guid="{CE11D194-242F-4E0A-976F-4DBB460D912F}" dateTime="2021-11-16T13:33:58" maxSheetId="4" userName="Dharshini Baskaran" r:id="rId35">
    <sheetIdMap count="3">
      <sheetId val="1"/>
      <sheetId val="2"/>
      <sheetId val="3"/>
    </sheetIdMap>
  </header>
  <header guid="{41EB0115-E751-4022-9768-F3AB8F26A27A}" dateTime="2021-11-16T14:03:19" maxSheetId="4" userName="Mihiri Lekamge" r:id="rId36" minRId="187" maxRId="191">
    <sheetIdMap count="3">
      <sheetId val="1"/>
      <sheetId val="2"/>
      <sheetId val="3"/>
    </sheetIdMap>
  </header>
  <header guid="{A1F5D57F-C5CC-41E0-92C1-1B27E93D6C33}" dateTime="2021-11-16T14:03:57" maxSheetId="4" userName="Mihiri Lekamge" r:id="rId37" minRId="192">
    <sheetIdMap count="3">
      <sheetId val="1"/>
      <sheetId val="2"/>
      <sheetId val="3"/>
    </sheetIdMap>
  </header>
  <header guid="{6726AAE2-6983-41B7-9CCE-2F91C85E42F8}" dateTime="2021-11-16T14:06:03" maxSheetId="4" userName="Mihiri Lekamge" r:id="rId38" minRId="193">
    <sheetIdMap count="3">
      <sheetId val="1"/>
      <sheetId val="2"/>
      <sheetId val="3"/>
    </sheetIdMap>
  </header>
  <header guid="{B20CA36B-6272-420C-B380-DA1B2BB765EA}" dateTime="2021-11-16T21:33:36" maxSheetId="4" userName="Mihiri Lekamge" r:id="rId39" minRId="194" maxRId="196">
    <sheetIdMap count="3">
      <sheetId val="1"/>
      <sheetId val="2"/>
      <sheetId val="3"/>
    </sheetIdMap>
  </header>
  <header guid="{EA765E5D-F1D4-4F23-8B62-142A0AF69A79}" dateTime="2021-11-16T21:34:47" maxSheetId="4" userName="Mihiri Lekamge" r:id="rId40">
    <sheetIdMap count="3">
      <sheetId val="1"/>
      <sheetId val="2"/>
      <sheetId val="3"/>
    </sheetIdMap>
  </header>
  <header guid="{FFC61483-BF80-4E29-B28C-41D598EB19CA}" dateTime="2021-11-17T12:07:05" maxSheetId="4" userName="Dharshini Baskaran" r:id="rId41" minRId="197" maxRId="201">
    <sheetIdMap count="3">
      <sheetId val="1"/>
      <sheetId val="2"/>
      <sheetId val="3"/>
    </sheetIdMap>
  </header>
  <header guid="{54AFC58D-12E8-455E-82BF-7D66A996DE88}" dateTime="2021-11-17T12:08:50" maxSheetId="4" userName="Dharshini Baskaran" r:id="rId42" minRId="202" maxRId="204">
    <sheetIdMap count="3">
      <sheetId val="1"/>
      <sheetId val="2"/>
      <sheetId val="3"/>
    </sheetIdMap>
  </header>
  <header guid="{2F0B72D7-C4F0-4CBF-865F-25545F921D50}" dateTime="2021-11-17T12:09:19" maxSheetId="4" userName="Dharshini Baskaran" r:id="rId43">
    <sheetIdMap count="3">
      <sheetId val="1"/>
      <sheetId val="2"/>
      <sheetId val="3"/>
    </sheetIdMap>
  </header>
  <header guid="{2EE543B0-8EBC-4C23-A46C-C27C8FA127C4}" dateTime="2021-11-17T12:11:26" maxSheetId="4" userName="Dharshini Baskaran" r:id="rId44" minRId="206">
    <sheetIdMap count="3">
      <sheetId val="1"/>
      <sheetId val="2"/>
      <sheetId val="3"/>
    </sheetIdMap>
  </header>
  <header guid="{61428003-A816-4EF0-B388-B8F6ED42AB6C}" dateTime="2021-11-17T12:13:14" maxSheetId="4" userName="Dharshini Baskaran" r:id="rId45">
    <sheetIdMap count="3">
      <sheetId val="1"/>
      <sheetId val="2"/>
      <sheetId val="3"/>
    </sheetIdMap>
  </header>
  <header guid="{D93B9BF5-E949-4340-A48C-AB0047B0B3EB}" dateTime="2021-11-17T12:14:58" maxSheetId="4" userName="Dharshini Baskaran" r:id="rId46" minRId="207">
    <sheetIdMap count="3">
      <sheetId val="1"/>
      <sheetId val="2"/>
      <sheetId val="3"/>
    </sheetIdMap>
  </header>
  <header guid="{BC6CFCA1-D5A2-45AE-BE35-D7975A9542EC}" dateTime="2021-11-17T12:16:09" maxSheetId="4" userName="Dharshini Baskaran" r:id="rId47">
    <sheetIdMap count="3">
      <sheetId val="1"/>
      <sheetId val="2"/>
      <sheetId val="3"/>
    </sheetIdMap>
  </header>
  <header guid="{A622C583-2E90-490E-98C6-A7D534BF7BB6}" dateTime="2021-11-17T12:16:24" maxSheetId="4" userName="Dharshini Baskaran" r:id="rId48" minRId="210">
    <sheetIdMap count="3">
      <sheetId val="1"/>
      <sheetId val="2"/>
      <sheetId val="3"/>
    </sheetIdMap>
  </header>
  <header guid="{85FB5CFD-D2E2-4F56-9138-4CE8BD43C07A}" dateTime="2021-11-17T12:17:00" maxSheetId="4" userName="Dharshini Baskaran" r:id="rId49" minRId="212" maxRId="214">
    <sheetIdMap count="3">
      <sheetId val="1"/>
      <sheetId val="2"/>
      <sheetId val="3"/>
    </sheetIdMap>
  </header>
  <header guid="{363B67EA-3A65-45AE-BF70-C734679AFF34}" dateTime="2021-11-17T12:18:53" maxSheetId="4" userName="Dharshini Baskaran" r:id="rId50" minRId="215">
    <sheetIdMap count="3">
      <sheetId val="1"/>
      <sheetId val="2"/>
      <sheetId val="3"/>
    </sheetIdMap>
  </header>
  <header guid="{3FB81F49-A21F-414B-8543-BA57E510A680}" dateTime="2021-11-17T12:20:03" maxSheetId="4" userName="Dharshini Baskaran" r:id="rId51" minRId="216" maxRId="217">
    <sheetIdMap count="3">
      <sheetId val="1"/>
      <sheetId val="2"/>
      <sheetId val="3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" sId="1">
    <oc r="C11" t="inlineStr">
      <is>
        <t>SuperOffice CRM- Web 8.4 (2018.10.15-03)</t>
      </is>
    </oc>
    <nc r="C11" t="inlineStr">
      <is>
        <t>SuperOffice CRM- Web 10.0.2(2021.11.11-01)</t>
      </is>
    </nc>
  </rcc>
  <rcc rId="177" sId="1">
    <oc r="C12" t="inlineStr">
      <is>
        <t>Customer Service 8.4 (2018.10.15-03)</t>
      </is>
    </oc>
    <nc r="C12" t="inlineStr">
      <is>
        <t>Customer Service 10.0.2(2021.11.11-01)</t>
      </is>
    </nc>
  </rcc>
  <rcc rId="178" sId="1">
    <oc r="C9" t="inlineStr">
      <is>
        <t>SuperOffice CRM - Win 8.4 (2018.10.15-03)</t>
      </is>
    </oc>
    <nc r="C9" t="inlineStr">
      <is>
        <t>SuperOffice CRM - Win 10.0.2(2021.11.11-01)</t>
      </is>
    </nc>
  </rcc>
  <rfmt sheetId="1" sqref="C10:D10">
    <dxf>
      <fill>
        <patternFill>
          <bgColor theme="9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C4">
      <v>1</v>
    </oc>
    <nc r="C4">
      <v>2</v>
    </nc>
  </rcc>
  <rcc rId="180" sId="3" odxf="1" dxf="1">
    <oc r="A4" t="inlineStr">
      <is>
        <t>Pocket</t>
      </is>
    </oc>
    <nc r="A4" t="inlineStr">
      <is>
        <t>Mobile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family val="2"/>
        <scheme val="none"/>
      </font>
    </ndxf>
  </rcc>
  <rcc rId="181" sId="3">
    <nc r="D4" t="inlineStr">
      <is>
        <t>10.1.5</t>
      </is>
    </nc>
  </rcc>
  <rcc rId="182" sId="3" odxf="1" dxf="1">
    <oc r="F4" t="inlineStr">
      <is>
        <t>Pocket</t>
      </is>
    </oc>
    <nc r="F4" t="inlineStr">
      <is>
        <t>Mobile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family val="2"/>
        <scheme val="none"/>
      </font>
    </ndxf>
  </rcc>
  <rcc rId="183" sId="3" odxf="1" dxf="1">
    <oc r="J4" t="inlineStr">
      <is>
        <t>Testing of the Pocket client agains the web. Performed smoke test in main functional areas</t>
      </is>
    </oc>
    <nc r="J4" t="inlineStr">
      <is>
        <t>Testing of the Mobile client agains the web. Performed smoke test in main functional areas</t>
      </is>
    </nc>
    <odxf>
      <font>
        <sz val="10"/>
        <color auto="1"/>
        <name val="Arial"/>
        <scheme val="none"/>
      </font>
    </odxf>
    <ndxf>
      <font>
        <sz val="10"/>
        <color auto="1"/>
        <name val="Arial"/>
        <family val="2"/>
        <scheme val="none"/>
      </font>
    </ndxf>
  </rcc>
  <rcc rId="184" sId="3">
    <oc r="M4" t="inlineStr">
      <is>
        <t xml:space="preserve"> - Install released version from Google Play / App store
 - Configure with a Pocket server
 - Smoke test on Company/diary/contacts/documents</t>
      </is>
    </oc>
    <nc r="M4" t="inlineStr">
      <is>
        <t xml:space="preserve"> - Install released version from Google Play / App store
 - Smoke test on Company/diary/contacts/documents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3">
    <oc r="J4" t="inlineStr">
      <is>
        <t>Testing of the Mobile client agains the web. Performed smoke test in main functional areas</t>
      </is>
    </oc>
    <nc r="J4" t="inlineStr">
      <is>
        <t>Testing of the Mobile client against the web. Performed smoke test in main functional areas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0" start="0" length="0">
    <dxf>
      <fill>
        <patternFill>
          <bgColor rgb="FFC6EFCE"/>
        </patternFill>
      </fill>
    </dxf>
  </rfmt>
  <rcc rId="186" sId="1" odxf="1" dxf="1">
    <oc r="C10" t="inlineStr">
      <is>
        <t>SuperOffice CRM - Pocket 8.0 (8.0.61 - 6831)</t>
      </is>
    </oc>
    <nc r="C10" t="inlineStr">
      <is>
        <t>SuperOffice CRM - Mobile 10.1.6 (7989)</t>
      </is>
    </nc>
    <ndxf>
      <fill>
        <patternFill>
          <bgColor theme="0" tint="-0.14999847407452621"/>
        </patternFill>
      </fill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4">
    <dxf>
      <fill>
        <patternFill patternType="none">
          <bgColor auto="1"/>
        </patternFill>
      </fill>
    </dxf>
  </rfmt>
  <rfmt sheetId="3" sqref="H4">
    <dxf>
      <fill>
        <patternFill patternType="none">
          <fgColor indexed="64"/>
          <bgColor auto="1"/>
        </patternFill>
      </fill>
    </dxf>
  </rfmt>
  <rfmt sheetId="3" sqref="J4">
    <dxf>
      <fill>
        <patternFill patternType="none">
          <fgColor indexed="64"/>
          <bgColor auto="1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2">
    <oc r="C4">
      <v>2</v>
    </oc>
    <nc r="C4">
      <v>1</v>
    </nc>
  </rcc>
  <rcc rId="188" sId="3">
    <oc r="F3" t="inlineStr">
      <is>
        <t>Server Setup, SM win client, Dbsetup, SO Ribbon, MailLink, Reports</t>
      </is>
    </oc>
    <nc r="F3" t="inlineStr">
      <is>
        <t>Server Setup, Win Admin Dbsetup, Reporter Studio, RepImp, So TrvGateway</t>
      </is>
    </nc>
  </rcc>
  <rcc rId="189" sId="3">
    <oc r="H3" t="inlineStr">
      <is>
        <t xml:space="preserve">
Client - Windows 8.1 x 64 ; Office 2013</t>
      </is>
    </oc>
    <nc r="H3" t="inlineStr">
      <is>
        <t xml:space="preserve">
Client - Windows11</t>
      </is>
    </nc>
  </rcc>
  <rcc rId="190" sId="3">
    <oc r="J3" t="inlineStr">
      <is>
        <t>Server Setup installation in Server 2019 and client installation in Win8.1. Performed S smoke test in main functional areas in the application</t>
      </is>
    </oc>
    <nc r="J3" t="inlineStr">
      <is>
        <t xml:space="preserve">Server Setup installation in Server 2022 and following modules installed in a Windows 11 client environment.
Admin, SORepImp, Reporter Studio, TrvGateway. Started all the applications and perform some tasks. </t>
      </is>
    </nc>
  </rcc>
  <rcc rId="191" sId="3">
    <oc r="M3" t="inlineStr">
      <is>
        <t xml:space="preserve"> - Installation of Server Setup, DB creatiun and Client installation
 - Maillink 
 - Ribbons 
 - Reports
 - Reporter Studio 
 - Travel
 - And all other areas were smoke tested
 - Install win modules in Server 
 - Install we modules in Windows 11
 - Login to win modules and perform a task
 - Export DB, Import
 - Recreate free text index
 - Recalculate the sequence table</t>
      </is>
    </oc>
    <nc r="M3" t="inlineStr">
      <is>
        <t xml:space="preserve"> - Installation of Server Setup, DB creatiun and other component installation installation
 - Reporter Studio 
 - TravelGateway
 - Install win modules in Server 
 - Install we modules in Windows 11
 - Login to win modules and perform a task
 - Export DB, Import
 - Recreate free text index
 - Recalculate the sequence table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2" sId="3">
    <oc r="M3" t="inlineStr">
      <is>
        <t xml:space="preserve"> - Installation of Server Setup, DB creatiun and other component installation installation
 - Reporter Studio 
 - TravelGateway
 - Install win modules in Server 
 - Install we modules in Windows 11
 - Login to win modules and perform a task
 - Export DB, Import
 - Recreate free text index
 - Recalculate the sequence table</t>
      </is>
    </oc>
    <nc r="M3" t="inlineStr">
      <is>
        <t xml:space="preserve"> - Installation of Server Setup, DB creatiun and other component installation installation
 - Reporter Studio 
 - TravelGateway
 - Install win modules in Server 
 - Install win modules in Windows 11
 - Login to win modules and perform a task
 - Export DB, Import
 - Recreate free text index
 - Recalculate the sequence table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3">
    <oc r="M3" t="inlineStr">
      <is>
        <t xml:space="preserve"> - Installation of Server Setup, DB creatiun and other component installation installation
 - Reporter Studio 
 - TravelGateway
 - Install win modules in Server 
 - Install win modules in Windows 11
 - Login to win modules and perform a task
 - Export DB, Import
 - Recreate free text index
 - Recalculate the sequence table</t>
      </is>
    </oc>
    <nc r="M3" t="inlineStr">
      <is>
        <t xml:space="preserve"> - Installation of Server Setup, DB creatiun and other component installation installation
 - Reporter Studio 
- Win Admin
 - TravelGateway
 - Install win modules in Server 
 - Install win modules in Windows 11
 - Login to win modules and perform a task
 - Export DB, Import
 - Recreate free text index
 - Recalculate the sequence table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3">
    <dxf>
      <fill>
        <patternFill>
          <bgColor theme="0"/>
        </patternFill>
      </fill>
    </dxf>
  </rfmt>
  <rcc rId="194" sId="3">
    <oc r="H3" t="inlineStr">
      <is>
        <t xml:space="preserve">
Client - Windows11</t>
      </is>
    </oc>
    <nc r="H3" t="inlineStr">
      <is>
        <t xml:space="preserve">
Server : windows 2022
Other Win components : Windows Server 2022</t>
      </is>
    </nc>
  </rcc>
  <rcc rId="195" sId="3">
    <oc r="J3" t="inlineStr">
      <is>
        <t xml:space="preserve">Server Setup installation in Server 2022 and following modules installed in a Windows 11 client environment.
Admin, SORepImp, Reporter Studio, TrvGateway. Started all the applications and perform some tasks. </t>
      </is>
    </oc>
    <nc r="J3" t="inlineStr">
      <is>
        <t xml:space="preserve">Server Setup installation in Server 2022 and following modules installed in same Server.
Admin, SORepImp, Reporter Studio, TrvGateway. Started all the applications and perform some tasks. </t>
      </is>
    </nc>
  </rcc>
  <rcc rId="196" sId="3">
    <oc r="M3" t="inlineStr">
      <is>
        <t xml:space="preserve"> - Installation of Server Setup, DB creatiun and other component installation installation
 - Reporter Studio 
- Win Admin
 - TravelGateway
 - Install win modules in Server 
 - Install win modules in Windows 11
 - Login to win modules and perform a task
 - Export DB, Import
 - Recreate free text index
 - Recalculate the sequence table</t>
      </is>
    </oc>
    <nc r="M3" t="inlineStr">
      <is>
        <t xml:space="preserve"> -Following Windows modules were installed and verified in the Windows Server 2022
Windows Server Setup
DBSetup.exe
SO Admin
SORepimp
SOReporterStudio
SoTrvGate
- Logged into all modules sucessfully. Performed 1 or 2 tasks in 
DBSetup.Exe, SO Admin, SOReporterStudio, SoTrvGate
</t>
      </is>
    </nc>
  </rcc>
  <rfmt sheetId="3" sqref="H3">
    <dxf>
      <fill>
        <patternFill>
          <bgColor theme="0"/>
        </patternFill>
      </fill>
    </dxf>
  </rfmt>
  <rfmt sheetId="3" sqref="J3">
    <dxf>
      <fill>
        <patternFill>
          <bgColor theme="0"/>
        </patternFill>
      </fill>
    </dxf>
  </rfmt>
  <rfmt sheetId="3" sqref="M3">
    <dxf>
      <fill>
        <patternFill>
          <bgColor theme="0"/>
        </patternFill>
      </fill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EA0E03A-0047-4A25-9DED-06531D175906}" action="delete"/>
  <rcv guid="{DEA0E03A-0047-4A25-9DED-06531D175906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3">
    <oc r="D3" t="inlineStr">
      <is>
        <t>10.0.2</t>
      </is>
    </oc>
    <nc r="D3" t="inlineStr">
      <is>
        <t>10.0.20348</t>
      </is>
    </nc>
  </rcc>
  <rcc rId="198" sId="3">
    <oc r="D5" t="inlineStr">
      <is>
        <t>10.0.2</t>
      </is>
    </oc>
    <nc r="D5" t="inlineStr">
      <is>
        <t>10.0.20348</t>
      </is>
    </nc>
  </rcc>
  <rcc rId="199" sId="3">
    <oc r="D6" t="inlineStr">
      <is>
        <t>10.0.2</t>
      </is>
    </oc>
    <nc r="D6" t="inlineStr">
      <is>
        <t>10.0.20348</t>
      </is>
    </nc>
  </rcc>
  <rcc rId="200" sId="3" odxf="1" dxf="1">
    <oc r="G4" t="inlineStr">
      <is>
        <t>10.0.2 (Release_Onsite_10.0.2_2021.11.11-01)</t>
      </is>
    </oc>
    <nc r="G4" t="inlineStr">
      <is>
        <t>10.1.5</t>
      </is>
    </nc>
    <odxf>
      <font>
        <color rgb="FF000000"/>
        <family val="2"/>
      </font>
      <alignment vertical="top"/>
      <border outline="0">
        <left/>
        <right/>
        <top/>
        <bottom/>
      </border>
    </odxf>
    <ndxf>
      <font>
        <color rgb="FF000000"/>
        <family val="2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" sId="3" odxf="1" dxf="1">
    <oc r="D4" t="inlineStr">
      <is>
        <t>10.1.5</t>
      </is>
    </oc>
    <nc r="D4" t="inlineStr">
      <is>
        <t>10.0.20348</t>
      </is>
    </nc>
    <odxf/>
    <ndxf/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" sId="3">
    <oc r="A3" t="inlineStr">
      <is>
        <t>Sales and Marketing - Win</t>
      </is>
    </oc>
    <nc r="A3" t="inlineStr">
      <is>
        <t>WIN Modules</t>
      </is>
    </nc>
  </rcc>
  <rcc rId="203" sId="1">
    <oc r="C11" t="inlineStr">
      <is>
        <t>SuperOffice CRM- Web 10.0.2(2021.11.11-01)</t>
      </is>
    </oc>
    <nc r="C11" t="inlineStr">
      <is>
        <t>SuperOffice CRM - Web 10.0.2(2021.11.11-01)</t>
      </is>
    </nc>
  </rcc>
  <rcc rId="204" sId="1">
    <oc r="C12" t="inlineStr">
      <is>
        <t>Customer Service 10.0.2(2021.11.11-01)</t>
      </is>
    </oc>
    <nc r="C12" t="inlineStr">
      <is>
        <t>SuperOffice CRM - Customer Service 10.0.2(2021.11.11-01)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E499D04-2926-4782-A1B9-1B6BA7B6FE93}" action="delete"/>
  <rdn rId="0" localSheetId="3" customView="1" name="Z_4E499D04_2926_4782_A1B9_1B6BA7B6FE93_.wvu.Cols" hidden="1" oldHidden="1">
    <formula>Details!$B:$B</formula>
  </rdn>
  <rcv guid="{4E499D04-2926-4782-A1B9-1B6BA7B6FE93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6" sId="3">
    <oc r="J5" t="inlineStr">
      <is>
        <t>Web Installation in the server and Performed smoke test in main functional areas in the application</t>
      </is>
    </oc>
    <nc r="J5" t="inlineStr">
      <is>
        <t>Web Installation in the server 2022 and Performed smoke test in main functional areas in the application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:XFD1048576">
    <dxf>
      <alignment vertical="center"/>
    </dxf>
  </rfmt>
  <rfmt sheetId="3" sqref="A1:XFD1048576">
    <dxf>
      <alignment horizontal="center"/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M3">
    <dxf>
      <alignment horizontal="left"/>
    </dxf>
  </rfmt>
  <rfmt sheetId="3" sqref="M3:M6">
    <dxf>
      <alignment horizontal="general"/>
    </dxf>
  </rfmt>
  <rcc rId="207" sId="2">
    <oc r="C4">
      <v>1</v>
    </oc>
    <nc r="C4">
      <v>4</v>
    </nc>
  </rcc>
  <rcv guid="{4E499D04-2926-4782-A1B9-1B6BA7B6FE93}" action="delete"/>
  <rdn rId="0" localSheetId="3" customView="1" name="Z_4E499D04_2926_4782_A1B9_1B6BA7B6FE93_.wvu.Cols" hidden="1" oldHidden="1">
    <formula>Details!$B:$B</formula>
    <oldFormula>Details!$B:$B</oldFormula>
  </rdn>
  <rcv guid="{4E499D04-2926-4782-A1B9-1B6BA7B6FE93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E499D04-2926-4782-A1B9-1B6BA7B6FE93}" action="delete"/>
  <rdn rId="0" localSheetId="3" customView="1" name="Z_4E499D04_2926_4782_A1B9_1B6BA7B6FE93_.wvu.Cols" hidden="1" oldHidden="1">
    <formula>Details!$B:$B</formula>
    <oldFormula>Details!$B:$B</oldFormula>
  </rdn>
  <rcv guid="{4E499D04-2926-4782-A1B9-1B6BA7B6FE93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2">
    <oc r="C4">
      <v>4</v>
    </oc>
    <nc r="C4">
      <v>1</v>
    </nc>
  </rcc>
  <rcv guid="{4E499D04-2926-4782-A1B9-1B6BA7B6FE93}" action="delete"/>
  <rdn rId="0" localSheetId="3" customView="1" name="Z_4E499D04_2926_4782_A1B9_1B6BA7B6FE93_.wvu.Cols" hidden="1" oldHidden="1">
    <formula>Details!$B:$B</formula>
    <oldFormula>Details!$B:$B</oldFormula>
  </rdn>
  <rcv guid="{4E499D04-2926-4782-A1B9-1B6BA7B6FE93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" sId="1">
    <oc r="C9" t="inlineStr">
      <is>
        <t>SuperOffice CRM - Win 10.0.2(2021.11.11-01)</t>
      </is>
    </oc>
    <nc r="C9" t="inlineStr">
      <is>
        <t>SuperOffice CRM - Win 10.0.2 (2021.11.11-01)</t>
      </is>
    </nc>
  </rcc>
  <rcc rId="213" sId="1">
    <oc r="C11" t="inlineStr">
      <is>
        <t>SuperOffice CRM - Web 10.0.2(2021.11.11-01)</t>
      </is>
    </oc>
    <nc r="C11" t="inlineStr">
      <is>
        <t>SuperOffice CRM - Web 10.0.2 (2021.11.11-01)</t>
      </is>
    </nc>
  </rcc>
  <rcc rId="214" sId="1">
    <oc r="C12" t="inlineStr">
      <is>
        <t>SuperOffice CRM - Customer Service 10.0.2(2021.11.11-01)</t>
      </is>
    </oc>
    <nc r="C12" t="inlineStr">
      <is>
        <t>SuperOffice CRM - Customer Service 10.0.2 (2021.11.11-01)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1">
    <oc r="C10" t="inlineStr">
      <is>
        <t>SuperOffice CRM - Mobile 10.1.6 (7989)</t>
      </is>
    </oc>
    <nc r="C10" t="inlineStr">
      <is>
        <t>SuperOffice CRM - Mobile 10.1.5 (7989)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3">
    <oc r="J5" t="inlineStr">
      <is>
        <t>Web Installation in the server 2022 and Performed smoke test in main functional areas in the application</t>
      </is>
    </oc>
    <nc r="J5" t="inlineStr">
      <is>
        <t>Web Installation in the server 2022 and Performed smoke test on main functional areas in the application</t>
      </is>
    </nc>
  </rcc>
  <rcc rId="217" sId="3">
    <oc r="J4" t="inlineStr">
      <is>
        <t>Testing of the Mobile client against the web. Performed smoke test in main functional areas</t>
      </is>
    </oc>
    <nc r="J4" t="inlineStr">
      <is>
        <t>Testing of the Mobile client against the web. Performed smoke test on main functional areas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C17ABB54-2E82-4E1F-83D3-6C63417D7BB9}" name="Dharshini Baskaran" id="-169222665" dateTime="2021-11-16T13:13:55"/>
  <userInfo guid="{CE11D194-242F-4E0A-976F-4DBB460D912F}" name="Dharshini Baskaran" id="-169216576" dateTime="2021-11-16T13:33:01"/>
  <userInfo guid="{EA765E5D-F1D4-4F23-8B62-142A0AF69A79}" name="Mihiri Lekamge" id="-1668678388" dateTime="2021-11-16T20:39:1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4.bin"/><Relationship Id="rId7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10" Type="http://schemas.openxmlformats.org/officeDocument/2006/relationships/ctrlProp" Target="../ctrlProps/ctrlProp1.xml"/><Relationship Id="rId4" Type="http://schemas.openxmlformats.org/officeDocument/2006/relationships/printerSettings" Target="../printerSettings/printerSettings5.bin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7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6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12"/>
  <sheetViews>
    <sheetView showGridLines="0" workbookViewId="0">
      <selection activeCell="C4" sqref="C4:D4"/>
    </sheetView>
  </sheetViews>
  <sheetFormatPr defaultRowHeight="12.5" x14ac:dyDescent="0.25"/>
  <cols>
    <col min="1" max="1" width="3" customWidth="1"/>
    <col min="2" max="2" width="12.1796875" customWidth="1"/>
    <col min="3" max="3" width="52.7265625" customWidth="1"/>
    <col min="4" max="4" width="25.7265625" customWidth="1"/>
    <col min="5" max="5" width="25.81640625" customWidth="1"/>
    <col min="6" max="6" width="20.26953125" customWidth="1"/>
  </cols>
  <sheetData>
    <row r="4" spans="3:4" ht="20" x14ac:dyDescent="0.4">
      <c r="C4" s="43" t="s">
        <v>16</v>
      </c>
      <c r="D4" s="43"/>
    </row>
    <row r="8" spans="3:4" ht="13" x14ac:dyDescent="0.25">
      <c r="C8" s="29" t="s">
        <v>12</v>
      </c>
      <c r="D8" s="29" t="s">
        <v>43</v>
      </c>
    </row>
    <row r="9" spans="3:4" ht="14.5" x14ac:dyDescent="0.35">
      <c r="C9" s="21" t="s">
        <v>53</v>
      </c>
      <c r="D9" s="28" t="s">
        <v>30</v>
      </c>
    </row>
    <row r="10" spans="3:4" ht="14.5" x14ac:dyDescent="0.35">
      <c r="C10" s="21" t="s">
        <v>56</v>
      </c>
      <c r="D10" s="28" t="s">
        <v>30</v>
      </c>
    </row>
    <row r="11" spans="3:4" ht="14.5" x14ac:dyDescent="0.35">
      <c r="C11" s="21" t="s">
        <v>54</v>
      </c>
      <c r="D11" s="28" t="s">
        <v>30</v>
      </c>
    </row>
    <row r="12" spans="3:4" ht="14.5" x14ac:dyDescent="0.35">
      <c r="C12" s="21" t="s">
        <v>55</v>
      </c>
      <c r="D12" s="28" t="s">
        <v>30</v>
      </c>
    </row>
  </sheetData>
  <customSheetViews>
    <customSheetView guid="{4E499D04-2926-4782-A1B9-1B6BA7B6FE93}" showGridLines="0">
      <selection activeCell="C17" sqref="C17"/>
      <pageMargins left="0.7" right="0.7" top="0.75" bottom="0.75" header="0.3" footer="0.3"/>
    </customSheetView>
    <customSheetView guid="{22CFF9DC-3735-48E9-AECB-5B7868E04B0D}" showGridLines="0">
      <selection activeCell="D9" sqref="D9"/>
      <pageMargins left="0.7" right="0.7" top="0.75" bottom="0.75" header="0.3" footer="0.3"/>
    </customSheetView>
    <customSheetView guid="{59E7AC56-D107-42B7-808E-5A6FEBAB734D}" showGridLines="0">
      <selection activeCell="E23" sqref="E23"/>
      <pageMargins left="0.7" right="0.7" top="0.75" bottom="0.75" header="0.3" footer="0.3"/>
      <pageSetup orientation="portrait" horizontalDpi="4294967295" verticalDpi="4294967295" r:id="rId1"/>
    </customSheetView>
    <customSheetView guid="{4A4AF396-29F6-4991-BBCB-1A366580D6C1}" showGridLines="0">
      <selection activeCell="D22" sqref="D22"/>
      <pageMargins left="0.7" right="0.7" top="0.75" bottom="0.75" header="0.3" footer="0.3"/>
    </customSheetView>
    <customSheetView guid="{6842FA99-AC3B-4255-9DCF-2DF463BE3A7B}" showGridLines="0">
      <selection activeCell="D9" sqref="D9"/>
      <pageMargins left="0.7" right="0.7" top="0.75" bottom="0.75" header="0.3" footer="0.3"/>
    </customSheetView>
    <customSheetView guid="{DEA0E03A-0047-4A25-9DED-06531D175906}" showGridLines="0">
      <selection activeCell="D9" sqref="D9"/>
      <pageMargins left="0.7" right="0.7" top="0.75" bottom="0.75" header="0.3" footer="0.3"/>
    </customSheetView>
  </customSheetViews>
  <mergeCells count="1"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1"/>
  <sheetViews>
    <sheetView showGridLines="0" workbookViewId="0">
      <selection activeCell="F13" sqref="F13"/>
    </sheetView>
  </sheetViews>
  <sheetFormatPr defaultRowHeight="12.5" x14ac:dyDescent="0.25"/>
  <cols>
    <col min="1" max="1" width="5.1796875" customWidth="1"/>
    <col min="2" max="2" width="23.26953125" customWidth="1"/>
    <col min="3" max="3" width="45.7265625" customWidth="1"/>
    <col min="4" max="4" width="15.7265625" customWidth="1"/>
    <col min="6" max="6" width="45" customWidth="1"/>
  </cols>
  <sheetData>
    <row r="2" spans="2:6" ht="23" x14ac:dyDescent="0.25">
      <c r="B2" s="53" t="s">
        <v>24</v>
      </c>
      <c r="C2" s="53"/>
      <c r="D2" s="54"/>
      <c r="E2" s="1"/>
      <c r="F2" s="1"/>
    </row>
    <row r="3" spans="2:6" x14ac:dyDescent="0.25">
      <c r="C3" s="2"/>
    </row>
    <row r="4" spans="2:6" ht="14" x14ac:dyDescent="0.3">
      <c r="B4" s="6" t="s">
        <v>11</v>
      </c>
      <c r="C4" s="12">
        <v>1</v>
      </c>
      <c r="D4" s="22"/>
    </row>
    <row r="5" spans="2:6" ht="14.5" thickBot="1" x14ac:dyDescent="0.35">
      <c r="B5" s="3"/>
      <c r="C5" s="5" t="s">
        <v>15</v>
      </c>
    </row>
    <row r="6" spans="2:6" ht="15" customHeight="1" thickBot="1" x14ac:dyDescent="0.3">
      <c r="B6" s="11" t="s">
        <v>0</v>
      </c>
      <c r="C6" s="69" t="str">
        <f>IF(ISBLANK(VLOOKUP($C$4,Details!$B$3:$O$6,2,FALSE)),"errorMSG",VLOOKUP($C$4,Details!B3:$O$6,2,FALSE))</f>
        <v>Wndows Server 2022</v>
      </c>
      <c r="D6" s="46"/>
    </row>
    <row r="7" spans="2:6" ht="28.5" customHeight="1" thickBot="1" x14ac:dyDescent="0.3">
      <c r="B7" s="14" t="s">
        <v>2</v>
      </c>
      <c r="C7" s="70" t="s">
        <v>42</v>
      </c>
      <c r="D7" s="71"/>
      <c r="F7" s="2"/>
    </row>
    <row r="8" spans="2:6" ht="14.25" customHeight="1" thickBot="1" x14ac:dyDescent="0.3">
      <c r="B8" s="8" t="s">
        <v>1</v>
      </c>
      <c r="C8" s="45">
        <v>44440</v>
      </c>
      <c r="D8" s="46"/>
      <c r="F8" s="2"/>
    </row>
    <row r="9" spans="2:6" s="16" customFormat="1" ht="21" customHeight="1" thickBot="1" x14ac:dyDescent="0.3">
      <c r="B9" s="15"/>
      <c r="C9" s="18"/>
      <c r="D9" s="19"/>
      <c r="F9" s="17"/>
    </row>
    <row r="10" spans="2:6" ht="14.25" customHeight="1" thickBot="1" x14ac:dyDescent="0.3">
      <c r="B10" s="8" t="s">
        <v>19</v>
      </c>
      <c r="C10" s="76" t="str">
        <f>IF(ISBLANK(VLOOKUP($C$4,Details!$B$3:$O$6,5,FALSE)),"errorMSG",VLOOKUP($C$4,Details!$B$3:$O$6,5,FALSE))</f>
        <v>Server Setup, Win Admin Dbsetup, Reporter Studio, RepImp, So TrvGateway</v>
      </c>
      <c r="D10" s="76"/>
      <c r="F10" s="2"/>
    </row>
    <row r="11" spans="2:6" ht="14.25" customHeight="1" thickBot="1" x14ac:dyDescent="0.3">
      <c r="B11" s="8" t="s">
        <v>20</v>
      </c>
      <c r="C11" s="44" t="str">
        <f>IF(ISBLANK(VLOOKUP($C$4,Details!$B$3:$O$6,6,FALSE)),"errorMSG",VLOOKUP($C$4,Details!$B$3:$O$6,6,FALSE))</f>
        <v>10.0.2 (Release_Onsite_10.0.2_2021.11.11-01)</v>
      </c>
      <c r="D11" s="44"/>
      <c r="F11" s="2"/>
    </row>
    <row r="12" spans="2:6" s="16" customFormat="1" ht="22.5" customHeight="1" thickBot="1" x14ac:dyDescent="0.3">
      <c r="B12" s="15"/>
      <c r="C12" s="19"/>
      <c r="D12" s="23"/>
      <c r="F12" s="17"/>
    </row>
    <row r="13" spans="2:6" ht="57" customHeight="1" thickBot="1" x14ac:dyDescent="0.3">
      <c r="B13" s="8" t="s">
        <v>13</v>
      </c>
      <c r="C13" s="72" t="str">
        <f>IF(ISBLANK(VLOOKUP($C$4,Details!$B$3:$O$6,7,FALSE)),"errorMSG",VLOOKUP($C$4,Details!$B$3:$O$6,7,FALSE))</f>
        <v xml:space="preserve">
Server : windows 2022
Other Win components : Windows Server 2022</v>
      </c>
      <c r="D13" s="73"/>
    </row>
    <row r="14" spans="2:6" ht="15" thickBot="1" x14ac:dyDescent="0.4">
      <c r="B14" s="7" t="s">
        <v>14</v>
      </c>
      <c r="C14" s="74" t="str">
        <f>IF(ISBLANK(VLOOKUP($C$4,Details!$B$3:$O$6,8,FALSE)),"errorMSG",VLOOKUP($C$4,Details!$B$3:$O$6,8,FALSE))</f>
        <v>Passed</v>
      </c>
      <c r="D14" s="75"/>
    </row>
    <row r="15" spans="2:6" ht="68.25" customHeight="1" thickBot="1" x14ac:dyDescent="0.3">
      <c r="B15" s="20" t="s">
        <v>7</v>
      </c>
      <c r="C15" s="58" t="str">
        <f>IF(ISBLANK(VLOOKUP($C$4,Details!$B$3:$O$6,9,FALSE)),"errorMSG",VLOOKUP($C$4,Details!$B$3:$O$6,9,FALSE))</f>
        <v xml:space="preserve">Server Setup installation in Server 2022 and following modules installed in same Server.
Admin, SORepImp, Reporter Studio, TrvGateway. Started all the applications and perform some tasks. </v>
      </c>
      <c r="D15" s="59"/>
    </row>
    <row r="16" spans="2:6" ht="48.5" customHeight="1" thickBot="1" x14ac:dyDescent="0.3">
      <c r="B16" s="8" t="s">
        <v>4</v>
      </c>
      <c r="C16" s="60" t="str">
        <f>IF(ISBLANK(VLOOKUP($C$4,Details!$B$3:$O$6,10,FALSE)),"errorMSG",VLOOKUP($C$4,Details!$B$3:$O$6,10,FALSE))</f>
        <v>Tested and Test passed</v>
      </c>
      <c r="D16" s="61"/>
    </row>
    <row r="17" spans="2:4" ht="31" customHeight="1" thickBot="1" x14ac:dyDescent="0.3">
      <c r="B17" s="9" t="s">
        <v>5</v>
      </c>
      <c r="C17" s="58" t="str">
        <f>IF(ISBLANK(VLOOKUP($C$4,Details!$B$3:$O$6,11,FALSE)),"errorMSG",VLOOKUP($C$4,Details!$B$3:$O$6,11,FALSE))</f>
        <v>None</v>
      </c>
      <c r="D17" s="59"/>
    </row>
    <row r="18" spans="2:4" ht="22.5" customHeight="1" x14ac:dyDescent="0.25">
      <c r="B18" s="55" t="s">
        <v>3</v>
      </c>
      <c r="C18" s="62" t="str">
        <f>IF(ISBLANK(VLOOKUP($C$4,Details!$B$3:$O$6,12,FALSE)),"errorMSG",VLOOKUP($C$4,Details!$B$3:$O$6,12,FALSE))</f>
        <v xml:space="preserve"> -Following Windows modules were installed and verified in the Windows Server 2022
Windows Server Setup
DBSetup.exe
SO Admin
SORepimp
SOReporterStudio
SoTrvGate
- Logged into all modules sucessfully. Performed 1 or 2 tasks in 
DBSetup.Exe, SO Admin, SOReporterStudio, SoTrvGate
</v>
      </c>
      <c r="D18" s="63"/>
    </row>
    <row r="19" spans="2:4" x14ac:dyDescent="0.25">
      <c r="B19" s="56"/>
      <c r="C19" s="64"/>
      <c r="D19" s="65"/>
    </row>
    <row r="20" spans="2:4" ht="169" customHeight="1" thickBot="1" x14ac:dyDescent="0.3">
      <c r="B20" s="57"/>
      <c r="C20" s="60"/>
      <c r="D20" s="66"/>
    </row>
    <row r="21" spans="2:4" ht="26" customHeight="1" thickBot="1" x14ac:dyDescent="0.3">
      <c r="B21" s="7" t="s">
        <v>17</v>
      </c>
      <c r="C21" s="67" t="str">
        <f>IF(ISBLANK(VLOOKUP($C$4,Details!$B$3:$O$6,14,FALSE)),"errorMSG",VLOOKUP($C$4,Details!$B$3:$O$6,14,FALSE))</f>
        <v>yes</v>
      </c>
      <c r="D21" s="68"/>
    </row>
    <row r="22" spans="2:4" ht="13" x14ac:dyDescent="0.3">
      <c r="B22" s="10"/>
      <c r="C22" s="13"/>
      <c r="D22" s="13"/>
    </row>
    <row r="23" spans="2:4" ht="13.5" thickBot="1" x14ac:dyDescent="0.35">
      <c r="B23" s="10"/>
      <c r="C23" s="13"/>
      <c r="D23" s="13"/>
    </row>
    <row r="24" spans="2:4" ht="13.5" customHeight="1" x14ac:dyDescent="0.25">
      <c r="B24" s="55" t="s">
        <v>6</v>
      </c>
      <c r="C24" s="51" t="str">
        <f>IF(ISBLANK(VLOOKUP($C$4,Details!$B$3:$O$6,13,FALSE)),"errorMSG",VLOOKUP($C$4,Details!$B$3:$O$6,13,FALSE))</f>
        <v>none</v>
      </c>
      <c r="D24" s="52"/>
    </row>
    <row r="25" spans="2:4" ht="13" x14ac:dyDescent="0.25">
      <c r="B25" s="56"/>
      <c r="C25" s="47"/>
      <c r="D25" s="48"/>
    </row>
    <row r="26" spans="2:4" ht="13" x14ac:dyDescent="0.25">
      <c r="B26" s="56"/>
      <c r="C26" s="47"/>
      <c r="D26" s="48"/>
    </row>
    <row r="27" spans="2:4" ht="0.5" customHeight="1" thickBot="1" x14ac:dyDescent="0.3">
      <c r="B27" s="57"/>
      <c r="C27" s="49"/>
      <c r="D27" s="50"/>
    </row>
    <row r="30" spans="2:4" x14ac:dyDescent="0.25">
      <c r="D30" s="4"/>
    </row>
    <row r="31" spans="2:4" x14ac:dyDescent="0.25">
      <c r="C31" s="4"/>
    </row>
  </sheetData>
  <customSheetViews>
    <customSheetView guid="{4E499D04-2926-4782-A1B9-1B6BA7B6FE93}" showGridLines="0">
      <selection activeCell="F13" sqref="F13"/>
      <pageMargins left="0.70866141732283472" right="0.70866141732283472" top="0.74803149606299213" bottom="0.74803149606299213" header="0.31496062992125984" footer="0.31496062992125984"/>
      <pageSetup orientation="landscape" r:id="rId1"/>
    </customSheetView>
    <customSheetView guid="{22CFF9DC-3735-48E9-AECB-5B7868E04B0D}" showGridLines="0">
      <selection activeCell="F11" sqref="F11"/>
      <pageMargins left="0.70866141732283472" right="0.70866141732283472" top="0.74803149606299213" bottom="0.74803149606299213" header="0.31496062992125984" footer="0.31496062992125984"/>
      <pageSetup orientation="landscape" r:id="rId2"/>
    </customSheetView>
    <customSheetView guid="{59E7AC56-D107-42B7-808E-5A6FEBAB734D}" showGridLines="0">
      <selection activeCell="F19" sqref="F19"/>
      <pageMargins left="0.70866141732283472" right="0.70866141732283472" top="0.74803149606299213" bottom="0.74803149606299213" header="0.31496062992125984" footer="0.31496062992125984"/>
      <pageSetup orientation="landscape" r:id="rId3"/>
    </customSheetView>
    <customSheetView guid="{4A4AF396-29F6-4991-BBCB-1A366580D6C1}" showGridLines="0">
      <selection activeCell="F16" sqref="F16"/>
      <pageMargins left="0.70866141732283472" right="0.70866141732283472" top="0.74803149606299213" bottom="0.74803149606299213" header="0.31496062992125984" footer="0.31496062992125984"/>
      <pageSetup orientation="landscape" r:id="rId4"/>
    </customSheetView>
    <customSheetView guid="{6842FA99-AC3B-4255-9DCF-2DF463BE3A7B}" showGridLines="0">
      <selection activeCell="C16" sqref="C16:D16"/>
      <pageMargins left="0.70866141732283472" right="0.70866141732283472" top="0.74803149606299213" bottom="0.74803149606299213" header="0.31496062992125984" footer="0.31496062992125984"/>
      <pageSetup orientation="landscape" r:id="rId5"/>
    </customSheetView>
    <customSheetView guid="{DEA0E03A-0047-4A25-9DED-06531D175906}" showGridLines="0" topLeftCell="A10">
      <selection activeCell="C16" sqref="C16:D16"/>
      <pageMargins left="0.70866141732283472" right="0.70866141732283472" top="0.74803149606299213" bottom="0.74803149606299213" header="0.31496062992125984" footer="0.31496062992125984"/>
      <pageSetup orientation="landscape" r:id="rId6"/>
    </customSheetView>
  </customSheetViews>
  <mergeCells count="19">
    <mergeCell ref="B2:D2"/>
    <mergeCell ref="B24:B27"/>
    <mergeCell ref="C15:D15"/>
    <mergeCell ref="B18:B20"/>
    <mergeCell ref="C17:D17"/>
    <mergeCell ref="C16:D16"/>
    <mergeCell ref="C18:D20"/>
    <mergeCell ref="C21:D21"/>
    <mergeCell ref="C6:D6"/>
    <mergeCell ref="C7:D7"/>
    <mergeCell ref="C13:D13"/>
    <mergeCell ref="C14:D14"/>
    <mergeCell ref="C10:D10"/>
    <mergeCell ref="C11:D11"/>
    <mergeCell ref="C8:D8"/>
    <mergeCell ref="C26:D26"/>
    <mergeCell ref="C27:D27"/>
    <mergeCell ref="C24:D24"/>
    <mergeCell ref="C25:D25"/>
  </mergeCells>
  <conditionalFormatting sqref="C13:D13">
    <cfRule type="cellIs" dxfId="6" priority="3" operator="equal">
      <formula>0</formula>
    </cfRule>
  </conditionalFormatting>
  <conditionalFormatting sqref="C14:D14">
    <cfRule type="cellIs" dxfId="5" priority="17" operator="equal">
      <formula>"Fail"</formula>
    </cfRule>
    <cfRule type="cellIs" dxfId="4" priority="18" operator="equal">
      <formula>"Pass"</formula>
    </cfRule>
  </conditionalFormatting>
  <conditionalFormatting sqref="C24:D27">
    <cfRule type="cellIs" dxfId="3" priority="8" operator="equal">
      <formula>"No issues found"</formula>
    </cfRule>
    <cfRule type="cellIs" dxfId="2" priority="9" operator="notEqual">
      <formula>"No issues found"</formula>
    </cfRule>
  </conditionalFormatting>
  <conditionalFormatting sqref="C6:D27">
    <cfRule type="cellIs" dxfId="1" priority="4" operator="equal">
      <formula>0</formula>
    </cfRule>
  </conditionalFormatting>
  <conditionalFormatting sqref="C6:D27">
    <cfRule type="cellIs" dxfId="0" priority="1" operator="equal">
      <formula>"errorMSG"</formula>
    </cfRule>
  </conditionalFormatting>
  <pageMargins left="0.70866141732283472" right="0.70866141732283472" top="0.74803149606299213" bottom="0.74803149606299213" header="0.31496062992125984" footer="0.31496062992125984"/>
  <pageSetup orientation="landscape" r:id="rId7"/>
  <drawing r:id="rId8"/>
  <legacyDrawing r:id="rId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10" name="Drop Down 10">
              <controlPr defaultSize="0" autoLine="0" autoPict="0">
                <anchor>
                  <from>
                    <xdr:col>1</xdr:col>
                    <xdr:colOff>1543050</xdr:colOff>
                    <xdr:row>3</xdr:row>
                    <xdr:rowOff>0</xdr:rowOff>
                  </from>
                  <to>
                    <xdr:col>2</xdr:col>
                    <xdr:colOff>1962150</xdr:colOff>
                    <xdr:row>4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tabSelected="1" zoomScale="80" zoomScaleNormal="80" workbookViewId="0">
      <selection activeCell="J3" sqref="J3"/>
    </sheetView>
  </sheetViews>
  <sheetFormatPr defaultColWidth="9.1796875" defaultRowHeight="12.5" x14ac:dyDescent="0.25"/>
  <cols>
    <col min="1" max="1" width="24.81640625" style="41" bestFit="1" customWidth="1"/>
    <col min="2" max="2" width="4.26953125" style="41" hidden="1" customWidth="1"/>
    <col min="3" max="3" width="31.54296875" style="41" customWidth="1"/>
    <col min="4" max="4" width="19.81640625" style="41" customWidth="1"/>
    <col min="5" max="5" width="12.453125" style="41" bestFit="1" customWidth="1"/>
    <col min="6" max="6" width="24.453125" style="41" customWidth="1"/>
    <col min="7" max="7" width="27.453125" style="41" customWidth="1"/>
    <col min="8" max="8" width="40.81640625" style="41" customWidth="1"/>
    <col min="9" max="9" width="22.81640625" style="41" customWidth="1"/>
    <col min="10" max="10" width="43" style="41" customWidth="1"/>
    <col min="11" max="11" width="39" style="41" bestFit="1" customWidth="1"/>
    <col min="12" max="12" width="21.54296875" style="41" customWidth="1"/>
    <col min="13" max="13" width="59.26953125" style="41" customWidth="1"/>
    <col min="14" max="14" width="22.54296875" style="41" customWidth="1"/>
    <col min="15" max="15" width="22.81640625" style="41" customWidth="1"/>
    <col min="16" max="16384" width="9.1796875" style="41"/>
  </cols>
  <sheetData>
    <row r="1" spans="1:15" s="33" customFormat="1" ht="16.5" x14ac:dyDescent="0.25">
      <c r="A1" s="32"/>
      <c r="B1" s="32"/>
      <c r="C1" s="31" t="s">
        <v>8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s="33" customFormat="1" ht="26" x14ac:dyDescent="0.25">
      <c r="A2" s="25"/>
      <c r="B2" s="25"/>
      <c r="C2" s="26" t="s">
        <v>0</v>
      </c>
      <c r="D2" s="34" t="s">
        <v>2</v>
      </c>
      <c r="E2" s="34" t="s">
        <v>9</v>
      </c>
      <c r="F2" s="34" t="s">
        <v>12</v>
      </c>
      <c r="G2" s="26" t="s">
        <v>21</v>
      </c>
      <c r="H2" s="34" t="s">
        <v>13</v>
      </c>
      <c r="I2" s="34" t="s">
        <v>14</v>
      </c>
      <c r="J2" s="34" t="s">
        <v>7</v>
      </c>
      <c r="K2" s="34" t="s">
        <v>4</v>
      </c>
      <c r="L2" s="34" t="s">
        <v>5</v>
      </c>
      <c r="M2" s="34" t="s">
        <v>3</v>
      </c>
      <c r="N2" s="34" t="s">
        <v>10</v>
      </c>
      <c r="O2" s="34" t="s">
        <v>18</v>
      </c>
    </row>
    <row r="3" spans="1:15" s="33" customFormat="1" ht="239" customHeight="1" x14ac:dyDescent="0.25">
      <c r="A3" s="25" t="s">
        <v>52</v>
      </c>
      <c r="B3" s="25">
        <v>1</v>
      </c>
      <c r="C3" s="26" t="s">
        <v>36</v>
      </c>
      <c r="D3" s="25" t="s">
        <v>51</v>
      </c>
      <c r="E3" s="35">
        <v>44440</v>
      </c>
      <c r="F3" s="36" t="s">
        <v>47</v>
      </c>
      <c r="G3" s="25" t="s">
        <v>37</v>
      </c>
      <c r="H3" s="36" t="s">
        <v>48</v>
      </c>
      <c r="I3" s="25" t="s">
        <v>30</v>
      </c>
      <c r="J3" s="36" t="s">
        <v>49</v>
      </c>
      <c r="K3" s="25" t="s">
        <v>31</v>
      </c>
      <c r="L3" s="37" t="s">
        <v>32</v>
      </c>
      <c r="M3" s="30" t="s">
        <v>50</v>
      </c>
      <c r="N3" s="37" t="s">
        <v>33</v>
      </c>
      <c r="O3" s="25" t="s">
        <v>34</v>
      </c>
    </row>
    <row r="4" spans="1:15" ht="91.5" customHeight="1" x14ac:dyDescent="0.25">
      <c r="A4" s="32" t="s">
        <v>44</v>
      </c>
      <c r="B4" s="25">
        <v>2</v>
      </c>
      <c r="C4" s="26" t="s">
        <v>36</v>
      </c>
      <c r="D4" s="25" t="s">
        <v>51</v>
      </c>
      <c r="E4" s="35">
        <v>44440</v>
      </c>
      <c r="F4" s="38" t="s">
        <v>44</v>
      </c>
      <c r="G4" s="37" t="s">
        <v>45</v>
      </c>
      <c r="H4" s="39" t="s">
        <v>27</v>
      </c>
      <c r="I4" s="25" t="s">
        <v>28</v>
      </c>
      <c r="J4" s="40" t="s">
        <v>58</v>
      </c>
      <c r="K4" s="25" t="s">
        <v>29</v>
      </c>
      <c r="L4" s="37" t="s">
        <v>32</v>
      </c>
      <c r="M4" s="24" t="s">
        <v>46</v>
      </c>
      <c r="N4" s="37" t="s">
        <v>33</v>
      </c>
      <c r="O4" s="25" t="s">
        <v>34</v>
      </c>
    </row>
    <row r="5" spans="1:15" s="33" customFormat="1" ht="172.5" customHeight="1" x14ac:dyDescent="0.25">
      <c r="A5" s="25" t="s">
        <v>22</v>
      </c>
      <c r="B5" s="25">
        <v>3</v>
      </c>
      <c r="C5" s="26" t="s">
        <v>36</v>
      </c>
      <c r="D5" s="25" t="s">
        <v>51</v>
      </c>
      <c r="E5" s="35">
        <v>44440</v>
      </c>
      <c r="F5" s="25" t="s">
        <v>25</v>
      </c>
      <c r="G5" s="25" t="s">
        <v>37</v>
      </c>
      <c r="H5" s="25" t="s">
        <v>38</v>
      </c>
      <c r="I5" s="25" t="s">
        <v>28</v>
      </c>
      <c r="J5" s="25" t="s">
        <v>57</v>
      </c>
      <c r="K5" s="25" t="s">
        <v>31</v>
      </c>
      <c r="L5" s="25" t="s">
        <v>32</v>
      </c>
      <c r="M5" s="24" t="s">
        <v>35</v>
      </c>
      <c r="N5" s="37" t="s">
        <v>33</v>
      </c>
      <c r="O5" s="25" t="s">
        <v>34</v>
      </c>
    </row>
    <row r="6" spans="1:15" s="33" customFormat="1" ht="233.5" customHeight="1" x14ac:dyDescent="0.25">
      <c r="A6" s="25" t="s">
        <v>23</v>
      </c>
      <c r="B6" s="25">
        <v>4</v>
      </c>
      <c r="C6" s="26" t="s">
        <v>36</v>
      </c>
      <c r="D6" s="25" t="s">
        <v>51</v>
      </c>
      <c r="E6" s="35">
        <v>44440</v>
      </c>
      <c r="F6" s="25" t="s">
        <v>26</v>
      </c>
      <c r="G6" s="25" t="s">
        <v>37</v>
      </c>
      <c r="H6" s="25" t="s">
        <v>39</v>
      </c>
      <c r="I6" s="25" t="s">
        <v>28</v>
      </c>
      <c r="J6" s="25" t="s">
        <v>41</v>
      </c>
      <c r="K6" s="25" t="s">
        <v>31</v>
      </c>
      <c r="L6" s="25" t="s">
        <v>32</v>
      </c>
      <c r="M6" s="27" t="s">
        <v>40</v>
      </c>
      <c r="N6" s="37" t="s">
        <v>33</v>
      </c>
      <c r="O6" s="25" t="s">
        <v>34</v>
      </c>
    </row>
    <row r="12" spans="1:15" x14ac:dyDescent="0.25">
      <c r="E12" s="42"/>
      <c r="F12" s="42"/>
      <c r="G12" s="42"/>
    </row>
    <row r="13" spans="1:15" x14ac:dyDescent="0.25">
      <c r="H13" s="32"/>
    </row>
  </sheetData>
  <customSheetViews>
    <customSheetView guid="{4E499D04-2926-4782-A1B9-1B6BA7B6FE93}" scale="80" hiddenColumns="1">
      <selection activeCell="L5" sqref="L5"/>
      <pageMargins left="0.7" right="0.7" top="0.75" bottom="0.75" header="0.3" footer="0.3"/>
      <pageSetup paperSize="9" orientation="portrait" r:id="rId1"/>
    </customSheetView>
    <customSheetView guid="{22CFF9DC-3735-48E9-AECB-5B7868E04B0D}" scale="80">
      <selection activeCell="N5" sqref="N5:O5"/>
      <pageMargins left="0.7" right="0.7" top="0.75" bottom="0.75" header="0.3" footer="0.3"/>
      <pageSetup paperSize="9" orientation="portrait" r:id="rId2"/>
    </customSheetView>
    <customSheetView guid="{59E7AC56-D107-42B7-808E-5A6FEBAB734D}" scale="80">
      <selection activeCell="G11" sqref="G11"/>
      <pageMargins left="0.7" right="0.7" top="0.75" bottom="0.75" header="0.3" footer="0.3"/>
      <pageSetup paperSize="9" orientation="portrait" r:id="rId3"/>
    </customSheetView>
    <customSheetView guid="{4A4AF396-29F6-4991-BBCB-1A366580D6C1}" scale="80">
      <selection activeCell="G1" sqref="G1"/>
      <pageMargins left="0.7" right="0.7" top="0.75" bottom="0.75" header="0.3" footer="0.3"/>
      <pageSetup paperSize="9" orientation="portrait" r:id="rId4"/>
    </customSheetView>
    <customSheetView guid="{6842FA99-AC3B-4255-9DCF-2DF463BE3A7B}" scale="80">
      <selection activeCell="N5" sqref="N5:O5"/>
      <pageMargins left="0.7" right="0.7" top="0.75" bottom="0.75" header="0.3" footer="0.3"/>
      <pageSetup paperSize="9" orientation="portrait" r:id="rId5"/>
    </customSheetView>
    <customSheetView guid="{DEA0E03A-0047-4A25-9DED-06531D175906}" scale="80" topLeftCell="G1">
      <selection activeCell="J3" sqref="J3"/>
      <pageMargins left="0.7" right="0.7" top="0.75" bottom="0.75" header="0.3" footer="0.3"/>
      <pageSetup paperSize="9" orientation="portrait" r:id="rId6"/>
    </customSheetView>
  </customSheetView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Compatibility test results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 Baskaran</dc:creator>
  <cp:lastModifiedBy>Dharshini Baskaran</cp:lastModifiedBy>
  <cp:lastPrinted>2009-09-01T13:09:32Z</cp:lastPrinted>
  <dcterms:created xsi:type="dcterms:W3CDTF">2004-10-12T05:16:39Z</dcterms:created>
  <dcterms:modified xsi:type="dcterms:W3CDTF">2021-11-17T06:51:16Z</dcterms:modified>
</cp:coreProperties>
</file>