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rogramProject\python\keylol\data\"/>
    </mc:Choice>
  </mc:AlternateContent>
  <xr:revisionPtr revIDLastSave="0" documentId="13_ncr:1_{F773C7D8-00A1-4317-89A1-C374A61788BD}" xr6:coauthVersionLast="45" xr6:coauthVersionMax="45" xr10:uidLastSave="{00000000-0000-0000-0000-000000000000}"/>
  <bookViews>
    <workbookView xWindow="-108" yWindow="-108" windowWidth="23256" windowHeight="12576" tabRatio="903" activeTab="1" xr2:uid="{00000000-000D-0000-FFFF-FFFF00000000}"/>
  </bookViews>
  <sheets>
    <sheet name="UID" sheetId="1" r:id="rId1"/>
    <sheet name="概况" sheetId="12" r:id="rId2"/>
    <sheet name="勋章" sheetId="13" r:id="rId3"/>
    <sheet name="分组" sheetId="10" r:id="rId4"/>
    <sheet name="回帖与主题" sheetId="11" r:id="rId5"/>
    <sheet name="在线时间排行" sheetId="2" r:id="rId6"/>
    <sheet name="积分排行榜" sheetId="3" r:id="rId7"/>
    <sheet name="体力排行榜" sheetId="4" r:id="rId8"/>
    <sheet name="蒸汽排行榜" sheetId="5" r:id="rId9"/>
    <sheet name="【动力排行榜 】 " sheetId="6" r:id="rId10"/>
    <sheet name="好友排行榜" sheetId="7" r:id="rId11"/>
    <sheet name="回帖排行榜" sheetId="8" r:id="rId12"/>
    <sheet name="主题排行榜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0" l="1"/>
  <c r="C9" i="10"/>
  <c r="C8" i="10"/>
  <c r="C7" i="10"/>
  <c r="C6" i="10"/>
  <c r="C5" i="10"/>
  <c r="C4" i="10"/>
  <c r="C3" i="10"/>
  <c r="C2" i="10"/>
  <c r="B11" i="10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4" i="1"/>
  <c r="C3" i="1"/>
  <c r="C2" i="1"/>
  <c r="D15" i="1" l="1"/>
  <c r="D17" i="1"/>
  <c r="D10" i="1"/>
  <c r="D16" i="1"/>
  <c r="D11" i="1"/>
  <c r="D14" i="1"/>
  <c r="D13" i="1"/>
  <c r="D19" i="1"/>
  <c r="D8" i="1"/>
  <c r="D21" i="1"/>
  <c r="D20" i="1"/>
  <c r="D12" i="1"/>
  <c r="D18" i="1"/>
  <c r="D9" i="1"/>
</calcChain>
</file>

<file path=xl/sharedStrings.xml><?xml version="1.0" encoding="utf-8"?>
<sst xmlns="http://schemas.openxmlformats.org/spreadsheetml/2006/main" count="186" uniqueCount="117">
  <si>
    <t>年份</t>
    <phoneticPr fontId="1" type="noConversion"/>
  </si>
  <si>
    <t>增长率</t>
    <phoneticPr fontId="1" type="noConversion"/>
  </si>
  <si>
    <t>合计人数</t>
    <phoneticPr fontId="1" type="noConversion"/>
  </si>
  <si>
    <t>新增人数</t>
    <phoneticPr fontId="1" type="noConversion"/>
  </si>
  <si>
    <t>UID</t>
  </si>
  <si>
    <t>在线时间</t>
  </si>
  <si>
    <t>昵称</t>
    <phoneticPr fontId="1" type="noConversion"/>
  </si>
  <si>
    <t>Deepice</t>
  </si>
  <si>
    <t>五月病</t>
  </si>
  <si>
    <t>pinkgun</t>
  </si>
  <si>
    <t>我醉欲眠</t>
  </si>
  <si>
    <t>牙本儿</t>
  </si>
  <si>
    <t>vbmnvbn</t>
  </si>
  <si>
    <t>Hazardosu</t>
  </si>
  <si>
    <t>蠢萌呆刺猬_</t>
  </si>
  <si>
    <t>狗头君</t>
  </si>
  <si>
    <t>龙主任</t>
  </si>
  <si>
    <t>semidio</t>
  </si>
  <si>
    <t>头像</t>
    <phoneticPr fontId="1" type="noConversion"/>
  </si>
  <si>
    <t>积分</t>
    <phoneticPr fontId="1" type="noConversion"/>
  </si>
  <si>
    <t>伸手潜水看看</t>
  </si>
  <si>
    <t>q648687415</t>
  </si>
  <si>
    <t>kbc</t>
  </si>
  <si>
    <t>艾莉茜雅</t>
  </si>
  <si>
    <t>一旁冷笑</t>
  </si>
  <si>
    <t>Teryx</t>
  </si>
  <si>
    <t>yyxatsy</t>
  </si>
  <si>
    <t>小猪</t>
  </si>
  <si>
    <t>kindle0080</t>
  </si>
  <si>
    <t>体力</t>
    <phoneticPr fontId="1" type="noConversion"/>
  </si>
  <si>
    <t>UID</t>
    <phoneticPr fontId="1" type="noConversion"/>
  </si>
  <si>
    <t>蒸汽</t>
    <phoneticPr fontId="1" type="noConversion"/>
  </si>
  <si>
    <t>动力</t>
    <phoneticPr fontId="1" type="noConversion"/>
  </si>
  <si>
    <t>回帖</t>
    <phoneticPr fontId="1" type="noConversion"/>
  </si>
  <si>
    <t>主题</t>
    <phoneticPr fontId="1" type="noConversion"/>
  </si>
  <si>
    <t>a_do1123</t>
  </si>
  <si>
    <t>羽翼城</t>
  </si>
  <si>
    <t>jsq2627</t>
  </si>
  <si>
    <t>weiyun</t>
  </si>
  <si>
    <t>Deparsoul</t>
  </si>
  <si>
    <t>danielwang002</t>
  </si>
  <si>
    <t>windgreens</t>
  </si>
  <si>
    <t>jedijeff1993</t>
  </si>
  <si>
    <t>卡伽斯特尔</t>
  </si>
  <si>
    <t>cvisy</t>
  </si>
  <si>
    <t>zxrzy</t>
  </si>
  <si>
    <t>肯维船长</t>
  </si>
  <si>
    <t>freeqbar</t>
  </si>
  <si>
    <t>PianoForest</t>
  </si>
  <si>
    <t>tangqian2015</t>
  </si>
  <si>
    <t>morgana_xmu</t>
  </si>
  <si>
    <t>好友</t>
    <phoneticPr fontId="1" type="noConversion"/>
  </si>
  <si>
    <t>TryKing</t>
  </si>
  <si>
    <t>我是你的啦</t>
  </si>
  <si>
    <t>很A很雪拉</t>
  </si>
  <si>
    <t>UBISOFTSH</t>
  </si>
  <si>
    <t>child_bbs</t>
  </si>
  <si>
    <t>Dionysus</t>
  </si>
  <si>
    <t>starwant</t>
  </si>
  <si>
    <t>shenxufeng</t>
  </si>
  <si>
    <t>生为静止</t>
  </si>
  <si>
    <t>爱情</t>
  </si>
  <si>
    <t>sffxzzp</t>
  </si>
  <si>
    <t>冷笑黑妖</t>
  </si>
  <si>
    <t>RCTER</t>
  </si>
  <si>
    <t>得道者几何</t>
  </si>
  <si>
    <t>逝寒</t>
  </si>
  <si>
    <t>用户组名</t>
    <phoneticPr fontId="1" type="noConversion"/>
  </si>
  <si>
    <t>人数</t>
    <phoneticPr fontId="1" type="noConversion"/>
  </si>
  <si>
    <t>占比</t>
    <phoneticPr fontId="1" type="noConversion"/>
  </si>
  <si>
    <t>积分禁封</t>
    <phoneticPr fontId="1" type="noConversion"/>
  </si>
  <si>
    <t>初阶会员</t>
    <phoneticPr fontId="1" type="noConversion"/>
  </si>
  <si>
    <t>进阶会员</t>
    <phoneticPr fontId="1" type="noConversion"/>
  </si>
  <si>
    <t>高阶会员</t>
    <phoneticPr fontId="1" type="noConversion"/>
  </si>
  <si>
    <t>精锐会员</t>
    <phoneticPr fontId="1" type="noConversion"/>
  </si>
  <si>
    <t>支柱会员</t>
    <phoneticPr fontId="1" type="noConversion"/>
  </si>
  <si>
    <t>核心会员</t>
    <phoneticPr fontId="1" type="noConversion"/>
  </si>
  <si>
    <t>旗舰会员</t>
    <phoneticPr fontId="1" type="noConversion"/>
  </si>
  <si>
    <t>毕业会员</t>
    <phoneticPr fontId="1" type="noConversion"/>
  </si>
  <si>
    <t>圣所</t>
  </si>
  <si>
    <t>非洲救世主</t>
  </si>
  <si>
    <t>杨鉄男</t>
  </si>
  <si>
    <t>硝酸凯</t>
  </si>
  <si>
    <t>acli007</t>
  </si>
  <si>
    <t>年均主题</t>
    <phoneticPr fontId="1" type="noConversion"/>
  </si>
  <si>
    <t>oranges110</t>
  </si>
  <si>
    <t>zlj2714128</t>
  </si>
  <si>
    <t>风筝线</t>
  </si>
  <si>
    <t>notmyzhang</t>
  </si>
  <si>
    <t>carl315</t>
  </si>
  <si>
    <t>q8587102</t>
  </si>
  <si>
    <t>Cleo</t>
  </si>
  <si>
    <t>火神猎杀者</t>
  </si>
  <si>
    <t>mildly</t>
  </si>
  <si>
    <t>nonsense</t>
  </si>
  <si>
    <t>御剑</t>
  </si>
  <si>
    <t>年均回帖</t>
    <phoneticPr fontId="1" type="noConversion"/>
  </si>
  <si>
    <t>平均积分</t>
    <phoneticPr fontId="1" type="noConversion"/>
  </si>
  <si>
    <t>平均主题</t>
    <phoneticPr fontId="1" type="noConversion"/>
  </si>
  <si>
    <t>平均帖子</t>
    <phoneticPr fontId="1" type="noConversion"/>
  </si>
  <si>
    <t>十字花瓣</t>
  </si>
  <si>
    <t>片十字花瓣</t>
    <phoneticPr fontId="1" type="noConversion"/>
  </si>
  <si>
    <t>积分</t>
    <phoneticPr fontId="1" type="noConversion"/>
  </si>
  <si>
    <t>全站总和</t>
    <phoneticPr fontId="1" type="noConversion"/>
  </si>
  <si>
    <t>平均</t>
    <phoneticPr fontId="1" type="noConversion"/>
  </si>
  <si>
    <t>体力</t>
    <phoneticPr fontId="1" type="noConversion"/>
  </si>
  <si>
    <t>蒸汽</t>
    <phoneticPr fontId="1" type="noConversion"/>
  </si>
  <si>
    <t>动力</t>
    <phoneticPr fontId="1" type="noConversion"/>
  </si>
  <si>
    <t>好友</t>
    <phoneticPr fontId="1" type="noConversion"/>
  </si>
  <si>
    <t>帖子</t>
    <phoneticPr fontId="1" type="noConversion"/>
  </si>
  <si>
    <t>主题</t>
    <phoneticPr fontId="1" type="noConversion"/>
  </si>
  <si>
    <t>在线时间</t>
    <phoneticPr fontId="1" type="noConversion"/>
  </si>
  <si>
    <t>头像</t>
    <phoneticPr fontId="1" type="noConversion"/>
  </si>
  <si>
    <t>昵称</t>
    <phoneticPr fontId="1" type="noConversion"/>
  </si>
  <si>
    <t>回帖与主题数比值</t>
    <phoneticPr fontId="1" type="noConversion"/>
  </si>
  <si>
    <t>UID</t>
    <phoneticPr fontId="1" type="noConversion"/>
  </si>
  <si>
    <t>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</si>
</sst>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E3E3E"/>
      <name val="Segoe UI"/>
      <family val="2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7"/>
      <color rgb="FF3E3E3E"/>
      <name val="Segoe UI"/>
      <family val="2"/>
    </font>
    <font>
      <b/>
      <sz val="7"/>
      <color rgb="FF3E3E3E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76" fontId="7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7">
    <dxf>
      <alignment horizontal="center" vertical="center" textRotation="0" wrapText="0" indent="0" justifyLastLine="0" shrinkToFit="0" readingOrder="0"/>
    </dxf>
    <dxf>
      <numFmt numFmtId="176" formatCode="0.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numFmt numFmtId="176" formatCode="0.0_ 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等线"/>
        <charset val="134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A7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keylol</a:t>
            </a:r>
            <a:r>
              <a:rPr lang="zh-CN" altLang="en-US" b="1"/>
              <a:t>活跃用户数量总数及增长情况</a:t>
            </a:r>
            <a:endParaRPr lang="en-US" alt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12331565248904E-2"/>
          <c:y val="0.12144926222034147"/>
          <c:w val="0.91518630777847332"/>
          <c:h val="0.72796409086100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UID!$B$1</c:f>
              <c:strCache>
                <c:ptCount val="1"/>
                <c:pt idx="0">
                  <c:v>新增人数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UID!$A$2:$A$22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UID!$B$2:$B$22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213</c:v>
                </c:pt>
                <c:pt idx="5">
                  <c:v>430</c:v>
                </c:pt>
                <c:pt idx="6">
                  <c:v>634</c:v>
                </c:pt>
                <c:pt idx="7">
                  <c:v>1051</c:v>
                </c:pt>
                <c:pt idx="8">
                  <c:v>1157</c:v>
                </c:pt>
                <c:pt idx="9">
                  <c:v>1006</c:v>
                </c:pt>
                <c:pt idx="10">
                  <c:v>800</c:v>
                </c:pt>
                <c:pt idx="11">
                  <c:v>1135</c:v>
                </c:pt>
                <c:pt idx="12">
                  <c:v>1496</c:v>
                </c:pt>
                <c:pt idx="13">
                  <c:v>2345</c:v>
                </c:pt>
                <c:pt idx="14">
                  <c:v>5035</c:v>
                </c:pt>
                <c:pt idx="15">
                  <c:v>9074</c:v>
                </c:pt>
                <c:pt idx="16">
                  <c:v>12038</c:v>
                </c:pt>
                <c:pt idx="17">
                  <c:v>15070</c:v>
                </c:pt>
                <c:pt idx="18">
                  <c:v>10621</c:v>
                </c:pt>
                <c:pt idx="19">
                  <c:v>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25B-AD3B-4E8C5D388B81}"/>
            </c:ext>
          </c:extLst>
        </c:ser>
        <c:ser>
          <c:idx val="1"/>
          <c:order val="1"/>
          <c:tx>
            <c:strRef>
              <c:f>UID!$C$1</c:f>
              <c:strCache>
                <c:ptCount val="1"/>
                <c:pt idx="0">
                  <c:v>合计人数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UID!$A$2:$A$22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UID!$C$2:$C$22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214</c:v>
                </c:pt>
                <c:pt idx="5">
                  <c:v>644</c:v>
                </c:pt>
                <c:pt idx="6">
                  <c:v>1278</c:v>
                </c:pt>
                <c:pt idx="7">
                  <c:v>2329</c:v>
                </c:pt>
                <c:pt idx="8">
                  <c:v>3486</c:v>
                </c:pt>
                <c:pt idx="9">
                  <c:v>4492</c:v>
                </c:pt>
                <c:pt idx="10">
                  <c:v>5292</c:v>
                </c:pt>
                <c:pt idx="11">
                  <c:v>6427</c:v>
                </c:pt>
                <c:pt idx="12">
                  <c:v>7923</c:v>
                </c:pt>
                <c:pt idx="13">
                  <c:v>10268</c:v>
                </c:pt>
                <c:pt idx="14">
                  <c:v>15303</c:v>
                </c:pt>
                <c:pt idx="15">
                  <c:v>24377</c:v>
                </c:pt>
                <c:pt idx="16">
                  <c:v>36415</c:v>
                </c:pt>
                <c:pt idx="17">
                  <c:v>51485</c:v>
                </c:pt>
                <c:pt idx="18">
                  <c:v>62106</c:v>
                </c:pt>
                <c:pt idx="19">
                  <c:v>65875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7-425B-AD3B-4E8C5D38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17808"/>
        <c:axId val="618020688"/>
      </c:barChart>
      <c:lineChart>
        <c:grouping val="standard"/>
        <c:varyColors val="0"/>
        <c:ser>
          <c:idx val="2"/>
          <c:order val="2"/>
          <c:tx>
            <c:strRef>
              <c:f>UID!$D$1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UID!$A$2:$A$22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UID!$D$2:$D$22</c:f>
              <c:numCache>
                <c:formatCode>General</c:formatCode>
                <c:ptCount val="21"/>
                <c:pt idx="6" formatCode="0.00%">
                  <c:v>0.98447204968944102</c:v>
                </c:pt>
                <c:pt idx="7" formatCode="0.00%">
                  <c:v>0.82237871674491392</c:v>
                </c:pt>
                <c:pt idx="8" formatCode="0.00%">
                  <c:v>0.49677973379132673</c:v>
                </c:pt>
                <c:pt idx="9" formatCode="0.00%">
                  <c:v>0.28858290304073436</c:v>
                </c:pt>
                <c:pt idx="10" formatCode="0.00%">
                  <c:v>0.17809439002671415</c:v>
                </c:pt>
                <c:pt idx="11" formatCode="0.00%">
                  <c:v>0.21447467876039306</c:v>
                </c:pt>
                <c:pt idx="12" formatCode="0.00%">
                  <c:v>0.23276800995798974</c:v>
                </c:pt>
                <c:pt idx="13" formatCode="0.00%">
                  <c:v>0.29597374731793513</c:v>
                </c:pt>
                <c:pt idx="14" formatCode="0.00%">
                  <c:v>0.4903583950136346</c:v>
                </c:pt>
                <c:pt idx="15" formatCode="0.00%">
                  <c:v>0.59295562961510817</c:v>
                </c:pt>
                <c:pt idx="16" formatCode="0.00%">
                  <c:v>0.4938261475981458</c:v>
                </c:pt>
                <c:pt idx="17" formatCode="0.00%">
                  <c:v>0.41384045036386102</c:v>
                </c:pt>
                <c:pt idx="18" formatCode="0.00%">
                  <c:v>0.20629309507623581</c:v>
                </c:pt>
                <c:pt idx="19" formatCode="0.00%">
                  <c:v>6.0686568125462921E-2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7-425B-AD3B-4E8C5D38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74800"/>
        <c:axId val="691170320"/>
      </c:lineChart>
      <c:catAx>
        <c:axId val="6180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20688"/>
        <c:crosses val="autoZero"/>
        <c:auto val="1"/>
        <c:lblAlgn val="ctr"/>
        <c:lblOffset val="100"/>
        <c:noMultiLvlLbl val="0"/>
      </c:catAx>
      <c:valAx>
        <c:axId val="618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17808"/>
        <c:crosses val="autoZero"/>
        <c:crossBetween val="between"/>
      </c:valAx>
      <c:valAx>
        <c:axId val="6911703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74800"/>
        <c:crosses val="max"/>
        <c:crossBetween val="between"/>
      </c:valAx>
      <c:catAx>
        <c:axId val="69117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17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chemeClr val="tx1"/>
                </a:solidFill>
              </a:rPr>
              <a:t>各用户组人数统计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分组!$A$2:$A$10</c:f>
              <c:strCache>
                <c:ptCount val="9"/>
                <c:pt idx="0">
                  <c:v>积分禁封</c:v>
                </c:pt>
                <c:pt idx="1">
                  <c:v>初阶会员</c:v>
                </c:pt>
                <c:pt idx="2">
                  <c:v>进阶会员</c:v>
                </c:pt>
                <c:pt idx="3">
                  <c:v>高阶会员</c:v>
                </c:pt>
                <c:pt idx="4">
                  <c:v>精锐会员</c:v>
                </c:pt>
                <c:pt idx="5">
                  <c:v>支柱会员</c:v>
                </c:pt>
                <c:pt idx="6">
                  <c:v>核心会员</c:v>
                </c:pt>
                <c:pt idx="7">
                  <c:v>旗舰会员</c:v>
                </c:pt>
                <c:pt idx="8">
                  <c:v>毕业会员</c:v>
                </c:pt>
              </c:strCache>
            </c:strRef>
          </c:cat>
          <c:val>
            <c:numRef>
              <c:f>分组!$B$2:$B$10</c:f>
              <c:numCache>
                <c:formatCode>General</c:formatCode>
                <c:ptCount val="9"/>
                <c:pt idx="0">
                  <c:v>10</c:v>
                </c:pt>
                <c:pt idx="1">
                  <c:v>47357</c:v>
                </c:pt>
                <c:pt idx="2">
                  <c:v>14986</c:v>
                </c:pt>
                <c:pt idx="3">
                  <c:v>5780</c:v>
                </c:pt>
                <c:pt idx="4">
                  <c:v>4538</c:v>
                </c:pt>
                <c:pt idx="5">
                  <c:v>1924</c:v>
                </c:pt>
                <c:pt idx="6">
                  <c:v>210</c:v>
                </c:pt>
                <c:pt idx="7">
                  <c:v>74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E-4344-8627-72942160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217520"/>
        <c:axId val="309218160"/>
      </c:barChart>
      <c:catAx>
        <c:axId val="3092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218160"/>
        <c:crosses val="autoZero"/>
        <c:auto val="1"/>
        <c:lblAlgn val="ctr"/>
        <c:lblOffset val="100"/>
        <c:noMultiLvlLbl val="0"/>
      </c:catAx>
      <c:valAx>
        <c:axId val="3092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2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各个</a:t>
            </a:r>
            <a:r>
              <a:rPr lang="zh-CN" altLang="en-US" sz="1800" b="1" i="0" u="none" strike="noStrike" baseline="0">
                <a:effectLst/>
              </a:rPr>
              <a:t>用户</a:t>
            </a:r>
            <a:r>
              <a:rPr lang="zh-CN" altLang="zh-CN" sz="1800" b="1" i="0" u="none" strike="noStrike" baseline="0">
                <a:effectLst/>
              </a:rPr>
              <a:t>组的</a:t>
            </a:r>
            <a:r>
              <a:rPr lang="zh-CN" altLang="en-US" sz="1800" b="1" i="0" u="none" strike="noStrike" baseline="0">
                <a:effectLst/>
              </a:rPr>
              <a:t>占比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EA-4A81-8574-A13024304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56-421B-AFF8-FA9CEBC674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EA-4A81-8574-A13024304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9EA-4A81-8574-A13024304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EA-4A81-8574-A130243048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9EA-4A81-8574-A130243048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9EA-4A81-8574-A130243048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EA-4A81-8574-A130243048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EA-4A81-8574-A130243048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EA-4A81-8574-A130243048CD}"/>
              </c:ext>
            </c:extLst>
          </c:dPt>
          <c:dLbls>
            <c:dLbl>
              <c:idx val="0"/>
              <c:layout>
                <c:manualLayout>
                  <c:x val="-8.1752624671916116E-2"/>
                  <c:y val="0.227373869932925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EA-4A81-8574-A130243048CD}"/>
                </c:ext>
              </c:extLst>
            </c:dLbl>
            <c:dLbl>
              <c:idx val="2"/>
              <c:layout>
                <c:manualLayout>
                  <c:x val="-7.2382983377077867E-2"/>
                  <c:y val="-3.2146762904636923E-2"/>
                </c:manualLayout>
              </c:layout>
              <c:numFmt formatCode="General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EA-4A81-8574-A130243048CD}"/>
                </c:ext>
              </c:extLst>
            </c:dLbl>
            <c:dLbl>
              <c:idx val="3"/>
              <c:layout>
                <c:manualLayout>
                  <c:x val="5.9595363079615049E-3"/>
                  <c:y val="-4.79246864975211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EA-4A81-8574-A130243048CD}"/>
                </c:ext>
              </c:extLst>
            </c:dLbl>
            <c:dLbl>
              <c:idx val="4"/>
              <c:layout>
                <c:manualLayout>
                  <c:x val="4.0533027121609749E-2"/>
                  <c:y val="-9.58187518226888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EA-4A81-8574-A130243048CD}"/>
                </c:ext>
              </c:extLst>
            </c:dLbl>
            <c:dLbl>
              <c:idx val="5"/>
              <c:layout>
                <c:manualLayout>
                  <c:x val="2.1086614173228345E-2"/>
                  <c:y val="-8.47801837270341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EA-4A81-8574-A130243048CD}"/>
                </c:ext>
              </c:extLst>
            </c:dLbl>
            <c:dLbl>
              <c:idx val="6"/>
              <c:layout>
                <c:manualLayout>
                  <c:x val="0.11337248468941372"/>
                  <c:y val="-9.48950131233595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EA-4A81-8574-A130243048CD}"/>
                </c:ext>
              </c:extLst>
            </c:dLbl>
            <c:dLbl>
              <c:idx val="7"/>
              <c:layout>
                <c:manualLayout>
                  <c:x val="-0.12368219597550316"/>
                  <c:y val="-6.96474919801691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EA-4A81-8574-A130243048CD}"/>
                </c:ext>
              </c:extLst>
            </c:dLbl>
            <c:dLbl>
              <c:idx val="8"/>
              <c:layout>
                <c:manualLayout>
                  <c:x val="-6.2183508311461071E-2"/>
                  <c:y val="-0.262599518810148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EA-4A81-8574-A130243048CD}"/>
                </c:ext>
              </c:extLst>
            </c:dLbl>
            <c:dLbl>
              <c:idx val="9"/>
              <c:layout>
                <c:manualLayout>
                  <c:x val="-1.8195538057742731E-2"/>
                  <c:y val="0.13888888888888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EA-4A81-8574-A130243048CD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分组!$A$2:$A$10</c:f>
              <c:strCache>
                <c:ptCount val="9"/>
                <c:pt idx="0">
                  <c:v>积分禁封</c:v>
                </c:pt>
                <c:pt idx="1">
                  <c:v>初阶会员</c:v>
                </c:pt>
                <c:pt idx="2">
                  <c:v>进阶会员</c:v>
                </c:pt>
                <c:pt idx="3">
                  <c:v>高阶会员</c:v>
                </c:pt>
                <c:pt idx="4">
                  <c:v>精锐会员</c:v>
                </c:pt>
                <c:pt idx="5">
                  <c:v>支柱会员</c:v>
                </c:pt>
                <c:pt idx="6">
                  <c:v>核心会员</c:v>
                </c:pt>
                <c:pt idx="7">
                  <c:v>旗舰会员</c:v>
                </c:pt>
                <c:pt idx="8">
                  <c:v>毕业会员</c:v>
                </c:pt>
              </c:strCache>
            </c:strRef>
          </c:cat>
          <c:val>
            <c:numRef>
              <c:f>分组!$B$2:$B$10</c:f>
              <c:numCache>
                <c:formatCode>General</c:formatCode>
                <c:ptCount val="9"/>
                <c:pt idx="0">
                  <c:v>10</c:v>
                </c:pt>
                <c:pt idx="1">
                  <c:v>47357</c:v>
                </c:pt>
                <c:pt idx="2">
                  <c:v>14986</c:v>
                </c:pt>
                <c:pt idx="3">
                  <c:v>5780</c:v>
                </c:pt>
                <c:pt idx="4">
                  <c:v>4538</c:v>
                </c:pt>
                <c:pt idx="5">
                  <c:v>1924</c:v>
                </c:pt>
                <c:pt idx="6">
                  <c:v>210</c:v>
                </c:pt>
                <c:pt idx="7">
                  <c:v>74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A81-8574-A130243048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ercent"/>
        <c:splitPos val="1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lt1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各个</a:t>
            </a:r>
            <a:r>
              <a:rPr lang="zh-CN" altLang="zh-CN" sz="1400" b="1" i="0" u="none" strike="noStrike" baseline="0">
                <a:effectLst/>
              </a:rPr>
              <a:t>用户</a:t>
            </a:r>
            <a:r>
              <a:rPr lang="zh-CN" altLang="en-US" b="1"/>
              <a:t>组平均积分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分组!$A$3:$A$10</c:f>
              <c:strCache>
                <c:ptCount val="8"/>
                <c:pt idx="0">
                  <c:v>初阶会员</c:v>
                </c:pt>
                <c:pt idx="1">
                  <c:v>进阶会员</c:v>
                </c:pt>
                <c:pt idx="2">
                  <c:v>高阶会员</c:v>
                </c:pt>
                <c:pt idx="3">
                  <c:v>精锐会员</c:v>
                </c:pt>
                <c:pt idx="4">
                  <c:v>支柱会员</c:v>
                </c:pt>
                <c:pt idx="5">
                  <c:v>核心会员</c:v>
                </c:pt>
                <c:pt idx="6">
                  <c:v>旗舰会员</c:v>
                </c:pt>
                <c:pt idx="7">
                  <c:v>毕业会员</c:v>
                </c:pt>
              </c:strCache>
            </c:strRef>
          </c:cat>
          <c:val>
            <c:numRef>
              <c:f>分组!$D$3:$D$10</c:f>
              <c:numCache>
                <c:formatCode>0.0_ </c:formatCode>
                <c:ptCount val="8"/>
                <c:pt idx="0">
                  <c:v>28.947716282703698</c:v>
                </c:pt>
                <c:pt idx="1">
                  <c:v>239.214733751501</c:v>
                </c:pt>
                <c:pt idx="2">
                  <c:v>715.38044982698898</c:v>
                </c:pt>
                <c:pt idx="3">
                  <c:v>1373.05575143234</c:v>
                </c:pt>
                <c:pt idx="4">
                  <c:v>2789.98336798336</c:v>
                </c:pt>
                <c:pt idx="5">
                  <c:v>6572.5619047619002</c:v>
                </c:pt>
                <c:pt idx="6">
                  <c:v>14029.270270270201</c:v>
                </c:pt>
                <c:pt idx="7">
                  <c:v>75949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684-A2F2-70319CA466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593912"/>
        <c:axId val="626593272"/>
      </c:barChart>
      <c:catAx>
        <c:axId val="6265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593272"/>
        <c:crosses val="autoZero"/>
        <c:auto val="1"/>
        <c:lblAlgn val="ctr"/>
        <c:lblOffset val="100"/>
        <c:noMultiLvlLbl val="0"/>
      </c:catAx>
      <c:valAx>
        <c:axId val="6265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5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各个</a:t>
            </a:r>
            <a:r>
              <a:rPr lang="zh-CN" altLang="zh-CN" sz="1400" b="1" i="0" u="none" strike="noStrike" baseline="0">
                <a:effectLst/>
              </a:rPr>
              <a:t>用户</a:t>
            </a:r>
            <a:r>
              <a:rPr lang="zh-CN" altLang="en-US" b="1"/>
              <a:t>组的平均主题与帖子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平均主题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分组!$A$3:$A$5</c:f>
              <c:strCache>
                <c:ptCount val="3"/>
                <c:pt idx="0">
                  <c:v>初阶会员</c:v>
                </c:pt>
                <c:pt idx="1">
                  <c:v>进阶会员</c:v>
                </c:pt>
                <c:pt idx="2">
                  <c:v>高阶会员</c:v>
                </c:pt>
              </c:strCache>
            </c:strRef>
          </c:cat>
          <c:val>
            <c:numRef>
              <c:f>分组!$E$3:$E$5</c:f>
              <c:numCache>
                <c:formatCode>0.0_ </c:formatCode>
                <c:ptCount val="3"/>
                <c:pt idx="0">
                  <c:v>0.34577781531769303</c:v>
                </c:pt>
                <c:pt idx="1">
                  <c:v>2.9228613372480901</c:v>
                </c:pt>
                <c:pt idx="2">
                  <c:v>9.2126297577854608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1-431D-AB3B-D8111B2FB4EB}"/>
            </c:ext>
          </c:extLst>
        </c:ser>
        <c:ser>
          <c:idx val="1"/>
          <c:order val="1"/>
          <c:tx>
            <c:v>平均帖子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分组!$A$3:$A$5</c:f>
              <c:strCache>
                <c:ptCount val="3"/>
                <c:pt idx="0">
                  <c:v>初阶会员</c:v>
                </c:pt>
                <c:pt idx="1">
                  <c:v>进阶会员</c:v>
                </c:pt>
                <c:pt idx="2">
                  <c:v>高阶会员</c:v>
                </c:pt>
              </c:strCache>
            </c:strRef>
          </c:cat>
          <c:val>
            <c:numRef>
              <c:f>分组!$F$3:$F$5</c:f>
              <c:numCache>
                <c:formatCode>0.0_ </c:formatCode>
                <c:ptCount val="3"/>
                <c:pt idx="0">
                  <c:v>7.2777202947821804</c:v>
                </c:pt>
                <c:pt idx="1">
                  <c:v>57.382957426931803</c:v>
                </c:pt>
                <c:pt idx="2">
                  <c:v>211.07422145328701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1-431D-AB3B-D8111B2FB4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969584"/>
        <c:axId val="589822256"/>
      </c:barChart>
      <c:catAx>
        <c:axId val="2569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22256"/>
        <c:crosses val="autoZero"/>
        <c:auto val="1"/>
        <c:lblAlgn val="ctr"/>
        <c:lblOffset val="100"/>
        <c:noMultiLvlLbl val="0"/>
      </c:catAx>
      <c:valAx>
        <c:axId val="5898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9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1" i="0" u="none" strike="noStrike" baseline="0">
                <a:effectLst/>
              </a:rPr>
              <a:t>各个分组的平均主题与帖子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平均主题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分组!$A$6:$A$9</c:f>
              <c:strCache>
                <c:ptCount val="4"/>
                <c:pt idx="0">
                  <c:v>精锐会员</c:v>
                </c:pt>
                <c:pt idx="1">
                  <c:v>支柱会员</c:v>
                </c:pt>
                <c:pt idx="2">
                  <c:v>核心会员</c:v>
                </c:pt>
                <c:pt idx="3">
                  <c:v>旗舰会员</c:v>
                </c:pt>
              </c:strCache>
            </c:strRef>
          </c:cat>
          <c:val>
            <c:numRef>
              <c:f>分组!$E$6:$E$9</c:f>
              <c:numCache>
                <c:formatCode>0.0_ </c:formatCode>
                <c:ptCount val="4"/>
                <c:pt idx="0">
                  <c:v>25.128250330541999</c:v>
                </c:pt>
                <c:pt idx="1">
                  <c:v>83.442307692307693</c:v>
                </c:pt>
                <c:pt idx="2">
                  <c:v>285</c:v>
                </c:pt>
                <c:pt idx="3">
                  <c:v>493.29729729729701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360-99D3-58CBA5FDA0A4}"/>
            </c:ext>
          </c:extLst>
        </c:ser>
        <c:ser>
          <c:idx val="1"/>
          <c:order val="1"/>
          <c:tx>
            <c:v>平局帖子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分组!$A$6:$A$9</c:f>
              <c:strCache>
                <c:ptCount val="4"/>
                <c:pt idx="0">
                  <c:v>精锐会员</c:v>
                </c:pt>
                <c:pt idx="1">
                  <c:v>支柱会员</c:v>
                </c:pt>
                <c:pt idx="2">
                  <c:v>核心会员</c:v>
                </c:pt>
                <c:pt idx="3">
                  <c:v>旗舰会员</c:v>
                </c:pt>
              </c:strCache>
            </c:strRef>
          </c:cat>
          <c:val>
            <c:numRef>
              <c:f>分组!$F$6:$F$9</c:f>
              <c:numCache>
                <c:formatCode>0.0_ </c:formatCode>
                <c:ptCount val="4"/>
                <c:pt idx="0">
                  <c:v>607.417584839136</c:v>
                </c:pt>
                <c:pt idx="1">
                  <c:v>1730.9183991683899</c:v>
                </c:pt>
                <c:pt idx="2">
                  <c:v>4155.0380952380901</c:v>
                </c:pt>
                <c:pt idx="3">
                  <c:v>5533.9729729729697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360-99D3-58CBA5FDA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5093136"/>
        <c:axId val="845093456"/>
      </c:barChart>
      <c:catAx>
        <c:axId val="8450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093456"/>
        <c:crosses val="autoZero"/>
        <c:auto val="1"/>
        <c:lblAlgn val="ctr"/>
        <c:lblOffset val="100"/>
        <c:noMultiLvlLbl val="0"/>
      </c:catAx>
      <c:valAx>
        <c:axId val="845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0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jpeg"/><Relationship Id="rId13" Type="http://schemas.openxmlformats.org/officeDocument/2006/relationships/image" Target="../media/image61.jpeg"/><Relationship Id="rId3" Type="http://schemas.openxmlformats.org/officeDocument/2006/relationships/image" Target="../media/image16.gif"/><Relationship Id="rId7" Type="http://schemas.openxmlformats.org/officeDocument/2006/relationships/image" Target="../media/image56.gif"/><Relationship Id="rId12" Type="http://schemas.openxmlformats.org/officeDocument/2006/relationships/image" Target="../media/image60.jpeg"/><Relationship Id="rId2" Type="http://schemas.openxmlformats.org/officeDocument/2006/relationships/image" Target="../media/image27.jpeg"/><Relationship Id="rId1" Type="http://schemas.openxmlformats.org/officeDocument/2006/relationships/image" Target="../media/image17.gif"/><Relationship Id="rId6" Type="http://schemas.openxmlformats.org/officeDocument/2006/relationships/image" Target="../media/image55.jpeg"/><Relationship Id="rId11" Type="http://schemas.openxmlformats.org/officeDocument/2006/relationships/image" Target="../media/image59.jpeg"/><Relationship Id="rId5" Type="http://schemas.openxmlformats.org/officeDocument/2006/relationships/image" Target="../media/image37.jpeg"/><Relationship Id="rId15" Type="http://schemas.openxmlformats.org/officeDocument/2006/relationships/image" Target="../media/image63.jpeg"/><Relationship Id="rId10" Type="http://schemas.openxmlformats.org/officeDocument/2006/relationships/image" Target="../media/image26.gif"/><Relationship Id="rId4" Type="http://schemas.openxmlformats.org/officeDocument/2006/relationships/image" Target="../media/image54.gif"/><Relationship Id="rId9" Type="http://schemas.openxmlformats.org/officeDocument/2006/relationships/image" Target="../media/image58.gif"/><Relationship Id="rId14" Type="http://schemas.openxmlformats.org/officeDocument/2006/relationships/image" Target="../media/image62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jpeg"/><Relationship Id="rId13" Type="http://schemas.openxmlformats.org/officeDocument/2006/relationships/image" Target="../media/image68.jpeg"/><Relationship Id="rId3" Type="http://schemas.openxmlformats.org/officeDocument/2006/relationships/image" Target="../media/image31.jpeg"/><Relationship Id="rId7" Type="http://schemas.openxmlformats.org/officeDocument/2006/relationships/image" Target="../media/image43.jpeg"/><Relationship Id="rId12" Type="http://schemas.openxmlformats.org/officeDocument/2006/relationships/image" Target="../media/image45.gif"/><Relationship Id="rId2" Type="http://schemas.openxmlformats.org/officeDocument/2006/relationships/image" Target="../media/image27.jpeg"/><Relationship Id="rId1" Type="http://schemas.openxmlformats.org/officeDocument/2006/relationships/image" Target="../media/image17.gif"/><Relationship Id="rId6" Type="http://schemas.openxmlformats.org/officeDocument/2006/relationships/image" Target="../media/image65.jpeg"/><Relationship Id="rId11" Type="http://schemas.openxmlformats.org/officeDocument/2006/relationships/image" Target="../media/image40.jpeg"/><Relationship Id="rId5" Type="http://schemas.openxmlformats.org/officeDocument/2006/relationships/image" Target="../media/image64.jpeg"/><Relationship Id="rId10" Type="http://schemas.openxmlformats.org/officeDocument/2006/relationships/image" Target="../media/image67.jpeg"/><Relationship Id="rId4" Type="http://schemas.openxmlformats.org/officeDocument/2006/relationships/image" Target="../media/image25.jpeg"/><Relationship Id="rId9" Type="http://schemas.openxmlformats.org/officeDocument/2006/relationships/image" Target="../media/image26.gif"/><Relationship Id="rId14" Type="http://schemas.openxmlformats.org/officeDocument/2006/relationships/image" Target="../media/image6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gif"/><Relationship Id="rId3" Type="http://schemas.openxmlformats.org/officeDocument/2006/relationships/image" Target="../media/image13.jpeg"/><Relationship Id="rId7" Type="http://schemas.openxmlformats.org/officeDocument/2006/relationships/image" Target="../media/image17.gif"/><Relationship Id="rId12" Type="http://schemas.openxmlformats.org/officeDocument/2006/relationships/image" Target="../media/image22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6" Type="http://schemas.openxmlformats.org/officeDocument/2006/relationships/image" Target="../media/image16.gif"/><Relationship Id="rId11" Type="http://schemas.openxmlformats.org/officeDocument/2006/relationships/image" Target="../media/image21.jpeg"/><Relationship Id="rId5" Type="http://schemas.openxmlformats.org/officeDocument/2006/relationships/image" Target="../media/image15.jpeg"/><Relationship Id="rId10" Type="http://schemas.openxmlformats.org/officeDocument/2006/relationships/image" Target="../media/image20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gif"/><Relationship Id="rId2" Type="http://schemas.openxmlformats.org/officeDocument/2006/relationships/image" Target="../media/image17.gif"/><Relationship Id="rId1" Type="http://schemas.openxmlformats.org/officeDocument/2006/relationships/image" Target="../media/image23.gif"/><Relationship Id="rId6" Type="http://schemas.openxmlformats.org/officeDocument/2006/relationships/image" Target="../media/image27.jpeg"/><Relationship Id="rId5" Type="http://schemas.openxmlformats.org/officeDocument/2006/relationships/image" Target="../media/image26.gif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7.jpeg"/><Relationship Id="rId2" Type="http://schemas.openxmlformats.org/officeDocument/2006/relationships/image" Target="../media/image17.gif"/><Relationship Id="rId1" Type="http://schemas.openxmlformats.org/officeDocument/2006/relationships/image" Target="../media/image23.gif"/><Relationship Id="rId6" Type="http://schemas.openxmlformats.org/officeDocument/2006/relationships/image" Target="../media/image26.gif"/><Relationship Id="rId5" Type="http://schemas.openxmlformats.org/officeDocument/2006/relationships/image" Target="../media/image28.gif"/><Relationship Id="rId10" Type="http://schemas.openxmlformats.org/officeDocument/2006/relationships/image" Target="../media/image32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34.jpeg"/><Relationship Id="rId7" Type="http://schemas.openxmlformats.org/officeDocument/2006/relationships/image" Target="../media/image37.jpeg"/><Relationship Id="rId2" Type="http://schemas.openxmlformats.org/officeDocument/2006/relationships/image" Target="../media/image17.gif"/><Relationship Id="rId1" Type="http://schemas.openxmlformats.org/officeDocument/2006/relationships/image" Target="../media/image33.jpeg"/><Relationship Id="rId6" Type="http://schemas.openxmlformats.org/officeDocument/2006/relationships/image" Target="../media/image36.jpeg"/><Relationship Id="rId5" Type="http://schemas.openxmlformats.org/officeDocument/2006/relationships/image" Target="../media/image35.jpeg"/><Relationship Id="rId10" Type="http://schemas.openxmlformats.org/officeDocument/2006/relationships/image" Target="../media/image39.jpeg"/><Relationship Id="rId4" Type="http://schemas.openxmlformats.org/officeDocument/2006/relationships/image" Target="../media/image27.jpeg"/><Relationship Id="rId9" Type="http://schemas.openxmlformats.org/officeDocument/2006/relationships/image" Target="../media/image38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jpeg"/><Relationship Id="rId3" Type="http://schemas.openxmlformats.org/officeDocument/2006/relationships/image" Target="../media/image41.jpeg"/><Relationship Id="rId7" Type="http://schemas.openxmlformats.org/officeDocument/2006/relationships/image" Target="../media/image45.gif"/><Relationship Id="rId2" Type="http://schemas.openxmlformats.org/officeDocument/2006/relationships/image" Target="../media/image40.jpeg"/><Relationship Id="rId1" Type="http://schemas.openxmlformats.org/officeDocument/2006/relationships/image" Target="../media/image31.jpeg"/><Relationship Id="rId6" Type="http://schemas.openxmlformats.org/officeDocument/2006/relationships/image" Target="../media/image44.jpeg"/><Relationship Id="rId5" Type="http://schemas.openxmlformats.org/officeDocument/2006/relationships/image" Target="../media/image43.jpeg"/><Relationship Id="rId10" Type="http://schemas.openxmlformats.org/officeDocument/2006/relationships/image" Target="../media/image47.jpeg"/><Relationship Id="rId4" Type="http://schemas.openxmlformats.org/officeDocument/2006/relationships/image" Target="../media/image42.jpeg"/><Relationship Id="rId9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jpeg"/><Relationship Id="rId3" Type="http://schemas.openxmlformats.org/officeDocument/2006/relationships/image" Target="../media/image37.jpeg"/><Relationship Id="rId7" Type="http://schemas.openxmlformats.org/officeDocument/2006/relationships/image" Target="../media/image50.gif"/><Relationship Id="rId2" Type="http://schemas.openxmlformats.org/officeDocument/2006/relationships/image" Target="../media/image16.gif"/><Relationship Id="rId1" Type="http://schemas.openxmlformats.org/officeDocument/2006/relationships/image" Target="../media/image17.gif"/><Relationship Id="rId6" Type="http://schemas.openxmlformats.org/officeDocument/2006/relationships/image" Target="../media/image49.jpeg"/><Relationship Id="rId5" Type="http://schemas.openxmlformats.org/officeDocument/2006/relationships/image" Target="../media/image33.jpeg"/><Relationship Id="rId10" Type="http://schemas.openxmlformats.org/officeDocument/2006/relationships/image" Target="../media/image53.jpeg"/><Relationship Id="rId4" Type="http://schemas.openxmlformats.org/officeDocument/2006/relationships/image" Target="../media/image48.jpeg"/><Relationship Id="rId9" Type="http://schemas.openxmlformats.org/officeDocument/2006/relationships/image" Target="../media/image5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</xdr:row>
      <xdr:rowOff>106680</xdr:rowOff>
    </xdr:from>
    <xdr:to>
      <xdr:col>17</xdr:col>
      <xdr:colOff>510540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828E44-0130-48B0-80ED-C4D8E7053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2" name="图片 1" descr="UID: 65964 ">
          <a:extLst>
            <a:ext uri="{FF2B5EF4-FFF2-40B4-BE49-F238E27FC236}">
              <a16:creationId xmlns:a16="http://schemas.microsoft.com/office/drawing/2014/main" id="{17A9D2BE-49FE-434B-B30C-2A0BF9ABC64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3" name="图片 2" descr="UID: 194997 ">
          <a:extLst>
            <a:ext uri="{FF2B5EF4-FFF2-40B4-BE49-F238E27FC236}">
              <a16:creationId xmlns:a16="http://schemas.microsoft.com/office/drawing/2014/main" id="{4ACDDB58-77CC-4CEF-833C-F573D2C25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4" name="图片 3" descr="UID: 281466 ">
          <a:extLst>
            <a:ext uri="{FF2B5EF4-FFF2-40B4-BE49-F238E27FC236}">
              <a16:creationId xmlns:a16="http://schemas.microsoft.com/office/drawing/2014/main" id="{2EE46BC3-D7EE-4039-926B-DEDAA68ACA8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5" name="图片 4" descr="UID: 199686 ">
          <a:extLst>
            <a:ext uri="{FF2B5EF4-FFF2-40B4-BE49-F238E27FC236}">
              <a16:creationId xmlns:a16="http://schemas.microsoft.com/office/drawing/2014/main" id="{E4C11563-E960-4E03-8561-3F1BE9EDACE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6" name="图片 5" descr="UID: 174505 ">
          <a:extLst>
            <a:ext uri="{FF2B5EF4-FFF2-40B4-BE49-F238E27FC236}">
              <a16:creationId xmlns:a16="http://schemas.microsoft.com/office/drawing/2014/main" id="{8290A319-4C7F-4493-B8BD-094B2249A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7" name="图片 6" descr="UID: 189279 ">
          <a:extLst>
            <a:ext uri="{FF2B5EF4-FFF2-40B4-BE49-F238E27FC236}">
              <a16:creationId xmlns:a16="http://schemas.microsoft.com/office/drawing/2014/main" id="{463DD47A-DF39-4A4B-833C-A5CC5165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8" name="图片 7" descr="UID: 271137 ">
          <a:extLst>
            <a:ext uri="{FF2B5EF4-FFF2-40B4-BE49-F238E27FC236}">
              <a16:creationId xmlns:a16="http://schemas.microsoft.com/office/drawing/2014/main" id="{E065C70D-B440-4FEE-A95A-023464C6C12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9" name="图片 8" descr="UID: 559215 ">
          <a:extLst>
            <a:ext uri="{FF2B5EF4-FFF2-40B4-BE49-F238E27FC236}">
              <a16:creationId xmlns:a16="http://schemas.microsoft.com/office/drawing/2014/main" id="{9044833A-11A2-4651-9A45-483D0BA59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10" name="图片 9" descr="UID: 218128 ">
          <a:extLst>
            <a:ext uri="{FF2B5EF4-FFF2-40B4-BE49-F238E27FC236}">
              <a16:creationId xmlns:a16="http://schemas.microsoft.com/office/drawing/2014/main" id="{DD34368E-9BB6-40CF-8DDF-B950C8DF80B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1" name="图片 10" descr="UID: 147284 ">
          <a:extLst>
            <a:ext uri="{FF2B5EF4-FFF2-40B4-BE49-F238E27FC236}">
              <a16:creationId xmlns:a16="http://schemas.microsoft.com/office/drawing/2014/main" id="{4722B96E-701A-479B-849D-066835F1950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457200</xdr:colOff>
      <xdr:row>2</xdr:row>
      <xdr:rowOff>15240</xdr:rowOff>
    </xdr:to>
    <xdr:pic>
      <xdr:nvPicPr>
        <xdr:cNvPr id="12" name="图片 11" descr="UID: 1024868 ">
          <a:extLst>
            <a:ext uri="{FF2B5EF4-FFF2-40B4-BE49-F238E27FC236}">
              <a16:creationId xmlns:a16="http://schemas.microsoft.com/office/drawing/2014/main" id="{58949DE3-575F-4D09-9FAB-EE3C9F7E3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457200</xdr:colOff>
      <xdr:row>3</xdr:row>
      <xdr:rowOff>15240</xdr:rowOff>
    </xdr:to>
    <xdr:pic>
      <xdr:nvPicPr>
        <xdr:cNvPr id="13" name="图片 12" descr="UID: 281466 ">
          <a:extLst>
            <a:ext uri="{FF2B5EF4-FFF2-40B4-BE49-F238E27FC236}">
              <a16:creationId xmlns:a16="http://schemas.microsoft.com/office/drawing/2014/main" id="{86ADF272-E683-49F1-9A01-79C334F37B2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457200</xdr:colOff>
      <xdr:row>4</xdr:row>
      <xdr:rowOff>15240</xdr:rowOff>
    </xdr:to>
    <xdr:pic>
      <xdr:nvPicPr>
        <xdr:cNvPr id="14" name="图片 13" descr="UID: 559215 ">
          <a:extLst>
            <a:ext uri="{FF2B5EF4-FFF2-40B4-BE49-F238E27FC236}">
              <a16:creationId xmlns:a16="http://schemas.microsoft.com/office/drawing/2014/main" id="{366890AB-8449-431E-A1BD-F1C2B248C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457200</xdr:colOff>
      <xdr:row>5</xdr:row>
      <xdr:rowOff>15240</xdr:rowOff>
    </xdr:to>
    <xdr:pic>
      <xdr:nvPicPr>
        <xdr:cNvPr id="15" name="图片 14" descr="UID: 194997 ">
          <a:extLst>
            <a:ext uri="{FF2B5EF4-FFF2-40B4-BE49-F238E27FC236}">
              <a16:creationId xmlns:a16="http://schemas.microsoft.com/office/drawing/2014/main" id="{852C0CAC-1737-4B8E-8ABA-7EBC96080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457200</xdr:colOff>
      <xdr:row>6</xdr:row>
      <xdr:rowOff>15240</xdr:rowOff>
    </xdr:to>
    <xdr:pic>
      <xdr:nvPicPr>
        <xdr:cNvPr id="16" name="图片 15" descr="UID: 65964 ">
          <a:extLst>
            <a:ext uri="{FF2B5EF4-FFF2-40B4-BE49-F238E27FC236}">
              <a16:creationId xmlns:a16="http://schemas.microsoft.com/office/drawing/2014/main" id="{A698605C-22BC-4D75-9F17-D0389A9CD61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457200</xdr:colOff>
      <xdr:row>7</xdr:row>
      <xdr:rowOff>15240</xdr:rowOff>
    </xdr:to>
    <xdr:pic>
      <xdr:nvPicPr>
        <xdr:cNvPr id="17" name="图片 16" descr="UID: 417117 ">
          <a:extLst>
            <a:ext uri="{FF2B5EF4-FFF2-40B4-BE49-F238E27FC236}">
              <a16:creationId xmlns:a16="http://schemas.microsoft.com/office/drawing/2014/main" id="{8F828685-1991-483F-B56F-3B9A06C9E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457200</xdr:colOff>
      <xdr:row>8</xdr:row>
      <xdr:rowOff>15240</xdr:rowOff>
    </xdr:to>
    <xdr:pic>
      <xdr:nvPicPr>
        <xdr:cNvPr id="18" name="图片 17" descr="UID: 854582 ">
          <a:extLst>
            <a:ext uri="{FF2B5EF4-FFF2-40B4-BE49-F238E27FC236}">
              <a16:creationId xmlns:a16="http://schemas.microsoft.com/office/drawing/2014/main" id="{07CA8361-7B09-4259-8D88-B3CF48B7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457200</xdr:colOff>
      <xdr:row>9</xdr:row>
      <xdr:rowOff>15240</xdr:rowOff>
    </xdr:to>
    <xdr:pic>
      <xdr:nvPicPr>
        <xdr:cNvPr id="19" name="图片 18" descr="UID: 1197799 ">
          <a:extLst>
            <a:ext uri="{FF2B5EF4-FFF2-40B4-BE49-F238E27FC236}">
              <a16:creationId xmlns:a16="http://schemas.microsoft.com/office/drawing/2014/main" id="{50E9195F-9EED-436F-A05A-66A1BEF43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457200</xdr:colOff>
      <xdr:row>10</xdr:row>
      <xdr:rowOff>15240</xdr:rowOff>
    </xdr:to>
    <xdr:pic>
      <xdr:nvPicPr>
        <xdr:cNvPr id="20" name="图片 19" descr="UID: 870090 ">
          <a:extLst>
            <a:ext uri="{FF2B5EF4-FFF2-40B4-BE49-F238E27FC236}">
              <a16:creationId xmlns:a16="http://schemas.microsoft.com/office/drawing/2014/main" id="{A8B857C2-6C14-4DE0-BE53-C3056F768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457200</xdr:colOff>
      <xdr:row>11</xdr:row>
      <xdr:rowOff>15240</xdr:rowOff>
    </xdr:to>
    <xdr:pic>
      <xdr:nvPicPr>
        <xdr:cNvPr id="21" name="图片 20" descr="UID: 271137 ">
          <a:extLst>
            <a:ext uri="{FF2B5EF4-FFF2-40B4-BE49-F238E27FC236}">
              <a16:creationId xmlns:a16="http://schemas.microsoft.com/office/drawing/2014/main" id="{F9E6832B-5199-42F8-B281-D2023D09CDF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3" name="图片 2" descr="UID: 65964 ">
          <a:extLst>
            <a:ext uri="{FF2B5EF4-FFF2-40B4-BE49-F238E27FC236}">
              <a16:creationId xmlns:a16="http://schemas.microsoft.com/office/drawing/2014/main" id="{99C2BFFD-5A31-46E1-8372-E3CC11BCE6F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4419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4" name="图片 3" descr="UID: 194997 ">
          <a:extLst>
            <a:ext uri="{FF2B5EF4-FFF2-40B4-BE49-F238E27FC236}">
              <a16:creationId xmlns:a16="http://schemas.microsoft.com/office/drawing/2014/main" id="{9233EC97-3975-4F2A-A2F4-5838983B4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8839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5" name="图片 4" descr="UID: 561747 ">
          <a:extLst>
            <a:ext uri="{FF2B5EF4-FFF2-40B4-BE49-F238E27FC236}">
              <a16:creationId xmlns:a16="http://schemas.microsoft.com/office/drawing/2014/main" id="{73EF767D-4392-4E72-B7DC-09C43E840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3258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6" name="图片 5" descr="UID: 1 ">
          <a:extLst>
            <a:ext uri="{FF2B5EF4-FFF2-40B4-BE49-F238E27FC236}">
              <a16:creationId xmlns:a16="http://schemas.microsoft.com/office/drawing/2014/main" id="{C8259119-89C8-435B-975E-F4705BA4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209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7" name="图片 6" descr="UID: 283738 ">
          <a:extLst>
            <a:ext uri="{FF2B5EF4-FFF2-40B4-BE49-F238E27FC236}">
              <a16:creationId xmlns:a16="http://schemas.microsoft.com/office/drawing/2014/main" id="{84C58BF7-096C-48CB-9595-AD5B639D2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7678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8" name="图片 7" descr="UID: 213350 ">
          <a:extLst>
            <a:ext uri="{FF2B5EF4-FFF2-40B4-BE49-F238E27FC236}">
              <a16:creationId xmlns:a16="http://schemas.microsoft.com/office/drawing/2014/main" id="{A609945C-5FD9-4D6C-8146-5FC6A9060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6517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9" name="图片 8" descr="UID: 181935 ">
          <a:extLst>
            <a:ext uri="{FF2B5EF4-FFF2-40B4-BE49-F238E27FC236}">
              <a16:creationId xmlns:a16="http://schemas.microsoft.com/office/drawing/2014/main" id="{F428F2F0-46B2-45C9-A838-E2109AA3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0937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10" name="图片 9" descr="UID: 400565 ">
          <a:extLst>
            <a:ext uri="{FF2B5EF4-FFF2-40B4-BE49-F238E27FC236}">
              <a16:creationId xmlns:a16="http://schemas.microsoft.com/office/drawing/2014/main" id="{634FE111-2F35-4FFE-8C96-05517AAC9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5356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11" name="图片 10" descr="UID: 147284 ">
          <a:extLst>
            <a:ext uri="{FF2B5EF4-FFF2-40B4-BE49-F238E27FC236}">
              <a16:creationId xmlns:a16="http://schemas.microsoft.com/office/drawing/2014/main" id="{773010F5-6732-4A97-B28F-CF0E33C0A6D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9776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2" name="图片 11" descr="UID: 811115 ">
          <a:extLst>
            <a:ext uri="{FF2B5EF4-FFF2-40B4-BE49-F238E27FC236}">
              <a16:creationId xmlns:a16="http://schemas.microsoft.com/office/drawing/2014/main" id="{4F827F5E-F18A-45F4-9D21-8A8AB88C1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44196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457200</xdr:colOff>
      <xdr:row>2</xdr:row>
      <xdr:rowOff>15240</xdr:rowOff>
    </xdr:to>
    <xdr:pic>
      <xdr:nvPicPr>
        <xdr:cNvPr id="13" name="图片 12" descr="UID: 561747 ">
          <a:extLst>
            <a:ext uri="{FF2B5EF4-FFF2-40B4-BE49-F238E27FC236}">
              <a16:creationId xmlns:a16="http://schemas.microsoft.com/office/drawing/2014/main" id="{491E1ECE-640D-4D5E-8EEB-057022BB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457200</xdr:colOff>
      <xdr:row>3</xdr:row>
      <xdr:rowOff>15240</xdr:rowOff>
    </xdr:to>
    <xdr:pic>
      <xdr:nvPicPr>
        <xdr:cNvPr id="14" name="图片 13" descr="UID: 811115 ">
          <a:extLst>
            <a:ext uri="{FF2B5EF4-FFF2-40B4-BE49-F238E27FC236}">
              <a16:creationId xmlns:a16="http://schemas.microsoft.com/office/drawing/2014/main" id="{443A1E40-0639-4917-B11A-2F83CB2D8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457200</xdr:colOff>
      <xdr:row>4</xdr:row>
      <xdr:rowOff>15240</xdr:rowOff>
    </xdr:to>
    <xdr:pic>
      <xdr:nvPicPr>
        <xdr:cNvPr id="15" name="图片 14" descr="UID: 65964 ">
          <a:extLst>
            <a:ext uri="{FF2B5EF4-FFF2-40B4-BE49-F238E27FC236}">
              <a16:creationId xmlns:a16="http://schemas.microsoft.com/office/drawing/2014/main" id="{841279C0-FC3E-4588-9046-FDEFDA70B42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457200</xdr:colOff>
      <xdr:row>5</xdr:row>
      <xdr:rowOff>15240</xdr:rowOff>
    </xdr:to>
    <xdr:pic>
      <xdr:nvPicPr>
        <xdr:cNvPr id="16" name="图片 15" descr="UID: 1259971 ">
          <a:extLst>
            <a:ext uri="{FF2B5EF4-FFF2-40B4-BE49-F238E27FC236}">
              <a16:creationId xmlns:a16="http://schemas.microsoft.com/office/drawing/2014/main" id="{300DEA96-D3D3-4071-BEF7-CFE325AD0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457200</xdr:colOff>
      <xdr:row>6</xdr:row>
      <xdr:rowOff>15240</xdr:rowOff>
    </xdr:to>
    <xdr:pic>
      <xdr:nvPicPr>
        <xdr:cNvPr id="17" name="图片 16" descr="UID: 283738 ">
          <a:extLst>
            <a:ext uri="{FF2B5EF4-FFF2-40B4-BE49-F238E27FC236}">
              <a16:creationId xmlns:a16="http://schemas.microsoft.com/office/drawing/2014/main" id="{9F6FDD7B-789F-40FD-B4B4-364A9E5BC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457200</xdr:colOff>
      <xdr:row>7</xdr:row>
      <xdr:rowOff>15240</xdr:rowOff>
    </xdr:to>
    <xdr:pic>
      <xdr:nvPicPr>
        <xdr:cNvPr id="18" name="图片 17" descr="UID: 920734 ">
          <a:extLst>
            <a:ext uri="{FF2B5EF4-FFF2-40B4-BE49-F238E27FC236}">
              <a16:creationId xmlns:a16="http://schemas.microsoft.com/office/drawing/2014/main" id="{C4A54D99-4AF9-448F-BE9B-6DE4404D800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457200</xdr:colOff>
      <xdr:row>8</xdr:row>
      <xdr:rowOff>15240</xdr:rowOff>
    </xdr:to>
    <xdr:pic>
      <xdr:nvPicPr>
        <xdr:cNvPr id="19" name="图片 18" descr="UID: 194997 ">
          <a:extLst>
            <a:ext uri="{FF2B5EF4-FFF2-40B4-BE49-F238E27FC236}">
              <a16:creationId xmlns:a16="http://schemas.microsoft.com/office/drawing/2014/main" id="{36C3E74F-37E9-4234-95C7-D00AD90F7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457200</xdr:colOff>
      <xdr:row>9</xdr:row>
      <xdr:rowOff>15240</xdr:rowOff>
    </xdr:to>
    <xdr:pic>
      <xdr:nvPicPr>
        <xdr:cNvPr id="20" name="图片 19" descr="UID: 1180662 ">
          <a:extLst>
            <a:ext uri="{FF2B5EF4-FFF2-40B4-BE49-F238E27FC236}">
              <a16:creationId xmlns:a16="http://schemas.microsoft.com/office/drawing/2014/main" id="{CA6CC918-0A17-4B7F-ADC2-96F92E842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457200</xdr:colOff>
      <xdr:row>10</xdr:row>
      <xdr:rowOff>15240</xdr:rowOff>
    </xdr:to>
    <xdr:pic>
      <xdr:nvPicPr>
        <xdr:cNvPr id="21" name="图片 20" descr="UID: 400565 ">
          <a:extLst>
            <a:ext uri="{FF2B5EF4-FFF2-40B4-BE49-F238E27FC236}">
              <a16:creationId xmlns:a16="http://schemas.microsoft.com/office/drawing/2014/main" id="{51065216-F596-4ABE-8147-EEFF9CE3D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457200</xdr:colOff>
      <xdr:row>11</xdr:row>
      <xdr:rowOff>15240</xdr:rowOff>
    </xdr:to>
    <xdr:pic>
      <xdr:nvPicPr>
        <xdr:cNvPr id="22" name="图片 21" descr="UID: 571453 ">
          <a:extLst>
            <a:ext uri="{FF2B5EF4-FFF2-40B4-BE49-F238E27FC236}">
              <a16:creationId xmlns:a16="http://schemas.microsoft.com/office/drawing/2014/main" id="{AF6175CB-A643-4A2D-A880-A7A89BD9C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72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12</xdr:row>
      <xdr:rowOff>129540</xdr:rowOff>
    </xdr:from>
    <xdr:to>
      <xdr:col>15</xdr:col>
      <xdr:colOff>320040</xdr:colOff>
      <xdr:row>28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10A0E1-62E7-4FF9-9AEF-88FBFC1B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1005840</xdr:colOff>
      <xdr:row>12</xdr:row>
      <xdr:rowOff>129540</xdr:rowOff>
    </xdr:from>
    <xdr:to>
      <xdr:col>7</xdr:col>
      <xdr:colOff>91440</xdr:colOff>
      <xdr:row>28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37DCD5-8B5C-4ADD-83EA-2A68C51E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1371600</xdr:colOff>
      <xdr:row>30</xdr:row>
      <xdr:rowOff>121920</xdr:rowOff>
    </xdr:from>
    <xdr:to>
      <xdr:col>7</xdr:col>
      <xdr:colOff>114300</xdr:colOff>
      <xdr:row>46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341709-2697-41D9-AA5B-34523E346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30</xdr:row>
      <xdr:rowOff>167640</xdr:rowOff>
    </xdr:from>
    <xdr:to>
      <xdr:col>16</xdr:col>
      <xdr:colOff>15240</xdr:colOff>
      <xdr:row>46</xdr:row>
      <xdr:rowOff>106680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DCCFA0D-3D48-4EC8-A97D-B8AAE61B1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48</xdr:row>
      <xdr:rowOff>144780</xdr:rowOff>
    </xdr:from>
    <xdr:to>
      <xdr:col>16</xdr:col>
      <xdr:colOff>7620</xdr:colOff>
      <xdr:row>64</xdr:row>
      <xdr:rowOff>83820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02334A2-3D80-47C3-812B-CF7D2FC0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2" name="图片 1" descr="UID: 205095 ">
          <a:extLst>
            <a:ext uri="{FF2B5EF4-FFF2-40B4-BE49-F238E27FC236}">
              <a16:creationId xmlns:a16="http://schemas.microsoft.com/office/drawing/2014/main" id="{5DB740AF-DC7A-4B38-8210-8B8582D3B6B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3" name="图片 2" descr="UID: 587924 ">
          <a:extLst>
            <a:ext uri="{FF2B5EF4-FFF2-40B4-BE49-F238E27FC236}">
              <a16:creationId xmlns:a16="http://schemas.microsoft.com/office/drawing/2014/main" id="{B73E34B3-971D-43F3-921F-A3324F273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4" name="图片 3" descr="UID: 185109 ">
          <a:extLst>
            <a:ext uri="{FF2B5EF4-FFF2-40B4-BE49-F238E27FC236}">
              <a16:creationId xmlns:a16="http://schemas.microsoft.com/office/drawing/2014/main" id="{10C270A1-8AA8-412C-9C6F-4EB6E9D14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441960</xdr:colOff>
      <xdr:row>5</xdr:row>
      <xdr:rowOff>0</xdr:rowOff>
    </xdr:to>
    <xdr:pic>
      <xdr:nvPicPr>
        <xdr:cNvPr id="6" name="图片 5" descr="UID: 198553 ">
          <a:extLst>
            <a:ext uri="{FF2B5EF4-FFF2-40B4-BE49-F238E27FC236}">
              <a16:creationId xmlns:a16="http://schemas.microsoft.com/office/drawing/2014/main" id="{DFD669D4-2BAB-4CDF-A2DA-F0892A82D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1501140"/>
          <a:ext cx="44196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7" name="图片 6" descr="UID: 479706 ">
          <a:extLst>
            <a:ext uri="{FF2B5EF4-FFF2-40B4-BE49-F238E27FC236}">
              <a16:creationId xmlns:a16="http://schemas.microsoft.com/office/drawing/2014/main" id="{909E3730-8A5B-475A-AAF0-75AA63116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8" name="图片 7" descr="UID: 582117 ">
          <a:extLst>
            <a:ext uri="{FF2B5EF4-FFF2-40B4-BE49-F238E27FC236}">
              <a16:creationId xmlns:a16="http://schemas.microsoft.com/office/drawing/2014/main" id="{BB1EA5ED-9E14-4262-8C22-B3845D114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9" name="图片 8" descr="UID: 181755 ">
          <a:extLst>
            <a:ext uri="{FF2B5EF4-FFF2-40B4-BE49-F238E27FC236}">
              <a16:creationId xmlns:a16="http://schemas.microsoft.com/office/drawing/2014/main" id="{9018AD86-2344-4B8E-B69B-18AE9112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10" name="图片 9" descr="UID: 213965 ">
          <a:extLst>
            <a:ext uri="{FF2B5EF4-FFF2-40B4-BE49-F238E27FC236}">
              <a16:creationId xmlns:a16="http://schemas.microsoft.com/office/drawing/2014/main" id="{DEAE9198-41BC-4339-BD27-BFC6415A3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11" name="图片 10" descr="UID: 194403 ">
          <a:extLst>
            <a:ext uri="{FF2B5EF4-FFF2-40B4-BE49-F238E27FC236}">
              <a16:creationId xmlns:a16="http://schemas.microsoft.com/office/drawing/2014/main" id="{B5BFDE52-8349-485B-8A6F-192260C32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2" name="图片 11" descr="UID: 168790 ">
          <a:extLst>
            <a:ext uri="{FF2B5EF4-FFF2-40B4-BE49-F238E27FC236}">
              <a16:creationId xmlns:a16="http://schemas.microsoft.com/office/drawing/2014/main" id="{82503F3F-8DB2-422B-B3A5-0F54A7389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457200</xdr:colOff>
      <xdr:row>13</xdr:row>
      <xdr:rowOff>15240</xdr:rowOff>
    </xdr:to>
    <xdr:pic>
      <xdr:nvPicPr>
        <xdr:cNvPr id="2" name="图片 1" descr="UID: 256296 ">
          <a:extLst>
            <a:ext uri="{FF2B5EF4-FFF2-40B4-BE49-F238E27FC236}">
              <a16:creationId xmlns:a16="http://schemas.microsoft.com/office/drawing/2014/main" id="{B84A3361-4A12-4E00-BEFD-D2980A678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22707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457200</xdr:colOff>
      <xdr:row>12</xdr:row>
      <xdr:rowOff>15240</xdr:rowOff>
    </xdr:to>
    <xdr:pic>
      <xdr:nvPicPr>
        <xdr:cNvPr id="3" name="图片 2" descr="UID: 225190 ">
          <a:extLst>
            <a:ext uri="{FF2B5EF4-FFF2-40B4-BE49-F238E27FC236}">
              <a16:creationId xmlns:a16="http://schemas.microsoft.com/office/drawing/2014/main" id="{8C3C0A47-6A70-41B9-8120-272F54B9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2080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4" name="图片 3" descr="UID: 152445 ">
          <a:extLst>
            <a:ext uri="{FF2B5EF4-FFF2-40B4-BE49-F238E27FC236}">
              <a16:creationId xmlns:a16="http://schemas.microsoft.com/office/drawing/2014/main" id="{D3EA0521-3312-4883-8C60-51E1E9A4C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18897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5" name="图片 4" descr="UID: 35225 ">
          <a:extLst>
            <a:ext uri="{FF2B5EF4-FFF2-40B4-BE49-F238E27FC236}">
              <a16:creationId xmlns:a16="http://schemas.microsoft.com/office/drawing/2014/main" id="{8F7113A4-70E3-458F-899C-7542E0132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1699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6" name="图片 5" descr="UID: 216139 ">
          <a:extLst>
            <a:ext uri="{FF2B5EF4-FFF2-40B4-BE49-F238E27FC236}">
              <a16:creationId xmlns:a16="http://schemas.microsoft.com/office/drawing/2014/main" id="{B0B16B76-63AE-44EC-97B0-59BF4E4C7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15087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7" name="图片 6" descr="UID: 281466 ">
          <a:extLst>
            <a:ext uri="{FF2B5EF4-FFF2-40B4-BE49-F238E27FC236}">
              <a16:creationId xmlns:a16="http://schemas.microsoft.com/office/drawing/2014/main" id="{96014704-1267-4DAD-AA8C-B8C88BBF07C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1318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8" name="图片 7" descr="UID: 65964 ">
          <a:extLst>
            <a:ext uri="{FF2B5EF4-FFF2-40B4-BE49-F238E27FC236}">
              <a16:creationId xmlns:a16="http://schemas.microsoft.com/office/drawing/2014/main" id="{83BD484D-C9C4-4F77-AD53-EA3FAB39131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11277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9" name="图片 8" descr="UID: 222569 ">
          <a:extLst>
            <a:ext uri="{FF2B5EF4-FFF2-40B4-BE49-F238E27FC236}">
              <a16:creationId xmlns:a16="http://schemas.microsoft.com/office/drawing/2014/main" id="{466AC0BD-CD66-4924-8034-94931B5873C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937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10" name="图片 9" descr="UID: 38511 ">
          <a:extLst>
            <a:ext uri="{FF2B5EF4-FFF2-40B4-BE49-F238E27FC236}">
              <a16:creationId xmlns:a16="http://schemas.microsoft.com/office/drawing/2014/main" id="{C810A977-6C83-46B0-9ED4-BBAC46E5C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7467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11" name="图片 10" descr="UID: 190381 ">
          <a:extLst>
            <a:ext uri="{FF2B5EF4-FFF2-40B4-BE49-F238E27FC236}">
              <a16:creationId xmlns:a16="http://schemas.microsoft.com/office/drawing/2014/main" id="{74BA8EB7-8853-42BE-A143-AD0DCC2AE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56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12" name="图片 11" descr="UID: 196079 ">
          <a:extLst>
            <a:ext uri="{FF2B5EF4-FFF2-40B4-BE49-F238E27FC236}">
              <a16:creationId xmlns:a16="http://schemas.microsoft.com/office/drawing/2014/main" id="{67AA69BB-2AEC-4674-A1EC-8D8CB87EE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3657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13" name="图片 12" descr="UID: 178914 ">
          <a:extLst>
            <a:ext uri="{FF2B5EF4-FFF2-40B4-BE49-F238E27FC236}">
              <a16:creationId xmlns:a16="http://schemas.microsoft.com/office/drawing/2014/main" id="{A675D997-544C-4FFA-B48B-5A5793426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2" name="图片 1" descr="UID: 227328 ">
          <a:extLst>
            <a:ext uri="{FF2B5EF4-FFF2-40B4-BE49-F238E27FC236}">
              <a16:creationId xmlns:a16="http://schemas.microsoft.com/office/drawing/2014/main" id="{82759FE1-AA1D-40AC-B4B8-4965C2FFD0D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3" name="图片 2" descr="UID: 65964 ">
          <a:extLst>
            <a:ext uri="{FF2B5EF4-FFF2-40B4-BE49-F238E27FC236}">
              <a16:creationId xmlns:a16="http://schemas.microsoft.com/office/drawing/2014/main" id="{54A5877B-3F6A-4828-90E8-FF8A230FEF4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4" name="图片 3" descr="UID: 280263 ">
          <a:extLst>
            <a:ext uri="{FF2B5EF4-FFF2-40B4-BE49-F238E27FC236}">
              <a16:creationId xmlns:a16="http://schemas.microsoft.com/office/drawing/2014/main" id="{D5A099B5-76D8-49D8-9832-BC8B6940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5" name="图片 4" descr="UID: 1 ">
          <a:extLst>
            <a:ext uri="{FF2B5EF4-FFF2-40B4-BE49-F238E27FC236}">
              <a16:creationId xmlns:a16="http://schemas.microsoft.com/office/drawing/2014/main" id="{D31CA553-6885-4850-B533-F8719CF12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6" name="图片 5" descr="UID: 147284 ">
          <a:extLst>
            <a:ext uri="{FF2B5EF4-FFF2-40B4-BE49-F238E27FC236}">
              <a16:creationId xmlns:a16="http://schemas.microsoft.com/office/drawing/2014/main" id="{E23BC296-A427-4196-A9C4-C295A24FF48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7" name="图片 6" descr="UID: 194997 ">
          <a:extLst>
            <a:ext uri="{FF2B5EF4-FFF2-40B4-BE49-F238E27FC236}">
              <a16:creationId xmlns:a16="http://schemas.microsoft.com/office/drawing/2014/main" id="{F1109DE0-93B8-4EF4-BB0B-21419A4F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8" name="图片 7" descr="UID: 172356 ">
          <a:extLst>
            <a:ext uri="{FF2B5EF4-FFF2-40B4-BE49-F238E27FC236}">
              <a16:creationId xmlns:a16="http://schemas.microsoft.com/office/drawing/2014/main" id="{7B7B240E-AF7E-4712-BF7F-2EDD54DD28E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9" name="图片 8" descr="UID: 757442 ">
          <a:extLst>
            <a:ext uri="{FF2B5EF4-FFF2-40B4-BE49-F238E27FC236}">
              <a16:creationId xmlns:a16="http://schemas.microsoft.com/office/drawing/2014/main" id="{8933A0DF-077A-4DDB-A0EB-9AF80BD2F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10" name="图片 9" descr="UID: 28504 ">
          <a:extLst>
            <a:ext uri="{FF2B5EF4-FFF2-40B4-BE49-F238E27FC236}">
              <a16:creationId xmlns:a16="http://schemas.microsoft.com/office/drawing/2014/main" id="{C54CA049-EF5D-4B61-9EB3-92D2784A7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1" name="图片 10" descr="UID: 561747 ">
          <a:extLst>
            <a:ext uri="{FF2B5EF4-FFF2-40B4-BE49-F238E27FC236}">
              <a16:creationId xmlns:a16="http://schemas.microsoft.com/office/drawing/2014/main" id="{9C049A11-F48E-4741-92C1-33F851735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2" name="图片 1" descr="UID: 227328 ">
          <a:extLst>
            <a:ext uri="{FF2B5EF4-FFF2-40B4-BE49-F238E27FC236}">
              <a16:creationId xmlns:a16="http://schemas.microsoft.com/office/drawing/2014/main" id="{8CC01179-DAF4-48D0-9A1B-63291C4DBE7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3" name="图片 2" descr="UID: 65964 ">
          <a:extLst>
            <a:ext uri="{FF2B5EF4-FFF2-40B4-BE49-F238E27FC236}">
              <a16:creationId xmlns:a16="http://schemas.microsoft.com/office/drawing/2014/main" id="{B7EFA6A8-F6E9-45F6-9B9A-E64EB98385F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4" name="图片 3" descr="UID: 280263 ">
          <a:extLst>
            <a:ext uri="{FF2B5EF4-FFF2-40B4-BE49-F238E27FC236}">
              <a16:creationId xmlns:a16="http://schemas.microsoft.com/office/drawing/2014/main" id="{9AAFB93C-B962-4333-AF92-7E630988F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5" name="图片 4" descr="UID: 1 ">
          <a:extLst>
            <a:ext uri="{FF2B5EF4-FFF2-40B4-BE49-F238E27FC236}">
              <a16:creationId xmlns:a16="http://schemas.microsoft.com/office/drawing/2014/main" id="{9B3EFB23-7221-418B-9308-C3817D0C9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6" name="图片 5" descr="UID: 172356 ">
          <a:extLst>
            <a:ext uri="{FF2B5EF4-FFF2-40B4-BE49-F238E27FC236}">
              <a16:creationId xmlns:a16="http://schemas.microsoft.com/office/drawing/2014/main" id="{467811C5-94CD-4014-A632-E0C9CC25406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7" name="图片 6" descr="UID: 147284 ">
          <a:extLst>
            <a:ext uri="{FF2B5EF4-FFF2-40B4-BE49-F238E27FC236}">
              <a16:creationId xmlns:a16="http://schemas.microsoft.com/office/drawing/2014/main" id="{718F60D0-402E-494F-8959-32FB2BA10DD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8" name="图片 7" descr="UID: 194997 ">
          <a:extLst>
            <a:ext uri="{FF2B5EF4-FFF2-40B4-BE49-F238E27FC236}">
              <a16:creationId xmlns:a16="http://schemas.microsoft.com/office/drawing/2014/main" id="{EA4DA716-9C7D-40D2-ABDC-DAF34549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9" name="图片 8" descr="UID: 757442 ">
          <a:extLst>
            <a:ext uri="{FF2B5EF4-FFF2-40B4-BE49-F238E27FC236}">
              <a16:creationId xmlns:a16="http://schemas.microsoft.com/office/drawing/2014/main" id="{D96B80F0-3925-447F-8D07-9CA325E9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10" name="图片 9" descr="UID: 28504 ">
          <a:extLst>
            <a:ext uri="{FF2B5EF4-FFF2-40B4-BE49-F238E27FC236}">
              <a16:creationId xmlns:a16="http://schemas.microsoft.com/office/drawing/2014/main" id="{44096202-393E-40C7-8721-1F0251EE5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1" name="图片 10" descr="UID: 795394 ">
          <a:extLst>
            <a:ext uri="{FF2B5EF4-FFF2-40B4-BE49-F238E27FC236}">
              <a16:creationId xmlns:a16="http://schemas.microsoft.com/office/drawing/2014/main" id="{C42B7FB3-C8E2-4B25-8C4E-9ED61779A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2" name="图片 1" descr="UID: 52394 ">
          <a:extLst>
            <a:ext uri="{FF2B5EF4-FFF2-40B4-BE49-F238E27FC236}">
              <a16:creationId xmlns:a16="http://schemas.microsoft.com/office/drawing/2014/main" id="{CB87AB41-477B-4BA1-BE86-74C12EBF8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3" name="图片 2" descr="UID: 65964 ">
          <a:extLst>
            <a:ext uri="{FF2B5EF4-FFF2-40B4-BE49-F238E27FC236}">
              <a16:creationId xmlns:a16="http://schemas.microsoft.com/office/drawing/2014/main" id="{80ECCCCE-E4FE-4DAF-97DC-0A14645FABD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4" name="图片 3" descr="UID: 21830 ">
          <a:extLst>
            <a:ext uri="{FF2B5EF4-FFF2-40B4-BE49-F238E27FC236}">
              <a16:creationId xmlns:a16="http://schemas.microsoft.com/office/drawing/2014/main" id="{9A713AD0-D3C0-4D49-91C6-D3FD674ED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5" name="图片 4" descr="UID: 194997 ">
          <a:extLst>
            <a:ext uri="{FF2B5EF4-FFF2-40B4-BE49-F238E27FC236}">
              <a16:creationId xmlns:a16="http://schemas.microsoft.com/office/drawing/2014/main" id="{0183F90D-1293-4BF5-BAA5-E5D2F3122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6" name="图片 5" descr="UID: 213219 ">
          <a:extLst>
            <a:ext uri="{FF2B5EF4-FFF2-40B4-BE49-F238E27FC236}">
              <a16:creationId xmlns:a16="http://schemas.microsoft.com/office/drawing/2014/main" id="{EF0375B1-BC7E-4C43-ABB0-AF6989687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7" name="图片 6" descr="UID: 180204 ">
          <a:extLst>
            <a:ext uri="{FF2B5EF4-FFF2-40B4-BE49-F238E27FC236}">
              <a16:creationId xmlns:a16="http://schemas.microsoft.com/office/drawing/2014/main" id="{CC96A162-1F83-4B85-A2BA-528AB9AD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8" name="图片 7" descr="UID: 174505 ">
          <a:extLst>
            <a:ext uri="{FF2B5EF4-FFF2-40B4-BE49-F238E27FC236}">
              <a16:creationId xmlns:a16="http://schemas.microsoft.com/office/drawing/2014/main" id="{4E615769-FE9C-4B67-97BF-ACB831AB2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9" name="图片 8" descr="UID: 190381 ">
          <a:extLst>
            <a:ext uri="{FF2B5EF4-FFF2-40B4-BE49-F238E27FC236}">
              <a16:creationId xmlns:a16="http://schemas.microsoft.com/office/drawing/2014/main" id="{8E3F4E18-46BD-4343-9FC3-C36DF2FE4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10" name="图片 9" descr="UID: 34331 ">
          <a:extLst>
            <a:ext uri="{FF2B5EF4-FFF2-40B4-BE49-F238E27FC236}">
              <a16:creationId xmlns:a16="http://schemas.microsoft.com/office/drawing/2014/main" id="{A415F832-4BF2-4425-9220-F3356D5A7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1" name="图片 10" descr="UID: 157170 ">
          <a:extLst>
            <a:ext uri="{FF2B5EF4-FFF2-40B4-BE49-F238E27FC236}">
              <a16:creationId xmlns:a16="http://schemas.microsoft.com/office/drawing/2014/main" id="{77D18EA5-A077-474F-9316-153CB6715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2" name="图片 1" descr="UID: 561747 ">
          <a:extLst>
            <a:ext uri="{FF2B5EF4-FFF2-40B4-BE49-F238E27FC236}">
              <a16:creationId xmlns:a16="http://schemas.microsoft.com/office/drawing/2014/main" id="{49669FFD-62C6-4CB9-B754-552388DD7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3" name="图片 2" descr="UID: 1259971 ">
          <a:extLst>
            <a:ext uri="{FF2B5EF4-FFF2-40B4-BE49-F238E27FC236}">
              <a16:creationId xmlns:a16="http://schemas.microsoft.com/office/drawing/2014/main" id="{71378EAD-2471-4C3A-866E-0F40F74B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4" name="图片 3" descr="UID: 841150 ">
          <a:extLst>
            <a:ext uri="{FF2B5EF4-FFF2-40B4-BE49-F238E27FC236}">
              <a16:creationId xmlns:a16="http://schemas.microsoft.com/office/drawing/2014/main" id="{3BC6D652-2D78-46B6-B4DB-3248D0CB0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5" name="图片 4" descr="UID: 300369 ">
          <a:extLst>
            <a:ext uri="{FF2B5EF4-FFF2-40B4-BE49-F238E27FC236}">
              <a16:creationId xmlns:a16="http://schemas.microsoft.com/office/drawing/2014/main" id="{D329F4E1-E63F-4596-B55C-0CECAB4A9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6" name="图片 5" descr="UID: 181935 ">
          <a:extLst>
            <a:ext uri="{FF2B5EF4-FFF2-40B4-BE49-F238E27FC236}">
              <a16:creationId xmlns:a16="http://schemas.microsoft.com/office/drawing/2014/main" id="{BF243706-9BEA-43E7-895B-0471B1C6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7" name="图片 6" descr="UID: 256175 ">
          <a:extLst>
            <a:ext uri="{FF2B5EF4-FFF2-40B4-BE49-F238E27FC236}">
              <a16:creationId xmlns:a16="http://schemas.microsoft.com/office/drawing/2014/main" id="{D3F4F8F7-9A58-4E56-93DB-6420392B3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8" name="图片 7" descr="UID: 920734 ">
          <a:extLst>
            <a:ext uri="{FF2B5EF4-FFF2-40B4-BE49-F238E27FC236}">
              <a16:creationId xmlns:a16="http://schemas.microsoft.com/office/drawing/2014/main" id="{F4BADA27-A789-4FF7-B372-41F76430D8A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9" name="图片 8" descr="UID: 213219 ">
          <a:extLst>
            <a:ext uri="{FF2B5EF4-FFF2-40B4-BE49-F238E27FC236}">
              <a16:creationId xmlns:a16="http://schemas.microsoft.com/office/drawing/2014/main" id="{42CDFE49-4A7C-4E30-B70A-BFFD361B5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10" name="图片 9" descr="UID: 336095 ">
          <a:extLst>
            <a:ext uri="{FF2B5EF4-FFF2-40B4-BE49-F238E27FC236}">
              <a16:creationId xmlns:a16="http://schemas.microsoft.com/office/drawing/2014/main" id="{ED77F2AB-629E-41FE-B623-19D1B14D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1" name="图片 10" descr="UID: 756357 ">
          <a:extLst>
            <a:ext uri="{FF2B5EF4-FFF2-40B4-BE49-F238E27FC236}">
              <a16:creationId xmlns:a16="http://schemas.microsoft.com/office/drawing/2014/main" id="{2F5F545F-CE64-4D63-8AC0-A76C1E7FF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4152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2</xdr:row>
      <xdr:rowOff>15240</xdr:rowOff>
    </xdr:to>
    <xdr:pic>
      <xdr:nvPicPr>
        <xdr:cNvPr id="2" name="图片 1" descr="UID: 65964 ">
          <a:extLst>
            <a:ext uri="{FF2B5EF4-FFF2-40B4-BE49-F238E27FC236}">
              <a16:creationId xmlns:a16="http://schemas.microsoft.com/office/drawing/2014/main" id="{D375495E-1D06-4975-8103-9C293C39373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752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</xdr:rowOff>
    </xdr:to>
    <xdr:pic>
      <xdr:nvPicPr>
        <xdr:cNvPr id="3" name="图片 2" descr="UID: 281466 ">
          <a:extLst>
            <a:ext uri="{FF2B5EF4-FFF2-40B4-BE49-F238E27FC236}">
              <a16:creationId xmlns:a16="http://schemas.microsoft.com/office/drawing/2014/main" id="{253A34B2-D86B-4B27-808E-8755935930F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6172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4</xdr:row>
      <xdr:rowOff>15240</xdr:rowOff>
    </xdr:to>
    <xdr:pic>
      <xdr:nvPicPr>
        <xdr:cNvPr id="4" name="图片 3" descr="UID: 174505 ">
          <a:extLst>
            <a:ext uri="{FF2B5EF4-FFF2-40B4-BE49-F238E27FC236}">
              <a16:creationId xmlns:a16="http://schemas.microsoft.com/office/drawing/2014/main" id="{1570D496-6671-46DB-AED4-E503EB65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0591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5</xdr:row>
      <xdr:rowOff>15240</xdr:rowOff>
    </xdr:to>
    <xdr:pic>
      <xdr:nvPicPr>
        <xdr:cNvPr id="5" name="图片 4" descr="UID: 264407 ">
          <a:extLst>
            <a:ext uri="{FF2B5EF4-FFF2-40B4-BE49-F238E27FC236}">
              <a16:creationId xmlns:a16="http://schemas.microsoft.com/office/drawing/2014/main" id="{43DC1F19-1612-4BC8-904E-2F9D147C1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5011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15240</xdr:rowOff>
    </xdr:to>
    <xdr:pic>
      <xdr:nvPicPr>
        <xdr:cNvPr id="6" name="图片 5" descr="UID: 52394 ">
          <a:extLst>
            <a:ext uri="{FF2B5EF4-FFF2-40B4-BE49-F238E27FC236}">
              <a16:creationId xmlns:a16="http://schemas.microsoft.com/office/drawing/2014/main" id="{71AA7AFA-81E3-4A56-832F-F7B882DB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1943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7</xdr:row>
      <xdr:rowOff>15240</xdr:rowOff>
    </xdr:to>
    <xdr:pic>
      <xdr:nvPicPr>
        <xdr:cNvPr id="7" name="图片 6" descr="UID: 247154 ">
          <a:extLst>
            <a:ext uri="{FF2B5EF4-FFF2-40B4-BE49-F238E27FC236}">
              <a16:creationId xmlns:a16="http://schemas.microsoft.com/office/drawing/2014/main" id="{CA11317B-6C5E-4B2D-9AEC-47983187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38506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8</xdr:row>
      <xdr:rowOff>15240</xdr:rowOff>
    </xdr:to>
    <xdr:pic>
      <xdr:nvPicPr>
        <xdr:cNvPr id="8" name="图片 7" descr="UID: 189423 ">
          <a:extLst>
            <a:ext uri="{FF2B5EF4-FFF2-40B4-BE49-F238E27FC236}">
              <a16:creationId xmlns:a16="http://schemas.microsoft.com/office/drawing/2014/main" id="{4068DA78-F1F8-4264-8194-718CD2EB154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282702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15240</xdr:rowOff>
    </xdr:to>
    <xdr:pic>
      <xdr:nvPicPr>
        <xdr:cNvPr id="9" name="图片 8" descr="UID: 970102 ">
          <a:extLst>
            <a:ext uri="{FF2B5EF4-FFF2-40B4-BE49-F238E27FC236}">
              <a16:creationId xmlns:a16="http://schemas.microsoft.com/office/drawing/2014/main" id="{9723A3D4-3A71-4460-A149-1E0D02A75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15240</xdr:rowOff>
    </xdr:to>
    <xdr:pic>
      <xdr:nvPicPr>
        <xdr:cNvPr id="10" name="图片 9" descr="UID: 70296 ">
          <a:extLst>
            <a:ext uri="{FF2B5EF4-FFF2-40B4-BE49-F238E27FC236}">
              <a16:creationId xmlns:a16="http://schemas.microsoft.com/office/drawing/2014/main" id="{BA9E734F-C722-48A4-9C26-1F3AAB17B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7109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15240</xdr:rowOff>
    </xdr:to>
    <xdr:pic>
      <xdr:nvPicPr>
        <xdr:cNvPr id="12" name="图片 11" descr="UID: 278578 ">
          <a:extLst>
            <a:ext uri="{FF2B5EF4-FFF2-40B4-BE49-F238E27FC236}">
              <a16:creationId xmlns:a16="http://schemas.microsoft.com/office/drawing/2014/main" id="{38B3E7D0-C413-49F4-9A73-31F91DDB9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326898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2C4069-199B-4ADC-9DFF-D8BC77A35A53}" name="表7" displayName="表7" ref="A1:C9" totalsRowShown="0" headerRowDxfId="0">
  <autoFilter ref="A1:C9" xr:uid="{3AC5666D-0FFB-4886-BAA3-BF8A998855AA}"/>
  <tableColumns count="3">
    <tableColumn id="1" xr3:uid="{45CC8610-23E2-4069-9EEA-32CF7139862E}" name="值" dataDxfId="3"/>
    <tableColumn id="2" xr3:uid="{F54B4503-6CA8-425B-829A-6A2A544A882D}" name="全站总和" dataDxfId="2"/>
    <tableColumn id="3" xr3:uid="{B012C935-EE5E-40C8-8DAF-ABAC5ACC6C2B}" name="平均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F947D-FA71-4E61-BACF-AFFD2F5F27BA}" name="表4" displayName="表4" ref="A1:D11" totalsRowShown="0" headerRowDxfId="7">
  <autoFilter ref="A1:D11" xr:uid="{E9064EE6-6BED-4A37-B9BA-2B907D983782}"/>
  <tableColumns count="4">
    <tableColumn id="1" xr3:uid="{04858691-187E-4DC7-91D3-B765A1C75EDA}" name="UID" dataDxfId="6"/>
    <tableColumn id="2" xr3:uid="{8954CD22-FCAF-40DF-BDC7-8C22C67312F0}" name="回帖与主题数比值" dataDxfId="5"/>
    <tableColumn id="3" xr3:uid="{B4A320E0-1EAA-4DC3-856C-6DD5881AC1EF}" name="昵称" dataDxfId="4"/>
    <tableColumn id="4" xr3:uid="{D81B5C61-C420-46CD-ACC2-4C042FFF907F}" name="头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D3EFD6-5FF6-4245-B718-551C754CD0D8}" name="表5" displayName="表5" ref="E1:H11" totalsRowShown="0" headerRowDxfId="13">
  <autoFilter ref="E1:H11" xr:uid="{2DD55716-7564-43AD-826F-0043A41940BF}"/>
  <tableColumns count="4">
    <tableColumn id="1" xr3:uid="{577DA458-8505-4952-B5C4-96CBEC3C8B8E}" name="UID" dataDxfId="14"/>
    <tableColumn id="2" xr3:uid="{8B66CFFF-8B62-46FB-BCCE-715B6E98D334}" name="年均回帖" dataDxfId="15"/>
    <tableColumn id="3" xr3:uid="{D34AC155-331F-4E3B-84DA-0A288B25B21D}" name="昵称" dataDxfId="16"/>
    <tableColumn id="4" xr3:uid="{BBBF53B8-98C1-4159-8438-0F3B5A752196}" name="头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BCD28B-E528-4DB0-B65A-4789ADD01E0C}" name="表6" displayName="表6" ref="E1:H11" totalsRowShown="0" headerRowDxfId="12">
  <autoFilter ref="E1:H11" xr:uid="{38EDFA8D-C4F0-4D96-89C7-5D2568A0E810}"/>
  <tableColumns count="4">
    <tableColumn id="1" xr3:uid="{74480246-0BAE-43D4-91F6-6FC4368A561A}" name="UID" dataDxfId="11"/>
    <tableColumn id="2" xr3:uid="{84EC5E37-978E-43DB-B26A-E7BFCCD3703D}" name="年均主题" dataDxfId="10"/>
    <tableColumn id="3" xr3:uid="{6BAF45FB-DDB7-448F-81C8-4FF97EE30118}" name="昵称" dataDxfId="8"/>
    <tableColumn id="4" xr3:uid="{3AE356FB-2326-4C4E-B4BB-3D3704DE1D72}" name="头像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/>
  </sheetViews>
  <sheetFormatPr defaultRowHeight="13.8" x14ac:dyDescent="0.25"/>
  <cols>
    <col min="3" max="3" width="9.109375" bestFit="1" customWidth="1"/>
  </cols>
  <sheetData>
    <row r="1" spans="1:4" x14ac:dyDescent="0.25">
      <c r="A1" s="9" t="s">
        <v>0</v>
      </c>
      <c r="B1" s="9" t="s">
        <v>3</v>
      </c>
      <c r="C1" s="9" t="s">
        <v>2</v>
      </c>
      <c r="D1" s="9" t="s">
        <v>1</v>
      </c>
    </row>
    <row r="2" spans="1:4" x14ac:dyDescent="0.25">
      <c r="A2" s="2">
        <v>2000</v>
      </c>
      <c r="B2" s="2">
        <v>1</v>
      </c>
      <c r="C2" s="2">
        <f>B2</f>
        <v>1</v>
      </c>
      <c r="D2" s="2"/>
    </row>
    <row r="3" spans="1:4" x14ac:dyDescent="0.25">
      <c r="A3" s="2">
        <v>2001</v>
      </c>
      <c r="B3" s="2">
        <v>0</v>
      </c>
      <c r="C3" s="2">
        <f>C2+B3</f>
        <v>1</v>
      </c>
      <c r="D3" s="2"/>
    </row>
    <row r="4" spans="1:4" x14ac:dyDescent="0.25">
      <c r="A4" s="2">
        <v>2002</v>
      </c>
      <c r="B4" s="2">
        <v>0</v>
      </c>
      <c r="C4" s="2">
        <f>C3+B4</f>
        <v>1</v>
      </c>
      <c r="D4" s="2"/>
    </row>
    <row r="5" spans="1:4" x14ac:dyDescent="0.25">
      <c r="A5" s="2">
        <v>2003</v>
      </c>
      <c r="B5" s="2">
        <v>0</v>
      </c>
      <c r="C5" s="2">
        <f t="shared" ref="C5:C21" si="0">C4+B5</f>
        <v>1</v>
      </c>
      <c r="D5" s="2"/>
    </row>
    <row r="6" spans="1:4" x14ac:dyDescent="0.25">
      <c r="A6" s="2">
        <v>2004</v>
      </c>
      <c r="B6" s="2">
        <v>213</v>
      </c>
      <c r="C6" s="2">
        <f t="shared" si="0"/>
        <v>214</v>
      </c>
      <c r="D6" s="8"/>
    </row>
    <row r="7" spans="1:4" x14ac:dyDescent="0.25">
      <c r="A7" s="2">
        <v>2005</v>
      </c>
      <c r="B7" s="2">
        <v>430</v>
      </c>
      <c r="C7" s="2">
        <f t="shared" si="0"/>
        <v>644</v>
      </c>
      <c r="D7" s="8"/>
    </row>
    <row r="8" spans="1:4" x14ac:dyDescent="0.25">
      <c r="A8" s="2">
        <v>2006</v>
      </c>
      <c r="B8" s="2">
        <v>634</v>
      </c>
      <c r="C8" s="2">
        <f t="shared" si="0"/>
        <v>1278</v>
      </c>
      <c r="D8" s="8">
        <f>B8/C7</f>
        <v>0.98447204968944102</v>
      </c>
    </row>
    <row r="9" spans="1:4" x14ac:dyDescent="0.25">
      <c r="A9" s="2">
        <v>2007</v>
      </c>
      <c r="B9" s="2">
        <v>1051</v>
      </c>
      <c r="C9" s="2">
        <f t="shared" si="0"/>
        <v>2329</v>
      </c>
      <c r="D9" s="8">
        <f>B9/C8</f>
        <v>0.82237871674491392</v>
      </c>
    </row>
    <row r="10" spans="1:4" x14ac:dyDescent="0.25">
      <c r="A10" s="2">
        <v>2008</v>
      </c>
      <c r="B10" s="2">
        <v>1157</v>
      </c>
      <c r="C10" s="2">
        <f t="shared" si="0"/>
        <v>3486</v>
      </c>
      <c r="D10" s="8">
        <f>B10/C9</f>
        <v>0.49677973379132673</v>
      </c>
    </row>
    <row r="11" spans="1:4" x14ac:dyDescent="0.25">
      <c r="A11" s="2">
        <v>2009</v>
      </c>
      <c r="B11" s="2">
        <v>1006</v>
      </c>
      <c r="C11" s="2">
        <f t="shared" si="0"/>
        <v>4492</v>
      </c>
      <c r="D11" s="8">
        <f>B11/C10</f>
        <v>0.28858290304073436</v>
      </c>
    </row>
    <row r="12" spans="1:4" x14ac:dyDescent="0.25">
      <c r="A12" s="2">
        <v>2010</v>
      </c>
      <c r="B12" s="2">
        <v>800</v>
      </c>
      <c r="C12" s="2">
        <f t="shared" si="0"/>
        <v>5292</v>
      </c>
      <c r="D12" s="8">
        <f t="shared" ref="D12:D21" si="1">B12/C11*100%</f>
        <v>0.17809439002671415</v>
      </c>
    </row>
    <row r="13" spans="1:4" x14ac:dyDescent="0.25">
      <c r="A13" s="2">
        <v>2011</v>
      </c>
      <c r="B13" s="2">
        <v>1135</v>
      </c>
      <c r="C13" s="2">
        <f t="shared" si="0"/>
        <v>6427</v>
      </c>
      <c r="D13" s="8">
        <f t="shared" si="1"/>
        <v>0.21447467876039306</v>
      </c>
    </row>
    <row r="14" spans="1:4" x14ac:dyDescent="0.25">
      <c r="A14" s="2">
        <v>2012</v>
      </c>
      <c r="B14" s="2">
        <v>1496</v>
      </c>
      <c r="C14" s="2">
        <f t="shared" si="0"/>
        <v>7923</v>
      </c>
      <c r="D14" s="8">
        <f t="shared" si="1"/>
        <v>0.23276800995798974</v>
      </c>
    </row>
    <row r="15" spans="1:4" x14ac:dyDescent="0.25">
      <c r="A15" s="2">
        <v>2013</v>
      </c>
      <c r="B15" s="2">
        <v>2345</v>
      </c>
      <c r="C15" s="2">
        <f t="shared" si="0"/>
        <v>10268</v>
      </c>
      <c r="D15" s="8">
        <f t="shared" si="1"/>
        <v>0.29597374731793513</v>
      </c>
    </row>
    <row r="16" spans="1:4" x14ac:dyDescent="0.25">
      <c r="A16" s="2">
        <v>2014</v>
      </c>
      <c r="B16" s="2">
        <v>5035</v>
      </c>
      <c r="C16" s="2">
        <f t="shared" si="0"/>
        <v>15303</v>
      </c>
      <c r="D16" s="8">
        <f t="shared" si="1"/>
        <v>0.4903583950136346</v>
      </c>
    </row>
    <row r="17" spans="1:4" x14ac:dyDescent="0.25">
      <c r="A17" s="2">
        <v>2015</v>
      </c>
      <c r="B17" s="2">
        <v>9074</v>
      </c>
      <c r="C17" s="2">
        <f t="shared" si="0"/>
        <v>24377</v>
      </c>
      <c r="D17" s="8">
        <f t="shared" si="1"/>
        <v>0.59295562961510817</v>
      </c>
    </row>
    <row r="18" spans="1:4" x14ac:dyDescent="0.25">
      <c r="A18" s="2">
        <v>2016</v>
      </c>
      <c r="B18" s="2">
        <v>12038</v>
      </c>
      <c r="C18" s="2">
        <f t="shared" si="0"/>
        <v>36415</v>
      </c>
      <c r="D18" s="8">
        <f t="shared" si="1"/>
        <v>0.4938261475981458</v>
      </c>
    </row>
    <row r="19" spans="1:4" x14ac:dyDescent="0.25">
      <c r="A19" s="2">
        <v>2017</v>
      </c>
      <c r="B19" s="2">
        <v>15070</v>
      </c>
      <c r="C19" s="2">
        <f t="shared" si="0"/>
        <v>51485</v>
      </c>
      <c r="D19" s="8">
        <f t="shared" si="1"/>
        <v>0.41384045036386102</v>
      </c>
    </row>
    <row r="20" spans="1:4" x14ac:dyDescent="0.25">
      <c r="A20" s="2">
        <v>2018</v>
      </c>
      <c r="B20" s="2">
        <v>10621</v>
      </c>
      <c r="C20" s="2">
        <f t="shared" si="0"/>
        <v>62106</v>
      </c>
      <c r="D20" s="8">
        <f t="shared" si="1"/>
        <v>0.20629309507623581</v>
      </c>
    </row>
    <row r="21" spans="1:4" x14ac:dyDescent="0.25">
      <c r="A21" s="2">
        <v>2019</v>
      </c>
      <c r="B21" s="2">
        <v>3769</v>
      </c>
      <c r="C21" s="2">
        <f t="shared" si="0"/>
        <v>65875</v>
      </c>
      <c r="D21" s="8">
        <f t="shared" si="1"/>
        <v>6.0686568125462921E-2</v>
      </c>
    </row>
    <row r="22" spans="1:4" x14ac:dyDescent="0.25">
      <c r="D22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89A-2070-4763-A184-5BA162ED1435}">
  <dimension ref="A1:D11"/>
  <sheetViews>
    <sheetView workbookViewId="0"/>
  </sheetViews>
  <sheetFormatPr defaultRowHeight="13.8" x14ac:dyDescent="0.25"/>
  <cols>
    <col min="3" max="3" width="17" customWidth="1"/>
  </cols>
  <sheetData>
    <row r="1" spans="1:4" x14ac:dyDescent="0.25">
      <c r="A1" s="5" t="s">
        <v>30</v>
      </c>
      <c r="B1" s="5" t="s">
        <v>32</v>
      </c>
      <c r="C1" s="5" t="s">
        <v>6</v>
      </c>
      <c r="D1" s="5" t="s">
        <v>18</v>
      </c>
    </row>
    <row r="2" spans="1:4" ht="34.950000000000003" customHeight="1" x14ac:dyDescent="0.25">
      <c r="A2" s="7">
        <v>561747</v>
      </c>
      <c r="B2" s="2">
        <v>1705</v>
      </c>
      <c r="C2" s="3" t="s">
        <v>28</v>
      </c>
    </row>
    <row r="3" spans="1:4" ht="34.950000000000003" customHeight="1" x14ac:dyDescent="0.25">
      <c r="A3" s="7">
        <v>1259971</v>
      </c>
      <c r="B3" s="2">
        <v>1569</v>
      </c>
      <c r="C3" s="3" t="s">
        <v>43</v>
      </c>
    </row>
    <row r="4" spans="1:4" ht="34.950000000000003" customHeight="1" x14ac:dyDescent="0.25">
      <c r="A4" s="7">
        <v>841150</v>
      </c>
      <c r="B4" s="2">
        <v>1436</v>
      </c>
      <c r="C4" s="3" t="s">
        <v>44</v>
      </c>
    </row>
    <row r="5" spans="1:4" ht="34.950000000000003" customHeight="1" x14ac:dyDescent="0.25">
      <c r="A5" s="7">
        <v>300369</v>
      </c>
      <c r="B5" s="2">
        <v>1171</v>
      </c>
      <c r="C5" s="3" t="s">
        <v>45</v>
      </c>
    </row>
    <row r="6" spans="1:4" ht="34.950000000000003" customHeight="1" x14ac:dyDescent="0.25">
      <c r="A6" s="7">
        <v>181935</v>
      </c>
      <c r="B6" s="2">
        <v>666</v>
      </c>
      <c r="C6" s="3" t="s">
        <v>46</v>
      </c>
    </row>
    <row r="7" spans="1:4" ht="34.950000000000003" customHeight="1" x14ac:dyDescent="0.25">
      <c r="A7" s="7">
        <v>256175</v>
      </c>
      <c r="B7" s="2">
        <v>627</v>
      </c>
      <c r="C7" s="3" t="s">
        <v>47</v>
      </c>
    </row>
    <row r="8" spans="1:4" ht="34.950000000000003" customHeight="1" x14ac:dyDescent="0.25">
      <c r="A8" s="7">
        <v>920734</v>
      </c>
      <c r="B8" s="2">
        <v>614</v>
      </c>
      <c r="C8" s="3" t="s">
        <v>48</v>
      </c>
    </row>
    <row r="9" spans="1:4" ht="34.950000000000003" customHeight="1" x14ac:dyDescent="0.25">
      <c r="A9" s="7">
        <v>213219</v>
      </c>
      <c r="B9" s="2">
        <v>596</v>
      </c>
      <c r="C9" s="3" t="s">
        <v>38</v>
      </c>
    </row>
    <row r="10" spans="1:4" ht="34.950000000000003" customHeight="1" x14ac:dyDescent="0.25">
      <c r="A10" s="7">
        <v>336095</v>
      </c>
      <c r="B10" s="2">
        <v>463</v>
      </c>
      <c r="C10" s="3" t="s">
        <v>49</v>
      </c>
    </row>
    <row r="11" spans="1:4" ht="34.950000000000003" customHeight="1" x14ac:dyDescent="0.25">
      <c r="A11" s="7">
        <v>756357</v>
      </c>
      <c r="B11" s="2">
        <v>377</v>
      </c>
      <c r="C11" s="3" t="s">
        <v>50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9D2E-066E-44F0-81CF-6DDA1D269C5A}">
  <dimension ref="A1:D11"/>
  <sheetViews>
    <sheetView workbookViewId="0">
      <selection activeCell="A2" sqref="A2"/>
    </sheetView>
  </sheetViews>
  <sheetFormatPr defaultRowHeight="13.8" x14ac:dyDescent="0.25"/>
  <cols>
    <col min="3" max="3" width="17" customWidth="1"/>
  </cols>
  <sheetData>
    <row r="1" spans="1:4" x14ac:dyDescent="0.25">
      <c r="A1" s="5" t="s">
        <v>30</v>
      </c>
      <c r="B1" s="5" t="s">
        <v>51</v>
      </c>
      <c r="C1" s="5" t="s">
        <v>6</v>
      </c>
      <c r="D1" s="5" t="s">
        <v>18</v>
      </c>
    </row>
    <row r="2" spans="1:4" ht="34.950000000000003" customHeight="1" x14ac:dyDescent="0.25">
      <c r="A2" s="7">
        <v>65964</v>
      </c>
      <c r="B2" s="2">
        <v>227</v>
      </c>
      <c r="C2" s="3" t="s">
        <v>9</v>
      </c>
    </row>
    <row r="3" spans="1:4" ht="34.950000000000003" customHeight="1" x14ac:dyDescent="0.25">
      <c r="A3" s="7">
        <v>281466</v>
      </c>
      <c r="B3" s="2">
        <v>87</v>
      </c>
      <c r="C3" s="3" t="s">
        <v>15</v>
      </c>
    </row>
    <row r="4" spans="1:4" ht="34.950000000000003" customHeight="1" x14ac:dyDescent="0.25">
      <c r="A4" s="7">
        <v>174505</v>
      </c>
      <c r="B4" s="2">
        <v>80</v>
      </c>
      <c r="C4" s="3" t="s">
        <v>40</v>
      </c>
    </row>
    <row r="5" spans="1:4" ht="34.950000000000003" customHeight="1" x14ac:dyDescent="0.25">
      <c r="A5" s="7">
        <v>264407</v>
      </c>
      <c r="B5" s="2">
        <v>53</v>
      </c>
      <c r="C5" s="3" t="s">
        <v>52</v>
      </c>
    </row>
    <row r="6" spans="1:4" ht="34.950000000000003" customHeight="1" x14ac:dyDescent="0.25">
      <c r="A6" s="7">
        <v>52394</v>
      </c>
      <c r="B6" s="2">
        <v>44</v>
      </c>
      <c r="C6" s="3" t="s">
        <v>36</v>
      </c>
    </row>
    <row r="7" spans="1:4" ht="34.950000000000003" customHeight="1" x14ac:dyDescent="0.25">
      <c r="A7" s="7">
        <v>247154</v>
      </c>
      <c r="B7" s="2">
        <v>38</v>
      </c>
      <c r="C7" s="3" t="s">
        <v>53</v>
      </c>
    </row>
    <row r="8" spans="1:4" ht="34.950000000000003" customHeight="1" x14ac:dyDescent="0.25">
      <c r="A8" s="7">
        <v>189423</v>
      </c>
      <c r="B8" s="2">
        <v>35</v>
      </c>
      <c r="C8" s="3" t="s">
        <v>54</v>
      </c>
    </row>
    <row r="9" spans="1:4" ht="34.950000000000003" customHeight="1" x14ac:dyDescent="0.25">
      <c r="A9" s="7">
        <v>278578</v>
      </c>
      <c r="B9" s="2">
        <v>33</v>
      </c>
      <c r="C9" s="3" t="s">
        <v>57</v>
      </c>
    </row>
    <row r="10" spans="1:4" ht="34.950000000000003" customHeight="1" x14ac:dyDescent="0.25">
      <c r="A10" s="7">
        <v>970102</v>
      </c>
      <c r="B10" s="2">
        <v>32</v>
      </c>
      <c r="C10" s="3" t="s">
        <v>55</v>
      </c>
    </row>
    <row r="11" spans="1:4" ht="34.950000000000003" customHeight="1" x14ac:dyDescent="0.25">
      <c r="A11" s="7">
        <v>70296</v>
      </c>
      <c r="B11" s="2">
        <v>25</v>
      </c>
      <c r="C11" s="3" t="s">
        <v>56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A0B8-C863-437C-81D1-3EB83D05A026}">
  <dimension ref="A1:H11"/>
  <sheetViews>
    <sheetView workbookViewId="0">
      <selection activeCell="E1" sqref="E1:H11"/>
    </sheetView>
  </sheetViews>
  <sheetFormatPr defaultRowHeight="13.8" x14ac:dyDescent="0.25"/>
  <cols>
    <col min="3" max="3" width="17" customWidth="1"/>
    <col min="6" max="6" width="10.88671875" customWidth="1"/>
    <col min="7" max="7" width="17" customWidth="1"/>
  </cols>
  <sheetData>
    <row r="1" spans="1:8" x14ac:dyDescent="0.25">
      <c r="A1" s="5" t="s">
        <v>4</v>
      </c>
      <c r="B1" s="5" t="s">
        <v>33</v>
      </c>
      <c r="C1" s="5" t="s">
        <v>6</v>
      </c>
      <c r="D1" s="5" t="s">
        <v>18</v>
      </c>
      <c r="E1" s="18" t="s">
        <v>4</v>
      </c>
      <c r="F1" s="19" t="s">
        <v>96</v>
      </c>
      <c r="G1" s="18" t="s">
        <v>6</v>
      </c>
      <c r="H1" s="19" t="s">
        <v>18</v>
      </c>
    </row>
    <row r="2" spans="1:8" ht="34.950000000000003" customHeight="1" x14ac:dyDescent="0.25">
      <c r="A2" s="7">
        <v>65964</v>
      </c>
      <c r="B2" s="2">
        <v>62098</v>
      </c>
      <c r="C2" s="3" t="s">
        <v>9</v>
      </c>
      <c r="E2" s="18">
        <v>1024868</v>
      </c>
      <c r="F2" s="2">
        <v>6282</v>
      </c>
      <c r="G2" s="3" t="s">
        <v>79</v>
      </c>
    </row>
    <row r="3" spans="1:8" ht="34.950000000000003" customHeight="1" x14ac:dyDescent="0.25">
      <c r="A3" s="7">
        <v>194997</v>
      </c>
      <c r="B3" s="2">
        <v>32240</v>
      </c>
      <c r="C3" s="3" t="s">
        <v>24</v>
      </c>
      <c r="E3" s="18">
        <v>281466</v>
      </c>
      <c r="F3" s="2">
        <v>6060.3</v>
      </c>
      <c r="G3" s="3" t="s">
        <v>15</v>
      </c>
    </row>
    <row r="4" spans="1:8" ht="34.950000000000003" customHeight="1" x14ac:dyDescent="0.25">
      <c r="A4" s="7">
        <v>281466</v>
      </c>
      <c r="B4" s="2">
        <v>24241</v>
      </c>
      <c r="C4" s="3" t="s">
        <v>15</v>
      </c>
      <c r="E4" s="18">
        <v>559215</v>
      </c>
      <c r="F4" s="2">
        <v>5885</v>
      </c>
      <c r="G4" s="3" t="s">
        <v>61</v>
      </c>
    </row>
    <row r="5" spans="1:8" ht="34.950000000000003" customHeight="1" x14ac:dyDescent="0.25">
      <c r="A5" s="7">
        <v>199686</v>
      </c>
      <c r="B5" s="2">
        <v>20826</v>
      </c>
      <c r="C5" s="4" t="s">
        <v>58</v>
      </c>
      <c r="E5" s="18">
        <v>194997</v>
      </c>
      <c r="F5" s="2">
        <v>5373.3</v>
      </c>
      <c r="G5" s="3" t="s">
        <v>24</v>
      </c>
    </row>
    <row r="6" spans="1:8" ht="34.950000000000003" customHeight="1" x14ac:dyDescent="0.25">
      <c r="A6" s="7">
        <v>174505</v>
      </c>
      <c r="B6" s="2">
        <v>18794</v>
      </c>
      <c r="C6" s="3" t="s">
        <v>40</v>
      </c>
      <c r="E6" s="18">
        <v>65964</v>
      </c>
      <c r="F6" s="2">
        <v>5174.8</v>
      </c>
      <c r="G6" s="3" t="s">
        <v>9</v>
      </c>
    </row>
    <row r="7" spans="1:8" ht="34.950000000000003" customHeight="1" x14ac:dyDescent="0.25">
      <c r="A7" s="7">
        <v>189279</v>
      </c>
      <c r="B7" s="2">
        <v>18467</v>
      </c>
      <c r="C7" s="3" t="s">
        <v>59</v>
      </c>
      <c r="E7" s="18">
        <v>417117</v>
      </c>
      <c r="F7" s="2">
        <v>3950.7</v>
      </c>
      <c r="G7" s="3" t="s">
        <v>80</v>
      </c>
    </row>
    <row r="8" spans="1:8" ht="34.950000000000003" customHeight="1" x14ac:dyDescent="0.25">
      <c r="A8" s="7">
        <v>271137</v>
      </c>
      <c r="B8" s="2">
        <v>18438</v>
      </c>
      <c r="C8" s="3" t="s">
        <v>60</v>
      </c>
      <c r="E8" s="18">
        <v>854582</v>
      </c>
      <c r="F8" s="2">
        <v>3950</v>
      </c>
      <c r="G8" s="3" t="s">
        <v>81</v>
      </c>
    </row>
    <row r="9" spans="1:8" ht="34.950000000000003" customHeight="1" x14ac:dyDescent="0.25">
      <c r="A9" s="7">
        <v>559215</v>
      </c>
      <c r="B9" s="2">
        <v>17655</v>
      </c>
      <c r="C9" s="3" t="s">
        <v>61</v>
      </c>
      <c r="E9" s="18">
        <v>1197799</v>
      </c>
      <c r="F9" s="2">
        <v>3888</v>
      </c>
      <c r="G9" s="3" t="s">
        <v>82</v>
      </c>
    </row>
    <row r="10" spans="1:8" ht="34.950000000000003" customHeight="1" x14ac:dyDescent="0.25">
      <c r="A10" s="7">
        <v>218128</v>
      </c>
      <c r="B10" s="2">
        <v>15052</v>
      </c>
      <c r="C10" s="3" t="s">
        <v>62</v>
      </c>
      <c r="E10" s="18">
        <v>870090</v>
      </c>
      <c r="F10" s="2">
        <v>3799.5</v>
      </c>
      <c r="G10" s="3" t="s">
        <v>83</v>
      </c>
    </row>
    <row r="11" spans="1:8" ht="34.950000000000003" customHeight="1" x14ac:dyDescent="0.25">
      <c r="A11" s="7">
        <v>147284</v>
      </c>
      <c r="B11" s="2">
        <v>14585</v>
      </c>
      <c r="C11" s="3" t="s">
        <v>23</v>
      </c>
      <c r="E11" s="18">
        <v>271137</v>
      </c>
      <c r="F11" s="2">
        <v>3687.6</v>
      </c>
      <c r="G11" s="3" t="s">
        <v>60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15BD-D984-423D-8C13-810D6245AC9E}">
  <dimension ref="A1:H11"/>
  <sheetViews>
    <sheetView workbookViewId="0">
      <selection activeCell="E1" sqref="E1:H11"/>
    </sheetView>
  </sheetViews>
  <sheetFormatPr defaultRowHeight="13.8" x14ac:dyDescent="0.25"/>
  <cols>
    <col min="3" max="3" width="17" customWidth="1"/>
    <col min="6" max="6" width="10.88671875" customWidth="1"/>
    <col min="7" max="7" width="17" customWidth="1"/>
  </cols>
  <sheetData>
    <row r="1" spans="1:8" ht="13.8" customHeight="1" x14ac:dyDescent="0.25">
      <c r="A1" s="5" t="s">
        <v>4</v>
      </c>
      <c r="B1" s="5" t="s">
        <v>34</v>
      </c>
      <c r="C1" s="5" t="s">
        <v>6</v>
      </c>
      <c r="D1" s="5" t="s">
        <v>18</v>
      </c>
      <c r="E1" s="18" t="s">
        <v>4</v>
      </c>
      <c r="F1" s="21" t="s">
        <v>84</v>
      </c>
      <c r="G1" s="18" t="s">
        <v>6</v>
      </c>
      <c r="H1" s="21" t="s">
        <v>18</v>
      </c>
    </row>
    <row r="2" spans="1:8" ht="34.950000000000003" customHeight="1" x14ac:dyDescent="0.25">
      <c r="A2" s="7">
        <v>65964</v>
      </c>
      <c r="B2" s="2">
        <v>8107</v>
      </c>
      <c r="C2" s="3" t="s">
        <v>9</v>
      </c>
      <c r="E2" s="18">
        <v>561747</v>
      </c>
      <c r="F2" s="18">
        <v>813</v>
      </c>
      <c r="G2" s="22" t="s">
        <v>28</v>
      </c>
      <c r="H2" s="20"/>
    </row>
    <row r="3" spans="1:8" ht="34.950000000000003" customHeight="1" x14ac:dyDescent="0.25">
      <c r="A3" s="7">
        <v>194997</v>
      </c>
      <c r="B3" s="2">
        <v>2892</v>
      </c>
      <c r="C3" s="3" t="s">
        <v>24</v>
      </c>
      <c r="E3" s="18">
        <v>811115</v>
      </c>
      <c r="F3" s="18">
        <v>778.5</v>
      </c>
      <c r="G3" s="22" t="s">
        <v>66</v>
      </c>
      <c r="H3" s="20"/>
    </row>
    <row r="4" spans="1:8" ht="34.950000000000003" customHeight="1" x14ac:dyDescent="0.25">
      <c r="A4" s="7">
        <v>561747</v>
      </c>
      <c r="B4" s="2">
        <v>2439</v>
      </c>
      <c r="C4" s="3" t="s">
        <v>28</v>
      </c>
      <c r="E4" s="18">
        <v>65964</v>
      </c>
      <c r="F4" s="18">
        <v>675.6</v>
      </c>
      <c r="G4" s="22" t="s">
        <v>9</v>
      </c>
      <c r="H4" s="20"/>
    </row>
    <row r="5" spans="1:8" ht="34.950000000000003" customHeight="1" x14ac:dyDescent="0.25">
      <c r="A5" s="7">
        <v>283738</v>
      </c>
      <c r="B5" s="2">
        <v>2298</v>
      </c>
      <c r="C5" s="4" t="s">
        <v>63</v>
      </c>
      <c r="E5" s="18">
        <v>1259971</v>
      </c>
      <c r="F5" s="18">
        <v>593</v>
      </c>
      <c r="G5" s="22" t="s">
        <v>43</v>
      </c>
      <c r="H5" s="20"/>
    </row>
    <row r="6" spans="1:8" ht="34.950000000000003" customHeight="1" x14ac:dyDescent="0.25">
      <c r="A6" s="7">
        <v>1</v>
      </c>
      <c r="B6" s="2">
        <v>2240</v>
      </c>
      <c r="C6" s="3" t="s">
        <v>22</v>
      </c>
      <c r="E6" s="18">
        <v>283738</v>
      </c>
      <c r="F6" s="18">
        <v>574.5</v>
      </c>
      <c r="G6" s="22" t="s">
        <v>63</v>
      </c>
      <c r="H6" s="20"/>
    </row>
    <row r="7" spans="1:8" ht="34.950000000000003" customHeight="1" x14ac:dyDescent="0.25">
      <c r="A7" s="7">
        <v>213350</v>
      </c>
      <c r="B7" s="2">
        <v>1912</v>
      </c>
      <c r="C7" s="3" t="s">
        <v>64</v>
      </c>
      <c r="E7" s="18">
        <v>920734</v>
      </c>
      <c r="F7" s="18">
        <v>502</v>
      </c>
      <c r="G7" s="22" t="s">
        <v>48</v>
      </c>
      <c r="H7" s="20"/>
    </row>
    <row r="8" spans="1:8" ht="34.950000000000003" customHeight="1" x14ac:dyDescent="0.25">
      <c r="A8" s="7">
        <v>181935</v>
      </c>
      <c r="B8" s="2">
        <v>1774</v>
      </c>
      <c r="C8" s="3" t="s">
        <v>46</v>
      </c>
      <c r="E8" s="18">
        <v>194997</v>
      </c>
      <c r="F8" s="18">
        <v>482</v>
      </c>
      <c r="G8" s="22" t="s">
        <v>24</v>
      </c>
      <c r="H8" s="20"/>
    </row>
    <row r="9" spans="1:8" ht="34.950000000000003" customHeight="1" x14ac:dyDescent="0.25">
      <c r="A9" s="7">
        <v>400565</v>
      </c>
      <c r="B9" s="2">
        <v>1622</v>
      </c>
      <c r="C9" s="3" t="s">
        <v>65</v>
      </c>
      <c r="E9" s="18">
        <v>1180662</v>
      </c>
      <c r="F9" s="18">
        <v>419</v>
      </c>
      <c r="G9" s="22" t="s">
        <v>85</v>
      </c>
      <c r="H9" s="20"/>
    </row>
    <row r="10" spans="1:8" ht="34.950000000000003" customHeight="1" x14ac:dyDescent="0.25">
      <c r="A10" s="7">
        <v>147284</v>
      </c>
      <c r="B10" s="2">
        <v>1567</v>
      </c>
      <c r="C10" s="3" t="s">
        <v>23</v>
      </c>
      <c r="E10" s="18">
        <v>400565</v>
      </c>
      <c r="F10" s="18">
        <v>405.5</v>
      </c>
      <c r="G10" s="22" t="s">
        <v>65</v>
      </c>
      <c r="H10" s="20"/>
    </row>
    <row r="11" spans="1:8" ht="34.950000000000003" customHeight="1" x14ac:dyDescent="0.25">
      <c r="A11" s="7">
        <v>811115</v>
      </c>
      <c r="B11" s="2">
        <v>1557</v>
      </c>
      <c r="C11" s="3" t="s">
        <v>66</v>
      </c>
      <c r="E11" s="18">
        <v>571453</v>
      </c>
      <c r="F11" s="18">
        <v>379.7</v>
      </c>
      <c r="G11" s="22" t="s">
        <v>86</v>
      </c>
      <c r="H11" s="20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4D8D-280F-4DAC-BE34-B722C35534E9}">
  <dimension ref="A1:C9"/>
  <sheetViews>
    <sheetView tabSelected="1" workbookViewId="0">
      <selection sqref="A1:C1"/>
    </sheetView>
  </sheetViews>
  <sheetFormatPr defaultRowHeight="13.8" x14ac:dyDescent="0.25"/>
  <cols>
    <col min="2" max="2" width="17" customWidth="1"/>
  </cols>
  <sheetData>
    <row r="1" spans="1:3" x14ac:dyDescent="0.25">
      <c r="A1" s="2" t="s">
        <v>116</v>
      </c>
      <c r="B1" s="2" t="s">
        <v>103</v>
      </c>
      <c r="C1" s="2" t="s">
        <v>104</v>
      </c>
    </row>
    <row r="2" spans="1:3" x14ac:dyDescent="0.25">
      <c r="A2" s="2" t="s">
        <v>102</v>
      </c>
      <c r="B2" s="2">
        <v>23259805</v>
      </c>
      <c r="C2" s="10">
        <v>310.623589428559</v>
      </c>
    </row>
    <row r="3" spans="1:3" x14ac:dyDescent="0.25">
      <c r="A3" s="2" t="s">
        <v>105</v>
      </c>
      <c r="B3" s="2">
        <v>22771277</v>
      </c>
      <c r="C3" s="10">
        <v>304.09953125625901</v>
      </c>
    </row>
    <row r="4" spans="1:3" x14ac:dyDescent="0.25">
      <c r="A4" s="2" t="s">
        <v>106</v>
      </c>
      <c r="B4" s="2">
        <v>11127076</v>
      </c>
      <c r="C4" s="10">
        <v>148.596786901884</v>
      </c>
    </row>
    <row r="5" spans="1:3" x14ac:dyDescent="0.25">
      <c r="A5" s="2" t="s">
        <v>107</v>
      </c>
      <c r="B5" s="2">
        <v>27229</v>
      </c>
      <c r="C5" s="10">
        <v>0.36363029339885899</v>
      </c>
    </row>
    <row r="6" spans="1:3" x14ac:dyDescent="0.25">
      <c r="A6" s="2" t="s">
        <v>108</v>
      </c>
      <c r="B6" s="2">
        <v>7956</v>
      </c>
      <c r="C6" s="10">
        <v>0.106248581081983</v>
      </c>
    </row>
    <row r="7" spans="1:3" x14ac:dyDescent="0.25">
      <c r="A7" s="2" t="s">
        <v>109</v>
      </c>
      <c r="B7" s="2">
        <v>9866805</v>
      </c>
      <c r="C7" s="10">
        <v>131.76646946488401</v>
      </c>
    </row>
    <row r="8" spans="1:3" x14ac:dyDescent="0.25">
      <c r="A8" s="2" t="s">
        <v>110</v>
      </c>
      <c r="B8" s="2">
        <v>493205</v>
      </c>
      <c r="C8" s="10">
        <v>6.5865172740748603</v>
      </c>
    </row>
    <row r="9" spans="1:3" x14ac:dyDescent="0.25">
      <c r="A9" s="2" t="s">
        <v>111</v>
      </c>
      <c r="B9" s="2">
        <v>10972817</v>
      </c>
      <c r="C9" s="10">
        <v>146.536731614161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2C73-EBEA-498D-A108-ACECAB3BAD5C}">
  <dimension ref="A1:B2"/>
  <sheetViews>
    <sheetView workbookViewId="0">
      <selection activeCell="B2" sqref="A1:B2"/>
    </sheetView>
  </sheetViews>
  <sheetFormatPr defaultRowHeight="13.8" x14ac:dyDescent="0.25"/>
  <sheetData>
    <row r="1" spans="1:2" x14ac:dyDescent="0.25">
      <c r="A1" s="12" t="s">
        <v>101</v>
      </c>
      <c r="B1" s="13" t="s">
        <v>100</v>
      </c>
    </row>
    <row r="2" spans="1:2" x14ac:dyDescent="0.25">
      <c r="A2" s="2">
        <v>328</v>
      </c>
      <c r="B2" s="2">
        <v>4734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7A87-816C-45AD-B14B-F95242CEA59B}">
  <dimension ref="A1:F11"/>
  <sheetViews>
    <sheetView topLeftCell="A37" workbookViewId="0"/>
  </sheetViews>
  <sheetFormatPr defaultRowHeight="13.8" x14ac:dyDescent="0.25"/>
  <cols>
    <col min="1" max="1" width="26.6640625" customWidth="1"/>
    <col min="3" max="3" width="8.88671875" customWidth="1"/>
    <col min="4" max="4" width="13.88671875" bestFit="1" customWidth="1"/>
  </cols>
  <sheetData>
    <row r="1" spans="1:6" x14ac:dyDescent="0.25">
      <c r="A1" s="9" t="s">
        <v>67</v>
      </c>
      <c r="B1" s="9" t="s">
        <v>68</v>
      </c>
      <c r="C1" s="9" t="s">
        <v>69</v>
      </c>
      <c r="D1" s="9" t="s">
        <v>97</v>
      </c>
      <c r="E1" s="9" t="s">
        <v>98</v>
      </c>
      <c r="F1" s="9" t="s">
        <v>99</v>
      </c>
    </row>
    <row r="2" spans="1:6" x14ac:dyDescent="0.25">
      <c r="A2" s="2" t="s">
        <v>70</v>
      </c>
      <c r="B2" s="2">
        <v>10</v>
      </c>
      <c r="C2" s="8">
        <f>B2/B11</f>
        <v>1.3354522509047688E-4</v>
      </c>
      <c r="D2" s="10">
        <v>-200999990.19999999</v>
      </c>
      <c r="E2" s="10">
        <v>55.5</v>
      </c>
      <c r="F2" s="10">
        <v>887.6</v>
      </c>
    </row>
    <row r="3" spans="1:6" x14ac:dyDescent="0.25">
      <c r="A3" s="2" t="s">
        <v>71</v>
      </c>
      <c r="B3" s="2">
        <v>47357</v>
      </c>
      <c r="C3" s="8">
        <f>B3/B11</f>
        <v>0.63243012246097141</v>
      </c>
      <c r="D3" s="10">
        <v>28.947716282703698</v>
      </c>
      <c r="E3" s="10">
        <v>0.34577781531769303</v>
      </c>
      <c r="F3" s="10">
        <v>7.2777202947821804</v>
      </c>
    </row>
    <row r="4" spans="1:6" x14ac:dyDescent="0.25">
      <c r="A4" s="2" t="s">
        <v>72</v>
      </c>
      <c r="B4" s="2">
        <v>14986</v>
      </c>
      <c r="C4" s="8">
        <f>B4/B11</f>
        <v>0.20013087432058868</v>
      </c>
      <c r="D4" s="10">
        <v>239.214733751501</v>
      </c>
      <c r="E4" s="10">
        <v>2.9228613372480901</v>
      </c>
      <c r="F4" s="10">
        <v>57.382957426931803</v>
      </c>
    </row>
    <row r="5" spans="1:6" x14ac:dyDescent="0.25">
      <c r="A5" s="2" t="s">
        <v>73</v>
      </c>
      <c r="B5" s="2">
        <v>5780</v>
      </c>
      <c r="C5" s="8">
        <f>B5/B11</f>
        <v>7.7189140102295647E-2</v>
      </c>
      <c r="D5" s="10">
        <v>715.38044982698898</v>
      </c>
      <c r="E5" s="10">
        <v>9.2126297577854608</v>
      </c>
      <c r="F5" s="10">
        <v>211.07422145328701</v>
      </c>
    </row>
    <row r="6" spans="1:6" x14ac:dyDescent="0.25">
      <c r="A6" s="2" t="s">
        <v>74</v>
      </c>
      <c r="B6" s="2">
        <v>4538</v>
      </c>
      <c r="C6" s="8">
        <f>B6/B11</f>
        <v>6.0602823146058415E-2</v>
      </c>
      <c r="D6" s="10">
        <v>1373.05575143234</v>
      </c>
      <c r="E6" s="10">
        <v>25.128250330541999</v>
      </c>
      <c r="F6" s="10">
        <v>607.417584839136</v>
      </c>
    </row>
    <row r="7" spans="1:6" x14ac:dyDescent="0.25">
      <c r="A7" s="2" t="s">
        <v>75</v>
      </c>
      <c r="B7" s="2">
        <v>1924</v>
      </c>
      <c r="C7" s="8">
        <f>B7/B11</f>
        <v>2.5694101307407752E-2</v>
      </c>
      <c r="D7" s="10">
        <v>2789.98336798336</v>
      </c>
      <c r="E7" s="10">
        <v>83.442307692307693</v>
      </c>
      <c r="F7" s="10">
        <v>1730.9183991683899</v>
      </c>
    </row>
    <row r="8" spans="1:6" x14ac:dyDescent="0.25">
      <c r="A8" s="2" t="s">
        <v>76</v>
      </c>
      <c r="B8" s="2">
        <v>210</v>
      </c>
      <c r="C8" s="8">
        <f>B8/B11</f>
        <v>2.8044497269000147E-3</v>
      </c>
      <c r="D8" s="10">
        <v>6572.5619047619002</v>
      </c>
      <c r="E8" s="10">
        <v>285</v>
      </c>
      <c r="F8" s="10">
        <v>4155.0380952380901</v>
      </c>
    </row>
    <row r="9" spans="1:6" x14ac:dyDescent="0.25">
      <c r="A9" s="2" t="s">
        <v>77</v>
      </c>
      <c r="B9" s="2">
        <v>74</v>
      </c>
      <c r="C9" s="8">
        <f>B9/B11</f>
        <v>9.8823466566952899E-4</v>
      </c>
      <c r="D9" s="10">
        <v>14029.270270270201</v>
      </c>
      <c r="E9" s="10">
        <v>493.29729729729701</v>
      </c>
      <c r="F9" s="10">
        <v>5533.9729729729697</v>
      </c>
    </row>
    <row r="10" spans="1:6" x14ac:dyDescent="0.25">
      <c r="A10" s="2" t="s">
        <v>78</v>
      </c>
      <c r="B10" s="2">
        <v>2</v>
      </c>
      <c r="C10" s="8">
        <f>B10/B11</f>
        <v>2.6709045018095379E-5</v>
      </c>
      <c r="D10" s="10">
        <v>75949</v>
      </c>
      <c r="E10" s="10">
        <v>4147.5</v>
      </c>
      <c r="F10" s="10">
        <v>32254</v>
      </c>
    </row>
    <row r="11" spans="1:6" x14ac:dyDescent="0.25">
      <c r="B11">
        <f>SUM(B2:B10)</f>
        <v>74881</v>
      </c>
      <c r="D11" s="11">
        <v>310.623589428559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05DB-F4E2-40FC-9F6E-E0FB291EE170}">
  <dimension ref="A1:D11"/>
  <sheetViews>
    <sheetView workbookViewId="0">
      <selection sqref="A1:D11"/>
    </sheetView>
  </sheetViews>
  <sheetFormatPr defaultRowHeight="13.8" x14ac:dyDescent="0.25"/>
  <cols>
    <col min="2" max="3" width="17" customWidth="1"/>
  </cols>
  <sheetData>
    <row r="1" spans="1:4" ht="15" customHeight="1" x14ac:dyDescent="0.25">
      <c r="A1" s="17" t="s">
        <v>115</v>
      </c>
      <c r="B1" s="24" t="s">
        <v>114</v>
      </c>
      <c r="C1" s="15" t="s">
        <v>113</v>
      </c>
      <c r="D1" s="16" t="s">
        <v>112</v>
      </c>
    </row>
    <row r="2" spans="1:4" ht="34.950000000000003" customHeight="1" x14ac:dyDescent="0.25">
      <c r="A2" s="23">
        <v>205095</v>
      </c>
      <c r="B2" s="10">
        <v>4381.6666670000004</v>
      </c>
      <c r="C2" s="3" t="s">
        <v>87</v>
      </c>
    </row>
    <row r="3" spans="1:4" ht="34.950000000000003" customHeight="1" x14ac:dyDescent="0.25">
      <c r="A3" s="14">
        <v>587924</v>
      </c>
      <c r="B3" s="10">
        <v>3251</v>
      </c>
      <c r="C3" s="3" t="s">
        <v>88</v>
      </c>
    </row>
    <row r="4" spans="1:4" ht="34.950000000000003" customHeight="1" x14ac:dyDescent="0.25">
      <c r="A4" s="23">
        <v>185109</v>
      </c>
      <c r="B4" s="10">
        <v>2644</v>
      </c>
      <c r="C4" s="3" t="s">
        <v>89</v>
      </c>
    </row>
    <row r="5" spans="1:4" ht="34.950000000000003" customHeight="1" x14ac:dyDescent="0.25">
      <c r="A5" s="14">
        <v>198553</v>
      </c>
      <c r="B5" s="10">
        <v>2124</v>
      </c>
      <c r="C5" s="3" t="s">
        <v>90</v>
      </c>
    </row>
    <row r="6" spans="1:4" ht="34.950000000000003" customHeight="1" x14ac:dyDescent="0.25">
      <c r="A6" s="23">
        <v>479706</v>
      </c>
      <c r="B6" s="10">
        <v>1642.333333</v>
      </c>
      <c r="C6" s="3" t="s">
        <v>91</v>
      </c>
    </row>
    <row r="7" spans="1:4" ht="34.950000000000003" customHeight="1" x14ac:dyDescent="0.25">
      <c r="A7" s="14">
        <v>582117</v>
      </c>
      <c r="B7" s="10">
        <v>1429</v>
      </c>
      <c r="C7" s="3">
        <v>158977063</v>
      </c>
    </row>
    <row r="8" spans="1:4" ht="34.950000000000003" customHeight="1" x14ac:dyDescent="0.25">
      <c r="A8" s="23">
        <v>181755</v>
      </c>
      <c r="B8" s="10">
        <v>1373.333333</v>
      </c>
      <c r="C8" s="3" t="s">
        <v>92</v>
      </c>
    </row>
    <row r="9" spans="1:4" ht="34.950000000000003" customHeight="1" x14ac:dyDescent="0.25">
      <c r="A9" s="14">
        <v>213965</v>
      </c>
      <c r="B9" s="10">
        <v>1336</v>
      </c>
      <c r="C9" s="3" t="s">
        <v>93</v>
      </c>
    </row>
    <row r="10" spans="1:4" ht="34.950000000000003" customHeight="1" x14ac:dyDescent="0.25">
      <c r="A10" s="23">
        <v>194403</v>
      </c>
      <c r="B10" s="10">
        <v>1323.333333</v>
      </c>
      <c r="C10" s="3" t="s">
        <v>94</v>
      </c>
    </row>
    <row r="11" spans="1:4" ht="34.950000000000003" customHeight="1" x14ac:dyDescent="0.25">
      <c r="A11" s="14">
        <v>168790</v>
      </c>
      <c r="B11" s="10">
        <v>1107.8</v>
      </c>
      <c r="C11" s="3" t="s">
        <v>95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E6E9-B505-4DAF-A388-2847F7C4DEC5}">
  <dimension ref="A1:D13"/>
  <sheetViews>
    <sheetView topLeftCell="A10" zoomScaleNormal="100" workbookViewId="0">
      <selection activeCell="E34" sqref="E34"/>
    </sheetView>
  </sheetViews>
  <sheetFormatPr defaultRowHeight="13.8" x14ac:dyDescent="0.25"/>
  <cols>
    <col min="3" max="3" width="12" customWidth="1"/>
  </cols>
  <sheetData>
    <row r="1" spans="1:4" x14ac:dyDescent="0.25">
      <c r="A1" s="5" t="s">
        <v>4</v>
      </c>
      <c r="B1" s="5" t="s">
        <v>5</v>
      </c>
      <c r="C1" s="5" t="s">
        <v>6</v>
      </c>
      <c r="D1" s="5" t="s">
        <v>18</v>
      </c>
    </row>
    <row r="2" spans="1:4" ht="34.950000000000003" customHeight="1" x14ac:dyDescent="0.25">
      <c r="A2" s="6">
        <v>178914</v>
      </c>
      <c r="B2" s="2">
        <v>40720</v>
      </c>
      <c r="C2" s="3" t="s">
        <v>7</v>
      </c>
    </row>
    <row r="3" spans="1:4" ht="34.950000000000003" customHeight="1" x14ac:dyDescent="0.25">
      <c r="A3" s="6">
        <v>196079</v>
      </c>
      <c r="B3" s="2">
        <v>31335</v>
      </c>
      <c r="C3" s="2" t="s">
        <v>8</v>
      </c>
    </row>
    <row r="4" spans="1:4" ht="34.950000000000003" customHeight="1" x14ac:dyDescent="0.25">
      <c r="A4" s="6">
        <v>190381</v>
      </c>
      <c r="B4" s="2">
        <v>30372</v>
      </c>
      <c r="C4" s="2" t="s">
        <v>13</v>
      </c>
    </row>
    <row r="5" spans="1:4" ht="34.950000000000003" customHeight="1" x14ac:dyDescent="0.25">
      <c r="A5" s="6">
        <v>38511</v>
      </c>
      <c r="B5" s="2">
        <v>25499</v>
      </c>
      <c r="C5" s="2">
        <v>9321106</v>
      </c>
    </row>
    <row r="6" spans="1:4" ht="34.950000000000003" customHeight="1" x14ac:dyDescent="0.25">
      <c r="A6" s="6">
        <v>222569</v>
      </c>
      <c r="B6" s="2">
        <v>23722</v>
      </c>
      <c r="C6" s="2" t="s">
        <v>14</v>
      </c>
    </row>
    <row r="7" spans="1:4" ht="34.950000000000003" customHeight="1" x14ac:dyDescent="0.25">
      <c r="A7" s="6">
        <v>65964</v>
      </c>
      <c r="B7" s="2">
        <v>22844</v>
      </c>
      <c r="C7" s="2" t="s">
        <v>9</v>
      </c>
    </row>
    <row r="8" spans="1:4" ht="34.950000000000003" customHeight="1" x14ac:dyDescent="0.25">
      <c r="A8" s="6">
        <v>281466</v>
      </c>
      <c r="B8" s="2">
        <v>21356</v>
      </c>
      <c r="C8" s="2" t="s">
        <v>15</v>
      </c>
    </row>
    <row r="9" spans="1:4" ht="34.950000000000003" customHeight="1" x14ac:dyDescent="0.25">
      <c r="A9" s="6">
        <v>216139</v>
      </c>
      <c r="B9" s="2">
        <v>21306</v>
      </c>
      <c r="C9" s="2" t="s">
        <v>10</v>
      </c>
    </row>
    <row r="10" spans="1:4" ht="34.950000000000003" customHeight="1" x14ac:dyDescent="0.25">
      <c r="A10" s="6">
        <v>35225</v>
      </c>
      <c r="B10" s="2">
        <v>21009</v>
      </c>
      <c r="C10" s="2" t="s">
        <v>11</v>
      </c>
    </row>
    <row r="11" spans="1:4" ht="34.950000000000003" customHeight="1" x14ac:dyDescent="0.25">
      <c r="A11" s="6">
        <v>152445</v>
      </c>
      <c r="B11" s="2">
        <v>19746</v>
      </c>
      <c r="C11" s="2" t="s">
        <v>12</v>
      </c>
    </row>
    <row r="12" spans="1:4" ht="34.950000000000003" customHeight="1" x14ac:dyDescent="0.25">
      <c r="A12" s="6">
        <v>225190</v>
      </c>
      <c r="B12" s="2">
        <v>18076</v>
      </c>
      <c r="C12" s="2" t="s">
        <v>16</v>
      </c>
    </row>
    <row r="13" spans="1:4" ht="34.950000000000003" customHeight="1" x14ac:dyDescent="0.25">
      <c r="A13" s="6">
        <v>256296</v>
      </c>
      <c r="B13" s="2">
        <v>18064</v>
      </c>
      <c r="C13" s="2" t="s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1FAC-6F98-4852-A5CF-0D0CB8439E5B}">
  <dimension ref="A1:D11"/>
  <sheetViews>
    <sheetView workbookViewId="0"/>
  </sheetViews>
  <sheetFormatPr defaultRowHeight="13.8" x14ac:dyDescent="0.25"/>
  <cols>
    <col min="3" max="3" width="17" customWidth="1"/>
  </cols>
  <sheetData>
    <row r="1" spans="1:4" x14ac:dyDescent="0.25">
      <c r="A1" s="5" t="s">
        <v>4</v>
      </c>
      <c r="B1" s="5" t="s">
        <v>19</v>
      </c>
      <c r="C1" s="5" t="s">
        <v>6</v>
      </c>
      <c r="D1" s="5" t="s">
        <v>18</v>
      </c>
    </row>
    <row r="2" spans="1:4" ht="34.950000000000003" customHeight="1" x14ac:dyDescent="0.25">
      <c r="A2" s="7">
        <v>227328</v>
      </c>
      <c r="B2" s="2">
        <v>76187</v>
      </c>
      <c r="C2" s="3" t="s">
        <v>20</v>
      </c>
    </row>
    <row r="3" spans="1:4" ht="34.950000000000003" customHeight="1" x14ac:dyDescent="0.25">
      <c r="A3" s="7">
        <v>65964</v>
      </c>
      <c r="B3" s="2">
        <v>75711</v>
      </c>
      <c r="C3" s="3" t="s">
        <v>9</v>
      </c>
    </row>
    <row r="4" spans="1:4" ht="34.950000000000003" customHeight="1" x14ac:dyDescent="0.25">
      <c r="A4" s="7">
        <v>280263</v>
      </c>
      <c r="B4" s="2">
        <v>49132</v>
      </c>
      <c r="C4" s="3" t="s">
        <v>21</v>
      </c>
    </row>
    <row r="5" spans="1:4" ht="34.950000000000003" customHeight="1" x14ac:dyDescent="0.25">
      <c r="A5" s="7">
        <v>1</v>
      </c>
      <c r="B5" s="2">
        <v>35585</v>
      </c>
      <c r="C5" s="3" t="s">
        <v>22</v>
      </c>
    </row>
    <row r="6" spans="1:4" ht="34.950000000000003" customHeight="1" x14ac:dyDescent="0.25">
      <c r="A6" s="7">
        <v>147284</v>
      </c>
      <c r="B6" s="2">
        <v>27457</v>
      </c>
      <c r="C6" s="3" t="s">
        <v>23</v>
      </c>
    </row>
    <row r="7" spans="1:4" ht="34.950000000000003" customHeight="1" x14ac:dyDescent="0.25">
      <c r="A7" s="7">
        <v>194997</v>
      </c>
      <c r="B7" s="2">
        <v>26689</v>
      </c>
      <c r="C7" s="3" t="s">
        <v>24</v>
      </c>
    </row>
    <row r="8" spans="1:4" ht="34.950000000000003" customHeight="1" x14ac:dyDescent="0.25">
      <c r="A8" s="7">
        <v>172356</v>
      </c>
      <c r="B8" s="2">
        <v>26164</v>
      </c>
      <c r="C8" s="3" t="s">
        <v>25</v>
      </c>
    </row>
    <row r="9" spans="1:4" ht="34.950000000000003" customHeight="1" x14ac:dyDescent="0.25">
      <c r="A9" s="7">
        <v>757442</v>
      </c>
      <c r="B9" s="2">
        <v>23022</v>
      </c>
      <c r="C9" s="3" t="s">
        <v>26</v>
      </c>
    </row>
    <row r="10" spans="1:4" ht="34.950000000000003" customHeight="1" x14ac:dyDescent="0.25">
      <c r="A10" s="7">
        <v>28504</v>
      </c>
      <c r="B10" s="2">
        <v>20762</v>
      </c>
      <c r="C10" s="3" t="s">
        <v>27</v>
      </c>
    </row>
    <row r="11" spans="1:4" ht="34.950000000000003" customHeight="1" x14ac:dyDescent="0.25">
      <c r="A11" s="7">
        <v>561747</v>
      </c>
      <c r="B11" s="2">
        <v>18553</v>
      </c>
      <c r="C11" s="3" t="s">
        <v>28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7502-A5CD-46D0-B816-4EDB02652615}">
  <dimension ref="A1:D11"/>
  <sheetViews>
    <sheetView workbookViewId="0">
      <selection activeCell="A2" sqref="A2"/>
    </sheetView>
  </sheetViews>
  <sheetFormatPr defaultRowHeight="13.8" x14ac:dyDescent="0.25"/>
  <cols>
    <col min="3" max="3" width="17" customWidth="1"/>
  </cols>
  <sheetData>
    <row r="1" spans="1:4" x14ac:dyDescent="0.25">
      <c r="A1" s="5" t="s">
        <v>4</v>
      </c>
      <c r="B1" s="5" t="s">
        <v>29</v>
      </c>
      <c r="C1" s="5" t="s">
        <v>6</v>
      </c>
      <c r="D1" s="5" t="s">
        <v>18</v>
      </c>
    </row>
    <row r="2" spans="1:4" ht="34.950000000000003" customHeight="1" x14ac:dyDescent="0.25">
      <c r="A2" s="7">
        <v>227328</v>
      </c>
      <c r="B2" s="2">
        <v>75999</v>
      </c>
      <c r="C2" s="3" t="s">
        <v>20</v>
      </c>
    </row>
    <row r="3" spans="1:4" ht="34.950000000000003" customHeight="1" x14ac:dyDescent="0.25">
      <c r="A3" s="7">
        <v>65964</v>
      </c>
      <c r="B3" s="2">
        <v>67604</v>
      </c>
      <c r="C3" s="3" t="s">
        <v>9</v>
      </c>
    </row>
    <row r="4" spans="1:4" ht="34.950000000000003" customHeight="1" x14ac:dyDescent="0.25">
      <c r="A4" s="7">
        <v>280263</v>
      </c>
      <c r="B4" s="2">
        <v>48973</v>
      </c>
      <c r="C4" s="3" t="s">
        <v>21</v>
      </c>
    </row>
    <row r="5" spans="1:4" ht="34.950000000000003" customHeight="1" x14ac:dyDescent="0.25">
      <c r="A5" s="7">
        <v>1</v>
      </c>
      <c r="B5" s="2">
        <v>33345</v>
      </c>
      <c r="C5" s="3" t="s">
        <v>22</v>
      </c>
    </row>
    <row r="6" spans="1:4" ht="34.950000000000003" customHeight="1" x14ac:dyDescent="0.25">
      <c r="A6" s="7">
        <v>172356</v>
      </c>
      <c r="B6" s="2">
        <v>26116</v>
      </c>
      <c r="C6" s="3" t="s">
        <v>25</v>
      </c>
    </row>
    <row r="7" spans="1:4" ht="34.950000000000003" customHeight="1" x14ac:dyDescent="0.25">
      <c r="A7" s="7">
        <v>147284</v>
      </c>
      <c r="B7" s="2">
        <v>25890</v>
      </c>
      <c r="C7" s="3" t="s">
        <v>23</v>
      </c>
    </row>
    <row r="8" spans="1:4" ht="34.950000000000003" customHeight="1" x14ac:dyDescent="0.25">
      <c r="A8" s="7">
        <v>194997</v>
      </c>
      <c r="B8" s="2">
        <v>23797</v>
      </c>
      <c r="C8" s="3" t="s">
        <v>24</v>
      </c>
    </row>
    <row r="9" spans="1:4" ht="34.950000000000003" customHeight="1" x14ac:dyDescent="0.25">
      <c r="A9" s="7">
        <v>757442</v>
      </c>
      <c r="B9" s="2">
        <v>22934</v>
      </c>
      <c r="C9" s="3" t="s">
        <v>26</v>
      </c>
    </row>
    <row r="10" spans="1:4" ht="34.950000000000003" customHeight="1" x14ac:dyDescent="0.25">
      <c r="A10" s="7">
        <v>28504</v>
      </c>
      <c r="B10" s="2">
        <v>20181</v>
      </c>
      <c r="C10" s="3" t="s">
        <v>27</v>
      </c>
    </row>
    <row r="11" spans="1:4" ht="34.950000000000003" customHeight="1" x14ac:dyDescent="0.25">
      <c r="A11" s="7">
        <v>795394</v>
      </c>
      <c r="B11" s="2">
        <v>17610</v>
      </c>
      <c r="C11" s="3" t="s">
        <v>35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58A1-677E-4C75-AE24-6A4E2BE24205}">
  <dimension ref="A1:D11"/>
  <sheetViews>
    <sheetView workbookViewId="0">
      <selection activeCell="H15" sqref="H15"/>
    </sheetView>
  </sheetViews>
  <sheetFormatPr defaultRowHeight="13.8" x14ac:dyDescent="0.25"/>
  <cols>
    <col min="3" max="3" width="17" customWidth="1"/>
  </cols>
  <sheetData>
    <row r="1" spans="1:4" x14ac:dyDescent="0.25">
      <c r="A1" s="5" t="s">
        <v>30</v>
      </c>
      <c r="B1" s="5" t="s">
        <v>31</v>
      </c>
      <c r="C1" s="5" t="s">
        <v>6</v>
      </c>
      <c r="D1" s="5" t="s">
        <v>18</v>
      </c>
    </row>
    <row r="2" spans="1:4" ht="34.950000000000003" customHeight="1" x14ac:dyDescent="0.25">
      <c r="A2" s="7">
        <v>52394</v>
      </c>
      <c r="B2" s="2">
        <v>149068</v>
      </c>
      <c r="C2" s="3" t="s">
        <v>36</v>
      </c>
    </row>
    <row r="3" spans="1:4" ht="34.950000000000003" customHeight="1" x14ac:dyDescent="0.25">
      <c r="A3" s="7">
        <v>65964</v>
      </c>
      <c r="B3" s="2">
        <v>52416</v>
      </c>
      <c r="C3" s="4" t="s">
        <v>9</v>
      </c>
    </row>
    <row r="4" spans="1:4" ht="34.950000000000003" customHeight="1" x14ac:dyDescent="0.25">
      <c r="A4" s="7">
        <v>21830</v>
      </c>
      <c r="B4" s="2">
        <v>13146</v>
      </c>
      <c r="C4" s="3" t="s">
        <v>37</v>
      </c>
    </row>
    <row r="5" spans="1:4" ht="34.950000000000003" customHeight="1" x14ac:dyDescent="0.25">
      <c r="A5" s="7">
        <v>194997</v>
      </c>
      <c r="B5" s="2">
        <v>10739</v>
      </c>
      <c r="C5" s="3" t="s">
        <v>24</v>
      </c>
    </row>
    <row r="6" spans="1:4" ht="34.950000000000003" customHeight="1" x14ac:dyDescent="0.25">
      <c r="A6" s="7">
        <v>213219</v>
      </c>
      <c r="B6" s="2">
        <v>6712</v>
      </c>
      <c r="C6" s="3" t="s">
        <v>38</v>
      </c>
    </row>
    <row r="7" spans="1:4" ht="34.950000000000003" customHeight="1" x14ac:dyDescent="0.25">
      <c r="A7" s="7">
        <v>180204</v>
      </c>
      <c r="B7" s="2">
        <v>6126</v>
      </c>
      <c r="C7" s="3" t="s">
        <v>39</v>
      </c>
    </row>
    <row r="8" spans="1:4" ht="34.950000000000003" customHeight="1" x14ac:dyDescent="0.25">
      <c r="A8" s="7">
        <v>174505</v>
      </c>
      <c r="B8" s="2">
        <v>5909</v>
      </c>
      <c r="C8" s="3" t="s">
        <v>40</v>
      </c>
    </row>
    <row r="9" spans="1:4" ht="34.950000000000003" customHeight="1" x14ac:dyDescent="0.25">
      <c r="A9" s="7">
        <v>190381</v>
      </c>
      <c r="B9" s="2">
        <v>5671</v>
      </c>
      <c r="C9" s="3" t="s">
        <v>13</v>
      </c>
    </row>
    <row r="10" spans="1:4" ht="34.950000000000003" customHeight="1" x14ac:dyDescent="0.25">
      <c r="A10" s="7">
        <v>34331</v>
      </c>
      <c r="B10" s="2">
        <v>4939</v>
      </c>
      <c r="C10" s="3" t="s">
        <v>41</v>
      </c>
    </row>
    <row r="11" spans="1:4" ht="34.950000000000003" customHeight="1" x14ac:dyDescent="0.25">
      <c r="A11" s="7">
        <v>157170</v>
      </c>
      <c r="B11" s="2">
        <v>4535</v>
      </c>
      <c r="C11" s="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UID</vt:lpstr>
      <vt:lpstr>概况</vt:lpstr>
      <vt:lpstr>勋章</vt:lpstr>
      <vt:lpstr>分组</vt:lpstr>
      <vt:lpstr>回帖与主题</vt:lpstr>
      <vt:lpstr>在线时间排行</vt:lpstr>
      <vt:lpstr>积分排行榜</vt:lpstr>
      <vt:lpstr>体力排行榜</vt:lpstr>
      <vt:lpstr>蒸汽排行榜</vt:lpstr>
      <vt:lpstr>【动力排行榜 】 </vt:lpstr>
      <vt:lpstr>好友排行榜</vt:lpstr>
      <vt:lpstr>回帖排行榜</vt:lpstr>
      <vt:lpstr>主题排行榜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SuperWaterGod</dc:creator>
  <cp:lastModifiedBy>SuperWaterGod</cp:lastModifiedBy>
  <dcterms:created xsi:type="dcterms:W3CDTF">2015-06-05T18:17:20Z</dcterms:created>
  <dcterms:modified xsi:type="dcterms:W3CDTF">2020-04-13T09:38:09Z</dcterms:modified>
</cp:coreProperties>
</file>