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y\Documents\GitHub\M.2-to-USB\BOM\"/>
    </mc:Choice>
  </mc:AlternateContent>
  <xr:revisionPtr revIDLastSave="0" documentId="13_ncr:1_{6249BC4F-F06F-44C0-B96B-94C212635B31}" xr6:coauthVersionLast="47" xr6:coauthVersionMax="47" xr10:uidLastSave="{00000000-0000-0000-0000-000000000000}"/>
  <bookViews>
    <workbookView xWindow="-103" yWindow="-103" windowWidth="19543" windowHeight="12497" xr2:uid="{72E65254-183C-4DDD-8476-BAAC512B5B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19" i="1" s="1"/>
  <c r="F7" i="1"/>
  <c r="G7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6" i="1"/>
  <c r="G6" i="1" s="1"/>
  <c r="F5" i="1"/>
  <c r="G5" i="1" s="1"/>
  <c r="B2" i="1" l="1"/>
</calcChain>
</file>

<file path=xl/sharedStrings.xml><?xml version="1.0" encoding="utf-8"?>
<sst xmlns="http://schemas.openxmlformats.org/spreadsheetml/2006/main" count="70" uniqueCount="69">
  <si>
    <t>Board QTY</t>
  </si>
  <si>
    <t>Total Price</t>
  </si>
  <si>
    <t>Board Designator</t>
  </si>
  <si>
    <t>Part Number</t>
  </si>
  <si>
    <t>Part Purpose</t>
  </si>
  <si>
    <t>QTY per Board</t>
  </si>
  <si>
    <t>Unit Price</t>
  </si>
  <si>
    <t>QTY Needed</t>
  </si>
  <si>
    <t>Link</t>
  </si>
  <si>
    <t>L1</t>
  </si>
  <si>
    <t>Boost Converter Inductor</t>
  </si>
  <si>
    <t xml:space="preserve">https://www.digikey.com/en/products/detail/bourns-inc/SRN6045TA-1R0Y/6155099 </t>
  </si>
  <si>
    <t>SRN6045TA-1R0Y</t>
  </si>
  <si>
    <t>APX809-46SRG-7</t>
  </si>
  <si>
    <t>U1</t>
  </si>
  <si>
    <t>Reset Signal Handler</t>
  </si>
  <si>
    <t xml:space="preserve">https://www.digikey.com/en/products/detail/diodes-incorporated/APX809-46SRG-7/1844682 </t>
  </si>
  <si>
    <t>TPS2041CDBVT</t>
  </si>
  <si>
    <t>USB Current Limiter</t>
  </si>
  <si>
    <t xml:space="preserve">https://www.digikey.com/en/products/detail/texas-instruments/tps2041cdbvt/3778698 </t>
  </si>
  <si>
    <t>USB2422T_MJ</t>
  </si>
  <si>
    <t>IC1</t>
  </si>
  <si>
    <t>USB 2.0 Hub</t>
  </si>
  <si>
    <t>https://www.digikey.com/en/products/detail/microchip-technology/USB2422T-MJ/4080184</t>
  </si>
  <si>
    <t>TPS61022RWUR</t>
  </si>
  <si>
    <t>PS1</t>
  </si>
  <si>
    <t>3.3 to 5.0 Boost Converter</t>
  </si>
  <si>
    <t>https://www.digikey.com/en/products/detail/texas-instruments/tps61022rwur/10434777</t>
  </si>
  <si>
    <t>R1</t>
  </si>
  <si>
    <t>IC2, IC3</t>
  </si>
  <si>
    <t>ERA-2AEB123X</t>
  </si>
  <si>
    <t>12k Hub Bias Resistor</t>
  </si>
  <si>
    <t>https://www.digikey.com/en/products/detail/panasonic-electronic-components/ERA-2AEB123X/1706031</t>
  </si>
  <si>
    <t>https://www.digikey.com/en/products/detail/panasonic-electronic-components/ERJ-2RKF1003X/192081</t>
  </si>
  <si>
    <t>ERJ-2RKF1003X</t>
  </si>
  <si>
    <t>100k pullup and divider Resistor</t>
  </si>
  <si>
    <t>R6</t>
  </si>
  <si>
    <t>RC0402FR-07732KL</t>
  </si>
  <si>
    <t>732k Divider Resistor</t>
  </si>
  <si>
    <t>https://www.digikey.com/en/products/detail/yageo/RC0402FR-07732KL/5281084</t>
  </si>
  <si>
    <t>C1, C3, C10, C11</t>
  </si>
  <si>
    <t>CL05A106MP5NUNC</t>
  </si>
  <si>
    <t>https://www.digikey.com/en/products/detail/samsung-electro-mechanics/CL05A106MP5NUNC/3887108</t>
  </si>
  <si>
    <t>C2, C4, C5, C8</t>
  </si>
  <si>
    <t xml:space="preserve">https://www.digikey.com/en/products/detail/yageo/CC0402JRX7R7BB104/5195085 </t>
  </si>
  <si>
    <t>CC0402JRX7R7BB104</t>
  </si>
  <si>
    <t>C6, C7</t>
  </si>
  <si>
    <t>GRM155Z71A105KE01J</t>
  </si>
  <si>
    <t>https://www.digikey.com/en/products/detail/murata-electronics/GRM155Z71A105KE01J/16033607</t>
  </si>
  <si>
    <t>C9</t>
  </si>
  <si>
    <t>C12</t>
  </si>
  <si>
    <t>C13</t>
  </si>
  <si>
    <t>2.2uF Filter Cap</t>
  </si>
  <si>
    <t>10uF Filter Capacitor</t>
  </si>
  <si>
    <t>100nF Filter Capacitor</t>
  </si>
  <si>
    <t>1uF Filter Capacitor</t>
  </si>
  <si>
    <t>LMK105BJ225KV-F</t>
  </si>
  <si>
    <t>4.5pF Crystal Load Cap</t>
  </si>
  <si>
    <t>GJM1555C1H4R5WB01D</t>
  </si>
  <si>
    <t>https://www.digikey.com/en/products/detail/murata-electronics/GJM1555C1H4R5WB01D/2593001</t>
  </si>
  <si>
    <t>KGM05ACG1H4R7DH</t>
  </si>
  <si>
    <t>4.7pF Crystal Load Cap</t>
  </si>
  <si>
    <t>https://www.digikey.com/en/products/detail/kyocera-avx/KGM05ACG1H4R7DH/1597496</t>
  </si>
  <si>
    <t>J2</t>
  </si>
  <si>
    <t>https://www.digikey.com/en/products/detail/samtec-inc/TSW-105-07-G-D-010/7865193</t>
  </si>
  <si>
    <t>TSW-105-07-G-D-010</t>
  </si>
  <si>
    <t>Front Panel USB 2.0 Header</t>
  </si>
  <si>
    <t>R2, R3, R4, R5</t>
  </si>
  <si>
    <t xml:space="preserve">https://www.digikey.com/en/products/detail/taiyo-yuden/LMK105BJ225KV-F/7403747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</si>
</sst>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111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Border="1"/>
    <xf numFmtId="1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1" applyBorder="1"/>
    <xf numFmtId="0" fontId="0" fillId="0" borderId="3" xfId="0" applyBorder="1" applyAlignment="1">
      <alignment horizontal="center"/>
    </xf>
    <xf numFmtId="0" fontId="1" fillId="0" borderId="3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402FR-07732KL/5281084" TargetMode="External"/><Relationship Id="rId13" Type="http://schemas.openxmlformats.org/officeDocument/2006/relationships/hyperlink" Target="https://www.digikey.com/en/products/detail/samtec-inc/TSW-105-07-G-D-010/7865193" TargetMode="External"/><Relationship Id="rId3" Type="http://schemas.openxmlformats.org/officeDocument/2006/relationships/hyperlink" Target="https://www.digikey.com/en/products/detail/texas-instruments/tps2041cdbvt/3778698" TargetMode="External"/><Relationship Id="rId7" Type="http://schemas.openxmlformats.org/officeDocument/2006/relationships/hyperlink" Target="https://www.digikey.com/en/products/detail/panasonic-electronic-components/ERJ-2RKF1003X/192081" TargetMode="External"/><Relationship Id="rId12" Type="http://schemas.openxmlformats.org/officeDocument/2006/relationships/hyperlink" Target="https://www.digikey.com/en/products/detail/kyocera-avx/KGM05ACG1H4R7DH/1597496" TargetMode="External"/><Relationship Id="rId2" Type="http://schemas.openxmlformats.org/officeDocument/2006/relationships/hyperlink" Target="https://www.digikey.com/en/products/detail/diodes-incorporated/APX809-46SRG-7/1844682" TargetMode="External"/><Relationship Id="rId1" Type="http://schemas.openxmlformats.org/officeDocument/2006/relationships/hyperlink" Target="https://www.digikey.com/en/products/detail/bourns-inc/SRN6045TA-1R0Y/6155099" TargetMode="External"/><Relationship Id="rId6" Type="http://schemas.openxmlformats.org/officeDocument/2006/relationships/hyperlink" Target="https://www.digikey.com/en/products/detail/panasonic-electronic-components/ERA-2AEB123X/1706031" TargetMode="External"/><Relationship Id="rId11" Type="http://schemas.openxmlformats.org/officeDocument/2006/relationships/hyperlink" Target="https://www.digikey.com/en/products/detail/murata-electronics/GJM1555C1H4R5WB01D/2593001" TargetMode="External"/><Relationship Id="rId5" Type="http://schemas.openxmlformats.org/officeDocument/2006/relationships/hyperlink" Target="https://www.digikey.com/en/products/detail/texas-instruments/tps61022rwur/10434777" TargetMode="External"/><Relationship Id="rId15" Type="http://schemas.openxmlformats.org/officeDocument/2006/relationships/hyperlink" Target="https://www.digikey.com/en/products/detail/taiyo-yuden/LMK105BJ225KV-F/7403747" TargetMode="External"/><Relationship Id="rId10" Type="http://schemas.openxmlformats.org/officeDocument/2006/relationships/hyperlink" Target="https://www.digikey.com/en/products/detail/yageo/CC0402JRX7R7BB104/5195085" TargetMode="External"/><Relationship Id="rId4" Type="http://schemas.openxmlformats.org/officeDocument/2006/relationships/hyperlink" Target="https://www.digikey.com/en/products/detail/microchip-technology/USB2422T-MJ/4080184" TargetMode="External"/><Relationship Id="rId9" Type="http://schemas.openxmlformats.org/officeDocument/2006/relationships/hyperlink" Target="https://www.digikey.com/en/products/detail/samsung-electro-mechanics/CL05A106MP5NUNC/3887108" TargetMode="External"/><Relationship Id="rId14" Type="http://schemas.openxmlformats.org/officeDocument/2006/relationships/hyperlink" Target="https://www.digikey.com/en/products/detail/murata-electronics/GRM155Z71A105KE01J/16033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5517-D209-45DF-AD87-C54C46028F41}">
  <dimension ref="A1:H19"/>
  <sheetViews>
    <sheetView tabSelected="1" zoomScale="114" workbookViewId="0">
      <selection activeCell="C1" sqref="C1"/>
    </sheetView>
  </sheetViews>
  <sheetFormatPr defaultRowHeight="14.6" x14ac:dyDescent="0.4"/>
  <cols>
    <col min="1" max="1" width="24.84375" customWidth="1"/>
    <col min="2" max="2" width="24" customWidth="1"/>
    <col min="3" max="3" width="26.23046875" customWidth="1"/>
    <col min="4" max="4" width="14.84375" customWidth="1"/>
    <col min="5" max="5" width="9.84375" customWidth="1"/>
    <col min="6" max="6" width="14.3828125" customWidth="1"/>
    <col min="7" max="7" width="11" customWidth="1"/>
    <col min="8" max="8" width="255.69140625" bestFit="1" customWidth="1"/>
  </cols>
  <sheetData>
    <row r="1" spans="1:8" x14ac:dyDescent="0.4">
      <c r="A1" s="1" t="s">
        <v>0</v>
      </c>
      <c r="B1" s="1">
        <v>1</v>
      </c>
    </row>
    <row r="2" spans="1:8" x14ac:dyDescent="0.4">
      <c r="A2" s="1" t="s">
        <v>1</v>
      </c>
      <c r="B2" s="1">
        <f>SUM(G5:G29)</f>
        <v>9.6999999999999993</v>
      </c>
    </row>
    <row r="4" spans="1:8" x14ac:dyDescent="0.4">
      <c r="A4" s="2" t="s">
        <v>2</v>
      </c>
      <c r="B4" s="2" t="s">
        <v>3</v>
      </c>
      <c r="C4" s="2" t="s">
        <v>4</v>
      </c>
      <c r="D4" s="3" t="s">
        <v>5</v>
      </c>
      <c r="E4" s="3" t="s">
        <v>6</v>
      </c>
      <c r="F4" s="3" t="s">
        <v>7</v>
      </c>
      <c r="G4" s="3" t="s">
        <v>1</v>
      </c>
      <c r="H4" s="1" t="s">
        <v>8</v>
      </c>
    </row>
    <row r="5" spans="1:8" x14ac:dyDescent="0.4">
      <c r="A5" s="3" t="s">
        <v>9</v>
      </c>
      <c r="B5" s="3" t="s">
        <v>12</v>
      </c>
      <c r="C5" s="3" t="s">
        <v>10</v>
      </c>
      <c r="D5" s="3">
        <v>1</v>
      </c>
      <c r="E5" s="3">
        <v>0.45</v>
      </c>
      <c r="F5" s="3">
        <f>$B$1*D5</f>
        <v>1</v>
      </c>
      <c r="G5" s="3">
        <f>F5*E5</f>
        <v>0.45</v>
      </c>
      <c r="H5" s="4" t="s">
        <v>11</v>
      </c>
    </row>
    <row r="6" spans="1:8" ht="18.649999999999999" customHeight="1" x14ac:dyDescent="0.4">
      <c r="A6" s="3" t="s">
        <v>14</v>
      </c>
      <c r="B6" s="5" t="s">
        <v>13</v>
      </c>
      <c r="C6" s="3" t="s">
        <v>15</v>
      </c>
      <c r="D6" s="3">
        <v>1</v>
      </c>
      <c r="E6" s="3">
        <v>0.56999999999999995</v>
      </c>
      <c r="F6" s="3">
        <f>$B$1*D6</f>
        <v>1</v>
      </c>
      <c r="G6" s="3">
        <f>F6*E6</f>
        <v>0.56999999999999995</v>
      </c>
      <c r="H6" s="4" t="s">
        <v>16</v>
      </c>
    </row>
    <row r="7" spans="1:8" ht="18.649999999999999" customHeight="1" x14ac:dyDescent="0.4">
      <c r="A7" s="3" t="s">
        <v>21</v>
      </c>
      <c r="B7" s="5" t="s">
        <v>20</v>
      </c>
      <c r="C7" s="3" t="s">
        <v>22</v>
      </c>
      <c r="D7" s="3">
        <v>1</v>
      </c>
      <c r="E7" s="3">
        <v>1.58</v>
      </c>
      <c r="F7" s="3">
        <f>$B$1*D7</f>
        <v>1</v>
      </c>
      <c r="G7" s="3">
        <f>F7*E7</f>
        <v>1.58</v>
      </c>
      <c r="H7" s="4" t="s">
        <v>23</v>
      </c>
    </row>
    <row r="8" spans="1:8" x14ac:dyDescent="0.4">
      <c r="A8" s="8" t="s">
        <v>29</v>
      </c>
      <c r="B8" s="8" t="s">
        <v>17</v>
      </c>
      <c r="C8" t="s">
        <v>18</v>
      </c>
      <c r="D8" s="8">
        <v>2</v>
      </c>
      <c r="E8" s="8">
        <v>1.1399999999999999</v>
      </c>
      <c r="F8" s="8">
        <f t="shared" ref="F8:F19" si="0">$B$1*D8</f>
        <v>2</v>
      </c>
      <c r="G8" s="8">
        <f t="shared" ref="G8:G19" si="1">F8*E8</f>
        <v>2.2799999999999998</v>
      </c>
      <c r="H8" s="9" t="s">
        <v>19</v>
      </c>
    </row>
    <row r="9" spans="1:8" x14ac:dyDescent="0.4">
      <c r="A9" s="3" t="s">
        <v>25</v>
      </c>
      <c r="B9" s="3" t="s">
        <v>24</v>
      </c>
      <c r="C9" s="3" t="s">
        <v>26</v>
      </c>
      <c r="D9" s="3">
        <v>1</v>
      </c>
      <c r="E9" s="3">
        <v>1.67</v>
      </c>
      <c r="F9" s="3">
        <f t="shared" si="0"/>
        <v>1</v>
      </c>
      <c r="G9" s="3">
        <f t="shared" si="1"/>
        <v>1.67</v>
      </c>
      <c r="H9" s="4" t="s">
        <v>27</v>
      </c>
    </row>
    <row r="10" spans="1:8" x14ac:dyDescent="0.4">
      <c r="A10" s="3" t="s">
        <v>28</v>
      </c>
      <c r="B10" s="3" t="s">
        <v>30</v>
      </c>
      <c r="C10" s="3" t="s">
        <v>31</v>
      </c>
      <c r="D10" s="3">
        <v>1</v>
      </c>
      <c r="E10" s="3">
        <v>0.1</v>
      </c>
      <c r="F10" s="3">
        <f t="shared" si="0"/>
        <v>1</v>
      </c>
      <c r="G10" s="3">
        <f t="shared" si="1"/>
        <v>0.1</v>
      </c>
      <c r="H10" s="4" t="s">
        <v>32</v>
      </c>
    </row>
    <row r="11" spans="1:8" x14ac:dyDescent="0.4">
      <c r="A11" s="3" t="s">
        <v>67</v>
      </c>
      <c r="B11" s="3" t="s">
        <v>34</v>
      </c>
      <c r="C11" s="3" t="s">
        <v>35</v>
      </c>
      <c r="D11" s="3">
        <v>4</v>
      </c>
      <c r="E11" s="3">
        <v>0.1</v>
      </c>
      <c r="F11" s="3">
        <f t="shared" si="0"/>
        <v>4</v>
      </c>
      <c r="G11" s="3">
        <f t="shared" si="1"/>
        <v>0.4</v>
      </c>
      <c r="H11" s="4" t="s">
        <v>33</v>
      </c>
    </row>
    <row r="12" spans="1:8" x14ac:dyDescent="0.4">
      <c r="A12" s="3" t="s">
        <v>36</v>
      </c>
      <c r="B12" s="3" t="s">
        <v>37</v>
      </c>
      <c r="C12" s="3" t="s">
        <v>38</v>
      </c>
      <c r="D12" s="3">
        <v>1</v>
      </c>
      <c r="E12" s="3">
        <v>0.1</v>
      </c>
      <c r="F12" s="3">
        <f t="shared" si="0"/>
        <v>1</v>
      </c>
      <c r="G12" s="3">
        <f t="shared" si="1"/>
        <v>0.1</v>
      </c>
      <c r="H12" s="4" t="s">
        <v>39</v>
      </c>
    </row>
    <row r="13" spans="1:8" x14ac:dyDescent="0.4">
      <c r="A13" s="3" t="s">
        <v>40</v>
      </c>
      <c r="B13" s="3" t="s">
        <v>41</v>
      </c>
      <c r="C13" s="3" t="s">
        <v>53</v>
      </c>
      <c r="D13" s="3">
        <v>4</v>
      </c>
      <c r="E13" s="3">
        <v>0.08</v>
      </c>
      <c r="F13" s="3">
        <f t="shared" si="0"/>
        <v>4</v>
      </c>
      <c r="G13" s="3">
        <f t="shared" si="1"/>
        <v>0.32</v>
      </c>
      <c r="H13" s="4" t="s">
        <v>42</v>
      </c>
    </row>
    <row r="14" spans="1:8" x14ac:dyDescent="0.4">
      <c r="A14" s="3" t="s">
        <v>43</v>
      </c>
      <c r="B14" s="3" t="s">
        <v>45</v>
      </c>
      <c r="C14" s="3" t="s">
        <v>54</v>
      </c>
      <c r="D14" s="3">
        <v>4</v>
      </c>
      <c r="E14" s="3">
        <v>0.08</v>
      </c>
      <c r="F14" s="3">
        <f t="shared" si="0"/>
        <v>4</v>
      </c>
      <c r="G14" s="3">
        <f t="shared" si="1"/>
        <v>0.32</v>
      </c>
      <c r="H14" s="4" t="s">
        <v>44</v>
      </c>
    </row>
    <row r="15" spans="1:8" x14ac:dyDescent="0.4">
      <c r="A15" s="3" t="s">
        <v>46</v>
      </c>
      <c r="B15" s="3" t="s">
        <v>47</v>
      </c>
      <c r="C15" s="3" t="s">
        <v>55</v>
      </c>
      <c r="D15" s="3">
        <v>2</v>
      </c>
      <c r="E15" s="3">
        <v>0.1</v>
      </c>
      <c r="F15" s="3">
        <f t="shared" si="0"/>
        <v>2</v>
      </c>
      <c r="G15" s="3">
        <f t="shared" si="1"/>
        <v>0.2</v>
      </c>
      <c r="H15" s="4" t="s">
        <v>48</v>
      </c>
    </row>
    <row r="16" spans="1:8" x14ac:dyDescent="0.4">
      <c r="A16" s="6" t="s">
        <v>49</v>
      </c>
      <c r="B16" s="6" t="s">
        <v>56</v>
      </c>
      <c r="C16" s="6" t="s">
        <v>52</v>
      </c>
      <c r="D16" s="6">
        <v>1</v>
      </c>
      <c r="E16" s="6">
        <v>0.1</v>
      </c>
      <c r="F16" s="6">
        <f t="shared" si="0"/>
        <v>1</v>
      </c>
      <c r="G16" s="3">
        <f t="shared" si="1"/>
        <v>0.1</v>
      </c>
      <c r="H16" s="7" t="s">
        <v>68</v>
      </c>
    </row>
    <row r="17" spans="1:8" x14ac:dyDescent="0.4">
      <c r="A17" s="6" t="s">
        <v>50</v>
      </c>
      <c r="B17" s="6" t="s">
        <v>60</v>
      </c>
      <c r="C17" s="6" t="s">
        <v>61</v>
      </c>
      <c r="D17" s="6">
        <v>1</v>
      </c>
      <c r="E17" s="6">
        <v>0.1</v>
      </c>
      <c r="F17" s="6">
        <f t="shared" si="0"/>
        <v>1</v>
      </c>
      <c r="G17" s="6">
        <f t="shared" si="1"/>
        <v>0.1</v>
      </c>
      <c r="H17" s="7" t="s">
        <v>62</v>
      </c>
    </row>
    <row r="18" spans="1:8" x14ac:dyDescent="0.4">
      <c r="A18" s="3" t="s">
        <v>51</v>
      </c>
      <c r="B18" s="3" t="s">
        <v>58</v>
      </c>
      <c r="C18" s="3" t="s">
        <v>57</v>
      </c>
      <c r="D18" s="3">
        <v>1</v>
      </c>
      <c r="E18" s="3">
        <v>0.14000000000000001</v>
      </c>
      <c r="F18" s="3">
        <f t="shared" si="0"/>
        <v>1</v>
      </c>
      <c r="G18" s="3">
        <f t="shared" si="1"/>
        <v>0.14000000000000001</v>
      </c>
      <c r="H18" s="4" t="s">
        <v>59</v>
      </c>
    </row>
    <row r="19" spans="1:8" x14ac:dyDescent="0.4">
      <c r="A19" s="3" t="s">
        <v>63</v>
      </c>
      <c r="B19" s="3" t="s">
        <v>65</v>
      </c>
      <c r="C19" s="3" t="s">
        <v>66</v>
      </c>
      <c r="D19" s="3">
        <v>1</v>
      </c>
      <c r="E19" s="3">
        <v>1.37</v>
      </c>
      <c r="F19" s="3">
        <f t="shared" si="0"/>
        <v>1</v>
      </c>
      <c r="G19" s="3">
        <f t="shared" si="1"/>
        <v>1.37</v>
      </c>
      <c r="H19" s="4" t="s">
        <v>64</v>
      </c>
    </row>
  </sheetData>
  <hyperlinks>
    <hyperlink ref="H5" r:id="rId1" xr:uid="{DA1A1A76-D039-441D-A5E3-EB8541E789C1}"/>
    <hyperlink ref="H6" r:id="rId2" xr:uid="{A19F6067-1324-44E2-B7B5-6E001144C7D7}"/>
    <hyperlink ref="H8" r:id="rId3" xr:uid="{36A0487F-4766-47FF-8487-6D420C8DAEB1}"/>
    <hyperlink ref="H7" r:id="rId4" xr:uid="{161BAA55-0120-48C7-B0E1-E83444FD5D06}"/>
    <hyperlink ref="H9" r:id="rId5" xr:uid="{35FF4321-E0C0-4527-823E-5B1419C47087}"/>
    <hyperlink ref="H10" r:id="rId6" xr:uid="{E1F74378-0B30-4366-9DD7-1599B55DE246}"/>
    <hyperlink ref="H11" r:id="rId7" xr:uid="{756C96EE-8079-4315-A703-F25732B2453B}"/>
    <hyperlink ref="H12" r:id="rId8" xr:uid="{0551045E-9685-4379-BA68-81AC9857AF03}"/>
    <hyperlink ref="H13" r:id="rId9" xr:uid="{319C2575-F7A9-4C16-9D39-DF2C2DE8797B}"/>
    <hyperlink ref="H14" r:id="rId10" xr:uid="{AE5E77D1-5CD1-4B4C-AFB5-315A0AB3EA7B}"/>
    <hyperlink ref="H18" r:id="rId11" xr:uid="{EAEB1710-164B-455E-B526-3DB98DDEA413}"/>
    <hyperlink ref="H17" r:id="rId12" xr:uid="{4A04BC9E-0487-4EAC-B78F-8605E57392BD}"/>
    <hyperlink ref="H19" r:id="rId13" xr:uid="{413F7889-57DF-4E2A-A44F-2026F1F0BF49}"/>
    <hyperlink ref="H15" r:id="rId14" xr:uid="{C503483C-62F4-421C-B752-57AB4C2F5E94}"/>
    <hyperlink ref="H16" r:id="rId15" xr:uid="{CA4AF443-7BBF-4A38-919F-724C314776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Diakatos, Athena Enheduanna</dc:creator>
  <cp:lastModifiedBy>Diakatos, Athena Enheduanna</cp:lastModifiedBy>
  <dcterms:created xsi:type="dcterms:W3CDTF">2025-04-17T16:27:19Z</dcterms:created>
  <dcterms:modified xsi:type="dcterms:W3CDTF">2025-04-21T19:24:21Z</dcterms:modified>
</cp:coreProperties>
</file>