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0BBD6299-BA91-BD4F-AA68-9DAAB0D6994C}" xr6:coauthVersionLast="45" xr6:coauthVersionMax="47" xr10:uidLastSave="{00000000-0000-0000-0000-000000000000}"/>
  <bookViews>
    <workbookView xWindow="0" yWindow="500" windowWidth="35840" windowHeight="20620" tabRatio="815" activeTab="10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  <sheet name="ICSE2nd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4" l="1"/>
  <c r="I24" i="14"/>
  <c r="I17" i="14"/>
  <c r="I18" i="14"/>
  <c r="I12" i="14"/>
  <c r="I13" i="14"/>
  <c r="I7" i="14"/>
  <c r="I8" i="14"/>
  <c r="H23" i="14"/>
  <c r="H24" i="14"/>
  <c r="H17" i="14"/>
  <c r="H18" i="14"/>
  <c r="H12" i="14"/>
  <c r="H13" i="14"/>
  <c r="H7" i="14"/>
  <c r="H8" i="14"/>
  <c r="G23" i="14"/>
  <c r="G24" i="14"/>
  <c r="G17" i="14"/>
  <c r="G18" i="14"/>
  <c r="G12" i="14"/>
  <c r="G13" i="14"/>
  <c r="G7" i="14"/>
  <c r="G8" i="14"/>
  <c r="F23" i="14"/>
  <c r="F24" i="14"/>
  <c r="F17" i="14"/>
  <c r="F18" i="14"/>
  <c r="F12" i="14"/>
  <c r="F13" i="14"/>
  <c r="F7" i="14"/>
  <c r="F8" i="14"/>
  <c r="E23" i="14"/>
  <c r="E24" i="14"/>
  <c r="E17" i="14"/>
  <c r="E18" i="14"/>
  <c r="E12" i="14"/>
  <c r="E13" i="14"/>
  <c r="E7" i="14"/>
  <c r="E8" i="14"/>
  <c r="D23" i="14"/>
  <c r="D24" i="14"/>
  <c r="D17" i="14"/>
  <c r="D18" i="14"/>
  <c r="D12" i="14"/>
  <c r="D13" i="14"/>
  <c r="D8" i="14"/>
  <c r="D7" i="14"/>
  <c r="C24" i="14"/>
  <c r="C23" i="14"/>
  <c r="C18" i="14"/>
  <c r="C17" i="14"/>
  <c r="C13" i="14"/>
  <c r="C12" i="14"/>
  <c r="C8" i="14"/>
  <c r="C7" i="14"/>
  <c r="G10" i="10" l="1"/>
  <c r="G11" i="10"/>
  <c r="E10" i="10"/>
  <c r="E11" i="10"/>
  <c r="G6" i="10"/>
  <c r="G7" i="10"/>
  <c r="G15" i="10"/>
  <c r="G16" i="10"/>
  <c r="G20" i="10"/>
  <c r="G21" i="10"/>
  <c r="G18" i="10"/>
  <c r="G26" i="10"/>
  <c r="G27" i="10"/>
  <c r="E18" i="10"/>
  <c r="E21" i="10" s="1"/>
  <c r="E6" i="10"/>
  <c r="E7" i="10"/>
  <c r="E15" i="10"/>
  <c r="E16" i="10"/>
  <c r="E20" i="10"/>
  <c r="E26" i="10"/>
  <c r="E27" i="10"/>
  <c r="I10" i="6"/>
  <c r="I11" i="6"/>
  <c r="I15" i="6"/>
  <c r="I16" i="6"/>
  <c r="I6" i="6"/>
  <c r="I7" i="6"/>
  <c r="I20" i="6"/>
  <c r="I18" i="6"/>
  <c r="I21" i="6" s="1"/>
  <c r="I26" i="6"/>
  <c r="I27" i="6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18" i="11"/>
  <c r="H21" i="11" s="1"/>
  <c r="H26" i="11"/>
  <c r="H27" i="11"/>
  <c r="G6" i="11"/>
  <c r="G7" i="11"/>
  <c r="G15" i="11"/>
  <c r="G16" i="11"/>
  <c r="G20" i="11"/>
  <c r="G18" i="11"/>
  <c r="G21" i="11" s="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M20" i="11" l="1"/>
  <c r="M18" i="11"/>
  <c r="M21" i="11" s="1"/>
  <c r="L20" i="11"/>
  <c r="L18" i="11"/>
  <c r="L21" i="11" s="1"/>
  <c r="K20" i="11"/>
  <c r="K21" i="11"/>
  <c r="J20" i="11"/>
  <c r="J18" i="11"/>
  <c r="J21" i="11" s="1"/>
  <c r="D20" i="11"/>
  <c r="D18" i="11"/>
  <c r="D21" i="11" s="1"/>
  <c r="C20" i="11"/>
  <c r="C18" i="11"/>
  <c r="C21" i="11" s="1"/>
  <c r="M20" i="10"/>
  <c r="M18" i="10"/>
  <c r="M21" i="10" s="1"/>
  <c r="L20" i="10" l="1"/>
  <c r="L18" i="10"/>
  <c r="L21" i="10" s="1"/>
  <c r="K20" i="10"/>
  <c r="K18" i="10"/>
  <c r="K21" i="10" s="1"/>
  <c r="J20" i="10"/>
  <c r="J18" i="10"/>
  <c r="J21" i="10" s="1"/>
  <c r="D20" i="10"/>
  <c r="D18" i="10"/>
  <c r="D21" i="10" s="1"/>
  <c r="C20" i="10"/>
  <c r="C18" i="10"/>
  <c r="C21" i="10" s="1"/>
  <c r="M20" i="6"/>
  <c r="M18" i="6"/>
  <c r="M21" i="6" s="1"/>
  <c r="L19" i="6"/>
  <c r="L20" i="6" s="1"/>
  <c r="L18" i="6"/>
  <c r="L21" i="6" s="1"/>
  <c r="K20" i="6"/>
  <c r="K18" i="6"/>
  <c r="K21" i="6" s="1"/>
  <c r="J20" i="6"/>
  <c r="J18" i="6"/>
  <c r="J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18" i="6"/>
  <c r="D21" i="6" s="1"/>
  <c r="C20" i="6"/>
  <c r="C18" i="6"/>
  <c r="C21" i="6" s="1"/>
  <c r="M10" i="11" l="1"/>
  <c r="M11" i="11"/>
  <c r="L10" i="11"/>
  <c r="L11" i="11"/>
  <c r="K10" i="11"/>
  <c r="K11" i="11"/>
  <c r="J10" i="11"/>
  <c r="J11" i="11"/>
  <c r="D10" i="11"/>
  <c r="D11" i="11"/>
  <c r="C11" i="11"/>
  <c r="C10" i="11"/>
  <c r="M10" i="10"/>
  <c r="M11" i="10"/>
  <c r="L10" i="10"/>
  <c r="L11" i="10"/>
  <c r="K10" i="10"/>
  <c r="K11" i="10"/>
  <c r="J10" i="10"/>
  <c r="J11" i="10"/>
  <c r="D10" i="10"/>
  <c r="D11" i="10"/>
  <c r="C11" i="10"/>
  <c r="C10" i="10"/>
  <c r="M10" i="6" l="1"/>
  <c r="M11" i="6"/>
  <c r="L10" i="6"/>
  <c r="L11" i="6"/>
  <c r="K10" i="6"/>
  <c r="K11" i="6"/>
  <c r="J10" i="6"/>
  <c r="J11" i="6"/>
  <c r="D10" i="6"/>
  <c r="D11" i="6"/>
  <c r="C11" i="6"/>
  <c r="C10" i="6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L16" i="11" l="1"/>
  <c r="L15" i="11"/>
  <c r="L7" i="11"/>
  <c r="L6" i="11"/>
  <c r="L27" i="11"/>
  <c r="L26" i="11"/>
  <c r="K16" i="11"/>
  <c r="K15" i="11"/>
  <c r="K7" i="11"/>
  <c r="K6" i="11"/>
  <c r="K27" i="11"/>
  <c r="K26" i="11"/>
  <c r="C16" i="11"/>
  <c r="C15" i="11"/>
  <c r="C7" i="11"/>
  <c r="C6" i="11"/>
  <c r="C27" i="11"/>
  <c r="C26" i="11"/>
  <c r="M16" i="11" l="1"/>
  <c r="M15" i="11"/>
  <c r="M7" i="11"/>
  <c r="M6" i="11"/>
  <c r="M27" i="11"/>
  <c r="M26" i="11"/>
  <c r="J16" i="11"/>
  <c r="J15" i="11"/>
  <c r="J7" i="11"/>
  <c r="J6" i="11"/>
  <c r="J27" i="11"/>
  <c r="J26" i="11"/>
  <c r="D16" i="11"/>
  <c r="D15" i="11"/>
  <c r="D7" i="11"/>
  <c r="D6" i="11"/>
  <c r="D27" i="11"/>
  <c r="D26" i="11"/>
  <c r="M16" i="10" l="1"/>
  <c r="M15" i="10"/>
  <c r="M7" i="10"/>
  <c r="M6" i="10"/>
  <c r="M27" i="10"/>
  <c r="M26" i="10"/>
  <c r="L16" i="10"/>
  <c r="L15" i="10"/>
  <c r="L7" i="10"/>
  <c r="L6" i="10"/>
  <c r="L27" i="10"/>
  <c r="L26" i="10"/>
  <c r="K16" i="10"/>
  <c r="K15" i="10"/>
  <c r="K7" i="10"/>
  <c r="K6" i="10"/>
  <c r="K27" i="10"/>
  <c r="K26" i="10"/>
  <c r="J16" i="10"/>
  <c r="J15" i="10"/>
  <c r="J7" i="10"/>
  <c r="J6" i="10"/>
  <c r="J27" i="10"/>
  <c r="J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M27" i="6" l="1"/>
  <c r="L27" i="6"/>
  <c r="K27" i="6"/>
  <c r="J27" i="6"/>
  <c r="H27" i="6"/>
  <c r="G27" i="6"/>
  <c r="F27" i="6"/>
  <c r="E27" i="6"/>
  <c r="D27" i="6"/>
  <c r="C27" i="6"/>
  <c r="M26" i="6"/>
  <c r="L26" i="6"/>
  <c r="K26" i="6"/>
  <c r="J26" i="6"/>
  <c r="H26" i="6"/>
  <c r="G26" i="6"/>
  <c r="F26" i="6"/>
  <c r="E26" i="6"/>
  <c r="D26" i="6"/>
  <c r="C26" i="6"/>
  <c r="M16" i="6"/>
  <c r="L16" i="6"/>
  <c r="K16" i="6"/>
  <c r="J16" i="6"/>
  <c r="H16" i="6"/>
  <c r="G16" i="6"/>
  <c r="F16" i="6"/>
  <c r="E16" i="6"/>
  <c r="D16" i="6"/>
  <c r="C16" i="6"/>
  <c r="M15" i="6"/>
  <c r="L15" i="6"/>
  <c r="K15" i="6"/>
  <c r="J15" i="6"/>
  <c r="H15" i="6"/>
  <c r="G15" i="6"/>
  <c r="F15" i="6"/>
  <c r="E15" i="6"/>
  <c r="D15" i="6"/>
  <c r="C15" i="6"/>
  <c r="M7" i="6"/>
  <c r="L7" i="6"/>
  <c r="K7" i="6"/>
  <c r="J7" i="6"/>
  <c r="H7" i="6"/>
  <c r="G7" i="6"/>
  <c r="F7" i="6"/>
  <c r="E7" i="6"/>
  <c r="D7" i="6"/>
  <c r="C7" i="6"/>
  <c r="M6" i="6"/>
  <c r="L6" i="6"/>
  <c r="K6" i="6"/>
  <c r="J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<sst xmlns="http://schemas.openxmlformats.org/spreadsheetml/2006/main" count="971" uniqueCount="70">
  <si>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</si>
  <si>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</si>
  <si>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</si>
  <si>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</si>
  <si>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</si>
  <si>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</si>
  <si>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</si>
  <si>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</si>
  <si>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</si>
  <si>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</si>
  <si>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</si>
  <si>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</si>
  <si>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</si>
  <si>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</si>
  <si>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</si>
  <si>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</si>
  <si>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</si>
  <si>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</si>
  <si>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</si>
  <si>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</si>
  <si>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</si>
  <si>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</si>
  <si>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</si>
  <si>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</si>
  <si>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</si>
  <si>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</si>
  <si>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</si>
  <si>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</si>
  <si>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</si>
  <si>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</si>
  <si>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</si>
  <si>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</si>
  <si>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</si>
  <si>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</si>
  <si>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</si>
  <si>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</si>
  <si>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</si>
  <si>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</si>
  <si>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</si>
  <si>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</si>
  <si>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</si>
  <si>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</si>
  <si>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</si>
  <si>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</si>
  <si>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</si>
  <si>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</si>
  <si>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</si>
  <si>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</si>
  <si>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</si>
  <si>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</si>
  <si>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</si>
  <si>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</si>
  <si>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</si>
  <si>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</si>
  <si>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</si>
  <si>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</si>
  <si>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</si>
  <si>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</si>
  <si>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</si>
  <si>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</si>
  <si>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</si>
  <si>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</si>
  <si>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</si>
  <si>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</si>
  <si>
    <t>-</t>
  </si>
  <si>
    <t>GP2</t>
  </si>
  <si>
    <t>Defect Detection</t>
  </si>
  <si>
    <t>Clone Detection</t>
  </si>
  <si>
    <t>Code Search</t>
  </si>
  <si>
    <t>Token Tagging (Java)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</si>
</sst>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0" fontId="0" fillId="0" borderId="7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F-4478-B2AB-D220A495DF70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F-4478-B2AB-D220A495DF70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0.466414</c:v>
                </c:pt>
                <c:pt idx="1">
                  <c:v>0.72102100000000002</c:v>
                </c:pt>
                <c:pt idx="2">
                  <c:v>0.74107599999999996</c:v>
                </c:pt>
                <c:pt idx="3">
                  <c:v>0.76256999999999997</c:v>
                </c:pt>
                <c:pt idx="4">
                  <c:v>0.77635200000000004</c:v>
                </c:pt>
                <c:pt idx="5">
                  <c:v>0.76529499999999995</c:v>
                </c:pt>
                <c:pt idx="6">
                  <c:v>0.72701499999999997</c:v>
                </c:pt>
                <c:pt idx="7">
                  <c:v>0.74674300000000005</c:v>
                </c:pt>
                <c:pt idx="8">
                  <c:v>0.82627099999999998</c:v>
                </c:pt>
                <c:pt idx="9">
                  <c:v>0.35360000000000003</c:v>
                </c:pt>
                <c:pt idx="10">
                  <c:v>0.80330500000000005</c:v>
                </c:pt>
                <c:pt idx="11">
                  <c:v>0.75573699999999999</c:v>
                </c:pt>
                <c:pt idx="12">
                  <c:v>0.81687299999999996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F-4478-B2AB-D220A495DF70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2.3238999999999999E-2</c:v>
                </c:pt>
                <c:pt idx="1">
                  <c:v>0.729962</c:v>
                </c:pt>
                <c:pt idx="2">
                  <c:v>0.80010199999999998</c:v>
                </c:pt>
                <c:pt idx="3">
                  <c:v>0.80137599999999998</c:v>
                </c:pt>
                <c:pt idx="4">
                  <c:v>0.82003199999999998</c:v>
                </c:pt>
                <c:pt idx="5">
                  <c:v>0.77095499999999995</c:v>
                </c:pt>
                <c:pt idx="6">
                  <c:v>0.790161</c:v>
                </c:pt>
                <c:pt idx="7">
                  <c:v>0.800037</c:v>
                </c:pt>
                <c:pt idx="8">
                  <c:v>0.72159099999999998</c:v>
                </c:pt>
                <c:pt idx="9">
                  <c:v>0.78654800000000002</c:v>
                </c:pt>
                <c:pt idx="10">
                  <c:v>0.27777099999999999</c:v>
                </c:pt>
                <c:pt idx="11">
                  <c:v>0.81438900000000003</c:v>
                </c:pt>
                <c:pt idx="12">
                  <c:v>0.79164100000000004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F-4478-B2AB-D220A495DF70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F-4478-B2AB-D220A495DF70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F-4478-B2AB-D220A495DF70}"/>
            </c:ext>
          </c:extLst>
        </c:ser>
        <c:ser>
          <c:idx val="6"/>
          <c:order val="6"/>
          <c:tx>
            <c:strRef>
              <c:f>CloneDetecLayerwise!$H$101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CloneDetecLayerwise!$H$102:$H$114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CF-4478-B2AB-D220A495DF70}"/>
            </c:ext>
          </c:extLst>
        </c:ser>
        <c:ser>
          <c:idx val="7"/>
          <c:order val="7"/>
          <c:tx>
            <c:strRef>
              <c:f>CloneDetecLayerwise!$I$101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CloneDetecLayerwise!$I$102:$I$114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CF-4478-B2AB-D220A495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68176"/>
        <c:axId val="769777360"/>
      </c:lineChart>
      <c:catAx>
        <c:axId val="7694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77360"/>
        <c:crosses val="autoZero"/>
        <c:auto val="1"/>
        <c:lblAlgn val="ctr"/>
        <c:lblOffset val="100"/>
        <c:noMultiLvlLbl val="0"/>
      </c:catAx>
      <c:valAx>
        <c:axId val="7697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B-4678-8740-1178BD557E84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B-4678-8740-1178BD557E84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0.46740799999999999</c:v>
                </c:pt>
                <c:pt idx="1">
                  <c:v>0.71779400000000004</c:v>
                </c:pt>
                <c:pt idx="2">
                  <c:v>0.76064100000000001</c:v>
                </c:pt>
                <c:pt idx="3">
                  <c:v>0.78039800000000004</c:v>
                </c:pt>
                <c:pt idx="4">
                  <c:v>0.72565999999999997</c:v>
                </c:pt>
                <c:pt idx="5">
                  <c:v>0.770903</c:v>
                </c:pt>
                <c:pt idx="6">
                  <c:v>0.17754500000000001</c:v>
                </c:pt>
                <c:pt idx="7">
                  <c:v>0.49178500000000003</c:v>
                </c:pt>
                <c:pt idx="8">
                  <c:v>0.74377000000000004</c:v>
                </c:pt>
                <c:pt idx="9">
                  <c:v>0.39410200000000001</c:v>
                </c:pt>
                <c:pt idx="10">
                  <c:v>0.46281699999999998</c:v>
                </c:pt>
                <c:pt idx="11">
                  <c:v>0.78344999999999998</c:v>
                </c:pt>
                <c:pt idx="12">
                  <c:v>0.77793400000000001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B-4678-8740-1178BD557E84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2.3961E-2</c:v>
                </c:pt>
                <c:pt idx="1">
                  <c:v>0.72970699999999999</c:v>
                </c:pt>
                <c:pt idx="2">
                  <c:v>0.78276900000000005</c:v>
                </c:pt>
                <c:pt idx="3">
                  <c:v>0.75898299999999996</c:v>
                </c:pt>
                <c:pt idx="4">
                  <c:v>0.55365799999999998</c:v>
                </c:pt>
                <c:pt idx="5">
                  <c:v>0.37671300000000002</c:v>
                </c:pt>
                <c:pt idx="6">
                  <c:v>0.27913300000000002</c:v>
                </c:pt>
                <c:pt idx="7">
                  <c:v>0.23998900000000001</c:v>
                </c:pt>
                <c:pt idx="8">
                  <c:v>0.25305</c:v>
                </c:pt>
                <c:pt idx="9">
                  <c:v>0.79906299999999997</c:v>
                </c:pt>
                <c:pt idx="10">
                  <c:v>0.77876699999999999</c:v>
                </c:pt>
                <c:pt idx="11">
                  <c:v>0.82399</c:v>
                </c:pt>
                <c:pt idx="12">
                  <c:v>0.75075899999999995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B-4678-8740-1178BD557E84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B-4678-8740-1178BD557E84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6B-4678-8740-1178BD557E84}"/>
            </c:ext>
          </c:extLst>
        </c:ser>
        <c:ser>
          <c:idx val="6"/>
          <c:order val="6"/>
          <c:tx>
            <c:strRef>
              <c:f>CloneDetecLayerwise!$H$116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CloneDetecLayerwise!$H$117:$H$129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6B-4678-8740-1178BD557E84}"/>
            </c:ext>
          </c:extLst>
        </c:ser>
        <c:ser>
          <c:idx val="7"/>
          <c:order val="7"/>
          <c:tx>
            <c:strRef>
              <c:f>CloneDetecLayerwise!$I$116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CloneDetecLayerwise!$I$117:$I$129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6B-4678-8740-1178BD55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66880"/>
        <c:axId val="769750736"/>
      </c:lineChart>
      <c:catAx>
        <c:axId val="7208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0736"/>
        <c:crosses val="autoZero"/>
        <c:auto val="1"/>
        <c:lblAlgn val="ctr"/>
        <c:lblOffset val="100"/>
        <c:noMultiLvlLbl val="0"/>
      </c:catAx>
      <c:valAx>
        <c:axId val="7697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F-4E87-90DB-13D1A81CFAA2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F-4E87-90DB-13D1A81CFAA2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0.490066</c:v>
                </c:pt>
                <c:pt idx="1">
                  <c:v>0.51655600000000002</c:v>
                </c:pt>
                <c:pt idx="2">
                  <c:v>0.50331099999999995</c:v>
                </c:pt>
                <c:pt idx="3">
                  <c:v>0.485099</c:v>
                </c:pt>
                <c:pt idx="4">
                  <c:v>0.50331099999999995</c:v>
                </c:pt>
                <c:pt idx="5">
                  <c:v>0.49834400000000001</c:v>
                </c:pt>
                <c:pt idx="6">
                  <c:v>0.51490100000000005</c:v>
                </c:pt>
                <c:pt idx="7">
                  <c:v>0.52152299999999996</c:v>
                </c:pt>
                <c:pt idx="8">
                  <c:v>0.51821200000000001</c:v>
                </c:pt>
                <c:pt idx="9">
                  <c:v>0.52483400000000002</c:v>
                </c:pt>
                <c:pt idx="10">
                  <c:v>0.509934</c:v>
                </c:pt>
                <c:pt idx="11">
                  <c:v>0.528146</c:v>
                </c:pt>
                <c:pt idx="12">
                  <c:v>0.51324499999999995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F-4E87-90DB-13D1A81CFAA2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0.509934</c:v>
                </c:pt>
                <c:pt idx="2">
                  <c:v>0.47682099999999999</c:v>
                </c:pt>
                <c:pt idx="3">
                  <c:v>0.50165599999999999</c:v>
                </c:pt>
                <c:pt idx="4">
                  <c:v>0.48675499999999999</c:v>
                </c:pt>
                <c:pt idx="5">
                  <c:v>0.50662300000000005</c:v>
                </c:pt>
                <c:pt idx="6">
                  <c:v>0.509934</c:v>
                </c:pt>
                <c:pt idx="7">
                  <c:v>0.51655600000000002</c:v>
                </c:pt>
                <c:pt idx="8">
                  <c:v>0.52152299999999996</c:v>
                </c:pt>
                <c:pt idx="9">
                  <c:v>0.528146</c:v>
                </c:pt>
                <c:pt idx="10">
                  <c:v>0.51655600000000002</c:v>
                </c:pt>
                <c:pt idx="11">
                  <c:v>0.53311299999999995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F-4E87-90DB-13D1A81CFAA2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0.480132</c:v>
                </c:pt>
                <c:pt idx="1">
                  <c:v>0.49834400000000001</c:v>
                </c:pt>
                <c:pt idx="2">
                  <c:v>0.49668899999999999</c:v>
                </c:pt>
                <c:pt idx="3">
                  <c:v>0.48841099999999998</c:v>
                </c:pt>
                <c:pt idx="4">
                  <c:v>0.48675499999999999</c:v>
                </c:pt>
                <c:pt idx="5">
                  <c:v>0.47350999999999999</c:v>
                </c:pt>
                <c:pt idx="6">
                  <c:v>0.48178799999999999</c:v>
                </c:pt>
                <c:pt idx="7">
                  <c:v>0.485099</c:v>
                </c:pt>
                <c:pt idx="8">
                  <c:v>0.48675499999999999</c:v>
                </c:pt>
                <c:pt idx="9">
                  <c:v>0.45529799999999998</c:v>
                </c:pt>
                <c:pt idx="10">
                  <c:v>0.45364199999999999</c:v>
                </c:pt>
                <c:pt idx="11">
                  <c:v>0.46192100000000003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F-4E87-90DB-13D1A81CFAA2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0.48675499999999999</c:v>
                </c:pt>
                <c:pt idx="1">
                  <c:v>0.48841099999999998</c:v>
                </c:pt>
                <c:pt idx="2">
                  <c:v>0.47847699999999999</c:v>
                </c:pt>
                <c:pt idx="3">
                  <c:v>0.48675499999999999</c:v>
                </c:pt>
                <c:pt idx="4">
                  <c:v>0.47682099999999999</c:v>
                </c:pt>
                <c:pt idx="5">
                  <c:v>0.47682099999999999</c:v>
                </c:pt>
                <c:pt idx="6">
                  <c:v>0.48675499999999999</c:v>
                </c:pt>
                <c:pt idx="7">
                  <c:v>0.495033</c:v>
                </c:pt>
                <c:pt idx="8">
                  <c:v>0.48841099999999998</c:v>
                </c:pt>
                <c:pt idx="9">
                  <c:v>0.49337700000000001</c:v>
                </c:pt>
                <c:pt idx="10">
                  <c:v>0.49172199999999999</c:v>
                </c:pt>
                <c:pt idx="11">
                  <c:v>0.49337700000000001</c:v>
                </c:pt>
                <c:pt idx="12">
                  <c:v>0.48178799999999999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F-4E87-90DB-13D1A81CFAA2}"/>
            </c:ext>
          </c:extLst>
        </c:ser>
        <c:ser>
          <c:idx val="6"/>
          <c:order val="6"/>
          <c:tx>
            <c:strRef>
              <c:f>CodeSearchLayerwise!$H$99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CodeSearchLayerwise!$H$100:$H$112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BF-4E87-90DB-13D1A81CFAA2}"/>
            </c:ext>
          </c:extLst>
        </c:ser>
        <c:ser>
          <c:idx val="7"/>
          <c:order val="7"/>
          <c:tx>
            <c:strRef>
              <c:f>CodeSearchLayerwise!$I$99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CodeSearchLayerwise!$I$100:$I$112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BF-4E87-90DB-13D1A81CFAA2}"/>
            </c:ext>
          </c:extLst>
        </c:ser>
        <c:ser>
          <c:idx val="8"/>
          <c:order val="8"/>
          <c:tx>
            <c:strRef>
              <c:f>CodeSearchLayerwise!$J$99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CodeSearchLayerwise!$J$100:$J$112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BF-4E87-90DB-13D1A81CFAA2}"/>
            </c:ext>
          </c:extLst>
        </c:ser>
        <c:ser>
          <c:idx val="9"/>
          <c:order val="9"/>
          <c:tx>
            <c:strRef>
              <c:f>CodeSearchLayerwise!$K$99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CodeSearchLayerwise!$K$100:$K$112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BF-4E87-90DB-13D1A81C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25376"/>
        <c:axId val="639744320"/>
      </c:lineChart>
      <c:catAx>
        <c:axId val="7694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44320"/>
        <c:crosses val="autoZero"/>
        <c:auto val="1"/>
        <c:lblAlgn val="ctr"/>
        <c:lblOffset val="100"/>
        <c:noMultiLvlLbl val="0"/>
      </c:catAx>
      <c:valAx>
        <c:axId val="63974432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6-427A-ABD6-B7FDE41D489D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6-427A-ABD6-B7FDE41D489D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0.51655600000000002</c:v>
                </c:pt>
                <c:pt idx="2">
                  <c:v>0.50331099999999995</c:v>
                </c:pt>
                <c:pt idx="3">
                  <c:v>0.495033</c:v>
                </c:pt>
                <c:pt idx="4">
                  <c:v>0.47682099999999999</c:v>
                </c:pt>
                <c:pt idx="5">
                  <c:v>0.5</c:v>
                </c:pt>
                <c:pt idx="6">
                  <c:v>0.50165599999999999</c:v>
                </c:pt>
                <c:pt idx="7">
                  <c:v>0.49834400000000001</c:v>
                </c:pt>
                <c:pt idx="8">
                  <c:v>0.51655600000000002</c:v>
                </c:pt>
                <c:pt idx="9">
                  <c:v>0.519868</c:v>
                </c:pt>
                <c:pt idx="10">
                  <c:v>0.509934</c:v>
                </c:pt>
                <c:pt idx="11">
                  <c:v>0.52317899999999995</c:v>
                </c:pt>
                <c:pt idx="12">
                  <c:v>0.52152299999999996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6-427A-ABD6-B7FDE41D489D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0.5</c:v>
                </c:pt>
                <c:pt idx="1">
                  <c:v>0.528146</c:v>
                </c:pt>
                <c:pt idx="2">
                  <c:v>0.49337700000000001</c:v>
                </c:pt>
                <c:pt idx="3">
                  <c:v>0.52152299999999996</c:v>
                </c:pt>
                <c:pt idx="4">
                  <c:v>0.50331099999999995</c:v>
                </c:pt>
                <c:pt idx="5">
                  <c:v>0.49834400000000001</c:v>
                </c:pt>
                <c:pt idx="6">
                  <c:v>0.49172199999999999</c:v>
                </c:pt>
                <c:pt idx="7">
                  <c:v>0.50331099999999995</c:v>
                </c:pt>
                <c:pt idx="8">
                  <c:v>0.50331099999999995</c:v>
                </c:pt>
                <c:pt idx="9">
                  <c:v>0.519868</c:v>
                </c:pt>
                <c:pt idx="10">
                  <c:v>0.50827800000000001</c:v>
                </c:pt>
                <c:pt idx="11">
                  <c:v>0.51490100000000005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6-427A-ABD6-B7FDE41D489D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0.47350999999999999</c:v>
                </c:pt>
                <c:pt idx="1">
                  <c:v>0.490066</c:v>
                </c:pt>
                <c:pt idx="2">
                  <c:v>0.495033</c:v>
                </c:pt>
                <c:pt idx="3">
                  <c:v>0.47516599999999998</c:v>
                </c:pt>
                <c:pt idx="4">
                  <c:v>0.485099</c:v>
                </c:pt>
                <c:pt idx="5">
                  <c:v>0.46357599999999999</c:v>
                </c:pt>
                <c:pt idx="6">
                  <c:v>0.46854299999999999</c:v>
                </c:pt>
                <c:pt idx="7">
                  <c:v>0.48344399999999998</c:v>
                </c:pt>
                <c:pt idx="8">
                  <c:v>0.48675499999999999</c:v>
                </c:pt>
                <c:pt idx="9">
                  <c:v>0.47682099999999999</c:v>
                </c:pt>
                <c:pt idx="10">
                  <c:v>0.47350999999999999</c:v>
                </c:pt>
                <c:pt idx="11">
                  <c:v>0.47516599999999998</c:v>
                </c:pt>
                <c:pt idx="12">
                  <c:v>0.47682099999999999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6-427A-ABD6-B7FDE41D489D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0.490066</c:v>
                </c:pt>
                <c:pt idx="1">
                  <c:v>0.48344399999999998</c:v>
                </c:pt>
                <c:pt idx="2">
                  <c:v>0.47019899999999998</c:v>
                </c:pt>
                <c:pt idx="3">
                  <c:v>0.46357599999999999</c:v>
                </c:pt>
                <c:pt idx="4">
                  <c:v>0.471854</c:v>
                </c:pt>
                <c:pt idx="5">
                  <c:v>0.48178799999999999</c:v>
                </c:pt>
                <c:pt idx="6">
                  <c:v>0.48841099999999998</c:v>
                </c:pt>
                <c:pt idx="7">
                  <c:v>0.48675499999999999</c:v>
                </c:pt>
                <c:pt idx="8">
                  <c:v>0.495033</c:v>
                </c:pt>
                <c:pt idx="9">
                  <c:v>0.50331099999999995</c:v>
                </c:pt>
                <c:pt idx="10">
                  <c:v>0.50165599999999999</c:v>
                </c:pt>
                <c:pt idx="11">
                  <c:v>0.50496700000000005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6-427A-ABD6-B7FDE41D489D}"/>
            </c:ext>
          </c:extLst>
        </c:ser>
        <c:ser>
          <c:idx val="6"/>
          <c:order val="6"/>
          <c:tx>
            <c:strRef>
              <c:f>CodeSearchLayerwise!$H$115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CodeSearchLayerwise!$H$116:$H$128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6-427A-ABD6-B7FDE41D489D}"/>
            </c:ext>
          </c:extLst>
        </c:ser>
        <c:ser>
          <c:idx val="7"/>
          <c:order val="7"/>
          <c:tx>
            <c:strRef>
              <c:f>CodeSearchLayerwise!$I$115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CodeSearchLayerwise!$I$116:$I$128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6-427A-ABD6-B7FDE41D489D}"/>
            </c:ext>
          </c:extLst>
        </c:ser>
        <c:ser>
          <c:idx val="8"/>
          <c:order val="8"/>
          <c:tx>
            <c:strRef>
              <c:f>CodeSearchLayerwise!$J$115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CodeSearchLayerwise!$J$116:$J$128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6-427A-ABD6-B7FDE41D489D}"/>
            </c:ext>
          </c:extLst>
        </c:ser>
        <c:ser>
          <c:idx val="9"/>
          <c:order val="9"/>
          <c:tx>
            <c:strRef>
              <c:f>CodeSearchLayerwise!$K$115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CodeSearchLayerwise!$K$116:$K$128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6-427A-ABD6-B7FDE41D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414224"/>
        <c:axId val="769781936"/>
      </c:lineChart>
      <c:catAx>
        <c:axId val="7164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81936"/>
        <c:crosses val="autoZero"/>
        <c:auto val="1"/>
        <c:lblAlgn val="ctr"/>
        <c:lblOffset val="100"/>
        <c:noMultiLvlLbl val="0"/>
      </c:catAx>
      <c:valAx>
        <c:axId val="769781936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5-4B49-B315-7FB3A33A78DD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5-4B49-B315-7FB3A33A78DD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5-4B49-B315-7FB3A33A78DD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5-4B49-B315-7FB3A33A78DD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5-4B49-B315-7FB3A33A78DD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5-4B49-B315-7FB3A33A78DD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0.575403</c:v>
                </c:pt>
                <c:pt idx="2">
                  <c:v>0.54904799999999998</c:v>
                </c:pt>
                <c:pt idx="3">
                  <c:v>0.54904799999999998</c:v>
                </c:pt>
                <c:pt idx="4">
                  <c:v>0.56661799999999996</c:v>
                </c:pt>
                <c:pt idx="5">
                  <c:v>0.575403</c:v>
                </c:pt>
                <c:pt idx="6">
                  <c:v>0.58382100000000003</c:v>
                </c:pt>
                <c:pt idx="7">
                  <c:v>0.59992699999999999</c:v>
                </c:pt>
                <c:pt idx="8">
                  <c:v>0.616398</c:v>
                </c:pt>
                <c:pt idx="9">
                  <c:v>0.60248900000000005</c:v>
                </c:pt>
                <c:pt idx="10">
                  <c:v>0.62481699999999996</c:v>
                </c:pt>
                <c:pt idx="11">
                  <c:v>0.63579799999999997</c:v>
                </c:pt>
                <c:pt idx="12">
                  <c:v>0.65629599999999999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5-4B49-B315-7FB3A33A78DD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5-4B49-B315-7FB3A33A78DD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45-4B49-B315-7FB3A33A78DD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45-4B49-B315-7FB3A33A78DD}"/>
            </c:ext>
          </c:extLst>
        </c:ser>
        <c:ser>
          <c:idx val="10"/>
          <c:order val="10"/>
          <c:tx>
            <c:strRef>
              <c:f>DefDectLayerwise!$L$121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DefDectLayerwise!$L$122:$L$134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45-4B49-B315-7FB3A33A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194688"/>
        <c:axId val="821519376"/>
      </c:lineChart>
      <c:catAx>
        <c:axId val="8251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19376"/>
        <c:crosses val="autoZero"/>
        <c:auto val="1"/>
        <c:lblAlgn val="ctr"/>
        <c:lblOffset val="100"/>
        <c:noMultiLvlLbl val="0"/>
      </c:catAx>
      <c:valAx>
        <c:axId val="8215193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8-4C2E-83F8-FCB921993FC4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8-4C2E-83F8-FCB921993FC4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8-4C2E-83F8-FCB921993FC4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8-4C2E-83F8-FCB921993FC4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8-4C2E-83F8-FCB921993FC4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58-4C2E-83F8-FCB921993FC4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0.55014600000000002</c:v>
                </c:pt>
                <c:pt idx="3">
                  <c:v>0.55380700000000005</c:v>
                </c:pt>
                <c:pt idx="4">
                  <c:v>0.56881400000000004</c:v>
                </c:pt>
                <c:pt idx="5">
                  <c:v>0.48499300000000001</c:v>
                </c:pt>
                <c:pt idx="6">
                  <c:v>0.49194700000000002</c:v>
                </c:pt>
                <c:pt idx="7">
                  <c:v>0.47035100000000002</c:v>
                </c:pt>
                <c:pt idx="8">
                  <c:v>0.46120100000000003</c:v>
                </c:pt>
                <c:pt idx="9">
                  <c:v>0.46412900000000001</c:v>
                </c:pt>
                <c:pt idx="10">
                  <c:v>0.48499300000000001</c:v>
                </c:pt>
                <c:pt idx="11">
                  <c:v>0.58162499999999995</c:v>
                </c:pt>
                <c:pt idx="12">
                  <c:v>0.59040999999999999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58-4C2E-83F8-FCB921993FC4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58-4C2E-83F8-FCB921993FC4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58-4C2E-83F8-FCB921993FC4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58-4C2E-83F8-FCB921993FC4}"/>
            </c:ext>
          </c:extLst>
        </c:ser>
        <c:ser>
          <c:idx val="10"/>
          <c:order val="10"/>
          <c:tx>
            <c:strRef>
              <c:f>DefDectLayerwise!$L$137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DefDectLayerwise!$L$138:$L$150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58-4C2E-83F8-FCB92199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008304"/>
        <c:axId val="779913952"/>
      </c:lineChart>
      <c:catAx>
        <c:axId val="91200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13952"/>
        <c:crosses val="autoZero"/>
        <c:auto val="1"/>
        <c:lblAlgn val="ctr"/>
        <c:lblOffset val="100"/>
        <c:noMultiLvlLbl val="0"/>
      </c:catAx>
      <c:valAx>
        <c:axId val="7799139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85724</xdr:colOff>
      <xdr:row>112</xdr:row>
      <xdr:rowOff>147637</xdr:rowOff>
    </xdr:from>
    <xdr:to>
      <xdr:col>8</xdr:col>
      <xdr:colOff>413807</xdr:colOff>
      <xdr:row>124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676274</xdr:colOff>
      <xdr:row>143</xdr:row>
      <xdr:rowOff>147637</xdr:rowOff>
    </xdr:from>
    <xdr:to>
      <xdr:col>8</xdr:col>
      <xdr:colOff>1004357</xdr:colOff>
      <xdr:row>155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6</xdr:col>
      <xdr:colOff>523875</xdr:colOff>
      <xdr:row>75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6</xdr:col>
      <xdr:colOff>400050</xdr:colOff>
      <xdr:row>106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357187</xdr:colOff>
      <xdr:row>100</xdr:row>
      <xdr:rowOff>104775</xdr:rowOff>
    </xdr:from>
    <xdr:to>
      <xdr:col>16</xdr:col>
      <xdr:colOff>357187</xdr:colOff>
      <xdr:row>112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B3F62C-DC3E-41CD-80B2-E7CB9959C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357187</xdr:colOff>
      <xdr:row>116</xdr:row>
      <xdr:rowOff>57150</xdr:rowOff>
    </xdr:from>
    <xdr:to>
      <xdr:col>16</xdr:col>
      <xdr:colOff>357187</xdr:colOff>
      <xdr:row>128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82A2BF-DBBC-41A0-9BCE-CA35A582A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204787</xdr:colOff>
      <xdr:row>98</xdr:row>
      <xdr:rowOff>142875</xdr:rowOff>
    </xdr:from>
    <xdr:to>
      <xdr:col>17</xdr:col>
      <xdr:colOff>671512</xdr:colOff>
      <xdr:row>110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CE48FC-30FF-495C-AC24-0E716E19C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242887</xdr:colOff>
      <xdr:row>115</xdr:row>
      <xdr:rowOff>85725</xdr:rowOff>
    </xdr:from>
    <xdr:to>
      <xdr:col>17</xdr:col>
      <xdr:colOff>709612</xdr:colOff>
      <xdr:row>127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DACE2B-347D-48CA-BC4F-3A2E6707D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338137</xdr:colOff>
      <xdr:row>121</xdr:row>
      <xdr:rowOff>171450</xdr:rowOff>
    </xdr:from>
    <xdr:to>
      <xdr:col>18</xdr:col>
      <xdr:colOff>538162</xdr:colOff>
      <xdr:row>133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916103-189B-4757-B60F-26D31C70B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452437</xdr:colOff>
      <xdr:row>137</xdr:row>
      <xdr:rowOff>133350</xdr:rowOff>
    </xdr:from>
    <xdr:to>
      <xdr:col>18</xdr:col>
      <xdr:colOff>652462</xdr:colOff>
      <xdr:row>149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67FA17D-44E2-439A-AE6D-2A40D237F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N2" activeCellId="2" sqref="K2 M2 N2"/>
    </sheetView>
  </sheetViews>
  <sheetFormatPr baseColWidth="10" defaultColWidth="8.83203125" defaultRowHeight="15" x14ac:dyDescent="0.2"/>
  <cols>
    <col min="1" max="1" width="10.83203125" bestFit="1" customWidth="1"/>
    <col min="2" max="2" width="22.6640625" bestFit="1" customWidth="1"/>
    <col min="3" max="14" width="7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8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83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8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83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81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82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 x14ac:dyDescent="0.2">
      <c r="A8" s="82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 x14ac:dyDescent="0.2">
      <c r="A9" s="83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 x14ac:dyDescent="0.2">
      <c r="A10" s="81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82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 x14ac:dyDescent="0.2">
      <c r="A12" s="82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 x14ac:dyDescent="0.2">
      <c r="A13" s="83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 x14ac:dyDescent="0.2">
      <c r="A14" s="81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82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82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82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 x14ac:dyDescent="0.2">
      <c r="A18" s="83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 x14ac:dyDescent="0.2">
      <c r="A19" s="84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82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82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82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82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 x14ac:dyDescent="0.2">
      <c r="A24" s="83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 x14ac:dyDescent="0.2">
      <c r="A25" s="81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82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82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82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82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 x14ac:dyDescent="0.2">
      <c r="A30" s="82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 x14ac:dyDescent="0.2">
      <c r="A31" s="83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12" workbookViewId="0">
      <selection activeCell="H130" sqref="H130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85" t="s">
        <v>17</v>
      </c>
      <c r="F2" s="1">
        <v>0</v>
      </c>
      <c r="G2" s="24">
        <v>0.56552000000000002</v>
      </c>
      <c r="H2" s="24">
        <v>0.56552000000000002</v>
      </c>
      <c r="I2" s="85" t="s">
        <v>25</v>
      </c>
      <c r="K2" s="1">
        <v>0</v>
      </c>
      <c r="L2" s="24">
        <v>0.56552000000000002</v>
      </c>
      <c r="M2" s="24">
        <v>0.56552000000000002</v>
      </c>
      <c r="N2" s="85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85"/>
      <c r="F3" s="1">
        <v>1</v>
      </c>
      <c r="G3" s="24">
        <v>0.56844799999999995</v>
      </c>
      <c r="H3" s="24">
        <v>0.56991199999999997</v>
      </c>
      <c r="I3" s="85"/>
      <c r="K3" s="1">
        <v>1</v>
      </c>
      <c r="L3" s="24">
        <v>0.56552000000000002</v>
      </c>
      <c r="M3" s="24">
        <v>0.56552000000000002</v>
      </c>
      <c r="N3" s="85"/>
    </row>
    <row r="4" spans="1:14" ht="16" x14ac:dyDescent="0.25">
      <c r="A4" s="1">
        <v>2</v>
      </c>
      <c r="B4" s="24">
        <v>0.57284000000000002</v>
      </c>
      <c r="C4" s="24">
        <v>0.567716</v>
      </c>
      <c r="D4" s="85"/>
      <c r="F4" s="1">
        <v>2</v>
      </c>
      <c r="G4" s="24">
        <v>0.56259199999999998</v>
      </c>
      <c r="H4" s="24">
        <v>0.56881400000000004</v>
      </c>
      <c r="I4" s="85"/>
      <c r="K4" s="1">
        <v>2</v>
      </c>
      <c r="L4" s="24">
        <v>0.56552000000000002</v>
      </c>
      <c r="M4" s="24">
        <v>0.56552000000000002</v>
      </c>
      <c r="N4" s="85"/>
    </row>
    <row r="5" spans="1:14" ht="16" x14ac:dyDescent="0.25">
      <c r="A5" s="1">
        <v>3</v>
      </c>
      <c r="B5" s="24">
        <v>0.575403</v>
      </c>
      <c r="C5" s="24">
        <v>0.58894599999999997</v>
      </c>
      <c r="D5" s="85"/>
      <c r="F5" s="1">
        <v>3</v>
      </c>
      <c r="G5" s="24">
        <v>0.58162499999999995</v>
      </c>
      <c r="H5" s="24">
        <v>0.58308899999999997</v>
      </c>
      <c r="I5" s="85"/>
      <c r="K5" s="1">
        <v>3</v>
      </c>
      <c r="L5" s="24">
        <v>0.56552000000000002</v>
      </c>
      <c r="M5" s="24">
        <v>0.56552000000000002</v>
      </c>
      <c r="N5" s="85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85"/>
      <c r="F6" s="1">
        <v>4</v>
      </c>
      <c r="G6" s="24">
        <v>0.58418700000000001</v>
      </c>
      <c r="H6" s="24">
        <v>0.60651500000000003</v>
      </c>
      <c r="I6" s="85"/>
      <c r="K6" s="1">
        <v>4</v>
      </c>
      <c r="L6" s="24">
        <v>0.56552000000000002</v>
      </c>
      <c r="M6" s="24">
        <v>0.56552000000000002</v>
      </c>
      <c r="N6" s="85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85"/>
      <c r="F7" s="1">
        <v>5</v>
      </c>
      <c r="G7" s="24">
        <v>0.60614900000000005</v>
      </c>
      <c r="H7" s="24">
        <v>0.61786200000000002</v>
      </c>
      <c r="I7" s="85"/>
      <c r="K7" s="1">
        <v>5</v>
      </c>
      <c r="L7" s="24">
        <v>0.56552000000000002</v>
      </c>
      <c r="M7" s="24">
        <v>0.56552000000000002</v>
      </c>
      <c r="N7" s="85"/>
    </row>
    <row r="8" spans="1:14" ht="16" x14ac:dyDescent="0.25">
      <c r="A8" s="1">
        <v>6</v>
      </c>
      <c r="B8" s="24">
        <v>0.61493399999999998</v>
      </c>
      <c r="C8" s="24">
        <v>0.620425</v>
      </c>
      <c r="D8" s="85"/>
      <c r="F8" s="1">
        <v>6</v>
      </c>
      <c r="G8" s="24">
        <v>0.618228</v>
      </c>
      <c r="H8" s="24">
        <v>0.61090800000000001</v>
      </c>
      <c r="I8" s="85"/>
      <c r="K8" s="1">
        <v>6</v>
      </c>
      <c r="L8" s="24">
        <v>0.56552000000000002</v>
      </c>
      <c r="M8" s="24">
        <v>0.56552000000000002</v>
      </c>
      <c r="N8" s="85"/>
    </row>
    <row r="9" spans="1:14" ht="16" x14ac:dyDescent="0.25">
      <c r="A9" s="1">
        <v>7</v>
      </c>
      <c r="B9" s="24">
        <v>0.62628099999999998</v>
      </c>
      <c r="C9" s="24">
        <v>0.633602</v>
      </c>
      <c r="D9" s="85"/>
      <c r="F9" s="1">
        <v>7</v>
      </c>
      <c r="G9" s="24">
        <v>0.61493399999999998</v>
      </c>
      <c r="H9" s="24">
        <v>0.61786200000000002</v>
      </c>
      <c r="I9" s="85"/>
      <c r="K9" s="1">
        <v>7</v>
      </c>
      <c r="L9" s="24">
        <v>0.56552000000000002</v>
      </c>
      <c r="M9" s="24">
        <v>0.56552000000000002</v>
      </c>
      <c r="N9" s="85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85"/>
      <c r="F10" s="1">
        <v>8</v>
      </c>
      <c r="G10" s="24">
        <v>0.60834600000000005</v>
      </c>
      <c r="H10" s="24">
        <v>0.620425</v>
      </c>
      <c r="I10" s="85"/>
      <c r="K10" s="1">
        <v>8</v>
      </c>
      <c r="L10" s="24">
        <v>0.58089299999999999</v>
      </c>
      <c r="M10" s="24">
        <v>0.57906299999999999</v>
      </c>
      <c r="N10" s="85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85"/>
      <c r="F11" s="1">
        <v>9</v>
      </c>
      <c r="G11" s="24">
        <v>0.59480200000000005</v>
      </c>
      <c r="H11" s="24">
        <v>0.61712999999999996</v>
      </c>
      <c r="I11" s="85"/>
      <c r="K11" s="1">
        <v>9</v>
      </c>
      <c r="L11" s="24">
        <v>0.59077599999999997</v>
      </c>
      <c r="M11" s="24">
        <v>0.58491899999999997</v>
      </c>
      <c r="N11" s="85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85"/>
      <c r="F12" s="1">
        <v>10</v>
      </c>
      <c r="G12" s="24">
        <v>0.59333800000000003</v>
      </c>
      <c r="H12" s="24">
        <v>0.62005900000000003</v>
      </c>
      <c r="I12" s="85"/>
      <c r="K12" s="1">
        <v>10</v>
      </c>
      <c r="L12" s="24">
        <v>0.60505100000000001</v>
      </c>
      <c r="M12" s="24">
        <v>0.59553400000000001</v>
      </c>
      <c r="N12" s="85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85"/>
      <c r="F13" s="1">
        <v>11</v>
      </c>
      <c r="G13" s="24">
        <v>0.62554900000000002</v>
      </c>
      <c r="H13" s="24">
        <v>0.62884300000000004</v>
      </c>
      <c r="I13" s="85"/>
      <c r="K13" s="1">
        <v>11</v>
      </c>
      <c r="L13" s="24">
        <v>0.64787700000000004</v>
      </c>
      <c r="M13" s="24">
        <v>0.64055600000000001</v>
      </c>
      <c r="N13" s="85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85"/>
      <c r="F14" s="1">
        <v>12</v>
      </c>
      <c r="G14" s="24">
        <v>0.63762799999999997</v>
      </c>
      <c r="H14" s="24">
        <v>0.63872600000000002</v>
      </c>
      <c r="I14" s="85"/>
      <c r="K14" s="1">
        <v>12</v>
      </c>
      <c r="L14" s="24">
        <v>0.65739400000000003</v>
      </c>
      <c r="M14" s="24">
        <v>0.66800899999999996</v>
      </c>
      <c r="N14" s="85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85" t="s">
        <v>16</v>
      </c>
      <c r="F32" s="42">
        <v>0</v>
      </c>
      <c r="G32" s="24">
        <v>0.56552000000000002</v>
      </c>
      <c r="H32" s="24">
        <v>0.56552000000000002</v>
      </c>
      <c r="I32" s="85" t="s">
        <v>20</v>
      </c>
      <c r="K32" s="42">
        <v>0</v>
      </c>
      <c r="L32" s="24">
        <v>0.56552000000000002</v>
      </c>
      <c r="M32" s="24">
        <v>0.56552000000000002</v>
      </c>
      <c r="N32" s="85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85"/>
      <c r="F33" s="42">
        <v>1</v>
      </c>
      <c r="G33" s="24">
        <v>0.55234300000000003</v>
      </c>
      <c r="H33" s="24">
        <v>0.53916500000000001</v>
      </c>
      <c r="I33" s="85"/>
      <c r="K33" s="42">
        <v>1</v>
      </c>
      <c r="L33" s="24">
        <v>0.57686700000000002</v>
      </c>
      <c r="M33" s="24">
        <v>0.57357199999999997</v>
      </c>
      <c r="N33" s="85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85"/>
      <c r="F34" s="42">
        <v>2</v>
      </c>
      <c r="G34" s="24">
        <v>0.58235700000000001</v>
      </c>
      <c r="H34" s="24">
        <v>0.53074699999999997</v>
      </c>
      <c r="I34" s="85"/>
      <c r="K34" s="42">
        <v>2</v>
      </c>
      <c r="L34" s="24">
        <v>0.58089299999999999</v>
      </c>
      <c r="M34" s="24">
        <v>0.57686700000000002</v>
      </c>
      <c r="N34" s="85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85"/>
      <c r="F35" s="42">
        <v>3</v>
      </c>
      <c r="G35" s="24">
        <v>0.57796499999999995</v>
      </c>
      <c r="H35" s="24">
        <v>0.554539</v>
      </c>
      <c r="I35" s="85"/>
      <c r="K35" s="42">
        <v>3</v>
      </c>
      <c r="L35" s="24">
        <v>0.55161099999999996</v>
      </c>
      <c r="M35" s="24">
        <v>0.55307499999999998</v>
      </c>
      <c r="N35" s="85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85"/>
      <c r="F36" s="42">
        <v>4</v>
      </c>
      <c r="G36" s="24">
        <v>0.56039499999999998</v>
      </c>
      <c r="H36" s="24">
        <v>0.439971</v>
      </c>
      <c r="I36" s="85"/>
      <c r="K36" s="42">
        <v>4</v>
      </c>
      <c r="L36" s="24">
        <v>0.556369</v>
      </c>
      <c r="M36" s="24">
        <v>0.569546</v>
      </c>
      <c r="N36" s="85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85"/>
      <c r="F37" s="42">
        <v>5</v>
      </c>
      <c r="G37" s="24">
        <v>0.56698400000000004</v>
      </c>
      <c r="H37" s="24">
        <v>0.43447999999999998</v>
      </c>
      <c r="I37" s="85"/>
      <c r="K37" s="42">
        <v>5</v>
      </c>
      <c r="L37" s="24">
        <v>0.58455299999999999</v>
      </c>
      <c r="M37" s="24">
        <v>0.470717</v>
      </c>
      <c r="N37" s="85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85"/>
      <c r="F38" s="42">
        <v>6</v>
      </c>
      <c r="G38" s="24">
        <v>0.58674999999999999</v>
      </c>
      <c r="H38" s="24">
        <v>0.43447999999999998</v>
      </c>
      <c r="I38" s="85"/>
      <c r="K38" s="42">
        <v>6</v>
      </c>
      <c r="L38" s="24">
        <v>0.60212299999999996</v>
      </c>
      <c r="M38" s="24">
        <v>0.453148</v>
      </c>
      <c r="N38" s="85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85"/>
      <c r="F39" s="42">
        <v>7</v>
      </c>
      <c r="G39" s="24">
        <v>0.571376</v>
      </c>
      <c r="H39" s="24">
        <v>0.58345499999999995</v>
      </c>
      <c r="I39" s="85"/>
      <c r="K39" s="42">
        <v>7</v>
      </c>
      <c r="L39" s="24">
        <v>0.59297200000000005</v>
      </c>
      <c r="M39" s="24">
        <v>0.45497799999999999</v>
      </c>
      <c r="N39" s="85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85"/>
      <c r="F40" s="42">
        <v>8</v>
      </c>
      <c r="G40" s="24">
        <v>0.59297200000000005</v>
      </c>
      <c r="H40" s="24">
        <v>0.60139100000000001</v>
      </c>
      <c r="I40" s="85"/>
      <c r="K40" s="42">
        <v>8</v>
      </c>
      <c r="L40" s="24">
        <v>0.614568</v>
      </c>
      <c r="M40" s="24">
        <v>0.51573899999999995</v>
      </c>
      <c r="N40" s="85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85"/>
      <c r="F41" s="42">
        <v>9</v>
      </c>
      <c r="G41" s="24">
        <v>0.59443599999999996</v>
      </c>
      <c r="H41" s="24">
        <v>0.44289899999999999</v>
      </c>
      <c r="I41" s="85"/>
      <c r="K41" s="42">
        <v>9</v>
      </c>
      <c r="L41" s="24">
        <v>0.61237200000000003</v>
      </c>
      <c r="M41" s="24">
        <v>0.51939999999999997</v>
      </c>
      <c r="N41" s="85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85"/>
      <c r="F42" s="42">
        <v>10</v>
      </c>
      <c r="G42" s="24">
        <v>0.59406999999999999</v>
      </c>
      <c r="H42" s="24">
        <v>0.62115699999999996</v>
      </c>
      <c r="I42" s="85"/>
      <c r="K42" s="42">
        <v>10</v>
      </c>
      <c r="L42" s="24">
        <v>0.63945799999999997</v>
      </c>
      <c r="M42" s="24">
        <v>0.49194700000000002</v>
      </c>
      <c r="N42" s="85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85"/>
      <c r="F43" s="42">
        <v>11</v>
      </c>
      <c r="G43" s="24">
        <v>0.60212299999999996</v>
      </c>
      <c r="H43" s="24">
        <v>0.46486100000000002</v>
      </c>
      <c r="I43" s="85"/>
      <c r="K43" s="42">
        <v>11</v>
      </c>
      <c r="L43" s="24">
        <v>0.631772</v>
      </c>
      <c r="M43" s="24">
        <v>0.50073199999999995</v>
      </c>
      <c r="N43" s="85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85"/>
      <c r="F44" s="42">
        <v>12</v>
      </c>
      <c r="G44" s="24">
        <v>0.618228</v>
      </c>
      <c r="H44" s="24">
        <v>0.612738</v>
      </c>
      <c r="I44" s="85"/>
      <c r="K44" s="42">
        <v>12</v>
      </c>
      <c r="L44" s="24">
        <v>0.64421700000000004</v>
      </c>
      <c r="M44" s="24">
        <v>0.51390899999999995</v>
      </c>
      <c r="N44" s="85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85" t="s">
        <v>22</v>
      </c>
      <c r="F61" s="42">
        <v>0</v>
      </c>
      <c r="G61" s="24">
        <v>0.56552000000000002</v>
      </c>
      <c r="H61" s="24">
        <v>0.56552000000000002</v>
      </c>
      <c r="I61" s="85" t="s">
        <v>58</v>
      </c>
      <c r="K61" s="42">
        <v>0</v>
      </c>
      <c r="L61" s="24">
        <v>0.56552000000000002</v>
      </c>
      <c r="M61" s="24">
        <v>0.56552000000000002</v>
      </c>
      <c r="N61" s="85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85"/>
      <c r="F62" s="42">
        <v>1</v>
      </c>
      <c r="G62" s="24">
        <v>0.56552000000000002</v>
      </c>
      <c r="H62" s="24">
        <v>0.56295799999999996</v>
      </c>
      <c r="I62" s="85"/>
      <c r="K62" s="42">
        <v>1</v>
      </c>
      <c r="L62" s="24">
        <v>0.56076099999999995</v>
      </c>
      <c r="M62" s="24">
        <v>0.56698400000000004</v>
      </c>
      <c r="N62" s="85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85"/>
      <c r="F63" s="42">
        <v>2</v>
      </c>
      <c r="G63" s="24">
        <v>0.54758399999999996</v>
      </c>
      <c r="H63" s="24">
        <v>0.52928299999999995</v>
      </c>
      <c r="I63" s="85"/>
      <c r="K63" s="42">
        <v>2</v>
      </c>
      <c r="L63" s="24">
        <v>0.57430499999999995</v>
      </c>
      <c r="M63" s="24">
        <v>0.57430499999999995</v>
      </c>
      <c r="N63" s="85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85"/>
      <c r="F64" s="42">
        <v>3</v>
      </c>
      <c r="G64" s="24">
        <v>0.53330900000000003</v>
      </c>
      <c r="H64" s="24">
        <v>0.54904799999999998</v>
      </c>
      <c r="I64" s="85"/>
      <c r="K64" s="42">
        <v>3</v>
      </c>
      <c r="L64" s="24">
        <v>0.58162499999999995</v>
      </c>
      <c r="M64" s="24">
        <v>0.57979499999999995</v>
      </c>
      <c r="N64" s="85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85"/>
      <c r="F65" s="42">
        <v>4</v>
      </c>
      <c r="G65" s="24">
        <v>0.55783300000000002</v>
      </c>
      <c r="H65" s="24">
        <v>0.52964900000000004</v>
      </c>
      <c r="I65" s="85"/>
      <c r="K65" s="42">
        <v>4</v>
      </c>
      <c r="L65" s="24">
        <v>0.58565199999999995</v>
      </c>
      <c r="M65" s="24">
        <v>0.571376</v>
      </c>
      <c r="N65" s="85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85"/>
      <c r="F66" s="42">
        <v>5</v>
      </c>
      <c r="G66" s="24">
        <v>0.56259199999999998</v>
      </c>
      <c r="H66" s="24">
        <v>0.46559299999999998</v>
      </c>
      <c r="I66" s="85"/>
      <c r="K66" s="42">
        <v>5</v>
      </c>
      <c r="L66" s="24">
        <v>0.57796499999999995</v>
      </c>
      <c r="M66" s="24">
        <v>0.57906299999999999</v>
      </c>
      <c r="N66" s="85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85"/>
      <c r="F67" s="42">
        <v>6</v>
      </c>
      <c r="G67" s="24">
        <v>0.57833100000000004</v>
      </c>
      <c r="H67" s="24">
        <v>0.58821400000000001</v>
      </c>
      <c r="I67" s="85"/>
      <c r="K67" s="42">
        <v>6</v>
      </c>
      <c r="L67" s="24">
        <v>0.57357199999999997</v>
      </c>
      <c r="M67" s="24">
        <v>0.57210799999999995</v>
      </c>
      <c r="N67" s="85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85"/>
      <c r="F68" s="42">
        <v>7</v>
      </c>
      <c r="G68" s="24">
        <v>0.57393899999999998</v>
      </c>
      <c r="H68" s="24">
        <v>0.58857999999999999</v>
      </c>
      <c r="I68" s="85"/>
      <c r="K68" s="42">
        <v>7</v>
      </c>
      <c r="L68" s="24">
        <v>0.57686700000000002</v>
      </c>
      <c r="M68" s="24">
        <v>0.56625199999999998</v>
      </c>
      <c r="N68" s="85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85"/>
      <c r="F69" s="42">
        <v>8</v>
      </c>
      <c r="G69" s="24">
        <v>0.57869700000000002</v>
      </c>
      <c r="H69" s="24">
        <v>0.61420200000000003</v>
      </c>
      <c r="I69" s="85"/>
      <c r="K69" s="42">
        <v>8</v>
      </c>
      <c r="L69" s="24">
        <v>0.577233</v>
      </c>
      <c r="M69" s="24">
        <v>0.57650100000000004</v>
      </c>
      <c r="N69" s="85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85"/>
      <c r="F70" s="42">
        <v>9</v>
      </c>
      <c r="G70" s="24">
        <v>0.57284000000000002</v>
      </c>
      <c r="H70" s="24">
        <v>0.60614900000000005</v>
      </c>
      <c r="I70" s="85"/>
      <c r="K70" s="42">
        <v>9</v>
      </c>
      <c r="L70" s="24">
        <v>0.57686700000000002</v>
      </c>
      <c r="M70" s="24">
        <v>0.57503700000000002</v>
      </c>
      <c r="N70" s="85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85"/>
      <c r="F71" s="42">
        <v>10</v>
      </c>
      <c r="G71" s="24">
        <v>0.58601800000000004</v>
      </c>
      <c r="H71" s="24">
        <v>0.61603200000000002</v>
      </c>
      <c r="I71" s="85"/>
      <c r="K71" s="42">
        <v>10</v>
      </c>
      <c r="L71" s="24">
        <v>0.57430499999999995</v>
      </c>
      <c r="M71" s="24">
        <v>0.57467100000000004</v>
      </c>
      <c r="N71" s="85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85"/>
      <c r="F72" s="42">
        <v>11</v>
      </c>
      <c r="G72" s="24">
        <v>0.57576899999999998</v>
      </c>
      <c r="H72" s="24">
        <v>0.59919500000000003</v>
      </c>
      <c r="I72" s="85"/>
      <c r="K72" s="42">
        <v>11</v>
      </c>
      <c r="L72" s="24">
        <v>0.57613499999999995</v>
      </c>
      <c r="M72" s="24">
        <v>0.56625199999999998</v>
      </c>
      <c r="N72" s="85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85"/>
      <c r="F73" s="42">
        <v>12</v>
      </c>
      <c r="G73" s="24">
        <v>0.64055600000000001</v>
      </c>
      <c r="H73" s="24">
        <v>0.59260599999999997</v>
      </c>
      <c r="I73" s="85"/>
      <c r="K73" s="42">
        <v>12</v>
      </c>
      <c r="L73" s="24">
        <v>0.57576899999999998</v>
      </c>
      <c r="M73" s="24">
        <v>0.57284000000000002</v>
      </c>
      <c r="N73" s="85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85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85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85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85"/>
      <c r="F91" s="48">
        <v>1</v>
      </c>
      <c r="G91" s="24">
        <v>0.571376</v>
      </c>
      <c r="H91" s="24">
        <v>0.56844799999999995</v>
      </c>
      <c r="I91" s="24">
        <v>0.56552000000000002</v>
      </c>
      <c r="J91" s="85"/>
      <c r="L91" s="48">
        <v>1</v>
      </c>
      <c r="M91" s="24">
        <v>0.569546</v>
      </c>
      <c r="N91" s="24">
        <v>0.56991199999999997</v>
      </c>
      <c r="O91" s="24">
        <v>0.56552000000000002</v>
      </c>
      <c r="P91" s="85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85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85"/>
      <c r="L92" s="48">
        <v>2</v>
      </c>
      <c r="M92" s="24">
        <v>0.567716</v>
      </c>
      <c r="N92" s="24">
        <v>0.56881400000000004</v>
      </c>
      <c r="O92" s="24">
        <v>0.56552000000000002</v>
      </c>
      <c r="P92" s="85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85"/>
      <c r="F93" s="48">
        <v>3</v>
      </c>
      <c r="G93" s="24">
        <v>0.575403</v>
      </c>
      <c r="H93" s="24">
        <v>0.58162499999999995</v>
      </c>
      <c r="I93" s="24">
        <v>0.56552000000000002</v>
      </c>
      <c r="J93" s="85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85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85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85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85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85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85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85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85"/>
      <c r="F96" s="48">
        <v>6</v>
      </c>
      <c r="G96" s="24">
        <v>0.61493399999999998</v>
      </c>
      <c r="H96" s="24">
        <v>0.618228</v>
      </c>
      <c r="I96" s="24">
        <v>0.56552000000000002</v>
      </c>
      <c r="J96" s="85"/>
      <c r="L96" s="48">
        <v>6</v>
      </c>
      <c r="M96" s="24">
        <v>0.620425</v>
      </c>
      <c r="N96" s="24">
        <v>0.61090800000000001</v>
      </c>
      <c r="O96" s="24">
        <v>0.56552000000000002</v>
      </c>
      <c r="P96" s="85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85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85"/>
      <c r="L97" s="48">
        <v>7</v>
      </c>
      <c r="M97" s="24">
        <v>0.633602</v>
      </c>
      <c r="N97" s="24">
        <v>0.61786200000000002</v>
      </c>
      <c r="O97" s="24">
        <v>0.56552000000000002</v>
      </c>
      <c r="P97" s="85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85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85"/>
      <c r="L98" s="48">
        <v>8</v>
      </c>
      <c r="M98" s="24">
        <v>0.62847699999999995</v>
      </c>
      <c r="N98" s="24">
        <v>0.620425</v>
      </c>
      <c r="O98" s="24">
        <v>0.57906299999999999</v>
      </c>
      <c r="P98" s="85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85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85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85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85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85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85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85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85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85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85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85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85"/>
    </row>
    <row r="121" spans="1:13" x14ac:dyDescent="0.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74" t="s">
        <v>24</v>
      </c>
      <c r="I121" s="52" t="s">
        <v>50</v>
      </c>
      <c r="J121" s="52" t="s">
        <v>51</v>
      </c>
      <c r="K121" s="52" t="s">
        <v>55</v>
      </c>
      <c r="L121" s="52" t="s">
        <v>52</v>
      </c>
    </row>
    <row r="122" spans="1:13" ht="16" x14ac:dyDescent="0.25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76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51">
        <v>0.56552000000000002</v>
      </c>
      <c r="M122" s="85" t="s">
        <v>31</v>
      </c>
    </row>
    <row r="123" spans="1:13" ht="16" x14ac:dyDescent="0.25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76">
        <v>0.575403</v>
      </c>
      <c r="I123" s="51">
        <v>0.56844799999999995</v>
      </c>
      <c r="J123" s="51">
        <v>0.56076099999999995</v>
      </c>
      <c r="K123" s="51">
        <v>0.57101000000000002</v>
      </c>
      <c r="L123" s="51">
        <v>0.56552000000000002</v>
      </c>
      <c r="M123" s="85"/>
    </row>
    <row r="124" spans="1:13" ht="16" x14ac:dyDescent="0.25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76">
        <v>0.54904799999999998</v>
      </c>
      <c r="I124" s="51">
        <v>0.56259199999999998</v>
      </c>
      <c r="J124" s="51">
        <v>0.57430499999999995</v>
      </c>
      <c r="K124" s="51">
        <v>0.56442199999999998</v>
      </c>
      <c r="L124" s="51">
        <v>0.56552000000000002</v>
      </c>
      <c r="M124" s="85"/>
    </row>
    <row r="125" spans="1:13" ht="16" x14ac:dyDescent="0.25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76">
        <v>0.54904799999999998</v>
      </c>
      <c r="I125" s="51">
        <v>0.58162499999999995</v>
      </c>
      <c r="J125" s="51">
        <v>0.58162499999999995</v>
      </c>
      <c r="K125" s="51">
        <v>0.56552000000000002</v>
      </c>
      <c r="L125" s="51">
        <v>0.56552000000000002</v>
      </c>
      <c r="M125" s="85"/>
    </row>
    <row r="126" spans="1:13" ht="16" x14ac:dyDescent="0.25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76">
        <v>0.56661799999999996</v>
      </c>
      <c r="I126" s="51">
        <v>0.58418700000000001</v>
      </c>
      <c r="J126" s="51">
        <v>0.58565199999999995</v>
      </c>
      <c r="K126" s="51">
        <v>0.57101000000000002</v>
      </c>
      <c r="L126" s="51">
        <v>0.56552000000000002</v>
      </c>
      <c r="M126" s="85"/>
    </row>
    <row r="127" spans="1:13" ht="16" x14ac:dyDescent="0.25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76">
        <v>0.575403</v>
      </c>
      <c r="I127" s="51">
        <v>0.60614900000000005</v>
      </c>
      <c r="J127" s="51">
        <v>0.57796499999999995</v>
      </c>
      <c r="K127" s="51">
        <v>0.57869700000000002</v>
      </c>
      <c r="L127" s="51">
        <v>0.56552000000000002</v>
      </c>
      <c r="M127" s="85"/>
    </row>
    <row r="128" spans="1:13" ht="16" x14ac:dyDescent="0.25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76">
        <v>0.58382100000000003</v>
      </c>
      <c r="I128" s="51">
        <v>0.618228</v>
      </c>
      <c r="J128" s="51">
        <v>0.57357199999999997</v>
      </c>
      <c r="K128" s="51">
        <v>0.569546</v>
      </c>
      <c r="L128" s="51">
        <v>0.56552000000000002</v>
      </c>
      <c r="M128" s="85"/>
    </row>
    <row r="129" spans="1:13" ht="16" x14ac:dyDescent="0.25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76">
        <v>0.59992699999999999</v>
      </c>
      <c r="I129" s="51">
        <v>0.61493399999999998</v>
      </c>
      <c r="J129" s="51">
        <v>0.57686700000000002</v>
      </c>
      <c r="K129" s="51">
        <v>0.567716</v>
      </c>
      <c r="L129" s="51">
        <v>0.56552000000000002</v>
      </c>
      <c r="M129" s="85"/>
    </row>
    <row r="130" spans="1:13" ht="16" x14ac:dyDescent="0.25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76">
        <v>0.616398</v>
      </c>
      <c r="I130" s="51">
        <v>0.60834600000000005</v>
      </c>
      <c r="J130" s="51">
        <v>0.577233</v>
      </c>
      <c r="K130" s="51">
        <v>0.56515400000000005</v>
      </c>
      <c r="L130" s="51">
        <v>0.58089299999999999</v>
      </c>
      <c r="M130" s="85"/>
    </row>
    <row r="131" spans="1:13" ht="16" x14ac:dyDescent="0.25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76">
        <v>0.60248900000000005</v>
      </c>
      <c r="I131" s="51">
        <v>0.59480200000000005</v>
      </c>
      <c r="J131" s="51">
        <v>0.57686700000000002</v>
      </c>
      <c r="K131" s="51">
        <v>0.56552000000000002</v>
      </c>
      <c r="L131" s="51">
        <v>0.59077599999999997</v>
      </c>
      <c r="M131" s="85"/>
    </row>
    <row r="132" spans="1:13" ht="16" x14ac:dyDescent="0.25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76">
        <v>0.62481699999999996</v>
      </c>
      <c r="I132" s="51">
        <v>0.59333800000000003</v>
      </c>
      <c r="J132" s="51">
        <v>0.57430499999999995</v>
      </c>
      <c r="K132" s="51">
        <v>0.56552000000000002</v>
      </c>
      <c r="L132" s="51">
        <v>0.60505100000000001</v>
      </c>
      <c r="M132" s="85"/>
    </row>
    <row r="133" spans="1:13" ht="16" x14ac:dyDescent="0.25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76">
        <v>0.63579799999999997</v>
      </c>
      <c r="I133" s="51">
        <v>0.62554900000000002</v>
      </c>
      <c r="J133" s="51">
        <v>0.57613499999999995</v>
      </c>
      <c r="K133" s="51">
        <v>0.56552000000000002</v>
      </c>
      <c r="L133" s="51">
        <v>0.64787700000000004</v>
      </c>
      <c r="M133" s="85"/>
    </row>
    <row r="134" spans="1:13" ht="16" x14ac:dyDescent="0.25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76">
        <v>0.65629599999999999</v>
      </c>
      <c r="I134" s="51">
        <v>0.63762799999999997</v>
      </c>
      <c r="J134" s="51">
        <v>0.57576899999999998</v>
      </c>
      <c r="K134" s="51">
        <v>0.56552000000000002</v>
      </c>
      <c r="L134" s="51">
        <v>0.65739400000000003</v>
      </c>
      <c r="M134" s="85"/>
    </row>
    <row r="137" spans="1:13" x14ac:dyDescent="0.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74" t="s">
        <v>24</v>
      </c>
      <c r="I137" s="52" t="s">
        <v>50</v>
      </c>
      <c r="J137" s="52" t="s">
        <v>51</v>
      </c>
      <c r="K137" s="52" t="s">
        <v>55</v>
      </c>
      <c r="L137" s="52" t="s">
        <v>52</v>
      </c>
    </row>
    <row r="138" spans="1:13" ht="16" x14ac:dyDescent="0.25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76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24">
        <v>0.56552000000000002</v>
      </c>
      <c r="M138" s="85" t="s">
        <v>32</v>
      </c>
    </row>
    <row r="139" spans="1:13" ht="16" x14ac:dyDescent="0.25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76">
        <v>0.56552000000000002</v>
      </c>
      <c r="I139" s="24">
        <v>0.56991199999999997</v>
      </c>
      <c r="J139" s="24">
        <v>0.56698400000000004</v>
      </c>
      <c r="K139" s="24">
        <v>0.56552000000000002</v>
      </c>
      <c r="L139" s="24">
        <v>0.56552000000000002</v>
      </c>
      <c r="M139" s="85"/>
    </row>
    <row r="140" spans="1:13" ht="16" x14ac:dyDescent="0.25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76">
        <v>0.55014600000000002</v>
      </c>
      <c r="I140" s="24">
        <v>0.56881400000000004</v>
      </c>
      <c r="J140" s="24">
        <v>0.57430499999999995</v>
      </c>
      <c r="K140" s="24">
        <v>0.56698400000000004</v>
      </c>
      <c r="L140" s="24">
        <v>0.56552000000000002</v>
      </c>
      <c r="M140" s="85"/>
    </row>
    <row r="141" spans="1:13" ht="16" x14ac:dyDescent="0.25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76">
        <v>0.55380700000000005</v>
      </c>
      <c r="I141" s="24">
        <v>0.58308899999999997</v>
      </c>
      <c r="J141" s="24">
        <v>0.57979499999999995</v>
      </c>
      <c r="K141" s="24">
        <v>0.565886</v>
      </c>
      <c r="L141" s="24">
        <v>0.56552000000000002</v>
      </c>
      <c r="M141" s="85"/>
    </row>
    <row r="142" spans="1:13" ht="16" x14ac:dyDescent="0.25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76">
        <v>0.56881400000000004</v>
      </c>
      <c r="I142" s="24">
        <v>0.60651500000000003</v>
      </c>
      <c r="J142" s="24">
        <v>0.571376</v>
      </c>
      <c r="K142" s="24">
        <v>0.569546</v>
      </c>
      <c r="L142" s="24">
        <v>0.56552000000000002</v>
      </c>
      <c r="M142" s="85"/>
    </row>
    <row r="143" spans="1:13" ht="16" x14ac:dyDescent="0.25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76">
        <v>0.48499300000000001</v>
      </c>
      <c r="I143" s="24">
        <v>0.61786200000000002</v>
      </c>
      <c r="J143" s="24">
        <v>0.57906299999999999</v>
      </c>
      <c r="K143" s="24">
        <v>0.57284000000000002</v>
      </c>
      <c r="L143" s="24">
        <v>0.56552000000000002</v>
      </c>
      <c r="M143" s="85"/>
    </row>
    <row r="144" spans="1:13" ht="16" x14ac:dyDescent="0.25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76">
        <v>0.49194700000000002</v>
      </c>
      <c r="I144" s="24">
        <v>0.61090800000000001</v>
      </c>
      <c r="J144" s="24">
        <v>0.57210799999999995</v>
      </c>
      <c r="K144" s="24">
        <v>0.51281100000000002</v>
      </c>
      <c r="L144" s="24">
        <v>0.56552000000000002</v>
      </c>
      <c r="M144" s="85"/>
    </row>
    <row r="145" spans="1:13" ht="16" x14ac:dyDescent="0.25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76">
        <v>0.47035100000000002</v>
      </c>
      <c r="I145" s="24">
        <v>0.61786200000000002</v>
      </c>
      <c r="J145" s="24">
        <v>0.56625199999999998</v>
      </c>
      <c r="K145" s="24">
        <v>0.51207899999999995</v>
      </c>
      <c r="L145" s="24">
        <v>0.56552000000000002</v>
      </c>
      <c r="M145" s="85"/>
    </row>
    <row r="146" spans="1:13" ht="16" x14ac:dyDescent="0.25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76">
        <v>0.46120100000000003</v>
      </c>
      <c r="I146" s="24">
        <v>0.620425</v>
      </c>
      <c r="J146" s="24">
        <v>0.57650100000000004</v>
      </c>
      <c r="K146" s="24">
        <v>0.52562200000000003</v>
      </c>
      <c r="L146" s="24">
        <v>0.57906299999999999</v>
      </c>
      <c r="M146" s="85"/>
    </row>
    <row r="147" spans="1:13" ht="16" x14ac:dyDescent="0.25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76">
        <v>0.46412900000000001</v>
      </c>
      <c r="I147" s="24">
        <v>0.61712999999999996</v>
      </c>
      <c r="J147" s="24">
        <v>0.57503700000000002</v>
      </c>
      <c r="K147" s="24">
        <v>0.488653</v>
      </c>
      <c r="L147" s="24">
        <v>0.58491899999999997</v>
      </c>
      <c r="M147" s="85"/>
    </row>
    <row r="148" spans="1:13" ht="16" x14ac:dyDescent="0.25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76">
        <v>0.48499300000000001</v>
      </c>
      <c r="I148" s="24">
        <v>0.62005900000000003</v>
      </c>
      <c r="J148" s="24">
        <v>0.57467100000000004</v>
      </c>
      <c r="K148" s="24">
        <v>0.48243000000000003</v>
      </c>
      <c r="L148" s="24">
        <v>0.59553400000000001</v>
      </c>
      <c r="M148" s="85"/>
    </row>
    <row r="149" spans="1:13" ht="16" x14ac:dyDescent="0.25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76">
        <v>0.58162499999999995</v>
      </c>
      <c r="I149" s="24">
        <v>0.62884300000000004</v>
      </c>
      <c r="J149" s="24">
        <v>0.56625199999999998</v>
      </c>
      <c r="K149" s="24">
        <v>0.48169800000000002</v>
      </c>
      <c r="L149" s="24">
        <v>0.64055600000000001</v>
      </c>
      <c r="M149" s="85"/>
    </row>
    <row r="150" spans="1:13" ht="16" x14ac:dyDescent="0.25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76">
        <v>0.59040999999999999</v>
      </c>
      <c r="I150" s="24">
        <v>0.63872600000000002</v>
      </c>
      <c r="J150" s="24">
        <v>0.57284000000000002</v>
      </c>
      <c r="K150" s="24">
        <v>0.48389500000000002</v>
      </c>
      <c r="L150" s="24">
        <v>0.66800899999999996</v>
      </c>
      <c r="M150" s="85"/>
    </row>
  </sheetData>
  <mergeCells count="14">
    <mergeCell ref="M122:M134"/>
    <mergeCell ref="M138:M150"/>
    <mergeCell ref="D2:D14"/>
    <mergeCell ref="I2:I14"/>
    <mergeCell ref="N2:N14"/>
    <mergeCell ref="D32:D44"/>
    <mergeCell ref="I32:I44"/>
    <mergeCell ref="N32:N44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2892-12E8-0749-AD61-AD2F1C5F1DE0}">
  <dimension ref="A1:AD24"/>
  <sheetViews>
    <sheetView tabSelected="1" zoomScale="120" zoomScaleNormal="120" workbookViewId="0">
      <selection activeCell="I31" sqref="I31"/>
    </sheetView>
  </sheetViews>
  <sheetFormatPr baseColWidth="10" defaultRowHeight="15" x14ac:dyDescent="0.2"/>
  <cols>
    <col min="1" max="1" width="9.33203125" style="75" bestFit="1" customWidth="1"/>
    <col min="2" max="2" width="16.6640625" style="75" bestFit="1" customWidth="1"/>
    <col min="3" max="30" width="7" style="75" bestFit="1" customWidth="1"/>
    <col min="31" max="16384" width="10.83203125" style="75"/>
  </cols>
  <sheetData>
    <row r="1" spans="1:30" x14ac:dyDescent="0.2">
      <c r="A1" s="77"/>
      <c r="B1" s="77"/>
      <c r="C1" s="104" t="s">
        <v>69</v>
      </c>
      <c r="D1" s="104"/>
      <c r="E1" s="104"/>
      <c r="F1" s="104"/>
      <c r="G1" s="104"/>
      <c r="H1" s="104"/>
      <c r="I1" s="104"/>
      <c r="J1" s="106" t="s">
        <v>66</v>
      </c>
      <c r="K1" s="106"/>
      <c r="L1" s="106"/>
      <c r="M1" s="106"/>
      <c r="N1" s="106"/>
      <c r="O1" s="106"/>
      <c r="P1" s="106"/>
      <c r="Q1" s="106" t="s">
        <v>67</v>
      </c>
      <c r="R1" s="106"/>
      <c r="S1" s="106"/>
      <c r="T1" s="106"/>
      <c r="U1" s="106"/>
      <c r="V1" s="106"/>
      <c r="W1" s="106"/>
      <c r="X1" s="106" t="s">
        <v>68</v>
      </c>
      <c r="Y1" s="106"/>
      <c r="Z1" s="106"/>
      <c r="AA1" s="106"/>
      <c r="AB1" s="106"/>
      <c r="AC1" s="106"/>
      <c r="AD1" s="106"/>
    </row>
    <row r="2" spans="1:30" x14ac:dyDescent="0.2">
      <c r="A2" s="77" t="s">
        <v>0</v>
      </c>
      <c r="B2" s="88"/>
      <c r="C2" s="88" t="s">
        <v>16</v>
      </c>
      <c r="D2" s="105" t="s">
        <v>45</v>
      </c>
      <c r="E2" s="105" t="s">
        <v>46</v>
      </c>
      <c r="F2" s="105" t="s">
        <v>48</v>
      </c>
      <c r="G2" s="105" t="s">
        <v>50</v>
      </c>
      <c r="H2" s="105" t="s">
        <v>55</v>
      </c>
      <c r="I2" s="105" t="s">
        <v>52</v>
      </c>
      <c r="J2" s="107" t="s">
        <v>16</v>
      </c>
      <c r="K2" s="108" t="s">
        <v>45</v>
      </c>
      <c r="L2" s="108" t="s">
        <v>46</v>
      </c>
      <c r="M2" s="108" t="s">
        <v>48</v>
      </c>
      <c r="N2" s="108" t="s">
        <v>50</v>
      </c>
      <c r="O2" s="108" t="s">
        <v>55</v>
      </c>
      <c r="P2" s="108" t="s">
        <v>52</v>
      </c>
      <c r="Q2" s="107" t="s">
        <v>16</v>
      </c>
      <c r="R2" s="108" t="s">
        <v>45</v>
      </c>
      <c r="S2" s="108" t="s">
        <v>46</v>
      </c>
      <c r="T2" s="108" t="s">
        <v>48</v>
      </c>
      <c r="U2" s="108" t="s">
        <v>50</v>
      </c>
      <c r="V2" s="108" t="s">
        <v>55</v>
      </c>
      <c r="W2" s="108" t="s">
        <v>52</v>
      </c>
      <c r="X2" s="110" t="s">
        <v>16</v>
      </c>
      <c r="Y2" s="63" t="s">
        <v>45</v>
      </c>
      <c r="Z2" s="63" t="s">
        <v>46</v>
      </c>
      <c r="AA2" s="63" t="s">
        <v>48</v>
      </c>
      <c r="AB2" s="63" t="s">
        <v>50</v>
      </c>
      <c r="AC2" s="63" t="s">
        <v>55</v>
      </c>
      <c r="AD2" s="103" t="s">
        <v>52</v>
      </c>
    </row>
    <row r="3" spans="1:30" x14ac:dyDescent="0.2">
      <c r="A3" s="86" t="s">
        <v>40</v>
      </c>
      <c r="B3" s="88" t="s">
        <v>1</v>
      </c>
      <c r="C3" s="79">
        <v>9984</v>
      </c>
      <c r="D3" s="32">
        <v>9984</v>
      </c>
      <c r="E3" s="32">
        <v>9984</v>
      </c>
      <c r="F3" s="32">
        <v>9984</v>
      </c>
      <c r="G3" s="32">
        <v>9984</v>
      </c>
      <c r="H3" s="32">
        <v>9984</v>
      </c>
      <c r="I3" s="32">
        <v>9984</v>
      </c>
      <c r="J3" s="79">
        <v>9984</v>
      </c>
      <c r="K3" s="32">
        <v>9984</v>
      </c>
      <c r="L3" s="32">
        <v>9984</v>
      </c>
      <c r="M3" s="32">
        <v>9984</v>
      </c>
      <c r="N3" s="32">
        <v>9984</v>
      </c>
      <c r="O3" s="32">
        <v>9984</v>
      </c>
      <c r="P3" s="32">
        <v>9984</v>
      </c>
      <c r="Q3" s="79">
        <v>9984</v>
      </c>
      <c r="R3" s="32">
        <v>9984</v>
      </c>
      <c r="S3" s="32">
        <v>9984</v>
      </c>
      <c r="T3" s="32">
        <v>9984</v>
      </c>
      <c r="U3" s="32">
        <v>9984</v>
      </c>
      <c r="V3" s="32">
        <v>9984</v>
      </c>
      <c r="W3" s="32">
        <v>9984</v>
      </c>
      <c r="X3" s="78">
        <v>9984</v>
      </c>
      <c r="Y3" s="2">
        <v>9984</v>
      </c>
      <c r="Z3" s="2">
        <v>9984</v>
      </c>
      <c r="AA3" s="2">
        <v>9984</v>
      </c>
      <c r="AB3" s="2">
        <v>9984</v>
      </c>
      <c r="AC3" s="2">
        <v>9984</v>
      </c>
      <c r="AD3" s="3">
        <v>9984</v>
      </c>
    </row>
    <row r="4" spans="1:30" x14ac:dyDescent="0.2">
      <c r="A4" s="86"/>
      <c r="B4" s="88" t="s">
        <v>2</v>
      </c>
      <c r="C4" s="90">
        <v>0.74609999999999999</v>
      </c>
      <c r="D4" s="46">
        <v>0.88629999999999998</v>
      </c>
      <c r="E4" s="46">
        <v>0.85440000000000005</v>
      </c>
      <c r="F4" s="46">
        <v>0.80249999999999999</v>
      </c>
      <c r="G4" s="46">
        <v>0.88380000000000003</v>
      </c>
      <c r="H4" s="46">
        <v>0.85929999999999995</v>
      </c>
      <c r="I4" s="46">
        <v>0.84019999999999995</v>
      </c>
      <c r="J4" s="90">
        <v>0.61460000000000004</v>
      </c>
      <c r="K4" s="46">
        <v>0.64019999999999999</v>
      </c>
      <c r="L4" s="46">
        <v>0.61270000000000002</v>
      </c>
      <c r="M4" s="46">
        <v>0.63580000000000003</v>
      </c>
      <c r="N4" s="46">
        <v>0.63870000000000005</v>
      </c>
      <c r="O4" s="46">
        <v>0.4839</v>
      </c>
      <c r="P4" s="46">
        <v>0.66800000000000004</v>
      </c>
      <c r="Q4" s="109">
        <v>0.72299999999999998</v>
      </c>
      <c r="R4" s="33">
        <v>0.80500000000000005</v>
      </c>
      <c r="S4" s="33">
        <v>0.77800000000000002</v>
      </c>
      <c r="T4" s="33">
        <v>0.751</v>
      </c>
      <c r="U4" s="33">
        <v>0.80500000000000005</v>
      </c>
      <c r="V4" s="33">
        <v>0.81499999999999995</v>
      </c>
      <c r="W4" s="33">
        <v>0.82799999999999996</v>
      </c>
      <c r="X4" s="89">
        <v>0.50170000000000003</v>
      </c>
      <c r="Y4" s="5">
        <v>0.54139999999999999</v>
      </c>
      <c r="Z4" s="5">
        <v>0.52149999999999996</v>
      </c>
      <c r="AA4" s="5">
        <v>0.4768</v>
      </c>
      <c r="AB4" s="5">
        <v>0.4652</v>
      </c>
      <c r="AC4" s="5">
        <v>0.49170000000000003</v>
      </c>
      <c r="AD4" s="6">
        <v>0.50990000000000002</v>
      </c>
    </row>
    <row r="5" spans="1:30" x14ac:dyDescent="0.2">
      <c r="A5" s="86" t="s">
        <v>6</v>
      </c>
      <c r="B5" s="88" t="s">
        <v>4</v>
      </c>
      <c r="C5" s="91">
        <v>49</v>
      </c>
      <c r="D5" s="9">
        <v>409</v>
      </c>
      <c r="E5" s="9">
        <v>369</v>
      </c>
      <c r="F5" s="9">
        <v>49</v>
      </c>
      <c r="G5" s="9">
        <v>209</v>
      </c>
      <c r="H5" s="9">
        <v>229</v>
      </c>
      <c r="I5" s="9">
        <v>29</v>
      </c>
      <c r="J5" s="78">
        <v>29</v>
      </c>
      <c r="K5" s="2">
        <v>79</v>
      </c>
      <c r="L5" s="2">
        <v>9</v>
      </c>
      <c r="M5" s="2">
        <v>79</v>
      </c>
      <c r="N5" s="2">
        <v>489</v>
      </c>
      <c r="O5" s="2">
        <v>9</v>
      </c>
      <c r="P5" s="3">
        <v>29</v>
      </c>
      <c r="Q5" s="2">
        <v>169</v>
      </c>
      <c r="R5" s="2">
        <v>9</v>
      </c>
      <c r="S5" s="2">
        <v>9</v>
      </c>
      <c r="T5" s="2">
        <v>9</v>
      </c>
      <c r="U5" s="2">
        <v>9</v>
      </c>
      <c r="V5" s="2">
        <v>469</v>
      </c>
      <c r="W5" s="3">
        <v>69</v>
      </c>
      <c r="X5" s="16">
        <v>718</v>
      </c>
      <c r="Y5" s="2">
        <v>569</v>
      </c>
      <c r="Z5" s="2">
        <v>1497</v>
      </c>
      <c r="AA5" s="2">
        <v>1497</v>
      </c>
      <c r="AB5" s="2">
        <v>429</v>
      </c>
      <c r="AC5" s="2">
        <v>539</v>
      </c>
      <c r="AD5" s="3">
        <v>599</v>
      </c>
    </row>
    <row r="6" spans="1:30" x14ac:dyDescent="0.2">
      <c r="A6" s="86"/>
      <c r="B6" s="88" t="s">
        <v>5</v>
      </c>
      <c r="C6" s="90">
        <v>0.79310000000000003</v>
      </c>
      <c r="D6" s="46">
        <v>0.87009999999999998</v>
      </c>
      <c r="E6" s="46">
        <v>0.82250000000000001</v>
      </c>
      <c r="F6" s="46">
        <v>0.80100000000000005</v>
      </c>
      <c r="G6" s="46">
        <v>0.88480000000000003</v>
      </c>
      <c r="H6" s="46">
        <v>0.87350000000000005</v>
      </c>
      <c r="I6" s="46">
        <v>0.83479999999999999</v>
      </c>
      <c r="J6" s="101">
        <v>0.61570000000000003</v>
      </c>
      <c r="K6" s="46">
        <v>0.64239999999999997</v>
      </c>
      <c r="L6" s="46">
        <v>0.58819999999999995</v>
      </c>
      <c r="M6" s="61">
        <v>0.61599999999999999</v>
      </c>
      <c r="N6" s="46">
        <v>0.62590000000000001</v>
      </c>
      <c r="O6" s="54">
        <v>0.5696</v>
      </c>
      <c r="P6" s="47">
        <v>0.65300000000000002</v>
      </c>
      <c r="Q6" s="43">
        <v>0.71499999999999997</v>
      </c>
      <c r="R6" s="43">
        <v>0.79900000000000004</v>
      </c>
      <c r="S6" s="37">
        <v>0.76400000000000001</v>
      </c>
      <c r="T6" s="37">
        <v>0.72099999999999997</v>
      </c>
      <c r="U6" s="37">
        <v>0.80900000000000005</v>
      </c>
      <c r="V6" s="37">
        <v>0.82</v>
      </c>
      <c r="W6" s="36">
        <v>0.82099999999999995</v>
      </c>
      <c r="X6" s="7">
        <v>0.49180000000000001</v>
      </c>
      <c r="Y6" s="27">
        <v>0.51819999999999999</v>
      </c>
      <c r="Z6" s="27">
        <v>0.50329999999999997</v>
      </c>
      <c r="AA6" s="27">
        <v>0.50329999999999997</v>
      </c>
      <c r="AB6" s="27">
        <v>0.5232</v>
      </c>
      <c r="AC6" s="27">
        <v>0.50829999999999997</v>
      </c>
      <c r="AD6" s="8">
        <v>0.50329999999999997</v>
      </c>
    </row>
    <row r="7" spans="1:30" x14ac:dyDescent="0.2">
      <c r="A7" s="86"/>
      <c r="B7" s="88" t="s">
        <v>41</v>
      </c>
      <c r="C7" s="90">
        <f>C6-C4</f>
        <v>4.7000000000000042E-2</v>
      </c>
      <c r="D7" s="46">
        <f>D6-D4</f>
        <v>-1.6199999999999992E-2</v>
      </c>
      <c r="E7" s="46">
        <f>E6-E4</f>
        <v>-3.1900000000000039E-2</v>
      </c>
      <c r="F7" s="46">
        <f>F6-F4</f>
        <v>-1.4999999999999458E-3</v>
      </c>
      <c r="G7" s="46">
        <f>G6-G4</f>
        <v>1.0000000000000009E-3</v>
      </c>
      <c r="H7" s="46">
        <f>H6-H4</f>
        <v>1.4200000000000101E-2</v>
      </c>
      <c r="I7" s="46">
        <f>I6-I4</f>
        <v>-5.3999999999999604E-3</v>
      </c>
      <c r="J7" s="90">
        <v>1.0999999999999899E-3</v>
      </c>
      <c r="K7" s="46">
        <v>2.1999999999999797E-3</v>
      </c>
      <c r="L7" s="46">
        <v>-2.4500000000000077E-2</v>
      </c>
      <c r="M7" s="46">
        <v>-1.980000000000004E-2</v>
      </c>
      <c r="N7" s="46">
        <v>-1.2800000000000034E-2</v>
      </c>
      <c r="O7" s="46">
        <v>8.5699999999999998E-2</v>
      </c>
      <c r="P7" s="8">
        <v>-1.5000000000000013E-2</v>
      </c>
      <c r="Q7" s="37">
        <v>-8.0000000000000071E-3</v>
      </c>
      <c r="R7" s="37">
        <v>-6.0000000000000053E-3</v>
      </c>
      <c r="S7" s="37">
        <v>-1.4000000000000012E-2</v>
      </c>
      <c r="T7" s="37">
        <v>-3.0000000000000027E-2</v>
      </c>
      <c r="U7" s="37">
        <v>4.0000000000000036E-3</v>
      </c>
      <c r="V7" s="37">
        <v>5.0000000000000044E-3</v>
      </c>
      <c r="W7" s="38">
        <v>-7.0000000000000062E-3</v>
      </c>
      <c r="X7" s="27">
        <v>-9.9000000000000199E-3</v>
      </c>
      <c r="Y7" s="27">
        <v>-2.3199999999999998E-2</v>
      </c>
      <c r="Z7" s="27">
        <v>-1.8199999999999994E-2</v>
      </c>
      <c r="AA7" s="27">
        <v>2.6499999999999968E-2</v>
      </c>
      <c r="AB7" s="27">
        <v>5.7999999999999996E-2</v>
      </c>
      <c r="AC7" s="27">
        <v>1.6599999999999948E-2</v>
      </c>
      <c r="AD7" s="47">
        <v>-6.6000000000000503E-3</v>
      </c>
    </row>
    <row r="8" spans="1:30" x14ac:dyDescent="0.2">
      <c r="A8" s="86"/>
      <c r="B8" s="88" t="s">
        <v>7</v>
      </c>
      <c r="C8" s="90">
        <f>1-C5/C3</f>
        <v>0.99509214743589747</v>
      </c>
      <c r="D8" s="46">
        <f>1-D5/D3</f>
        <v>0.95903445512820518</v>
      </c>
      <c r="E8" s="46">
        <f>1-E5/E3</f>
        <v>0.96304086538461542</v>
      </c>
      <c r="F8" s="46">
        <f>1-F5/F3</f>
        <v>0.99509214743589747</v>
      </c>
      <c r="G8" s="46">
        <f>1-G5/G3</f>
        <v>0.97906650641025639</v>
      </c>
      <c r="H8" s="46">
        <f>1-H5/H3</f>
        <v>0.97706330128205132</v>
      </c>
      <c r="I8" s="46">
        <f>1-I5/I3</f>
        <v>0.99709535256410253</v>
      </c>
      <c r="J8" s="101">
        <v>0.99709535256410253</v>
      </c>
      <c r="K8" s="46">
        <v>0.99208733974358976</v>
      </c>
      <c r="L8" s="46">
        <v>0.99909855769230771</v>
      </c>
      <c r="M8" s="61">
        <v>0.99208733974358976</v>
      </c>
      <c r="N8" s="46">
        <v>0.95102163461538458</v>
      </c>
      <c r="O8" s="54">
        <v>0.99909855769230771</v>
      </c>
      <c r="P8" s="47">
        <v>0.99709535256410253</v>
      </c>
      <c r="Q8" s="15">
        <v>0.98307291666666663</v>
      </c>
      <c r="R8" s="15">
        <v>0.99909855769230771</v>
      </c>
      <c r="S8" s="29">
        <v>0.99909855769230771</v>
      </c>
      <c r="T8" s="29">
        <v>0.99909855769230771</v>
      </c>
      <c r="U8" s="29">
        <v>0.99909855769230771</v>
      </c>
      <c r="V8" s="29">
        <v>0.95302483974358976</v>
      </c>
      <c r="W8" s="39">
        <v>0.99308894230769229</v>
      </c>
      <c r="X8" s="29">
        <v>0.9280849358974359</v>
      </c>
      <c r="Y8" s="29">
        <v>0.9430088141025641</v>
      </c>
      <c r="Z8" s="29">
        <v>0.85006009615384615</v>
      </c>
      <c r="AA8" s="29">
        <v>0.85006009615384615</v>
      </c>
      <c r="AB8" s="29">
        <v>0.95703125</v>
      </c>
      <c r="AC8" s="29">
        <v>0.94601362179487181</v>
      </c>
      <c r="AD8" s="39">
        <v>0.94000400641025639</v>
      </c>
    </row>
    <row r="9" spans="1:30" x14ac:dyDescent="0.2">
      <c r="A9" s="86" t="s">
        <v>10</v>
      </c>
      <c r="B9" s="88" t="s">
        <v>9</v>
      </c>
      <c r="C9" s="93">
        <v>0.8</v>
      </c>
      <c r="D9" s="56">
        <v>0.2</v>
      </c>
      <c r="E9" s="56" t="s">
        <v>34</v>
      </c>
      <c r="F9" s="56">
        <v>0.5</v>
      </c>
      <c r="G9" s="56" t="s">
        <v>34</v>
      </c>
      <c r="H9" s="56" t="s">
        <v>34</v>
      </c>
      <c r="I9" s="56">
        <v>0.3</v>
      </c>
      <c r="J9" s="93">
        <v>0.5</v>
      </c>
      <c r="K9" s="2">
        <v>0.7</v>
      </c>
      <c r="L9" s="2">
        <v>0.6</v>
      </c>
      <c r="M9" s="2">
        <v>0.6</v>
      </c>
      <c r="N9" s="2">
        <v>0.7</v>
      </c>
      <c r="O9" s="2">
        <v>0.5</v>
      </c>
      <c r="P9" s="3">
        <v>0.2</v>
      </c>
      <c r="Q9" s="10">
        <v>0.3</v>
      </c>
      <c r="R9" s="2">
        <v>0.6</v>
      </c>
      <c r="S9" s="2">
        <v>0.3</v>
      </c>
      <c r="T9" s="2">
        <v>0.2</v>
      </c>
      <c r="U9" s="2">
        <v>0.4</v>
      </c>
      <c r="V9" s="2">
        <v>0.6</v>
      </c>
      <c r="W9" s="3">
        <v>0.8</v>
      </c>
      <c r="X9" s="56">
        <v>0.7</v>
      </c>
      <c r="Y9" s="2">
        <v>0.9</v>
      </c>
      <c r="Z9" s="2">
        <v>0.5</v>
      </c>
      <c r="AA9" s="2">
        <v>0.8</v>
      </c>
      <c r="AB9" s="2">
        <v>0.5</v>
      </c>
      <c r="AC9" s="2">
        <v>0.6</v>
      </c>
      <c r="AD9" s="3">
        <v>0.8</v>
      </c>
    </row>
    <row r="10" spans="1:30" ht="16" x14ac:dyDescent="0.2">
      <c r="A10" s="86"/>
      <c r="B10" s="88" t="s">
        <v>4</v>
      </c>
      <c r="C10" s="94">
        <v>116</v>
      </c>
      <c r="D10" s="59">
        <v>7045</v>
      </c>
      <c r="E10" s="59">
        <v>9984</v>
      </c>
      <c r="F10" s="59">
        <v>1102</v>
      </c>
      <c r="G10" s="59">
        <v>9984</v>
      </c>
      <c r="H10" s="59">
        <v>9984</v>
      </c>
      <c r="I10" s="59">
        <v>4430</v>
      </c>
      <c r="J10" s="94">
        <v>2600</v>
      </c>
      <c r="K10" s="32">
        <v>1742</v>
      </c>
      <c r="L10" s="32">
        <v>1023</v>
      </c>
      <c r="M10" s="32">
        <v>1023</v>
      </c>
      <c r="N10" s="32">
        <v>2555</v>
      </c>
      <c r="O10" s="32">
        <v>1977</v>
      </c>
      <c r="P10" s="23">
        <v>8890</v>
      </c>
      <c r="Q10" s="16">
        <v>3121</v>
      </c>
      <c r="R10" s="80">
        <v>2264</v>
      </c>
      <c r="S10" s="80">
        <v>1679</v>
      </c>
      <c r="T10" s="80">
        <v>1416</v>
      </c>
      <c r="U10" s="80">
        <v>6124</v>
      </c>
      <c r="V10" s="80">
        <v>1110</v>
      </c>
      <c r="W10" s="11">
        <v>901</v>
      </c>
      <c r="X10" s="80">
        <v>768</v>
      </c>
      <c r="Y10" s="80">
        <v>768</v>
      </c>
      <c r="Z10" s="80">
        <v>2303</v>
      </c>
      <c r="AA10" s="80">
        <v>1536</v>
      </c>
      <c r="AB10" s="80">
        <v>1454</v>
      </c>
      <c r="AC10" s="80">
        <v>768</v>
      </c>
      <c r="AD10" s="11">
        <v>768</v>
      </c>
    </row>
    <row r="11" spans="1:30" x14ac:dyDescent="0.2">
      <c r="A11" s="86"/>
      <c r="B11" s="88" t="s">
        <v>5</v>
      </c>
      <c r="C11" s="90">
        <v>0.83819999999999995</v>
      </c>
      <c r="D11" s="46">
        <v>0.87790000000000001</v>
      </c>
      <c r="E11" s="46">
        <v>0.86670000000000003</v>
      </c>
      <c r="F11" s="46">
        <v>0.83089999999999997</v>
      </c>
      <c r="G11" s="46">
        <v>0.88629999999999998</v>
      </c>
      <c r="H11" s="46">
        <v>0.86860000000000004</v>
      </c>
      <c r="I11" s="46">
        <v>0.86029999999999995</v>
      </c>
      <c r="J11" s="101">
        <v>0.62960000000000005</v>
      </c>
      <c r="K11" s="46">
        <v>0.6552</v>
      </c>
      <c r="L11" s="46">
        <v>0.62590000000000001</v>
      </c>
      <c r="M11" s="46">
        <v>0.62590000000000001</v>
      </c>
      <c r="N11" s="46">
        <v>0.64349999999999996</v>
      </c>
      <c r="O11" s="46">
        <v>0.57499999999999996</v>
      </c>
      <c r="P11" s="8">
        <v>0.67020000000000002</v>
      </c>
      <c r="Q11" s="20">
        <v>0.72699999999999998</v>
      </c>
      <c r="R11" s="20">
        <v>0.82299999999999995</v>
      </c>
      <c r="S11" s="20">
        <v>0.81100000000000005</v>
      </c>
      <c r="T11" s="20">
        <v>0.81399999999999995</v>
      </c>
      <c r="U11" s="20">
        <v>0.80100000000000005</v>
      </c>
      <c r="V11" s="20">
        <v>0.80200000000000005</v>
      </c>
      <c r="W11" s="36">
        <v>0.80500000000000005</v>
      </c>
      <c r="X11" s="7">
        <v>0.52480000000000004</v>
      </c>
      <c r="Y11" s="7">
        <v>0.55459999999999998</v>
      </c>
      <c r="Z11" s="7">
        <v>0.52149999999999996</v>
      </c>
      <c r="AA11" s="7">
        <v>0.49340000000000001</v>
      </c>
      <c r="AB11" s="7">
        <v>0.53480000000000005</v>
      </c>
      <c r="AC11" s="7">
        <v>0.53310000000000002</v>
      </c>
      <c r="AD11" s="8">
        <v>0.5232</v>
      </c>
    </row>
    <row r="12" spans="1:30" x14ac:dyDescent="0.2">
      <c r="A12" s="86"/>
      <c r="B12" s="88" t="s">
        <v>41</v>
      </c>
      <c r="C12" s="90">
        <f>C11-C4</f>
        <v>9.209999999999996E-2</v>
      </c>
      <c r="D12" s="46">
        <f>D11-D4</f>
        <v>-8.3999999999999631E-3</v>
      </c>
      <c r="E12" s="46">
        <f>E11-E4</f>
        <v>1.2299999999999978E-2</v>
      </c>
      <c r="F12" s="46">
        <f>F11-F4</f>
        <v>2.8399999999999981E-2</v>
      </c>
      <c r="G12" s="46">
        <f>G11-G4</f>
        <v>2.4999999999999467E-3</v>
      </c>
      <c r="H12" s="46">
        <f>H11-H4</f>
        <v>9.300000000000086E-3</v>
      </c>
      <c r="I12" s="46">
        <f>I11-I4</f>
        <v>2.0100000000000007E-2</v>
      </c>
      <c r="J12" s="90">
        <v>1.5000000000000013E-2</v>
      </c>
      <c r="K12" s="46">
        <v>1.5000000000000013E-2</v>
      </c>
      <c r="L12" s="46">
        <v>1.319999999999999E-2</v>
      </c>
      <c r="M12" s="46">
        <v>-9.9000000000000199E-3</v>
      </c>
      <c r="N12" s="46">
        <v>4.7999999999999154E-3</v>
      </c>
      <c r="O12" s="46">
        <v>9.1099999999999959E-2</v>
      </c>
      <c r="P12" s="8">
        <v>2.1999999999999797E-3</v>
      </c>
      <c r="Q12" s="20">
        <v>4.0000000000000036E-3</v>
      </c>
      <c r="R12" s="20">
        <v>1.7999999999999905E-2</v>
      </c>
      <c r="S12" s="20">
        <v>3.3000000000000029E-2</v>
      </c>
      <c r="T12" s="20">
        <v>6.2999999999999945E-2</v>
      </c>
      <c r="U12" s="20">
        <v>-4.0000000000000036E-3</v>
      </c>
      <c r="V12" s="20">
        <v>-1.2999999999999901E-2</v>
      </c>
      <c r="W12" s="36">
        <v>-2.2999999999999909E-2</v>
      </c>
      <c r="X12" s="7">
        <v>2.3100000000000009E-2</v>
      </c>
      <c r="Y12" s="7">
        <v>1.319999999999999E-2</v>
      </c>
      <c r="Z12" s="7">
        <v>0</v>
      </c>
      <c r="AA12" s="7">
        <v>1.6600000000000004E-2</v>
      </c>
      <c r="AB12" s="7">
        <v>6.9600000000000051E-2</v>
      </c>
      <c r="AC12" s="7">
        <v>4.1399999999999992E-2</v>
      </c>
      <c r="AD12" s="8">
        <v>1.3299999999999979E-2</v>
      </c>
    </row>
    <row r="13" spans="1:30" x14ac:dyDescent="0.2">
      <c r="A13" s="86"/>
      <c r="B13" s="88" t="s">
        <v>7</v>
      </c>
      <c r="C13" s="90">
        <f>1-C10/C3</f>
        <v>0.98838141025641024</v>
      </c>
      <c r="D13" s="46">
        <f>1-D10/D3</f>
        <v>0.29437099358974361</v>
      </c>
      <c r="E13" s="46">
        <f>1-E10/E3</f>
        <v>0</v>
      </c>
      <c r="F13" s="46">
        <f>1-F10/F3</f>
        <v>0.88962339743589747</v>
      </c>
      <c r="G13" s="46">
        <f>1-G10/G3</f>
        <v>0</v>
      </c>
      <c r="H13" s="46">
        <f>1-H10/H3</f>
        <v>0</v>
      </c>
      <c r="I13" s="46">
        <f>1-I10/I3</f>
        <v>0.5562900641025641</v>
      </c>
      <c r="J13" s="101">
        <v>0.73958333333333326</v>
      </c>
      <c r="K13" s="46">
        <v>0.82552083333333337</v>
      </c>
      <c r="L13" s="46">
        <v>0.89753605769230771</v>
      </c>
      <c r="M13" s="46">
        <v>0.89753605769230771</v>
      </c>
      <c r="N13" s="46">
        <v>0.74409054487179493</v>
      </c>
      <c r="O13" s="46">
        <v>0.80198317307692313</v>
      </c>
      <c r="P13" s="8">
        <v>0.10957532051282048</v>
      </c>
      <c r="Q13" s="5">
        <v>0.68739983974358976</v>
      </c>
      <c r="R13" s="5">
        <v>0.77323717948717952</v>
      </c>
      <c r="S13" s="5">
        <v>0.83183092948717952</v>
      </c>
      <c r="T13" s="5">
        <v>0.85817307692307687</v>
      </c>
      <c r="U13" s="5">
        <v>0.38661858974358976</v>
      </c>
      <c r="V13" s="29">
        <v>0.88882211538461542</v>
      </c>
      <c r="W13" s="39">
        <v>0.90975560897435903</v>
      </c>
      <c r="X13" s="5">
        <v>0.92307692307692313</v>
      </c>
      <c r="Y13" s="5">
        <v>0.92307692307692313</v>
      </c>
      <c r="Z13" s="5">
        <v>0.76933092948717952</v>
      </c>
      <c r="AA13" s="5">
        <v>0.84615384615384615</v>
      </c>
      <c r="AB13" s="5">
        <v>0.85436698717948723</v>
      </c>
      <c r="AC13" s="5">
        <v>0.92307692307692313</v>
      </c>
      <c r="AD13" s="39">
        <v>0.92307692307692313</v>
      </c>
    </row>
    <row r="14" spans="1:30" x14ac:dyDescent="0.2">
      <c r="A14" s="87" t="s">
        <v>14</v>
      </c>
      <c r="B14" s="88" t="s">
        <v>11</v>
      </c>
      <c r="C14" s="96" t="s">
        <v>56</v>
      </c>
      <c r="D14" s="97" t="s">
        <v>59</v>
      </c>
      <c r="E14" s="97" t="s">
        <v>36</v>
      </c>
      <c r="F14" s="97" t="s">
        <v>37</v>
      </c>
      <c r="G14" s="97" t="s">
        <v>37</v>
      </c>
      <c r="H14" s="97" t="s">
        <v>39</v>
      </c>
      <c r="I14" s="97" t="s">
        <v>37</v>
      </c>
      <c r="J14" s="102" t="s">
        <v>36</v>
      </c>
      <c r="K14" s="2" t="s">
        <v>36</v>
      </c>
      <c r="L14" s="2" t="s">
        <v>61</v>
      </c>
      <c r="M14" s="2" t="s">
        <v>36</v>
      </c>
      <c r="N14" s="2" t="s">
        <v>36</v>
      </c>
      <c r="O14" s="2" t="s">
        <v>62</v>
      </c>
      <c r="P14" s="3" t="s">
        <v>36</v>
      </c>
      <c r="Q14" s="30" t="s">
        <v>36</v>
      </c>
      <c r="R14" s="2" t="s">
        <v>35</v>
      </c>
      <c r="S14" s="2" t="s">
        <v>35</v>
      </c>
      <c r="T14" s="2" t="s">
        <v>35</v>
      </c>
      <c r="U14" s="2" t="s">
        <v>35</v>
      </c>
      <c r="V14" s="2" t="s">
        <v>36</v>
      </c>
      <c r="W14" s="3" t="s">
        <v>36</v>
      </c>
      <c r="X14" s="80" t="s">
        <v>63</v>
      </c>
      <c r="Y14" s="2" t="s">
        <v>61</v>
      </c>
      <c r="Z14" s="2" t="s">
        <v>35</v>
      </c>
      <c r="AA14" s="2" t="s">
        <v>59</v>
      </c>
      <c r="AB14" s="2" t="s">
        <v>43</v>
      </c>
      <c r="AC14" s="40" t="s">
        <v>43</v>
      </c>
      <c r="AD14" s="3" t="s">
        <v>35</v>
      </c>
    </row>
    <row r="15" spans="1:30" x14ac:dyDescent="0.2">
      <c r="A15" s="86"/>
      <c r="B15" s="88" t="s">
        <v>4</v>
      </c>
      <c r="C15" s="94">
        <v>5376</v>
      </c>
      <c r="D15" s="59">
        <v>2304</v>
      </c>
      <c r="E15" s="59">
        <v>9984</v>
      </c>
      <c r="F15" s="59">
        <v>768</v>
      </c>
      <c r="G15" s="59">
        <v>768</v>
      </c>
      <c r="H15" s="59">
        <v>3072</v>
      </c>
      <c r="I15" s="59">
        <v>768</v>
      </c>
      <c r="J15" s="79">
        <v>9984</v>
      </c>
      <c r="K15" s="32">
        <v>9984</v>
      </c>
      <c r="L15" s="32">
        <v>8448</v>
      </c>
      <c r="M15" s="32">
        <v>9984</v>
      </c>
      <c r="N15" s="32">
        <v>9984</v>
      </c>
      <c r="O15" s="32">
        <v>4608</v>
      </c>
      <c r="P15" s="11">
        <v>9984</v>
      </c>
      <c r="Q15" s="32">
        <v>9984</v>
      </c>
      <c r="R15" s="80">
        <v>9216</v>
      </c>
      <c r="S15" s="80">
        <v>9216</v>
      </c>
      <c r="T15" s="80">
        <v>9216</v>
      </c>
      <c r="U15" s="80">
        <v>9216</v>
      </c>
      <c r="V15" s="80">
        <v>9984</v>
      </c>
      <c r="W15" s="11">
        <v>9984</v>
      </c>
      <c r="X15" s="32">
        <v>7680</v>
      </c>
      <c r="Y15" s="80">
        <v>8448</v>
      </c>
      <c r="Z15" s="80">
        <v>9216</v>
      </c>
      <c r="AA15" s="80">
        <v>2304</v>
      </c>
      <c r="AB15" s="80">
        <v>1536</v>
      </c>
      <c r="AC15" s="80">
        <v>1536</v>
      </c>
      <c r="AD15" s="11">
        <v>9216</v>
      </c>
    </row>
    <row r="16" spans="1:30" x14ac:dyDescent="0.2">
      <c r="A16" s="86"/>
      <c r="B16" s="88" t="s">
        <v>5</v>
      </c>
      <c r="C16" s="90">
        <v>0.73870000000000002</v>
      </c>
      <c r="D16" s="46">
        <v>0.88580000000000003</v>
      </c>
      <c r="E16" s="61">
        <v>0.82699999999999996</v>
      </c>
      <c r="F16" s="46">
        <v>0.79459999999999997</v>
      </c>
      <c r="G16" s="46">
        <v>0.88529999999999998</v>
      </c>
      <c r="H16" s="46">
        <v>0.85150000000000003</v>
      </c>
      <c r="I16" s="54">
        <v>0.94510000000000005</v>
      </c>
      <c r="J16" s="90">
        <v>0.61460000000000004</v>
      </c>
      <c r="K16" s="46">
        <v>0.64019999999999999</v>
      </c>
      <c r="L16" s="46">
        <v>0.62109999999999999</v>
      </c>
      <c r="M16" s="46">
        <v>0.63580000000000003</v>
      </c>
      <c r="N16" s="46">
        <v>0.63870000000000005</v>
      </c>
      <c r="O16" s="46">
        <v>0.57279999999999998</v>
      </c>
      <c r="P16" s="8">
        <v>0.66800000000000004</v>
      </c>
      <c r="Q16" s="35">
        <v>0.72299999999999998</v>
      </c>
      <c r="R16" s="20">
        <v>0.81899999999999995</v>
      </c>
      <c r="S16" s="20">
        <v>0.78300000000000003</v>
      </c>
      <c r="T16" s="20">
        <v>0.82399999999999995</v>
      </c>
      <c r="U16" s="20">
        <v>0.80700000000000005</v>
      </c>
      <c r="V16" s="20">
        <v>0.81499999999999995</v>
      </c>
      <c r="W16" s="36">
        <v>0.82799999999999996</v>
      </c>
      <c r="X16" s="46">
        <v>0.51659999999999995</v>
      </c>
      <c r="Y16" s="7">
        <v>0.5464</v>
      </c>
      <c r="Z16" s="7">
        <v>0.5232</v>
      </c>
      <c r="AA16" s="7">
        <v>0.495</v>
      </c>
      <c r="AB16" s="7">
        <v>0.52149999999999996</v>
      </c>
      <c r="AC16" s="27">
        <v>0.52149999999999996</v>
      </c>
      <c r="AD16" s="8">
        <v>0.52810000000000001</v>
      </c>
    </row>
    <row r="17" spans="1:30" x14ac:dyDescent="0.2">
      <c r="A17" s="86"/>
      <c r="B17" s="88" t="s">
        <v>41</v>
      </c>
      <c r="C17" s="90">
        <f>C16-C4</f>
        <v>-7.3999999999999622E-3</v>
      </c>
      <c r="D17" s="46">
        <f>D16-D4</f>
        <v>-4.9999999999994493E-4</v>
      </c>
      <c r="E17" s="46">
        <f>E16-E4</f>
        <v>-2.7400000000000091E-2</v>
      </c>
      <c r="F17" s="46">
        <f>F16-F4</f>
        <v>-7.9000000000000181E-3</v>
      </c>
      <c r="G17" s="46">
        <f>G16-G4</f>
        <v>1.4999999999999458E-3</v>
      </c>
      <c r="H17" s="46">
        <f>H16-H4</f>
        <v>-7.7999999999999181E-3</v>
      </c>
      <c r="I17" s="46">
        <f>I16-I4</f>
        <v>0.1049000000000001</v>
      </c>
      <c r="J17" s="90">
        <v>0</v>
      </c>
      <c r="K17" s="46">
        <v>0</v>
      </c>
      <c r="L17" s="46">
        <v>8.3999999999999631E-3</v>
      </c>
      <c r="M17" s="46">
        <v>0</v>
      </c>
      <c r="N17" s="46">
        <v>0</v>
      </c>
      <c r="O17" s="46">
        <v>8.8899999999999979E-2</v>
      </c>
      <c r="P17" s="8">
        <v>0</v>
      </c>
      <c r="Q17" s="20">
        <v>0</v>
      </c>
      <c r="R17" s="20">
        <v>1.3999999999999901E-2</v>
      </c>
      <c r="S17" s="20">
        <v>5.0000000000000044E-3</v>
      </c>
      <c r="T17" s="20">
        <v>7.2999999999999954E-2</v>
      </c>
      <c r="U17" s="20">
        <v>2.0000000000000018E-3</v>
      </c>
      <c r="V17" s="20">
        <v>0</v>
      </c>
      <c r="W17" s="36">
        <v>0</v>
      </c>
      <c r="X17" s="7">
        <v>1.4899999999999913E-2</v>
      </c>
      <c r="Y17" s="7">
        <v>5.0000000000000044E-3</v>
      </c>
      <c r="Z17" s="7">
        <v>1.7000000000000348E-3</v>
      </c>
      <c r="AA17" s="7">
        <v>1.8199999999999994E-2</v>
      </c>
      <c r="AB17" s="7">
        <v>5.6299999999999961E-2</v>
      </c>
      <c r="AC17" s="7">
        <v>2.9799999999999938E-2</v>
      </c>
      <c r="AD17" s="8">
        <v>1.8199999999999994E-2</v>
      </c>
    </row>
    <row r="18" spans="1:30" x14ac:dyDescent="0.2">
      <c r="A18" s="86"/>
      <c r="B18" s="88" t="s">
        <v>7</v>
      </c>
      <c r="C18" s="90">
        <f>1-C15/C3</f>
        <v>0.46153846153846156</v>
      </c>
      <c r="D18" s="46">
        <f>1-D15/D3</f>
        <v>0.76923076923076916</v>
      </c>
      <c r="E18" s="46">
        <f>1-E15/E3</f>
        <v>0</v>
      </c>
      <c r="F18" s="46">
        <f>1-F15/F3</f>
        <v>0.92307692307692313</v>
      </c>
      <c r="G18" s="46">
        <f>1-G15/G3</f>
        <v>0.92307692307692313</v>
      </c>
      <c r="H18" s="46">
        <f>1-H15/H3</f>
        <v>0.69230769230769229</v>
      </c>
      <c r="I18" s="54">
        <f>1-I15/I3</f>
        <v>0.92307692307692313</v>
      </c>
      <c r="J18" s="89">
        <v>0</v>
      </c>
      <c r="K18" s="5">
        <v>0</v>
      </c>
      <c r="L18" s="5">
        <v>0.15384615384615385</v>
      </c>
      <c r="M18" s="5">
        <v>0</v>
      </c>
      <c r="N18" s="5">
        <v>0</v>
      </c>
      <c r="O18" s="5">
        <v>0.53846153846153844</v>
      </c>
      <c r="P18" s="6">
        <v>0</v>
      </c>
      <c r="Q18" s="5">
        <v>0</v>
      </c>
      <c r="R18" s="5">
        <v>7.6923076923076872E-2</v>
      </c>
      <c r="S18" s="5">
        <v>7.6923076923076872E-2</v>
      </c>
      <c r="T18" s="5">
        <v>7.6923076923076872E-2</v>
      </c>
      <c r="U18" s="5">
        <v>7.6923076923076872E-2</v>
      </c>
      <c r="V18" s="5">
        <v>0</v>
      </c>
      <c r="W18" s="6">
        <v>0</v>
      </c>
      <c r="X18" s="5">
        <v>0.23076923076923073</v>
      </c>
      <c r="Y18" s="5">
        <v>0.15384615384615385</v>
      </c>
      <c r="Z18" s="5">
        <v>7.6923076923076872E-2</v>
      </c>
      <c r="AA18" s="5">
        <v>0.76923076923076916</v>
      </c>
      <c r="AB18" s="5">
        <v>0.84615384615384615</v>
      </c>
      <c r="AC18" s="5">
        <v>0.84615384615384615</v>
      </c>
      <c r="AD18" s="6">
        <v>7.6923076923076872E-2</v>
      </c>
    </row>
    <row r="19" spans="1:30" x14ac:dyDescent="0.2">
      <c r="A19" s="86" t="s">
        <v>15</v>
      </c>
      <c r="B19" s="88" t="s">
        <v>11</v>
      </c>
      <c r="C19" s="96" t="s">
        <v>56</v>
      </c>
      <c r="D19" s="97" t="s">
        <v>59</v>
      </c>
      <c r="E19" s="97" t="s">
        <v>36</v>
      </c>
      <c r="F19" s="97" t="s">
        <v>37</v>
      </c>
      <c r="G19" s="97" t="s">
        <v>37</v>
      </c>
      <c r="H19" s="97" t="s">
        <v>39</v>
      </c>
      <c r="I19" s="98" t="s">
        <v>37</v>
      </c>
      <c r="J19" s="2" t="s">
        <v>35</v>
      </c>
      <c r="K19" s="2" t="s">
        <v>35</v>
      </c>
      <c r="L19" s="2" t="s">
        <v>36</v>
      </c>
      <c r="M19" s="2" t="s">
        <v>36</v>
      </c>
      <c r="N19" s="2" t="s">
        <v>36</v>
      </c>
      <c r="O19" s="2" t="s">
        <v>37</v>
      </c>
      <c r="P19" s="11" t="s">
        <v>36</v>
      </c>
      <c r="Q19" s="2" t="s">
        <v>36</v>
      </c>
      <c r="R19" s="2" t="s">
        <v>44</v>
      </c>
      <c r="S19" s="2" t="s">
        <v>35</v>
      </c>
      <c r="T19" s="2" t="s">
        <v>59</v>
      </c>
      <c r="U19" s="40" t="s">
        <v>35</v>
      </c>
      <c r="V19" s="40" t="s">
        <v>56</v>
      </c>
      <c r="W19" s="41" t="s">
        <v>36</v>
      </c>
      <c r="X19" s="2" t="s">
        <v>43</v>
      </c>
      <c r="Y19" s="2" t="s">
        <v>43</v>
      </c>
      <c r="Z19" s="2" t="s">
        <v>42</v>
      </c>
      <c r="AA19" s="2" t="s">
        <v>39</v>
      </c>
      <c r="AB19" s="40" t="s">
        <v>43</v>
      </c>
      <c r="AC19" s="49" t="s">
        <v>43</v>
      </c>
      <c r="AD19" s="41" t="s">
        <v>43</v>
      </c>
    </row>
    <row r="20" spans="1:30" x14ac:dyDescent="0.2">
      <c r="A20" s="86"/>
      <c r="B20" s="88" t="s">
        <v>9</v>
      </c>
      <c r="C20" s="99">
        <v>0.3</v>
      </c>
      <c r="D20" s="92" t="s">
        <v>34</v>
      </c>
      <c r="E20" s="92" t="s">
        <v>34</v>
      </c>
      <c r="F20" s="92">
        <v>0.3</v>
      </c>
      <c r="G20" s="92" t="s">
        <v>34</v>
      </c>
      <c r="H20" s="92">
        <v>0.3</v>
      </c>
      <c r="I20" s="100" t="s">
        <v>34</v>
      </c>
      <c r="J20" s="80" t="s">
        <v>34</v>
      </c>
      <c r="K20" s="80" t="s">
        <v>34</v>
      </c>
      <c r="L20" s="80" t="s">
        <v>34</v>
      </c>
      <c r="M20" s="80" t="s">
        <v>34</v>
      </c>
      <c r="N20" s="80">
        <v>0.3</v>
      </c>
      <c r="O20" s="80" t="s">
        <v>34</v>
      </c>
      <c r="P20" s="11">
        <v>0.1</v>
      </c>
      <c r="Q20" s="80">
        <v>0.1</v>
      </c>
      <c r="R20" s="80">
        <v>0.4</v>
      </c>
      <c r="S20" s="80">
        <v>0.1</v>
      </c>
      <c r="T20" s="80" t="s">
        <v>34</v>
      </c>
      <c r="U20" s="80" t="s">
        <v>34</v>
      </c>
      <c r="V20" s="80" t="s">
        <v>34</v>
      </c>
      <c r="W20" s="11" t="s">
        <v>34</v>
      </c>
      <c r="X20" s="80">
        <v>0.9</v>
      </c>
      <c r="Y20" s="80">
        <v>0.9</v>
      </c>
      <c r="Z20" s="80">
        <v>0.8</v>
      </c>
      <c r="AA20" s="80">
        <v>0.9</v>
      </c>
      <c r="AB20" s="80">
        <v>0.1</v>
      </c>
      <c r="AC20" s="80">
        <v>0.1</v>
      </c>
      <c r="AD20" s="11">
        <v>0.1</v>
      </c>
    </row>
    <row r="21" spans="1:30" ht="16" x14ac:dyDescent="0.2">
      <c r="A21" s="86"/>
      <c r="B21" s="88" t="s">
        <v>4</v>
      </c>
      <c r="C21" s="94">
        <v>299</v>
      </c>
      <c r="D21" s="59">
        <v>299</v>
      </c>
      <c r="E21" s="59">
        <v>299</v>
      </c>
      <c r="F21" s="59">
        <v>49</v>
      </c>
      <c r="G21" s="59">
        <v>599</v>
      </c>
      <c r="H21" s="59">
        <v>299</v>
      </c>
      <c r="I21" s="95">
        <v>599</v>
      </c>
      <c r="J21" s="80">
        <v>29</v>
      </c>
      <c r="K21" s="80">
        <v>99</v>
      </c>
      <c r="L21" s="80">
        <v>99</v>
      </c>
      <c r="M21" s="80">
        <v>199</v>
      </c>
      <c r="N21" s="22">
        <v>399</v>
      </c>
      <c r="O21" s="80">
        <v>9</v>
      </c>
      <c r="P21" s="11">
        <v>29</v>
      </c>
      <c r="Q21" s="80">
        <v>299</v>
      </c>
      <c r="R21" s="80">
        <v>19</v>
      </c>
      <c r="S21" s="80">
        <v>199</v>
      </c>
      <c r="T21" s="80">
        <v>49</v>
      </c>
      <c r="U21" s="80">
        <v>19</v>
      </c>
      <c r="V21" s="80">
        <v>9</v>
      </c>
      <c r="W21" s="11">
        <v>99</v>
      </c>
      <c r="X21" s="80">
        <v>399</v>
      </c>
      <c r="Y21" s="22">
        <v>399</v>
      </c>
      <c r="Z21" s="22">
        <v>499</v>
      </c>
      <c r="AA21" s="22">
        <v>399</v>
      </c>
      <c r="AB21" s="80">
        <v>399</v>
      </c>
      <c r="AC21" s="80">
        <v>499</v>
      </c>
      <c r="AD21" s="11">
        <v>499</v>
      </c>
    </row>
    <row r="22" spans="1:30" x14ac:dyDescent="0.2">
      <c r="A22" s="86"/>
      <c r="B22" s="88" t="s">
        <v>5</v>
      </c>
      <c r="C22" s="90">
        <v>0.78280000000000005</v>
      </c>
      <c r="D22" s="46">
        <v>0.90049999999999997</v>
      </c>
      <c r="E22" s="46">
        <v>0.87050000000000005</v>
      </c>
      <c r="F22" s="46">
        <v>0.87839999999999996</v>
      </c>
      <c r="G22" s="46">
        <v>0.89259999999999995</v>
      </c>
      <c r="H22" s="46">
        <v>0.85640000000000005</v>
      </c>
      <c r="I22" s="17">
        <v>0.92749999999999999</v>
      </c>
      <c r="J22" s="14">
        <v>0.61380000000000001</v>
      </c>
      <c r="K22" s="27">
        <v>0.65149999999999997</v>
      </c>
      <c r="L22" s="14">
        <v>0.61460000000000004</v>
      </c>
      <c r="M22" s="14">
        <v>0.64600000000000002</v>
      </c>
      <c r="N22" s="14">
        <v>0.63649999999999995</v>
      </c>
      <c r="O22" s="7">
        <v>0.5655</v>
      </c>
      <c r="P22" s="17">
        <v>0.65559999999999996</v>
      </c>
      <c r="Q22" s="37">
        <v>0.71399999999999997</v>
      </c>
      <c r="R22" s="37">
        <v>0.79800000000000004</v>
      </c>
      <c r="S22" s="37">
        <v>0.82799999999999996</v>
      </c>
      <c r="T22" s="37">
        <v>0.78100000000000003</v>
      </c>
      <c r="U22" s="37">
        <v>0.81399999999999995</v>
      </c>
      <c r="V22" s="37">
        <v>0.83499999999999996</v>
      </c>
      <c r="W22" s="38">
        <v>0.83099999999999996</v>
      </c>
      <c r="X22" s="14">
        <v>0.51490000000000002</v>
      </c>
      <c r="Y22" s="14">
        <v>0.53810000000000002</v>
      </c>
      <c r="Z22" s="14">
        <v>0.53969999999999996</v>
      </c>
      <c r="AA22" s="14">
        <v>0.53149999999999997</v>
      </c>
      <c r="AB22" s="14">
        <v>0.53310000000000002</v>
      </c>
      <c r="AC22" s="14">
        <v>0.53969999999999996</v>
      </c>
      <c r="AD22" s="17">
        <v>0.5232</v>
      </c>
    </row>
    <row r="23" spans="1:30" x14ac:dyDescent="0.2">
      <c r="A23" s="86"/>
      <c r="B23" s="88" t="s">
        <v>41</v>
      </c>
      <c r="C23" s="90">
        <f>C22-C4</f>
        <v>3.6700000000000066E-2</v>
      </c>
      <c r="D23" s="46">
        <f>D22-D4</f>
        <v>1.419999999999999E-2</v>
      </c>
      <c r="E23" s="46">
        <f>E22-E4</f>
        <v>1.6100000000000003E-2</v>
      </c>
      <c r="F23" s="46">
        <f>F22-F4</f>
        <v>7.5899999999999967E-2</v>
      </c>
      <c r="G23" s="46">
        <f>G22-G4</f>
        <v>8.799999999999919E-3</v>
      </c>
      <c r="H23" s="46">
        <f>H22-H4</f>
        <v>-2.8999999999999027E-3</v>
      </c>
      <c r="I23" s="8">
        <f>I22-I4</f>
        <v>8.7300000000000044E-2</v>
      </c>
      <c r="J23" s="7">
        <v>-8.0000000000002292E-4</v>
      </c>
      <c r="K23" s="7">
        <v>1.1299999999999977E-2</v>
      </c>
      <c r="L23" s="7">
        <v>1.9000000000000128E-3</v>
      </c>
      <c r="M23" s="7">
        <v>1.0199999999999987E-2</v>
      </c>
      <c r="N23" s="7">
        <v>-2.2000000000000908E-3</v>
      </c>
      <c r="O23" s="7">
        <v>8.1600000000000006E-2</v>
      </c>
      <c r="P23" s="8">
        <v>-1.2400000000000078E-2</v>
      </c>
      <c r="Q23" s="37">
        <v>-9.000000000000008E-3</v>
      </c>
      <c r="R23" s="37">
        <v>-7.0000000000000062E-3</v>
      </c>
      <c r="S23" s="37">
        <v>4.9999999999999933E-2</v>
      </c>
      <c r="T23" s="37">
        <v>3.0000000000000027E-2</v>
      </c>
      <c r="U23" s="37">
        <v>8.999999999999897E-3</v>
      </c>
      <c r="V23" s="37">
        <v>2.0000000000000018E-2</v>
      </c>
      <c r="W23" s="38">
        <v>3.0000000000000027E-3</v>
      </c>
      <c r="X23" s="27">
        <v>1.319999999999999E-2</v>
      </c>
      <c r="Y23" s="27">
        <v>-3.2999999999999696E-3</v>
      </c>
      <c r="Z23" s="27">
        <v>1.8199999999999994E-2</v>
      </c>
      <c r="AA23" s="27">
        <v>5.4699999999999971E-2</v>
      </c>
      <c r="AB23" s="27">
        <v>6.7900000000000016E-2</v>
      </c>
      <c r="AC23" s="27">
        <v>4.7999999999999932E-2</v>
      </c>
      <c r="AD23" s="47">
        <v>1.3299999999999979E-2</v>
      </c>
    </row>
    <row r="24" spans="1:30" x14ac:dyDescent="0.2">
      <c r="A24" s="86"/>
      <c r="B24" s="88" t="s">
        <v>7</v>
      </c>
      <c r="C24" s="89">
        <f>1-C21/C3</f>
        <v>0.97005208333333337</v>
      </c>
      <c r="D24" s="5">
        <f>1-D21/D3</f>
        <v>0.97005208333333337</v>
      </c>
      <c r="E24" s="5">
        <f>1-E21/E3</f>
        <v>0.97005208333333337</v>
      </c>
      <c r="F24" s="5">
        <f>1-F21/F3</f>
        <v>0.99509214743589747</v>
      </c>
      <c r="G24" s="5">
        <f>1-G21/G3</f>
        <v>0.94000400641025639</v>
      </c>
      <c r="H24" s="5">
        <f>1-H21/H3</f>
        <v>0.97005208333333337</v>
      </c>
      <c r="I24" s="18">
        <f>1-I21/I3</f>
        <v>0.94000400641025639</v>
      </c>
      <c r="J24" s="15">
        <v>0.99709535256410253</v>
      </c>
      <c r="K24" s="29">
        <v>0.99008413461538458</v>
      </c>
      <c r="L24" s="15">
        <v>0.99008413461538458</v>
      </c>
      <c r="M24" s="15">
        <v>0.98006810897435903</v>
      </c>
      <c r="N24" s="15">
        <v>0.96003605769230771</v>
      </c>
      <c r="O24" s="5">
        <v>0.99909855769230771</v>
      </c>
      <c r="P24" s="18">
        <v>0.99709535256410253</v>
      </c>
      <c r="Q24" s="29">
        <v>0.97005208333333337</v>
      </c>
      <c r="R24" s="29">
        <v>0.99809695512820518</v>
      </c>
      <c r="S24" s="29">
        <v>0.98006810897435903</v>
      </c>
      <c r="T24" s="29">
        <v>0.99509214743589747</v>
      </c>
      <c r="U24" s="29">
        <v>0.99809695512820518</v>
      </c>
      <c r="V24" s="29">
        <v>0.99909855769230771</v>
      </c>
      <c r="W24" s="39">
        <v>0.99008413461538458</v>
      </c>
      <c r="X24" s="15">
        <v>0.96003605769230771</v>
      </c>
      <c r="Y24" s="15">
        <v>0.96003605769230771</v>
      </c>
      <c r="Z24" s="15">
        <v>0.95002003205128205</v>
      </c>
      <c r="AA24" s="15">
        <v>0.96003605769230771</v>
      </c>
      <c r="AB24" s="15">
        <v>0.96003605769230771</v>
      </c>
      <c r="AC24" s="15">
        <v>0.95002003205128205</v>
      </c>
      <c r="AD24" s="18">
        <v>0.95002003205128205</v>
      </c>
    </row>
  </sheetData>
  <mergeCells count="9">
    <mergeCell ref="J1:P1"/>
    <mergeCell ref="Q1:W1"/>
    <mergeCell ref="X1:AD1"/>
    <mergeCell ref="A3:A4"/>
    <mergeCell ref="A5:A8"/>
    <mergeCell ref="A9:A13"/>
    <mergeCell ref="A14:A18"/>
    <mergeCell ref="A19:A24"/>
    <mergeCell ref="C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30" zoomScaleNormal="130" workbookViewId="0">
      <selection activeCell="N8" sqref="N8"/>
    </sheetView>
  </sheetViews>
  <sheetFormatPr baseColWidth="10" defaultColWidth="8.83203125" defaultRowHeight="15" x14ac:dyDescent="0.2"/>
  <cols>
    <col min="1" max="1" width="10.83203125" bestFit="1" customWidth="1"/>
    <col min="2" max="2" width="19.1640625" bestFit="1" customWidth="1"/>
    <col min="3" max="14" width="7.5" bestFit="1" customWidth="1"/>
  </cols>
  <sheetData>
    <row r="1" spans="1:14" x14ac:dyDescent="0.2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 x14ac:dyDescent="0.2">
      <c r="A2" s="8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83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 x14ac:dyDescent="0.2">
      <c r="A4" s="8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83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 x14ac:dyDescent="0.2">
      <c r="A6" s="81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 x14ac:dyDescent="0.2">
      <c r="A7" s="82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 x14ac:dyDescent="0.2">
      <c r="A8" s="82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 x14ac:dyDescent="0.2">
      <c r="A9" s="83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 x14ac:dyDescent="0.2">
      <c r="A10" s="81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 x14ac:dyDescent="0.2">
      <c r="A11" s="82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 x14ac:dyDescent="0.2">
      <c r="A12" s="82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 x14ac:dyDescent="0.2">
      <c r="A13" s="83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 x14ac:dyDescent="0.2">
      <c r="A14" s="81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 x14ac:dyDescent="0.2">
      <c r="A15" s="82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 x14ac:dyDescent="0.2">
      <c r="A16" s="82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 x14ac:dyDescent="0.2">
      <c r="A17" s="82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 x14ac:dyDescent="0.2">
      <c r="A18" s="83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 x14ac:dyDescent="0.2">
      <c r="A19" s="84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 x14ac:dyDescent="0.2">
      <c r="A20" s="82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 x14ac:dyDescent="0.2">
      <c r="A21" s="82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 x14ac:dyDescent="0.2">
      <c r="A22" s="82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 x14ac:dyDescent="0.2">
      <c r="A23" s="82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 x14ac:dyDescent="0.2">
      <c r="A24" s="83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 x14ac:dyDescent="0.2">
      <c r="A25" s="81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 x14ac:dyDescent="0.2">
      <c r="A26" s="82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 x14ac:dyDescent="0.2">
      <c r="A27" s="82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 x14ac:dyDescent="0.2">
      <c r="A28" s="82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 x14ac:dyDescent="0.2">
      <c r="A29" s="82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 x14ac:dyDescent="0.2">
      <c r="A30" s="82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 x14ac:dyDescent="0.2">
      <c r="A31" s="83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M27"/>
  <sheetViews>
    <sheetView zoomScale="110" zoomScaleNormal="110" workbookViewId="0">
      <selection activeCell="L17" activeCellId="3" sqref="C17:E27 G17:G27 J17:J27 L17:M27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6.33203125" customWidth="1"/>
    <col min="10" max="10" width="13.33203125" bestFit="1" customWidth="1"/>
    <col min="11" max="11" width="8" bestFit="1" customWidth="1"/>
    <col min="12" max="12" width="7.6640625" bestFit="1" customWidth="1"/>
    <col min="13" max="13" width="9.33203125" bestFit="1" customWidth="1"/>
  </cols>
  <sheetData>
    <row r="1" spans="1:13" x14ac:dyDescent="0.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71" t="s">
        <v>24</v>
      </c>
      <c r="J1" s="25" t="s">
        <v>50</v>
      </c>
      <c r="K1" s="25" t="s">
        <v>51</v>
      </c>
      <c r="L1" s="25" t="s">
        <v>55</v>
      </c>
      <c r="M1" s="25" t="s">
        <v>52</v>
      </c>
    </row>
    <row r="2" spans="1:13" x14ac:dyDescent="0.2">
      <c r="A2" s="8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3">
        <v>9984</v>
      </c>
    </row>
    <row r="3" spans="1:13" x14ac:dyDescent="0.2">
      <c r="A3" s="83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0.59040000000000004</v>
      </c>
      <c r="J3" s="5">
        <v>0.63870000000000005</v>
      </c>
      <c r="K3" s="5">
        <v>0.57279999999999998</v>
      </c>
      <c r="L3" s="5">
        <v>0.4839</v>
      </c>
      <c r="M3" s="6">
        <v>0.66800000000000004</v>
      </c>
    </row>
    <row r="4" spans="1:13" x14ac:dyDescent="0.2">
      <c r="A4" s="81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49</v>
      </c>
      <c r="J4" s="2">
        <v>489</v>
      </c>
      <c r="K4" s="2">
        <v>39</v>
      </c>
      <c r="L4" s="2">
        <v>9</v>
      </c>
      <c r="M4" s="3">
        <v>29</v>
      </c>
    </row>
    <row r="5" spans="1:13" x14ac:dyDescent="0.2">
      <c r="A5" s="82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27">
        <v>0.65739999999999998</v>
      </c>
      <c r="J5" s="7">
        <v>0.62590000000000001</v>
      </c>
      <c r="K5" s="27">
        <v>0.5706</v>
      </c>
      <c r="L5" s="14">
        <v>0.5696</v>
      </c>
      <c r="M5" s="47">
        <v>0.65300000000000002</v>
      </c>
    </row>
    <row r="6" spans="1:13" x14ac:dyDescent="0.2">
      <c r="A6" s="82"/>
      <c r="B6" s="25" t="s">
        <v>41</v>
      </c>
      <c r="C6" s="7">
        <f>C5-C3</f>
        <v>1.0999999999999899E-3</v>
      </c>
      <c r="D6" s="7">
        <f t="shared" ref="D6:M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ref="I6" si="1">I5-I3</f>
        <v>6.6999999999999948E-2</v>
      </c>
      <c r="J6" s="7">
        <f t="shared" si="0"/>
        <v>-1.2800000000000034E-2</v>
      </c>
      <c r="K6" s="7">
        <f t="shared" si="0"/>
        <v>-2.1999999999999797E-3</v>
      </c>
      <c r="L6" s="7">
        <f t="shared" si="0"/>
        <v>8.5699999999999998E-2</v>
      </c>
      <c r="M6" s="8">
        <f t="shared" si="0"/>
        <v>-1.5000000000000013E-2</v>
      </c>
    </row>
    <row r="7" spans="1:13" x14ac:dyDescent="0.2">
      <c r="A7" s="83"/>
      <c r="B7" s="4" t="s">
        <v>7</v>
      </c>
      <c r="C7" s="29">
        <f t="shared" ref="C7:M7" si="2">1-C4/C2</f>
        <v>0.99709535256410253</v>
      </c>
      <c r="D7" s="5">
        <f t="shared" si="2"/>
        <v>0.99208733974358976</v>
      </c>
      <c r="E7" s="5">
        <f t="shared" si="2"/>
        <v>0.99909855769230771</v>
      </c>
      <c r="F7" s="29">
        <f t="shared" si="2"/>
        <v>0.99709535256410253</v>
      </c>
      <c r="G7" s="29">
        <f t="shared" si="2"/>
        <v>0.99208733974358976</v>
      </c>
      <c r="H7" s="29">
        <f t="shared" si="2"/>
        <v>0.99809695512820518</v>
      </c>
      <c r="I7" s="29">
        <f t="shared" ref="I7" si="3">1-I4/I2</f>
        <v>0.99509214743589747</v>
      </c>
      <c r="J7" s="5">
        <f t="shared" si="2"/>
        <v>0.95102163461538458</v>
      </c>
      <c r="K7" s="29">
        <f t="shared" si="2"/>
        <v>0.99609375</v>
      </c>
      <c r="L7" s="15">
        <f t="shared" si="2"/>
        <v>0.99909855769230771</v>
      </c>
      <c r="M7" s="39">
        <f t="shared" si="2"/>
        <v>0.99709535256410253</v>
      </c>
    </row>
    <row r="8" spans="1:13" x14ac:dyDescent="0.2">
      <c r="A8" s="81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60">
        <v>9</v>
      </c>
      <c r="J8" s="59">
        <v>19</v>
      </c>
      <c r="K8" s="60">
        <v>9</v>
      </c>
      <c r="L8" s="60">
        <v>9</v>
      </c>
      <c r="M8" s="62">
        <v>9</v>
      </c>
    </row>
    <row r="9" spans="1:13" x14ac:dyDescent="0.2">
      <c r="A9" s="82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54">
        <v>0.66400000000000003</v>
      </c>
      <c r="J9" s="46">
        <v>0.62739999999999996</v>
      </c>
      <c r="K9" s="61">
        <v>0.57579999999999998</v>
      </c>
      <c r="L9" s="61">
        <v>0.55889999999999995</v>
      </c>
      <c r="M9" s="47">
        <v>0.6482</v>
      </c>
    </row>
    <row r="10" spans="1:13" x14ac:dyDescent="0.2">
      <c r="A10" s="82"/>
      <c r="B10" s="57" t="s">
        <v>41</v>
      </c>
      <c r="C10" s="61">
        <f t="shared" ref="C10:M10" si="4">C9-C3</f>
        <v>9.099999999999997E-3</v>
      </c>
      <c r="D10" s="61">
        <f t="shared" si="4"/>
        <v>8.3999999999999631E-3</v>
      </c>
      <c r="E10" s="61">
        <f t="shared" ref="E10:F10" si="5">E9-E3</f>
        <v>1.3599999999999945E-2</v>
      </c>
      <c r="F10" s="61">
        <f t="shared" si="5"/>
        <v>0.13290000000000002</v>
      </c>
      <c r="G10" s="61">
        <f t="shared" ref="G10:H10" si="6">G9-G3</f>
        <v>-1.1700000000000044E-2</v>
      </c>
      <c r="H10" s="61">
        <f t="shared" si="6"/>
        <v>-2.6000000000000023E-2</v>
      </c>
      <c r="I10" s="61">
        <f t="shared" ref="I10" si="7">I9-I3</f>
        <v>7.3599999999999999E-2</v>
      </c>
      <c r="J10" s="61">
        <f t="shared" si="4"/>
        <v>-1.1300000000000088E-2</v>
      </c>
      <c r="K10" s="61">
        <f t="shared" si="4"/>
        <v>3.0000000000000027E-3</v>
      </c>
      <c r="L10" s="61">
        <f t="shared" si="4"/>
        <v>7.4999999999999956E-2</v>
      </c>
      <c r="M10" s="47">
        <f t="shared" si="4"/>
        <v>-1.980000000000004E-2</v>
      </c>
    </row>
    <row r="11" spans="1:13" x14ac:dyDescent="0.2">
      <c r="A11" s="83"/>
      <c r="B11" s="4" t="s">
        <v>7</v>
      </c>
      <c r="C11" s="61">
        <f t="shared" ref="C11:M11" si="8">1-C8/C2</f>
        <v>0.99909855769230771</v>
      </c>
      <c r="D11" s="54">
        <f t="shared" si="8"/>
        <v>0.99909855769230771</v>
      </c>
      <c r="E11" s="61">
        <f t="shared" ref="E11:F11" si="9">1-E8/E2</f>
        <v>0.30008012820512819</v>
      </c>
      <c r="F11" s="54">
        <f t="shared" si="9"/>
        <v>0.99909855769230771</v>
      </c>
      <c r="G11" s="61">
        <f t="shared" ref="G11:H11" si="10">1-G8/G2</f>
        <v>0.60006009615384615</v>
      </c>
      <c r="H11" s="61">
        <f t="shared" si="10"/>
        <v>0.99709535256410253</v>
      </c>
      <c r="I11" s="54">
        <f t="shared" ref="I11" si="11">1-I8/I2</f>
        <v>0.99909855769230771</v>
      </c>
      <c r="J11" s="61">
        <f t="shared" si="8"/>
        <v>0.99809695512820518</v>
      </c>
      <c r="K11" s="61">
        <f t="shared" si="8"/>
        <v>0.99909855769230771</v>
      </c>
      <c r="L11" s="61">
        <f t="shared" si="8"/>
        <v>0.99909855769230771</v>
      </c>
      <c r="M11" s="39">
        <f t="shared" si="8"/>
        <v>0.99909855769230771</v>
      </c>
    </row>
    <row r="12" spans="1:13" x14ac:dyDescent="0.2">
      <c r="A12" s="81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0.8</v>
      </c>
      <c r="J12" s="2">
        <v>0.7</v>
      </c>
      <c r="K12" s="2">
        <v>0.7</v>
      </c>
      <c r="L12" s="2">
        <v>0.5</v>
      </c>
      <c r="M12" s="3">
        <v>0.2</v>
      </c>
    </row>
    <row r="13" spans="1:13" ht="16" x14ac:dyDescent="0.2">
      <c r="A13" s="82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71">
        <v>466</v>
      </c>
      <c r="J13" s="25">
        <v>2555</v>
      </c>
      <c r="K13" s="25">
        <v>843</v>
      </c>
      <c r="L13" s="25">
        <v>1977</v>
      </c>
      <c r="M13" s="23">
        <v>8890</v>
      </c>
    </row>
    <row r="14" spans="1:13" x14ac:dyDescent="0.2">
      <c r="A14" s="82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0.65849999999999997</v>
      </c>
      <c r="J14" s="7">
        <v>0.64349999999999996</v>
      </c>
      <c r="K14" s="7">
        <v>0.58420000000000005</v>
      </c>
      <c r="L14" s="7">
        <v>0.57499999999999996</v>
      </c>
      <c r="M14" s="8">
        <v>0.67020000000000002</v>
      </c>
    </row>
    <row r="15" spans="1:13" x14ac:dyDescent="0.2">
      <c r="A15" s="82"/>
      <c r="B15" s="25" t="s">
        <v>41</v>
      </c>
      <c r="C15" s="7">
        <f>C14-C3</f>
        <v>1.5000000000000013E-2</v>
      </c>
      <c r="D15" s="7">
        <f t="shared" ref="D15:M15" si="12">D14-D3</f>
        <v>1.5000000000000013E-2</v>
      </c>
      <c r="E15" s="7">
        <f t="shared" si="12"/>
        <v>1.319999999999999E-2</v>
      </c>
      <c r="F15" s="7">
        <f t="shared" si="12"/>
        <v>0.12739999999999996</v>
      </c>
      <c r="G15" s="7">
        <f t="shared" si="12"/>
        <v>-9.9000000000000199E-3</v>
      </c>
      <c r="H15" s="7">
        <f t="shared" si="12"/>
        <v>4.9100000000000033E-2</v>
      </c>
      <c r="I15" s="7">
        <f t="shared" ref="I15" si="13">I14-I3</f>
        <v>6.8099999999999938E-2</v>
      </c>
      <c r="J15" s="7">
        <f t="shared" si="12"/>
        <v>4.7999999999999154E-3</v>
      </c>
      <c r="K15" s="7">
        <f t="shared" si="12"/>
        <v>1.1400000000000077E-2</v>
      </c>
      <c r="L15" s="7">
        <f t="shared" si="12"/>
        <v>9.1099999999999959E-2</v>
      </c>
      <c r="M15" s="8">
        <f t="shared" si="12"/>
        <v>2.1999999999999797E-3</v>
      </c>
    </row>
    <row r="16" spans="1:13" x14ac:dyDescent="0.2">
      <c r="A16" s="83"/>
      <c r="B16" s="4" t="s">
        <v>7</v>
      </c>
      <c r="C16" s="29">
        <f t="shared" ref="C16:M16" si="14">1-C13/C2</f>
        <v>0.73958333333333326</v>
      </c>
      <c r="D16" s="5">
        <f t="shared" si="14"/>
        <v>0.82552083333333337</v>
      </c>
      <c r="E16" s="5">
        <f t="shared" si="14"/>
        <v>0.89753605769230771</v>
      </c>
      <c r="F16" s="5">
        <f t="shared" si="14"/>
        <v>0.93760016025641024</v>
      </c>
      <c r="G16" s="5">
        <f t="shared" si="14"/>
        <v>0.89753605769230771</v>
      </c>
      <c r="H16" s="5">
        <f t="shared" si="14"/>
        <v>0.87149439102564097</v>
      </c>
      <c r="I16" s="5">
        <f t="shared" ref="I16" si="15">1-I13/I2</f>
        <v>0.95332532051282048</v>
      </c>
      <c r="J16" s="5">
        <f t="shared" si="14"/>
        <v>0.74409054487179493</v>
      </c>
      <c r="K16" s="5">
        <f t="shared" si="14"/>
        <v>0.91556490384615385</v>
      </c>
      <c r="L16" s="5">
        <f t="shared" si="14"/>
        <v>0.80198317307692313</v>
      </c>
      <c r="M16" s="6">
        <f t="shared" si="14"/>
        <v>0.10957532051282048</v>
      </c>
    </row>
    <row r="17" spans="1:13" x14ac:dyDescent="0.2">
      <c r="A17" s="84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36</v>
      </c>
      <c r="K17" s="2" t="s">
        <v>62</v>
      </c>
      <c r="L17" s="2" t="s">
        <v>62</v>
      </c>
      <c r="M17" s="3" t="s">
        <v>36</v>
      </c>
    </row>
    <row r="18" spans="1:13" x14ac:dyDescent="0.2">
      <c r="A18" s="82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71">
        <f>13*768</f>
        <v>9984</v>
      </c>
      <c r="J18" s="25">
        <f>13*768</f>
        <v>9984</v>
      </c>
      <c r="K18" s="25">
        <f>6*768</f>
        <v>4608</v>
      </c>
      <c r="L18" s="25">
        <f>6*768</f>
        <v>4608</v>
      </c>
      <c r="M18" s="11">
        <f>13*768</f>
        <v>9984</v>
      </c>
    </row>
    <row r="19" spans="1:13" x14ac:dyDescent="0.2">
      <c r="A19" s="82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0.59040000000000004</v>
      </c>
      <c r="J19" s="7">
        <v>0.63870000000000005</v>
      </c>
      <c r="K19" s="7">
        <v>0.57909999999999995</v>
      </c>
      <c r="L19" s="7">
        <f>57.28%</f>
        <v>0.57279999999999998</v>
      </c>
      <c r="M19" s="8">
        <v>0.66800000000000004</v>
      </c>
    </row>
    <row r="20" spans="1:13" x14ac:dyDescent="0.2">
      <c r="A20" s="82"/>
      <c r="B20" s="25" t="s">
        <v>41</v>
      </c>
      <c r="C20" s="7">
        <f t="shared" ref="C20:M20" si="16">C19-C3</f>
        <v>0</v>
      </c>
      <c r="D20" s="7">
        <f t="shared" si="16"/>
        <v>0</v>
      </c>
      <c r="E20" s="7">
        <f t="shared" si="16"/>
        <v>8.3999999999999631E-3</v>
      </c>
      <c r="F20" s="7">
        <f t="shared" si="16"/>
        <v>6.2999999999999945E-2</v>
      </c>
      <c r="G20" s="7">
        <f t="shared" si="16"/>
        <v>0</v>
      </c>
      <c r="H20" s="7">
        <f t="shared" si="16"/>
        <v>2.3399999999999976E-2</v>
      </c>
      <c r="I20" s="7">
        <f t="shared" ref="I20" si="17">I19-I3</f>
        <v>0</v>
      </c>
      <c r="J20" s="7">
        <f t="shared" si="16"/>
        <v>0</v>
      </c>
      <c r="K20" s="7">
        <f t="shared" si="16"/>
        <v>6.2999999999999723E-3</v>
      </c>
      <c r="L20" s="7">
        <f t="shared" si="16"/>
        <v>8.8899999999999979E-2</v>
      </c>
      <c r="M20" s="8">
        <f t="shared" si="16"/>
        <v>0</v>
      </c>
    </row>
    <row r="21" spans="1:13" x14ac:dyDescent="0.2">
      <c r="A21" s="83"/>
      <c r="B21" s="4" t="s">
        <v>7</v>
      </c>
      <c r="C21" s="5">
        <f t="shared" ref="C21:M21" si="18">1-C18/C2</f>
        <v>0</v>
      </c>
      <c r="D21" s="5">
        <f t="shared" si="18"/>
        <v>0</v>
      </c>
      <c r="E21" s="5">
        <f t="shared" si="18"/>
        <v>0.15384615384615385</v>
      </c>
      <c r="F21" s="5">
        <f t="shared" si="18"/>
        <v>0.76923076923076916</v>
      </c>
      <c r="G21" s="5">
        <f t="shared" si="18"/>
        <v>0</v>
      </c>
      <c r="H21" s="5">
        <f t="shared" si="18"/>
        <v>0.15384615384615385</v>
      </c>
      <c r="I21" s="5">
        <f t="shared" ref="I21" si="19">1-I18/I2</f>
        <v>0</v>
      </c>
      <c r="J21" s="5">
        <f t="shared" si="18"/>
        <v>0</v>
      </c>
      <c r="K21" s="5">
        <f t="shared" si="18"/>
        <v>0.53846153846153844</v>
      </c>
      <c r="L21" s="5">
        <f t="shared" si="18"/>
        <v>0.53846153846153844</v>
      </c>
      <c r="M21" s="6">
        <f t="shared" si="18"/>
        <v>0</v>
      </c>
    </row>
    <row r="22" spans="1:13" x14ac:dyDescent="0.2">
      <c r="A22" s="81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36</v>
      </c>
      <c r="K22" s="2" t="s">
        <v>39</v>
      </c>
      <c r="L22" s="2" t="s">
        <v>37</v>
      </c>
      <c r="M22" s="11" t="s">
        <v>36</v>
      </c>
    </row>
    <row r="23" spans="1:13" x14ac:dyDescent="0.2">
      <c r="A23" s="82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71" t="s">
        <v>34</v>
      </c>
      <c r="J23" s="25">
        <v>0.3</v>
      </c>
      <c r="K23" s="25" t="s">
        <v>34</v>
      </c>
      <c r="L23" s="25" t="s">
        <v>34</v>
      </c>
      <c r="M23" s="11">
        <v>0.1</v>
      </c>
    </row>
    <row r="24" spans="1:13" ht="16" x14ac:dyDescent="0.2">
      <c r="A24" s="82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71">
        <v>39</v>
      </c>
      <c r="J24" s="22">
        <v>399</v>
      </c>
      <c r="K24" s="25">
        <v>99</v>
      </c>
      <c r="L24" s="25">
        <v>9</v>
      </c>
      <c r="M24" s="11">
        <v>29</v>
      </c>
    </row>
    <row r="25" spans="1:13" x14ac:dyDescent="0.2">
      <c r="A25" s="82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27">
        <v>0.65920000000000001</v>
      </c>
      <c r="J25" s="14">
        <v>0.63649999999999995</v>
      </c>
      <c r="K25" s="14">
        <v>0.57869999999999999</v>
      </c>
      <c r="L25" s="7">
        <v>0.5655</v>
      </c>
      <c r="M25" s="17">
        <v>0.65559999999999996</v>
      </c>
    </row>
    <row r="26" spans="1:13" x14ac:dyDescent="0.2">
      <c r="A26" s="82"/>
      <c r="B26" s="25" t="s">
        <v>41</v>
      </c>
      <c r="C26" s="7">
        <f t="shared" ref="C26:M26" si="20">C25-C3</f>
        <v>-8.0000000000002292E-4</v>
      </c>
      <c r="D26" s="7">
        <f t="shared" si="20"/>
        <v>1.1299999999999977E-2</v>
      </c>
      <c r="E26" s="7">
        <f t="shared" si="20"/>
        <v>1.9000000000000128E-3</v>
      </c>
      <c r="F26" s="7">
        <f t="shared" si="20"/>
        <v>5.3799999999999959E-2</v>
      </c>
      <c r="G26" s="7">
        <f t="shared" si="20"/>
        <v>1.0199999999999987E-2</v>
      </c>
      <c r="H26" s="7">
        <f t="shared" si="20"/>
        <v>1.8699999999999939E-2</v>
      </c>
      <c r="I26" s="7">
        <f t="shared" ref="I26" si="21">I25-I3</f>
        <v>6.8799999999999972E-2</v>
      </c>
      <c r="J26" s="7">
        <f t="shared" si="20"/>
        <v>-2.2000000000000908E-3</v>
      </c>
      <c r="K26" s="7">
        <f t="shared" si="20"/>
        <v>5.9000000000000163E-3</v>
      </c>
      <c r="L26" s="7">
        <f t="shared" si="20"/>
        <v>8.1600000000000006E-2</v>
      </c>
      <c r="M26" s="8">
        <f t="shared" si="20"/>
        <v>-1.2400000000000078E-2</v>
      </c>
    </row>
    <row r="27" spans="1:13" x14ac:dyDescent="0.2">
      <c r="A27" s="83"/>
      <c r="B27" s="4" t="s">
        <v>7</v>
      </c>
      <c r="C27" s="15">
        <f t="shared" ref="C27:M27" si="22">1-C24/C2</f>
        <v>0.99709535256410253</v>
      </c>
      <c r="D27" s="29">
        <f t="shared" si="22"/>
        <v>0.99008413461538458</v>
      </c>
      <c r="E27" s="15">
        <f t="shared" si="22"/>
        <v>0.99008413461538458</v>
      </c>
      <c r="F27" s="5">
        <f t="shared" si="22"/>
        <v>0.99949919871794868</v>
      </c>
      <c r="G27" s="15">
        <f t="shared" si="22"/>
        <v>0.98006810897435903</v>
      </c>
      <c r="H27" s="15">
        <f t="shared" si="22"/>
        <v>0.98006810897435903</v>
      </c>
      <c r="I27" s="29">
        <f t="shared" ref="I27" si="23">1-I24/I2</f>
        <v>0.99609375</v>
      </c>
      <c r="J27" s="15">
        <f t="shared" si="22"/>
        <v>0.96003605769230771</v>
      </c>
      <c r="K27" s="15">
        <f t="shared" si="22"/>
        <v>0.99008413461538458</v>
      </c>
      <c r="L27" s="5">
        <f t="shared" si="22"/>
        <v>0.99909855769230771</v>
      </c>
      <c r="M27" s="18">
        <f t="shared" si="22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M27"/>
  <sheetViews>
    <sheetView zoomScale="120" zoomScaleNormal="120" workbookViewId="0">
      <selection activeCell="L12" activeCellId="3" sqref="C12:E27 G12:G27 J12:J27 L12:M27"/>
    </sheetView>
  </sheetViews>
  <sheetFormatPr baseColWidth="10" defaultColWidth="11.5" defaultRowHeight="15" x14ac:dyDescent="0.2"/>
  <cols>
    <col min="2" max="2" width="19.1640625" bestFit="1" customWidth="1"/>
  </cols>
  <sheetData>
    <row r="1" spans="1:13" x14ac:dyDescent="0.2">
      <c r="A1" s="28" t="s">
        <v>0</v>
      </c>
      <c r="B1" s="28"/>
      <c r="C1" s="28" t="s">
        <v>16</v>
      </c>
      <c r="D1" s="28" t="s">
        <v>45</v>
      </c>
      <c r="E1" s="71" t="s">
        <v>46</v>
      </c>
      <c r="F1" s="72" t="s">
        <v>47</v>
      </c>
      <c r="G1" s="71" t="s">
        <v>48</v>
      </c>
      <c r="H1" s="72" t="s">
        <v>49</v>
      </c>
      <c r="I1" s="72" t="s">
        <v>65</v>
      </c>
      <c r="J1" s="28" t="s">
        <v>50</v>
      </c>
      <c r="K1" s="28" t="s">
        <v>51</v>
      </c>
      <c r="L1" s="28" t="s">
        <v>55</v>
      </c>
      <c r="M1" s="28" t="s">
        <v>52</v>
      </c>
    </row>
    <row r="2" spans="1:13" x14ac:dyDescent="0.2">
      <c r="A2" s="81" t="s">
        <v>40</v>
      </c>
      <c r="B2" s="2" t="s">
        <v>1</v>
      </c>
      <c r="C2" s="2">
        <v>9984</v>
      </c>
      <c r="D2" s="2">
        <v>9984</v>
      </c>
      <c r="E2" s="2">
        <v>9984</v>
      </c>
      <c r="F2" s="2" t="s">
        <v>64</v>
      </c>
      <c r="G2" s="2">
        <v>9984</v>
      </c>
      <c r="H2" s="2" t="s">
        <v>64</v>
      </c>
      <c r="I2" s="2" t="s">
        <v>64</v>
      </c>
      <c r="J2" s="2">
        <v>9984</v>
      </c>
      <c r="K2" s="2">
        <v>9984</v>
      </c>
      <c r="L2" s="2">
        <v>9984</v>
      </c>
      <c r="M2" s="3">
        <v>9984</v>
      </c>
    </row>
    <row r="3" spans="1:13" x14ac:dyDescent="0.2">
      <c r="A3" s="83"/>
      <c r="B3" s="4" t="s">
        <v>60</v>
      </c>
      <c r="C3" s="33">
        <v>0.72299999999999998</v>
      </c>
      <c r="D3" s="33">
        <v>0.80500000000000005</v>
      </c>
      <c r="E3" s="33">
        <v>0.77800000000000002</v>
      </c>
      <c r="F3" s="33" t="s">
        <v>64</v>
      </c>
      <c r="G3" s="33">
        <v>0.751</v>
      </c>
      <c r="H3" s="33" t="s">
        <v>64</v>
      </c>
      <c r="I3" s="33" t="s">
        <v>64</v>
      </c>
      <c r="J3" s="33">
        <v>0.80500000000000005</v>
      </c>
      <c r="K3" s="33">
        <v>0.80700000000000005</v>
      </c>
      <c r="L3" s="33">
        <v>0.81499999999999995</v>
      </c>
      <c r="M3" s="34">
        <v>0.82799999999999996</v>
      </c>
    </row>
    <row r="4" spans="1:13" x14ac:dyDescent="0.2">
      <c r="A4" s="81" t="s">
        <v>6</v>
      </c>
      <c r="B4" s="2" t="s">
        <v>4</v>
      </c>
      <c r="C4" s="2">
        <v>169</v>
      </c>
      <c r="D4" s="2">
        <v>9</v>
      </c>
      <c r="E4" s="2">
        <v>9</v>
      </c>
      <c r="F4" s="2" t="s">
        <v>64</v>
      </c>
      <c r="G4" s="2">
        <v>9</v>
      </c>
      <c r="H4" s="2" t="s">
        <v>64</v>
      </c>
      <c r="I4" s="2" t="s">
        <v>64</v>
      </c>
      <c r="J4" s="2">
        <v>9</v>
      </c>
      <c r="K4" s="2">
        <v>808</v>
      </c>
      <c r="L4" s="2">
        <v>469</v>
      </c>
      <c r="M4" s="3">
        <v>69</v>
      </c>
    </row>
    <row r="5" spans="1:13" x14ac:dyDescent="0.2">
      <c r="A5" s="82"/>
      <c r="B5" s="28" t="s">
        <v>54</v>
      </c>
      <c r="C5" s="43">
        <v>0.71499999999999997</v>
      </c>
      <c r="D5" s="43">
        <v>0.79900000000000004</v>
      </c>
      <c r="E5" s="37">
        <v>0.76400000000000001</v>
      </c>
      <c r="F5" s="37" t="s">
        <v>64</v>
      </c>
      <c r="G5" s="37">
        <v>0.72099999999999997</v>
      </c>
      <c r="H5" s="37" t="s">
        <v>64</v>
      </c>
      <c r="I5" s="37" t="s">
        <v>64</v>
      </c>
      <c r="J5" s="37">
        <v>0.80900000000000005</v>
      </c>
      <c r="K5" s="43">
        <v>0.81399999999999995</v>
      </c>
      <c r="L5" s="37">
        <v>0.82</v>
      </c>
      <c r="M5" s="36">
        <v>0.82099999999999995</v>
      </c>
    </row>
    <row r="6" spans="1:13" x14ac:dyDescent="0.2">
      <c r="A6" s="82"/>
      <c r="B6" s="28" t="s">
        <v>41</v>
      </c>
      <c r="C6" s="37">
        <f t="shared" ref="C6:M6" si="0">C5-C3</f>
        <v>-8.0000000000000071E-3</v>
      </c>
      <c r="D6" s="37">
        <f t="shared" si="0"/>
        <v>-6.0000000000000053E-3</v>
      </c>
      <c r="E6" s="37">
        <f t="shared" ref="E6:G6" si="1">E5-E3</f>
        <v>-1.4000000000000012E-2</v>
      </c>
      <c r="F6" s="37" t="s">
        <v>64</v>
      </c>
      <c r="G6" s="37">
        <f t="shared" si="1"/>
        <v>-3.0000000000000027E-2</v>
      </c>
      <c r="H6" s="37" t="s">
        <v>64</v>
      </c>
      <c r="I6" s="37" t="s">
        <v>64</v>
      </c>
      <c r="J6" s="37">
        <f t="shared" si="0"/>
        <v>4.0000000000000036E-3</v>
      </c>
      <c r="K6" s="37">
        <f t="shared" si="0"/>
        <v>6.9999999999998952E-3</v>
      </c>
      <c r="L6" s="37">
        <f t="shared" si="0"/>
        <v>5.0000000000000044E-3</v>
      </c>
      <c r="M6" s="38">
        <f t="shared" si="0"/>
        <v>-7.0000000000000062E-3</v>
      </c>
    </row>
    <row r="7" spans="1:13" x14ac:dyDescent="0.2">
      <c r="A7" s="83"/>
      <c r="B7" s="4" t="s">
        <v>7</v>
      </c>
      <c r="C7" s="15">
        <f t="shared" ref="C7:M7" si="2">1-C4/C2</f>
        <v>0.98307291666666663</v>
      </c>
      <c r="D7" s="15">
        <f t="shared" si="2"/>
        <v>0.99909855769230771</v>
      </c>
      <c r="E7" s="29">
        <f t="shared" ref="E7:G7" si="3">1-E4/E2</f>
        <v>0.99909855769230771</v>
      </c>
      <c r="F7" s="29" t="s">
        <v>64</v>
      </c>
      <c r="G7" s="29">
        <f t="shared" si="3"/>
        <v>0.99909855769230771</v>
      </c>
      <c r="H7" s="29" t="s">
        <v>64</v>
      </c>
      <c r="I7" s="29" t="s">
        <v>64</v>
      </c>
      <c r="J7" s="29">
        <f t="shared" si="2"/>
        <v>0.99909855769230771</v>
      </c>
      <c r="K7" s="15">
        <f t="shared" si="2"/>
        <v>0.91907051282051277</v>
      </c>
      <c r="L7" s="29">
        <f t="shared" si="2"/>
        <v>0.95302483974358976</v>
      </c>
      <c r="M7" s="39">
        <f t="shared" si="2"/>
        <v>0.99308894230769229</v>
      </c>
    </row>
    <row r="8" spans="1:13" x14ac:dyDescent="0.2">
      <c r="A8" s="81" t="s">
        <v>8</v>
      </c>
      <c r="B8" s="63" t="s">
        <v>4</v>
      </c>
      <c r="C8" s="60">
        <v>89</v>
      </c>
      <c r="D8" s="60">
        <v>79</v>
      </c>
      <c r="E8" s="60">
        <v>89</v>
      </c>
      <c r="F8" s="60" t="s">
        <v>64</v>
      </c>
      <c r="G8" s="60">
        <v>9</v>
      </c>
      <c r="H8" s="60" t="s">
        <v>64</v>
      </c>
      <c r="I8" s="60" t="s">
        <v>64</v>
      </c>
      <c r="J8" s="60">
        <v>9</v>
      </c>
      <c r="K8" s="60">
        <v>269</v>
      </c>
      <c r="L8" s="60">
        <v>9</v>
      </c>
      <c r="M8" s="66">
        <v>9</v>
      </c>
    </row>
    <row r="9" spans="1:13" x14ac:dyDescent="0.2">
      <c r="A9" s="82"/>
      <c r="B9" s="64" t="s">
        <v>54</v>
      </c>
      <c r="C9" s="67">
        <v>0.626</v>
      </c>
      <c r="D9" s="67">
        <v>0.79900000000000004</v>
      </c>
      <c r="E9" s="68">
        <v>0.82</v>
      </c>
      <c r="F9" s="67" t="s">
        <v>64</v>
      </c>
      <c r="G9" s="68">
        <v>0.80300000000000005</v>
      </c>
      <c r="H9" s="67" t="s">
        <v>64</v>
      </c>
      <c r="I9" s="67" t="s">
        <v>64</v>
      </c>
      <c r="J9" s="68">
        <v>0.85599999999999998</v>
      </c>
      <c r="K9" s="68">
        <v>0.80700000000000005</v>
      </c>
      <c r="L9" s="68">
        <v>0.83699999999999997</v>
      </c>
      <c r="M9" s="44">
        <v>0.84299999999999997</v>
      </c>
    </row>
    <row r="10" spans="1:13" x14ac:dyDescent="0.2">
      <c r="A10" s="82"/>
      <c r="B10" s="64" t="s">
        <v>41</v>
      </c>
      <c r="C10" s="67">
        <f t="shared" ref="C10:M10" si="4">C9-C3</f>
        <v>-9.6999999999999975E-2</v>
      </c>
      <c r="D10" s="67">
        <f t="shared" si="4"/>
        <v>-6.0000000000000053E-3</v>
      </c>
      <c r="E10" s="67">
        <f t="shared" ref="E10:G10" si="5">E9-E3</f>
        <v>4.1999999999999926E-2</v>
      </c>
      <c r="F10" s="67" t="s">
        <v>64</v>
      </c>
      <c r="G10" s="67">
        <f t="shared" si="5"/>
        <v>5.2000000000000046E-2</v>
      </c>
      <c r="H10" s="67" t="s">
        <v>64</v>
      </c>
      <c r="I10" s="67" t="s">
        <v>64</v>
      </c>
      <c r="J10" s="67">
        <f t="shared" si="4"/>
        <v>5.0999999999999934E-2</v>
      </c>
      <c r="K10" s="67">
        <f t="shared" si="4"/>
        <v>0</v>
      </c>
      <c r="L10" s="67">
        <f t="shared" si="4"/>
        <v>2.200000000000002E-2</v>
      </c>
      <c r="M10" s="38">
        <f t="shared" si="4"/>
        <v>1.5000000000000013E-2</v>
      </c>
    </row>
    <row r="11" spans="1:13" x14ac:dyDescent="0.2">
      <c r="A11" s="83"/>
      <c r="B11" s="65" t="s">
        <v>7</v>
      </c>
      <c r="C11" s="61">
        <f t="shared" ref="C11:M11" si="6">1-C8/C2</f>
        <v>0.99108573717948723</v>
      </c>
      <c r="D11" s="61">
        <f t="shared" si="6"/>
        <v>0.99208733974358976</v>
      </c>
      <c r="E11" s="54">
        <f t="shared" ref="E11:G11" si="7">1-E8/E2</f>
        <v>0.99108573717948723</v>
      </c>
      <c r="F11" s="61" t="s">
        <v>64</v>
      </c>
      <c r="G11" s="54">
        <f t="shared" si="7"/>
        <v>0.99909855769230771</v>
      </c>
      <c r="H11" s="61" t="s">
        <v>64</v>
      </c>
      <c r="I11" s="61" t="s">
        <v>64</v>
      </c>
      <c r="J11" s="54">
        <f t="shared" si="6"/>
        <v>0.99909855769230771</v>
      </c>
      <c r="K11" s="54">
        <f t="shared" si="6"/>
        <v>0.97305689102564097</v>
      </c>
      <c r="L11" s="54">
        <f t="shared" si="6"/>
        <v>0.99909855769230771</v>
      </c>
      <c r="M11" s="18">
        <f t="shared" si="6"/>
        <v>0.99909855769230771</v>
      </c>
    </row>
    <row r="12" spans="1:13" x14ac:dyDescent="0.2">
      <c r="A12" s="81" t="s">
        <v>10</v>
      </c>
      <c r="B12" s="2" t="s">
        <v>9</v>
      </c>
      <c r="C12" s="10">
        <v>0.3</v>
      </c>
      <c r="D12" s="2">
        <v>0.6</v>
      </c>
      <c r="E12" s="2">
        <v>0.3</v>
      </c>
      <c r="F12" s="2" t="s">
        <v>64</v>
      </c>
      <c r="G12" s="2">
        <v>0.2</v>
      </c>
      <c r="H12" s="2" t="s">
        <v>64</v>
      </c>
      <c r="I12" s="2" t="s">
        <v>64</v>
      </c>
      <c r="J12" s="2">
        <v>0.4</v>
      </c>
      <c r="K12" s="2">
        <v>0.1</v>
      </c>
      <c r="L12" s="2">
        <v>0.6</v>
      </c>
      <c r="M12" s="3">
        <v>0.8</v>
      </c>
    </row>
    <row r="13" spans="1:13" x14ac:dyDescent="0.2">
      <c r="A13" s="82"/>
      <c r="B13" s="28" t="s">
        <v>4</v>
      </c>
      <c r="C13" s="16">
        <v>3121</v>
      </c>
      <c r="D13" s="28">
        <v>2264</v>
      </c>
      <c r="E13" s="71">
        <v>1679</v>
      </c>
      <c r="F13" s="72" t="s">
        <v>64</v>
      </c>
      <c r="G13" s="71">
        <v>1416</v>
      </c>
      <c r="H13" s="72" t="s">
        <v>64</v>
      </c>
      <c r="I13" s="72" t="s">
        <v>64</v>
      </c>
      <c r="J13" s="28">
        <v>6124</v>
      </c>
      <c r="K13" s="28">
        <v>5364</v>
      </c>
      <c r="L13" s="28">
        <v>1110</v>
      </c>
      <c r="M13" s="11">
        <v>901</v>
      </c>
    </row>
    <row r="14" spans="1:13" x14ac:dyDescent="0.2">
      <c r="A14" s="82"/>
      <c r="B14" s="28" t="s">
        <v>54</v>
      </c>
      <c r="C14" s="20">
        <v>0.72699999999999998</v>
      </c>
      <c r="D14" s="20">
        <v>0.82299999999999995</v>
      </c>
      <c r="E14" s="20">
        <v>0.81100000000000005</v>
      </c>
      <c r="F14" s="20" t="s">
        <v>64</v>
      </c>
      <c r="G14" s="20">
        <v>0.81399999999999995</v>
      </c>
      <c r="H14" s="20" t="s">
        <v>64</v>
      </c>
      <c r="I14" s="20" t="s">
        <v>64</v>
      </c>
      <c r="J14" s="20">
        <v>0.80100000000000005</v>
      </c>
      <c r="K14" s="20">
        <v>0.82299999999999995</v>
      </c>
      <c r="L14" s="20">
        <v>0.80200000000000005</v>
      </c>
      <c r="M14" s="36">
        <v>0.80500000000000005</v>
      </c>
    </row>
    <row r="15" spans="1:13" x14ac:dyDescent="0.2">
      <c r="A15" s="82"/>
      <c r="B15" s="28" t="s">
        <v>41</v>
      </c>
      <c r="C15" s="20">
        <f t="shared" ref="C15:M15" si="8">C14-C3</f>
        <v>4.0000000000000036E-3</v>
      </c>
      <c r="D15" s="20">
        <f t="shared" si="8"/>
        <v>1.7999999999999905E-2</v>
      </c>
      <c r="E15" s="20">
        <f t="shared" ref="E15:G15" si="9">E14-E3</f>
        <v>3.3000000000000029E-2</v>
      </c>
      <c r="F15" s="20" t="s">
        <v>64</v>
      </c>
      <c r="G15" s="20">
        <f t="shared" si="9"/>
        <v>6.2999999999999945E-2</v>
      </c>
      <c r="H15" s="20" t="s">
        <v>64</v>
      </c>
      <c r="I15" s="20" t="s">
        <v>64</v>
      </c>
      <c r="J15" s="20">
        <f t="shared" si="8"/>
        <v>-4.0000000000000036E-3</v>
      </c>
      <c r="K15" s="20">
        <f t="shared" si="8"/>
        <v>1.5999999999999903E-2</v>
      </c>
      <c r="L15" s="20">
        <f t="shared" si="8"/>
        <v>-1.2999999999999901E-2</v>
      </c>
      <c r="M15" s="36">
        <f t="shared" si="8"/>
        <v>-2.2999999999999909E-2</v>
      </c>
    </row>
    <row r="16" spans="1:13" x14ac:dyDescent="0.2">
      <c r="A16" s="83"/>
      <c r="B16" s="4" t="s">
        <v>7</v>
      </c>
      <c r="C16" s="5">
        <f t="shared" ref="C16:M16" si="10">1-C13/C2</f>
        <v>0.68739983974358976</v>
      </c>
      <c r="D16" s="5">
        <f t="shared" si="10"/>
        <v>0.77323717948717952</v>
      </c>
      <c r="E16" s="5">
        <f t="shared" ref="E16:G16" si="11">1-E13/E2</f>
        <v>0.83183092948717952</v>
      </c>
      <c r="F16" s="5" t="s">
        <v>64</v>
      </c>
      <c r="G16" s="5">
        <f t="shared" si="11"/>
        <v>0.85817307692307687</v>
      </c>
      <c r="H16" s="5" t="s">
        <v>64</v>
      </c>
      <c r="I16" s="5" t="s">
        <v>64</v>
      </c>
      <c r="J16" s="5">
        <f t="shared" si="10"/>
        <v>0.38661858974358976</v>
      </c>
      <c r="K16" s="5">
        <f t="shared" si="10"/>
        <v>0.46274038461538458</v>
      </c>
      <c r="L16" s="29">
        <f t="shared" si="10"/>
        <v>0.88882211538461542</v>
      </c>
      <c r="M16" s="39">
        <f t="shared" si="10"/>
        <v>0.90975560897435903</v>
      </c>
    </row>
    <row r="17" spans="1:13" x14ac:dyDescent="0.2">
      <c r="A17" s="84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64</v>
      </c>
      <c r="G17" s="2" t="s">
        <v>35</v>
      </c>
      <c r="H17" s="2" t="s">
        <v>64</v>
      </c>
      <c r="I17" s="2" t="s">
        <v>64</v>
      </c>
      <c r="J17" s="2" t="s">
        <v>35</v>
      </c>
      <c r="K17" s="2" t="s">
        <v>36</v>
      </c>
      <c r="L17" s="2" t="s">
        <v>36</v>
      </c>
      <c r="M17" s="3" t="s">
        <v>36</v>
      </c>
    </row>
    <row r="18" spans="1:13" x14ac:dyDescent="0.2">
      <c r="A18" s="82"/>
      <c r="B18" s="28" t="s">
        <v>4</v>
      </c>
      <c r="C18" s="32">
        <f>13*768</f>
        <v>9984</v>
      </c>
      <c r="D18" s="28">
        <f>12*768</f>
        <v>9216</v>
      </c>
      <c r="E18" s="71">
        <f>12*768</f>
        <v>9216</v>
      </c>
      <c r="F18" s="72" t="s">
        <v>64</v>
      </c>
      <c r="G18" s="71">
        <f>12*768</f>
        <v>9216</v>
      </c>
      <c r="H18" s="72" t="s">
        <v>64</v>
      </c>
      <c r="I18" s="72" t="s">
        <v>64</v>
      </c>
      <c r="J18" s="28">
        <f>12*768</f>
        <v>9216</v>
      </c>
      <c r="K18" s="28">
        <f>13*768</f>
        <v>9984</v>
      </c>
      <c r="L18" s="28">
        <f>13*768</f>
        <v>9984</v>
      </c>
      <c r="M18" s="11">
        <f>13*768</f>
        <v>9984</v>
      </c>
    </row>
    <row r="19" spans="1:13" x14ac:dyDescent="0.2">
      <c r="A19" s="82"/>
      <c r="B19" s="28" t="s">
        <v>54</v>
      </c>
      <c r="C19" s="35">
        <v>0.72299999999999998</v>
      </c>
      <c r="D19" s="20">
        <v>0.81899999999999995</v>
      </c>
      <c r="E19" s="20">
        <v>0.78300000000000003</v>
      </c>
      <c r="F19" s="20" t="s">
        <v>64</v>
      </c>
      <c r="G19" s="20">
        <v>0.82399999999999995</v>
      </c>
      <c r="H19" s="20" t="s">
        <v>64</v>
      </c>
      <c r="I19" s="20" t="s">
        <v>64</v>
      </c>
      <c r="J19" s="20">
        <v>0.80700000000000005</v>
      </c>
      <c r="K19" s="20">
        <v>0.82699999999999996</v>
      </c>
      <c r="L19" s="20">
        <v>0.81499999999999995</v>
      </c>
      <c r="M19" s="36">
        <v>0.82799999999999996</v>
      </c>
    </row>
    <row r="20" spans="1:13" x14ac:dyDescent="0.2">
      <c r="A20" s="82"/>
      <c r="B20" s="28" t="s">
        <v>41</v>
      </c>
      <c r="C20" s="20">
        <f t="shared" ref="C20:M20" si="12">C19-C3</f>
        <v>0</v>
      </c>
      <c r="D20" s="20">
        <f t="shared" si="12"/>
        <v>1.3999999999999901E-2</v>
      </c>
      <c r="E20" s="20">
        <f t="shared" ref="E20:G20" si="13">E19-E3</f>
        <v>5.0000000000000044E-3</v>
      </c>
      <c r="F20" s="20" t="s">
        <v>64</v>
      </c>
      <c r="G20" s="20">
        <f t="shared" si="13"/>
        <v>7.2999999999999954E-2</v>
      </c>
      <c r="H20" s="20" t="s">
        <v>64</v>
      </c>
      <c r="I20" s="20" t="s">
        <v>64</v>
      </c>
      <c r="J20" s="20">
        <f t="shared" si="12"/>
        <v>2.0000000000000018E-3</v>
      </c>
      <c r="K20" s="20">
        <f t="shared" si="12"/>
        <v>1.9999999999999907E-2</v>
      </c>
      <c r="L20" s="20">
        <f t="shared" si="12"/>
        <v>0</v>
      </c>
      <c r="M20" s="36">
        <f t="shared" si="12"/>
        <v>0</v>
      </c>
    </row>
    <row r="21" spans="1:13" x14ac:dyDescent="0.2">
      <c r="A21" s="83"/>
      <c r="B21" s="4" t="s">
        <v>7</v>
      </c>
      <c r="C21" s="5">
        <f t="shared" ref="C21:M21" si="14">1-C18/C2</f>
        <v>0</v>
      </c>
      <c r="D21" s="5">
        <f t="shared" si="14"/>
        <v>7.6923076923076872E-2</v>
      </c>
      <c r="E21" s="5">
        <f t="shared" ref="E21:G21" si="15">1-E18/E2</f>
        <v>7.6923076923076872E-2</v>
      </c>
      <c r="F21" s="5" t="s">
        <v>64</v>
      </c>
      <c r="G21" s="5">
        <f t="shared" si="15"/>
        <v>7.6923076923076872E-2</v>
      </c>
      <c r="H21" s="5" t="s">
        <v>64</v>
      </c>
      <c r="I21" s="5" t="s">
        <v>64</v>
      </c>
      <c r="J21" s="5">
        <f t="shared" si="14"/>
        <v>7.6923076923076872E-2</v>
      </c>
      <c r="K21" s="5">
        <f t="shared" si="14"/>
        <v>0</v>
      </c>
      <c r="L21" s="5">
        <f t="shared" si="14"/>
        <v>0</v>
      </c>
      <c r="M21" s="6">
        <f t="shared" si="14"/>
        <v>0</v>
      </c>
    </row>
    <row r="22" spans="1:13" x14ac:dyDescent="0.2">
      <c r="A22" s="81" t="s">
        <v>15</v>
      </c>
      <c r="B22" s="2" t="s">
        <v>11</v>
      </c>
      <c r="C22" s="2" t="s">
        <v>36</v>
      </c>
      <c r="D22" s="2" t="s">
        <v>44</v>
      </c>
      <c r="E22" s="2" t="s">
        <v>35</v>
      </c>
      <c r="F22" s="2" t="s">
        <v>64</v>
      </c>
      <c r="G22" s="2" t="s">
        <v>59</v>
      </c>
      <c r="H22" s="2" t="s">
        <v>64</v>
      </c>
      <c r="I22" s="2" t="s">
        <v>64</v>
      </c>
      <c r="J22" s="40" t="s">
        <v>35</v>
      </c>
      <c r="K22" s="40" t="s">
        <v>38</v>
      </c>
      <c r="L22" s="40" t="s">
        <v>56</v>
      </c>
      <c r="M22" s="41" t="s">
        <v>36</v>
      </c>
    </row>
    <row r="23" spans="1:13" x14ac:dyDescent="0.2">
      <c r="A23" s="82"/>
      <c r="B23" s="28" t="s">
        <v>9</v>
      </c>
      <c r="C23" s="28">
        <v>0.1</v>
      </c>
      <c r="D23" s="28">
        <v>0.4</v>
      </c>
      <c r="E23" s="71">
        <v>0.1</v>
      </c>
      <c r="F23" s="72" t="s">
        <v>64</v>
      </c>
      <c r="G23" s="71" t="s">
        <v>34</v>
      </c>
      <c r="H23" s="72" t="s">
        <v>64</v>
      </c>
      <c r="I23" s="72" t="s">
        <v>64</v>
      </c>
      <c r="J23" s="28" t="s">
        <v>34</v>
      </c>
      <c r="K23" s="28" t="s">
        <v>34</v>
      </c>
      <c r="L23" s="28" t="s">
        <v>34</v>
      </c>
      <c r="M23" s="11" t="s">
        <v>34</v>
      </c>
    </row>
    <row r="24" spans="1:13" x14ac:dyDescent="0.2">
      <c r="A24" s="82"/>
      <c r="B24" s="28" t="s">
        <v>4</v>
      </c>
      <c r="C24" s="28">
        <v>299</v>
      </c>
      <c r="D24" s="28">
        <v>19</v>
      </c>
      <c r="E24" s="71">
        <v>199</v>
      </c>
      <c r="F24" s="72" t="s">
        <v>64</v>
      </c>
      <c r="G24" s="71">
        <v>49</v>
      </c>
      <c r="H24" s="72" t="s">
        <v>64</v>
      </c>
      <c r="I24" s="72" t="s">
        <v>64</v>
      </c>
      <c r="J24" s="28">
        <v>19</v>
      </c>
      <c r="K24" s="28">
        <v>5990</v>
      </c>
      <c r="L24" s="28">
        <v>9</v>
      </c>
      <c r="M24" s="11">
        <v>99</v>
      </c>
    </row>
    <row r="25" spans="1:13" x14ac:dyDescent="0.2">
      <c r="A25" s="82"/>
      <c r="B25" s="28" t="s">
        <v>54</v>
      </c>
      <c r="C25" s="37">
        <v>0.71399999999999997</v>
      </c>
      <c r="D25" s="37">
        <v>0.79800000000000004</v>
      </c>
      <c r="E25" s="37">
        <v>0.82799999999999996</v>
      </c>
      <c r="F25" s="37" t="s">
        <v>64</v>
      </c>
      <c r="G25" s="37">
        <v>0.78100000000000003</v>
      </c>
      <c r="H25" s="37" t="s">
        <v>64</v>
      </c>
      <c r="I25" s="37" t="s">
        <v>64</v>
      </c>
      <c r="J25" s="37">
        <v>0.81399999999999995</v>
      </c>
      <c r="K25" s="37">
        <v>0.82899999999999996</v>
      </c>
      <c r="L25" s="37">
        <v>0.83499999999999996</v>
      </c>
      <c r="M25" s="38">
        <v>0.83099999999999996</v>
      </c>
    </row>
    <row r="26" spans="1:13" x14ac:dyDescent="0.2">
      <c r="A26" s="82"/>
      <c r="B26" s="28" t="s">
        <v>41</v>
      </c>
      <c r="C26" s="37">
        <f t="shared" ref="C26:M26" si="16">C25-C3</f>
        <v>-9.000000000000008E-3</v>
      </c>
      <c r="D26" s="37">
        <f t="shared" si="16"/>
        <v>-7.0000000000000062E-3</v>
      </c>
      <c r="E26" s="37">
        <f t="shared" ref="E26:G26" si="17">E25-E3</f>
        <v>4.9999999999999933E-2</v>
      </c>
      <c r="F26" s="37" t="s">
        <v>64</v>
      </c>
      <c r="G26" s="37">
        <f t="shared" si="17"/>
        <v>3.0000000000000027E-2</v>
      </c>
      <c r="H26" s="37" t="s">
        <v>64</v>
      </c>
      <c r="I26" s="37" t="s">
        <v>64</v>
      </c>
      <c r="J26" s="37">
        <f t="shared" si="16"/>
        <v>8.999999999999897E-3</v>
      </c>
      <c r="K26" s="37">
        <f t="shared" si="16"/>
        <v>2.1999999999999909E-2</v>
      </c>
      <c r="L26" s="37">
        <f t="shared" si="16"/>
        <v>2.0000000000000018E-2</v>
      </c>
      <c r="M26" s="38">
        <f t="shared" si="16"/>
        <v>3.0000000000000027E-3</v>
      </c>
    </row>
    <row r="27" spans="1:13" x14ac:dyDescent="0.2">
      <c r="A27" s="83"/>
      <c r="B27" s="4" t="s">
        <v>7</v>
      </c>
      <c r="C27" s="29">
        <f t="shared" ref="C27:M27" si="18">1-C24/C2</f>
        <v>0.97005208333333337</v>
      </c>
      <c r="D27" s="29">
        <f t="shared" si="18"/>
        <v>0.99809695512820518</v>
      </c>
      <c r="E27" s="29">
        <f t="shared" ref="E27:G27" si="19">1-E24/E2</f>
        <v>0.98006810897435903</v>
      </c>
      <c r="F27" s="29" t="s">
        <v>64</v>
      </c>
      <c r="G27" s="29">
        <f t="shared" si="19"/>
        <v>0.99509214743589747</v>
      </c>
      <c r="H27" s="29" t="s">
        <v>64</v>
      </c>
      <c r="I27" s="29" t="s">
        <v>64</v>
      </c>
      <c r="J27" s="29">
        <f t="shared" si="18"/>
        <v>0.99809695512820518</v>
      </c>
      <c r="K27" s="29">
        <f t="shared" si="18"/>
        <v>0.4000400641025641</v>
      </c>
      <c r="L27" s="29">
        <f t="shared" si="18"/>
        <v>0.99909855769230771</v>
      </c>
      <c r="M27" s="39">
        <f t="shared" si="18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M27"/>
  <sheetViews>
    <sheetView zoomScale="120" zoomScaleNormal="120" workbookViewId="0">
      <selection activeCell="L12" activeCellId="3" sqref="C12:E27 G12:G27 J12:J27 L12:M27"/>
    </sheetView>
  </sheetViews>
  <sheetFormatPr baseColWidth="10" defaultColWidth="11.5" defaultRowHeight="15" x14ac:dyDescent="0.2"/>
  <cols>
    <col min="2" max="2" width="19.1640625" bestFit="1" customWidth="1"/>
  </cols>
  <sheetData>
    <row r="1" spans="1:13" x14ac:dyDescent="0.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73" t="s">
        <v>65</v>
      </c>
      <c r="J1" s="45" t="s">
        <v>50</v>
      </c>
      <c r="K1" s="45" t="s">
        <v>51</v>
      </c>
      <c r="L1" s="45" t="s">
        <v>55</v>
      </c>
      <c r="M1" s="70" t="s">
        <v>52</v>
      </c>
    </row>
    <row r="2" spans="1:13" x14ac:dyDescent="0.2">
      <c r="A2" s="8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 t="s">
        <v>64</v>
      </c>
      <c r="J2" s="2">
        <v>9984</v>
      </c>
      <c r="K2" s="2">
        <v>9984</v>
      </c>
      <c r="L2" s="2">
        <v>9984</v>
      </c>
      <c r="M2" s="3">
        <v>9984</v>
      </c>
    </row>
    <row r="3" spans="1:13" x14ac:dyDescent="0.2">
      <c r="A3" s="83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33" t="s">
        <v>64</v>
      </c>
      <c r="J3" s="5">
        <v>0.4652</v>
      </c>
      <c r="K3" s="5">
        <v>0.48509999999999998</v>
      </c>
      <c r="L3" s="5">
        <v>0.49170000000000003</v>
      </c>
      <c r="M3" s="6">
        <v>0.50990000000000002</v>
      </c>
    </row>
    <row r="4" spans="1:13" x14ac:dyDescent="0.2">
      <c r="A4" s="81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 t="s">
        <v>64</v>
      </c>
      <c r="J4" s="2">
        <v>429</v>
      </c>
      <c r="K4" s="2">
        <v>509</v>
      </c>
      <c r="L4" s="2">
        <v>539</v>
      </c>
      <c r="M4" s="3">
        <v>599</v>
      </c>
    </row>
    <row r="5" spans="1:13" x14ac:dyDescent="0.2">
      <c r="A5" s="82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37" t="s">
        <v>64</v>
      </c>
      <c r="J5" s="27">
        <v>0.5232</v>
      </c>
      <c r="K5" s="27">
        <v>0.48180000000000001</v>
      </c>
      <c r="L5" s="27">
        <v>0.50829999999999997</v>
      </c>
      <c r="M5" s="8">
        <v>0.50329999999999997</v>
      </c>
    </row>
    <row r="6" spans="1:13" x14ac:dyDescent="0.2">
      <c r="A6" s="82"/>
      <c r="B6" s="45" t="s">
        <v>41</v>
      </c>
      <c r="C6" s="27">
        <f t="shared" ref="C6:M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37" t="s">
        <v>64</v>
      </c>
      <c r="J6" s="27">
        <f t="shared" si="0"/>
        <v>5.7999999999999996E-2</v>
      </c>
      <c r="K6" s="27">
        <f t="shared" si="0"/>
        <v>-3.2999999999999696E-3</v>
      </c>
      <c r="L6" s="27">
        <f t="shared" si="0"/>
        <v>1.6599999999999948E-2</v>
      </c>
      <c r="M6" s="47">
        <f t="shared" si="0"/>
        <v>-6.6000000000000503E-3</v>
      </c>
    </row>
    <row r="7" spans="1:13" x14ac:dyDescent="0.2">
      <c r="A7" s="83"/>
      <c r="B7" s="4" t="s">
        <v>7</v>
      </c>
      <c r="C7" s="29">
        <f t="shared" ref="C7:M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 t="s">
        <v>64</v>
      </c>
      <c r="J7" s="29">
        <f t="shared" si="3"/>
        <v>0.95703125</v>
      </c>
      <c r="K7" s="29">
        <f t="shared" si="3"/>
        <v>0.94901842948717952</v>
      </c>
      <c r="L7" s="29">
        <f t="shared" si="3"/>
        <v>0.94601362179487181</v>
      </c>
      <c r="M7" s="39">
        <f t="shared" si="3"/>
        <v>0.94000400641025639</v>
      </c>
    </row>
    <row r="8" spans="1:13" x14ac:dyDescent="0.2">
      <c r="A8" s="81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 t="s">
        <v>64</v>
      </c>
      <c r="J8" s="60">
        <v>519</v>
      </c>
      <c r="K8" s="60">
        <v>908</v>
      </c>
      <c r="L8" s="60">
        <v>319</v>
      </c>
      <c r="M8" s="66">
        <v>678</v>
      </c>
    </row>
    <row r="9" spans="1:13" x14ac:dyDescent="0.2">
      <c r="A9" s="82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7" t="s">
        <v>64</v>
      </c>
      <c r="J9" s="61">
        <v>0.52649999999999997</v>
      </c>
      <c r="K9" s="61">
        <v>0.48180000000000001</v>
      </c>
      <c r="L9" s="61">
        <v>0.51990000000000003</v>
      </c>
      <c r="M9" s="47">
        <v>0.51490000000000002</v>
      </c>
    </row>
    <row r="10" spans="1:13" x14ac:dyDescent="0.2">
      <c r="A10" s="82"/>
      <c r="B10" s="64" t="s">
        <v>41</v>
      </c>
      <c r="C10" s="61">
        <f t="shared" ref="C10:M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7" t="s">
        <v>64</v>
      </c>
      <c r="J10" s="61">
        <f t="shared" si="6"/>
        <v>6.1299999999999966E-2</v>
      </c>
      <c r="K10" s="61">
        <f t="shared" si="6"/>
        <v>-3.2999999999999696E-3</v>
      </c>
      <c r="L10" s="61">
        <f t="shared" si="6"/>
        <v>2.8200000000000003E-2</v>
      </c>
      <c r="M10" s="47">
        <f t="shared" si="6"/>
        <v>5.0000000000000044E-3</v>
      </c>
    </row>
    <row r="11" spans="1:13" x14ac:dyDescent="0.2">
      <c r="A11" s="83"/>
      <c r="B11" s="65" t="s">
        <v>7</v>
      </c>
      <c r="C11" s="61">
        <f t="shared" ref="C11:M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 t="s">
        <v>64</v>
      </c>
      <c r="J11" s="61">
        <f t="shared" si="9"/>
        <v>0.94801682692307687</v>
      </c>
      <c r="K11" s="61">
        <f t="shared" si="9"/>
        <v>0.90905448717948723</v>
      </c>
      <c r="L11" s="61">
        <f t="shared" si="9"/>
        <v>0.96804887820512819</v>
      </c>
      <c r="M11" s="39">
        <f t="shared" si="9"/>
        <v>0.93209134615384615</v>
      </c>
    </row>
    <row r="12" spans="1:13" x14ac:dyDescent="0.2">
      <c r="A12" s="81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 t="s">
        <v>64</v>
      </c>
      <c r="J12" s="2">
        <v>0.5</v>
      </c>
      <c r="K12" s="2">
        <v>0.5</v>
      </c>
      <c r="L12" s="2">
        <v>0.6</v>
      </c>
      <c r="M12" s="3">
        <v>0.8</v>
      </c>
    </row>
    <row r="13" spans="1:13" x14ac:dyDescent="0.2">
      <c r="A13" s="82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73" t="s">
        <v>64</v>
      </c>
      <c r="J13" s="45">
        <v>1454</v>
      </c>
      <c r="K13" s="45">
        <v>1513</v>
      </c>
      <c r="L13" s="45">
        <v>768</v>
      </c>
      <c r="M13" s="11">
        <v>768</v>
      </c>
    </row>
    <row r="14" spans="1:13" x14ac:dyDescent="0.2">
      <c r="A14" s="82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20" t="s">
        <v>64</v>
      </c>
      <c r="J14" s="7">
        <v>0.53480000000000005</v>
      </c>
      <c r="K14" s="7">
        <v>0.4834</v>
      </c>
      <c r="L14" s="7">
        <v>0.53310000000000002</v>
      </c>
      <c r="M14" s="8">
        <v>0.5232</v>
      </c>
    </row>
    <row r="15" spans="1:13" x14ac:dyDescent="0.2">
      <c r="A15" s="82"/>
      <c r="B15" s="45" t="s">
        <v>41</v>
      </c>
      <c r="C15" s="7">
        <f t="shared" ref="C15:M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20" t="s">
        <v>64</v>
      </c>
      <c r="J15" s="7">
        <f t="shared" si="12"/>
        <v>6.9600000000000051E-2</v>
      </c>
      <c r="K15" s="7">
        <f t="shared" si="12"/>
        <v>-1.6999999999999793E-3</v>
      </c>
      <c r="L15" s="7">
        <f t="shared" si="12"/>
        <v>4.1399999999999992E-2</v>
      </c>
      <c r="M15" s="8">
        <f t="shared" si="12"/>
        <v>1.3299999999999979E-2</v>
      </c>
    </row>
    <row r="16" spans="1:13" x14ac:dyDescent="0.2">
      <c r="A16" s="83"/>
      <c r="B16" s="4" t="s">
        <v>7</v>
      </c>
      <c r="C16" s="5">
        <f t="shared" ref="C16:M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 t="s">
        <v>64</v>
      </c>
      <c r="J16" s="5">
        <f t="shared" si="15"/>
        <v>0.85436698717948723</v>
      </c>
      <c r="K16" s="5">
        <f t="shared" si="15"/>
        <v>0.84845753205128205</v>
      </c>
      <c r="L16" s="5">
        <f t="shared" si="15"/>
        <v>0.92307692307692313</v>
      </c>
      <c r="M16" s="39">
        <f t="shared" si="15"/>
        <v>0.92307692307692313</v>
      </c>
    </row>
    <row r="17" spans="1:13" x14ac:dyDescent="0.2">
      <c r="A17" s="84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64</v>
      </c>
      <c r="J17" s="2" t="s">
        <v>43</v>
      </c>
      <c r="K17" s="2" t="s">
        <v>37</v>
      </c>
      <c r="L17" s="40" t="s">
        <v>43</v>
      </c>
      <c r="M17" s="3" t="s">
        <v>35</v>
      </c>
    </row>
    <row r="18" spans="1:13" x14ac:dyDescent="0.2">
      <c r="A18" s="82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73" t="s">
        <v>64</v>
      </c>
      <c r="J18" s="45">
        <f>2*768</f>
        <v>1536</v>
      </c>
      <c r="K18" s="45">
        <v>768</v>
      </c>
      <c r="L18" s="45">
        <f>2*768</f>
        <v>1536</v>
      </c>
      <c r="M18" s="11">
        <f>12*768</f>
        <v>9216</v>
      </c>
    </row>
    <row r="19" spans="1:13" x14ac:dyDescent="0.2">
      <c r="A19" s="82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20" t="s">
        <v>64</v>
      </c>
      <c r="J19" s="7">
        <v>0.52149999999999996</v>
      </c>
      <c r="K19" s="27">
        <v>0.49170000000000003</v>
      </c>
      <c r="L19" s="27">
        <v>0.52149999999999996</v>
      </c>
      <c r="M19" s="8">
        <v>0.52810000000000001</v>
      </c>
    </row>
    <row r="20" spans="1:13" x14ac:dyDescent="0.2">
      <c r="A20" s="82"/>
      <c r="B20" s="45" t="s">
        <v>41</v>
      </c>
      <c r="C20" s="7">
        <f t="shared" ref="C20:M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20" t="s">
        <v>64</v>
      </c>
      <c r="J20" s="7">
        <f t="shared" si="18"/>
        <v>5.6299999999999961E-2</v>
      </c>
      <c r="K20" s="7">
        <f t="shared" si="18"/>
        <v>6.6000000000000503E-3</v>
      </c>
      <c r="L20" s="7">
        <f t="shared" si="18"/>
        <v>2.9799999999999938E-2</v>
      </c>
      <c r="M20" s="8">
        <f t="shared" si="18"/>
        <v>1.8199999999999994E-2</v>
      </c>
    </row>
    <row r="21" spans="1:13" x14ac:dyDescent="0.2">
      <c r="A21" s="83"/>
      <c r="B21" s="4" t="s">
        <v>7</v>
      </c>
      <c r="C21" s="5">
        <f t="shared" ref="C21:M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 t="s">
        <v>64</v>
      </c>
      <c r="J21" s="5">
        <f t="shared" si="19"/>
        <v>0.84615384615384615</v>
      </c>
      <c r="K21" s="5">
        <f t="shared" si="19"/>
        <v>0.92307692307692313</v>
      </c>
      <c r="L21" s="5">
        <f t="shared" si="19"/>
        <v>0.84615384615384615</v>
      </c>
      <c r="M21" s="6">
        <f t="shared" si="19"/>
        <v>7.6923076923076872E-2</v>
      </c>
    </row>
    <row r="22" spans="1:13" x14ac:dyDescent="0.2">
      <c r="A22" s="81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2" t="s">
        <v>64</v>
      </c>
      <c r="J22" s="40" t="s">
        <v>43</v>
      </c>
      <c r="K22" s="40" t="s">
        <v>43</v>
      </c>
      <c r="L22" s="49" t="s">
        <v>43</v>
      </c>
      <c r="M22" s="41" t="s">
        <v>43</v>
      </c>
    </row>
    <row r="23" spans="1:13" x14ac:dyDescent="0.2">
      <c r="A23" s="82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73" t="s">
        <v>64</v>
      </c>
      <c r="J23" s="45">
        <v>0.1</v>
      </c>
      <c r="K23" s="45">
        <v>0.9</v>
      </c>
      <c r="L23" s="45">
        <v>0.1</v>
      </c>
      <c r="M23" s="11">
        <v>0.1</v>
      </c>
    </row>
    <row r="24" spans="1:13" ht="16" x14ac:dyDescent="0.2">
      <c r="A24" s="82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73" t="s">
        <v>64</v>
      </c>
      <c r="J24" s="45">
        <v>399</v>
      </c>
      <c r="K24" s="45">
        <v>299</v>
      </c>
      <c r="L24" s="45">
        <v>499</v>
      </c>
      <c r="M24" s="11">
        <v>499</v>
      </c>
    </row>
    <row r="25" spans="1:13" x14ac:dyDescent="0.2">
      <c r="A25" s="82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37" t="s">
        <v>64</v>
      </c>
      <c r="J25" s="14">
        <v>0.53310000000000002</v>
      </c>
      <c r="K25" s="14">
        <v>0.505</v>
      </c>
      <c r="L25" s="14">
        <v>0.53969999999999996</v>
      </c>
      <c r="M25" s="17">
        <v>0.5232</v>
      </c>
    </row>
    <row r="26" spans="1:13" x14ac:dyDescent="0.2">
      <c r="A26" s="82"/>
      <c r="B26" s="45" t="s">
        <v>41</v>
      </c>
      <c r="C26" s="27">
        <f t="shared" ref="C26:M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37" t="s">
        <v>64</v>
      </c>
      <c r="J26" s="27">
        <f t="shared" si="20"/>
        <v>6.7900000000000016E-2</v>
      </c>
      <c r="K26" s="27">
        <f t="shared" si="20"/>
        <v>1.9900000000000029E-2</v>
      </c>
      <c r="L26" s="27">
        <f t="shared" si="20"/>
        <v>4.7999999999999932E-2</v>
      </c>
      <c r="M26" s="47">
        <f t="shared" si="20"/>
        <v>1.3299999999999979E-2</v>
      </c>
    </row>
    <row r="27" spans="1:13" x14ac:dyDescent="0.2">
      <c r="A27" s="83"/>
      <c r="B27" s="4" t="s">
        <v>7</v>
      </c>
      <c r="C27" s="15">
        <f t="shared" ref="C27:M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29" t="s">
        <v>64</v>
      </c>
      <c r="J27" s="15">
        <f t="shared" si="21"/>
        <v>0.96003605769230771</v>
      </c>
      <c r="K27" s="15">
        <f t="shared" si="21"/>
        <v>0.97005208333333337</v>
      </c>
      <c r="L27" s="15">
        <f t="shared" si="21"/>
        <v>0.95002003205128205</v>
      </c>
      <c r="M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26" zoomScale="90" zoomScaleNormal="90" workbookViewId="0">
      <selection activeCell="N149" sqref="N149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53">
        <v>0.89589041095890398</v>
      </c>
      <c r="C2" s="53">
        <v>0.88835616438356102</v>
      </c>
      <c r="D2" s="85" t="s">
        <v>16</v>
      </c>
      <c r="F2" s="1">
        <v>0</v>
      </c>
      <c r="G2" s="53">
        <v>0.83698630136986296</v>
      </c>
      <c r="H2" s="53">
        <v>0.83698630136986296</v>
      </c>
      <c r="I2" s="85" t="s">
        <v>17</v>
      </c>
      <c r="K2" s="1">
        <v>0</v>
      </c>
      <c r="L2" s="53">
        <v>0.88424657534246498</v>
      </c>
      <c r="M2" s="53">
        <v>0.908904109589041</v>
      </c>
      <c r="N2" s="85" t="s">
        <v>19</v>
      </c>
    </row>
    <row r="3" spans="1:14" x14ac:dyDescent="0.2">
      <c r="A3" s="1">
        <v>1</v>
      </c>
      <c r="B3" s="53">
        <v>0.87328767123287598</v>
      </c>
      <c r="C3" s="53">
        <v>0.87602739726027401</v>
      </c>
      <c r="D3" s="85"/>
      <c r="F3" s="1">
        <v>1</v>
      </c>
      <c r="G3" s="53">
        <v>0.93561643835616404</v>
      </c>
      <c r="H3" s="53">
        <v>0.93356164383561602</v>
      </c>
      <c r="I3" s="85"/>
      <c r="K3" s="1">
        <v>1</v>
      </c>
      <c r="L3" s="53">
        <v>0.89863013698630101</v>
      </c>
      <c r="M3" s="53">
        <v>0.89931506849315002</v>
      </c>
      <c r="N3" s="85"/>
    </row>
    <row r="4" spans="1:14" x14ac:dyDescent="0.2">
      <c r="A4" s="1">
        <v>2</v>
      </c>
      <c r="B4" s="53">
        <v>0.88698630136986301</v>
      </c>
      <c r="C4" s="53">
        <v>0.86643835616438303</v>
      </c>
      <c r="D4" s="85"/>
      <c r="F4" s="1">
        <v>2</v>
      </c>
      <c r="G4" s="53">
        <v>0.98424657534246496</v>
      </c>
      <c r="H4" s="53">
        <v>0.98013698630136903</v>
      </c>
      <c r="I4" s="85"/>
      <c r="K4" s="1">
        <v>2</v>
      </c>
      <c r="L4" s="53">
        <v>0.90410958904109495</v>
      </c>
      <c r="M4" s="53">
        <v>0.90410958904109495</v>
      </c>
      <c r="N4" s="85"/>
    </row>
    <row r="5" spans="1:14" x14ac:dyDescent="0.2">
      <c r="A5" s="1">
        <v>3</v>
      </c>
      <c r="B5" s="53">
        <v>0.95068493150684896</v>
      </c>
      <c r="C5" s="53">
        <v>0.93424657534246502</v>
      </c>
      <c r="D5" s="85"/>
      <c r="F5" s="1">
        <v>3</v>
      </c>
      <c r="G5" s="53">
        <v>0.90068493150684903</v>
      </c>
      <c r="H5" s="53">
        <v>0.97876712328767101</v>
      </c>
      <c r="I5" s="85"/>
      <c r="K5" s="1">
        <v>3</v>
      </c>
      <c r="L5" s="53">
        <v>0.91369863013698605</v>
      </c>
      <c r="M5" s="53">
        <v>0.90547945205479397</v>
      </c>
      <c r="N5" s="85"/>
    </row>
    <row r="6" spans="1:14" x14ac:dyDescent="0.2">
      <c r="A6" s="1">
        <v>4</v>
      </c>
      <c r="B6" s="53">
        <v>0.95205479452054798</v>
      </c>
      <c r="C6" s="53">
        <v>0.96506849315068399</v>
      </c>
      <c r="D6" s="85"/>
      <c r="F6" s="1">
        <v>4</v>
      </c>
      <c r="G6" s="53">
        <v>0.96095890410958895</v>
      </c>
      <c r="H6" s="53">
        <v>0.98493150684931496</v>
      </c>
      <c r="I6" s="85"/>
      <c r="K6" s="1">
        <v>4</v>
      </c>
      <c r="L6" s="53">
        <v>0.93013698630136898</v>
      </c>
      <c r="M6" s="53">
        <v>0.90547945205479397</v>
      </c>
      <c r="N6" s="85"/>
    </row>
    <row r="7" spans="1:14" x14ac:dyDescent="0.2">
      <c r="A7" s="1">
        <v>5</v>
      </c>
      <c r="B7" s="53">
        <v>0.95616438356164302</v>
      </c>
      <c r="C7" s="53">
        <v>0.96095890410958895</v>
      </c>
      <c r="D7" s="85"/>
      <c r="F7" s="1">
        <v>5</v>
      </c>
      <c r="G7" s="53">
        <v>0.95958904109589005</v>
      </c>
      <c r="H7" s="53">
        <v>0.98630136986301298</v>
      </c>
      <c r="I7" s="85"/>
      <c r="K7" s="1">
        <v>5</v>
      </c>
      <c r="L7" s="53">
        <v>0.92739726027397196</v>
      </c>
      <c r="M7" s="53">
        <v>0.90342465753424595</v>
      </c>
      <c r="N7" s="85"/>
    </row>
    <row r="8" spans="1:14" x14ac:dyDescent="0.2">
      <c r="A8" s="1">
        <v>6</v>
      </c>
      <c r="B8" s="53">
        <v>0.965753424657534</v>
      </c>
      <c r="C8" s="53">
        <v>0.95958904109589005</v>
      </c>
      <c r="D8" s="85"/>
      <c r="F8" s="1">
        <v>6</v>
      </c>
      <c r="G8" s="53">
        <v>0.95068493150684896</v>
      </c>
      <c r="H8" s="53">
        <v>0.98356164383561595</v>
      </c>
      <c r="I8" s="85"/>
      <c r="K8" s="1">
        <v>6</v>
      </c>
      <c r="L8" s="53">
        <v>0.91164383561643803</v>
      </c>
      <c r="M8" s="53">
        <v>0.90684931506849298</v>
      </c>
      <c r="N8" s="85"/>
    </row>
    <row r="9" spans="1:14" x14ac:dyDescent="0.2">
      <c r="A9" s="1">
        <v>7</v>
      </c>
      <c r="B9" s="53">
        <v>0.965753424657534</v>
      </c>
      <c r="C9" s="53">
        <v>0.97671232876712299</v>
      </c>
      <c r="D9" s="85"/>
      <c r="F9" s="1">
        <v>7</v>
      </c>
      <c r="G9" s="53">
        <v>0.94863013698630105</v>
      </c>
      <c r="H9" s="53">
        <v>0.98561643835616397</v>
      </c>
      <c r="I9" s="85"/>
      <c r="K9" s="1"/>
      <c r="L9" s="20"/>
      <c r="M9" s="20"/>
      <c r="N9" s="19"/>
    </row>
    <row r="10" spans="1:14" x14ac:dyDescent="0.2">
      <c r="A10" s="1">
        <v>8</v>
      </c>
      <c r="B10" s="53">
        <v>0.96712328767123201</v>
      </c>
      <c r="C10" s="53">
        <v>0.96506849315068399</v>
      </c>
      <c r="D10" s="85"/>
      <c r="F10" s="1">
        <v>8</v>
      </c>
      <c r="G10" s="53">
        <v>0.92465753424657504</v>
      </c>
      <c r="H10" s="53">
        <v>0.98424657534246496</v>
      </c>
      <c r="I10" s="85"/>
      <c r="K10" s="1"/>
      <c r="L10" s="20"/>
      <c r="M10" s="20"/>
      <c r="N10" s="19"/>
    </row>
    <row r="11" spans="1:14" x14ac:dyDescent="0.2">
      <c r="A11" s="1">
        <v>9</v>
      </c>
      <c r="B11" s="53">
        <v>0.96643835616438301</v>
      </c>
      <c r="C11" s="53">
        <v>0.97397260273972597</v>
      </c>
      <c r="D11" s="85"/>
      <c r="F11" s="1">
        <v>9</v>
      </c>
      <c r="G11" s="53">
        <v>0.943150684931506</v>
      </c>
      <c r="H11" s="53">
        <v>0.98013698630136903</v>
      </c>
      <c r="I11" s="85"/>
      <c r="K11" s="1"/>
      <c r="L11" s="20"/>
      <c r="M11" s="20"/>
      <c r="N11" s="19"/>
    </row>
    <row r="12" spans="1:14" x14ac:dyDescent="0.2">
      <c r="A12" s="1">
        <v>10</v>
      </c>
      <c r="B12" s="53">
        <v>0.96232876712328697</v>
      </c>
      <c r="C12" s="53">
        <v>0.96849315068493103</v>
      </c>
      <c r="D12" s="85"/>
      <c r="F12" s="1">
        <v>10</v>
      </c>
      <c r="G12" s="53">
        <v>0.94246575342465699</v>
      </c>
      <c r="H12" s="53">
        <v>0.96027397260273895</v>
      </c>
      <c r="I12" s="85"/>
      <c r="K12" s="1"/>
      <c r="L12" s="20"/>
      <c r="M12" s="20"/>
      <c r="N12" s="19"/>
    </row>
    <row r="13" spans="1:14" x14ac:dyDescent="0.2">
      <c r="A13" s="1">
        <v>11</v>
      </c>
      <c r="B13" s="53">
        <v>0.96301369863013697</v>
      </c>
      <c r="C13" s="53">
        <v>0.96849315068493103</v>
      </c>
      <c r="D13" s="85"/>
      <c r="F13" s="1">
        <v>11</v>
      </c>
      <c r="G13" s="53">
        <v>0.94383561643835601</v>
      </c>
      <c r="H13" s="53">
        <v>0.94931506849314995</v>
      </c>
      <c r="I13" s="85"/>
      <c r="K13" s="1"/>
      <c r="L13" s="20"/>
      <c r="M13" s="20"/>
      <c r="N13" s="19"/>
    </row>
    <row r="14" spans="1:14" x14ac:dyDescent="0.2">
      <c r="A14" s="1">
        <v>12</v>
      </c>
      <c r="B14" s="53">
        <v>0.954794520547945</v>
      </c>
      <c r="C14" s="53">
        <v>0.96986301369863004</v>
      </c>
      <c r="D14" s="85"/>
      <c r="F14" s="1">
        <v>12</v>
      </c>
      <c r="G14" s="53">
        <v>0.94178082191780799</v>
      </c>
      <c r="H14" s="53">
        <v>0.95068493150684896</v>
      </c>
      <c r="I14" s="85"/>
      <c r="K14" s="1"/>
      <c r="L14" s="20"/>
      <c r="M14" s="20"/>
      <c r="N14" s="19"/>
    </row>
    <row r="17" spans="1:14" x14ac:dyDescent="0.2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 x14ac:dyDescent="0.2">
      <c r="A18" s="1">
        <v>0</v>
      </c>
      <c r="B18" s="53">
        <v>0.87945205479452004</v>
      </c>
      <c r="C18" s="53">
        <v>0.90068493150684903</v>
      </c>
      <c r="D18" s="85" t="s">
        <v>20</v>
      </c>
      <c r="F18" s="1">
        <v>0</v>
      </c>
      <c r="G18" s="53">
        <v>0.85068493150684898</v>
      </c>
      <c r="H18" s="53">
        <v>0.90479452054794496</v>
      </c>
      <c r="I18" s="85" t="s">
        <v>21</v>
      </c>
      <c r="K18" s="1">
        <v>0</v>
      </c>
      <c r="L18" s="53">
        <v>0.96506849315068399</v>
      </c>
      <c r="M18" s="53">
        <v>0.97123287671232805</v>
      </c>
      <c r="N18" s="85" t="s">
        <v>22</v>
      </c>
    </row>
    <row r="19" spans="1:14" x14ac:dyDescent="0.2">
      <c r="A19" s="1">
        <v>1</v>
      </c>
      <c r="B19" s="53">
        <v>0.89863013698630101</v>
      </c>
      <c r="C19" s="53">
        <v>0.90547945205479397</v>
      </c>
      <c r="D19" s="85"/>
      <c r="F19" s="1">
        <v>1</v>
      </c>
      <c r="G19" s="53">
        <v>0.81986301369863002</v>
      </c>
      <c r="H19" s="53">
        <v>0.90410958904109495</v>
      </c>
      <c r="I19" s="85"/>
      <c r="K19" s="1">
        <v>1</v>
      </c>
      <c r="L19" s="53">
        <v>0.92739726027397196</v>
      </c>
      <c r="M19" s="53">
        <v>0.98287671232876705</v>
      </c>
      <c r="N19" s="85"/>
    </row>
    <row r="20" spans="1:14" x14ac:dyDescent="0.2">
      <c r="A20" s="1">
        <v>2</v>
      </c>
      <c r="B20" s="53">
        <v>0.90342465753424595</v>
      </c>
      <c r="C20" s="53">
        <v>0.89383561643835596</v>
      </c>
      <c r="D20" s="85"/>
      <c r="F20" s="1">
        <v>2</v>
      </c>
      <c r="G20" s="53">
        <v>0.90753424657534199</v>
      </c>
      <c r="H20" s="53">
        <v>0.90479452054794496</v>
      </c>
      <c r="I20" s="85"/>
      <c r="K20" s="1">
        <v>2</v>
      </c>
      <c r="L20" s="53">
        <v>0.91232876712328703</v>
      </c>
      <c r="M20" s="53">
        <v>0.977397260273972</v>
      </c>
      <c r="N20" s="85"/>
    </row>
    <row r="21" spans="1:14" x14ac:dyDescent="0.2">
      <c r="A21" s="1">
        <v>3</v>
      </c>
      <c r="B21" s="53">
        <v>0.90068493150684903</v>
      </c>
      <c r="C21" s="53">
        <v>0.90547945205479397</v>
      </c>
      <c r="D21" s="85"/>
      <c r="F21" s="1">
        <v>3</v>
      </c>
      <c r="G21" s="53">
        <v>0.90958904109589001</v>
      </c>
      <c r="H21" s="53">
        <v>0.89931506849315002</v>
      </c>
      <c r="I21" s="85"/>
      <c r="K21" s="1">
        <v>3</v>
      </c>
      <c r="L21" s="53">
        <v>0.91164383561643803</v>
      </c>
      <c r="M21" s="53">
        <v>0.96986301369863004</v>
      </c>
      <c r="N21" s="85"/>
    </row>
    <row r="22" spans="1:14" x14ac:dyDescent="0.2">
      <c r="A22" s="1">
        <v>4</v>
      </c>
      <c r="B22" s="53">
        <v>0.908904109589041</v>
      </c>
      <c r="C22" s="53">
        <v>0.90547945205479397</v>
      </c>
      <c r="D22" s="85"/>
      <c r="F22" s="1">
        <v>4</v>
      </c>
      <c r="G22" s="53">
        <v>0.91506849315068495</v>
      </c>
      <c r="H22" s="53">
        <v>0.89383561643835596</v>
      </c>
      <c r="I22" s="85"/>
      <c r="K22" s="1">
        <v>4</v>
      </c>
      <c r="L22" s="53">
        <v>0.95684931506849302</v>
      </c>
      <c r="M22" s="53">
        <v>0.96986301369863004</v>
      </c>
      <c r="N22" s="85"/>
    </row>
    <row r="23" spans="1:14" x14ac:dyDescent="0.2">
      <c r="A23" s="1">
        <v>5</v>
      </c>
      <c r="B23" s="53">
        <v>0.90479452054794496</v>
      </c>
      <c r="C23" s="53">
        <v>0.89452054794520497</v>
      </c>
      <c r="D23" s="85"/>
      <c r="F23" s="1">
        <v>5</v>
      </c>
      <c r="G23" s="53">
        <v>0.91438356164383505</v>
      </c>
      <c r="H23" s="53">
        <v>0.89041095890410904</v>
      </c>
      <c r="I23" s="85"/>
      <c r="K23" s="1">
        <v>5</v>
      </c>
      <c r="L23" s="53">
        <v>0.95136986301369797</v>
      </c>
      <c r="M23" s="53">
        <v>0.97123287671232805</v>
      </c>
      <c r="N23" s="85"/>
    </row>
    <row r="24" spans="1:14" x14ac:dyDescent="0.2">
      <c r="A24" s="1">
        <v>6</v>
      </c>
      <c r="B24" s="53">
        <v>0.90547945205479397</v>
      </c>
      <c r="C24" s="53">
        <v>0.88972602739726003</v>
      </c>
      <c r="D24" s="85"/>
      <c r="F24" s="1">
        <v>6</v>
      </c>
      <c r="G24" s="53">
        <v>0.91027397260273901</v>
      </c>
      <c r="H24" s="53">
        <v>0.897945205479452</v>
      </c>
      <c r="I24" s="85"/>
      <c r="K24" s="1">
        <v>6</v>
      </c>
      <c r="L24" s="53">
        <v>0.96369863013698598</v>
      </c>
      <c r="M24" s="53">
        <v>0.97054794520547905</v>
      </c>
      <c r="N24" s="85"/>
    </row>
    <row r="25" spans="1:14" x14ac:dyDescent="0.2">
      <c r="A25" s="1">
        <v>7</v>
      </c>
      <c r="B25" s="53">
        <v>0.90479452054794496</v>
      </c>
      <c r="C25" s="53">
        <v>0.9</v>
      </c>
      <c r="D25" s="85"/>
      <c r="F25" s="1">
        <v>7</v>
      </c>
      <c r="G25" s="53">
        <v>0.91506849315068495</v>
      </c>
      <c r="H25" s="53">
        <v>0.88904109589041003</v>
      </c>
      <c r="I25" s="85"/>
      <c r="K25" s="1">
        <v>7</v>
      </c>
      <c r="L25" s="53">
        <v>0.96232876712328697</v>
      </c>
      <c r="M25" s="53">
        <v>0.96917808219178003</v>
      </c>
      <c r="N25" s="85"/>
    </row>
    <row r="26" spans="1:14" x14ac:dyDescent="0.2">
      <c r="A26" s="1">
        <v>8</v>
      </c>
      <c r="B26" s="53">
        <v>0.90547945205479397</v>
      </c>
      <c r="C26" s="53">
        <v>0.89246575342465695</v>
      </c>
      <c r="D26" s="85"/>
      <c r="F26" s="1">
        <v>8</v>
      </c>
      <c r="G26" s="53">
        <v>0.91369863013698605</v>
      </c>
      <c r="H26" s="53">
        <v>0.86438356164383501</v>
      </c>
      <c r="I26" s="85"/>
      <c r="K26" s="1">
        <v>8</v>
      </c>
      <c r="L26" s="53">
        <v>0.96369863013698598</v>
      </c>
      <c r="M26" s="53">
        <v>0.97397260273972597</v>
      </c>
      <c r="N26" s="85"/>
    </row>
    <row r="27" spans="1:14" x14ac:dyDescent="0.2">
      <c r="A27" s="1">
        <v>9</v>
      </c>
      <c r="B27" s="53">
        <v>0.91369863013698605</v>
      </c>
      <c r="C27" s="53">
        <v>0.89246575342465695</v>
      </c>
      <c r="D27" s="85"/>
      <c r="F27" s="1">
        <v>9</v>
      </c>
      <c r="G27" s="53">
        <v>0.91575342465753395</v>
      </c>
      <c r="H27" s="53">
        <v>0.897260273972602</v>
      </c>
      <c r="I27" s="85"/>
      <c r="K27" s="1">
        <v>9</v>
      </c>
      <c r="L27" s="53">
        <v>0.97671232876712299</v>
      </c>
      <c r="M27" s="53">
        <v>0.98424657534246496</v>
      </c>
      <c r="N27" s="85"/>
    </row>
    <row r="28" spans="1:14" x14ac:dyDescent="0.2">
      <c r="A28" s="1">
        <v>10</v>
      </c>
      <c r="B28" s="53">
        <v>0.91849315068493098</v>
      </c>
      <c r="C28" s="53">
        <v>0.90068493150684903</v>
      </c>
      <c r="D28" s="85"/>
      <c r="F28" s="1">
        <v>10</v>
      </c>
      <c r="G28" s="53">
        <v>0.91643835616438296</v>
      </c>
      <c r="H28" s="53">
        <v>0.87876712328767104</v>
      </c>
      <c r="I28" s="85"/>
      <c r="K28" s="1">
        <v>10</v>
      </c>
      <c r="L28" s="53">
        <v>0.97602739726027399</v>
      </c>
      <c r="M28" s="53">
        <v>0.92191780821917801</v>
      </c>
      <c r="N28" s="85"/>
    </row>
    <row r="29" spans="1:14" x14ac:dyDescent="0.2">
      <c r="A29" s="1">
        <v>11</v>
      </c>
      <c r="B29" s="53">
        <v>0.91301369863013704</v>
      </c>
      <c r="C29" s="53">
        <v>0.91027397260273901</v>
      </c>
      <c r="D29" s="85"/>
      <c r="F29" s="1">
        <v>11</v>
      </c>
      <c r="G29" s="53">
        <v>0.91712328767123197</v>
      </c>
      <c r="H29" s="53">
        <v>0.88287671232876697</v>
      </c>
      <c r="I29" s="85"/>
      <c r="K29" s="1">
        <v>11</v>
      </c>
      <c r="L29" s="53">
        <v>0.99178082191780803</v>
      </c>
      <c r="M29" s="53">
        <v>0.94794520547945205</v>
      </c>
      <c r="N29" s="85"/>
    </row>
    <row r="30" spans="1:14" x14ac:dyDescent="0.2">
      <c r="A30" s="1">
        <v>12</v>
      </c>
      <c r="B30" s="53">
        <v>0.91506849315068495</v>
      </c>
      <c r="C30" s="53">
        <v>0.9</v>
      </c>
      <c r="D30" s="85"/>
      <c r="F30" s="1">
        <v>12</v>
      </c>
      <c r="G30" s="53">
        <v>0.91849315068493098</v>
      </c>
      <c r="H30" s="53">
        <v>0.89178082191780805</v>
      </c>
      <c r="I30" s="85"/>
      <c r="K30" s="1">
        <v>12</v>
      </c>
      <c r="L30" s="53">
        <v>0.99383561643835605</v>
      </c>
      <c r="M30" s="53">
        <v>0.95684931506849302</v>
      </c>
      <c r="N30" s="85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53">
        <v>0.81643835616438298</v>
      </c>
      <c r="C34" s="53">
        <v>0.817808219178082</v>
      </c>
      <c r="D34" s="85" t="s">
        <v>23</v>
      </c>
      <c r="F34" s="1">
        <v>0</v>
      </c>
      <c r="G34" s="53">
        <v>0.87123287671232796</v>
      </c>
      <c r="H34" s="53">
        <v>0.83219178082191703</v>
      </c>
      <c r="I34" s="85" t="s">
        <v>24</v>
      </c>
      <c r="K34" s="1">
        <v>0</v>
      </c>
      <c r="L34" s="53">
        <v>0.85958904109588996</v>
      </c>
      <c r="M34" s="53">
        <v>0.86164383561643798</v>
      </c>
      <c r="N34" s="85" t="s">
        <v>25</v>
      </c>
    </row>
    <row r="35" spans="1:14" x14ac:dyDescent="0.2">
      <c r="A35" s="1">
        <v>1</v>
      </c>
      <c r="B35" s="53">
        <v>0.89246575342465695</v>
      </c>
      <c r="C35" s="53">
        <v>0.89931506849315002</v>
      </c>
      <c r="D35" s="85"/>
      <c r="F35" s="1">
        <v>1</v>
      </c>
      <c r="G35" s="53">
        <v>0.9</v>
      </c>
      <c r="H35" s="53">
        <v>0.90273972602739705</v>
      </c>
      <c r="I35" s="85"/>
      <c r="K35" s="1">
        <v>1</v>
      </c>
      <c r="L35" s="53">
        <v>0.89863013698630101</v>
      </c>
      <c r="M35" s="53">
        <v>0.87671232876712302</v>
      </c>
      <c r="N35" s="85"/>
    </row>
    <row r="36" spans="1:14" x14ac:dyDescent="0.2">
      <c r="A36" s="1">
        <v>2</v>
      </c>
      <c r="B36" s="53">
        <v>0.91643835616438296</v>
      </c>
      <c r="C36" s="53">
        <v>0.92671232876712295</v>
      </c>
      <c r="D36" s="85"/>
      <c r="F36" s="1">
        <v>2</v>
      </c>
      <c r="G36" s="53">
        <v>0.90136986301369804</v>
      </c>
      <c r="H36" s="53">
        <v>0.90684931506849298</v>
      </c>
      <c r="I36" s="85"/>
      <c r="K36" s="1">
        <v>2</v>
      </c>
      <c r="L36" s="53">
        <v>0.96027397260273895</v>
      </c>
      <c r="M36" s="53">
        <v>0.92739726027397196</v>
      </c>
      <c r="N36" s="85"/>
    </row>
    <row r="37" spans="1:14" x14ac:dyDescent="0.2">
      <c r="A37" s="1">
        <v>3</v>
      </c>
      <c r="B37" s="53">
        <v>0.93082191780821899</v>
      </c>
      <c r="C37" s="53">
        <v>0.93287671232876701</v>
      </c>
      <c r="D37" s="85"/>
      <c r="F37" s="1">
        <v>3</v>
      </c>
      <c r="G37" s="53">
        <v>0.98082191780821903</v>
      </c>
      <c r="H37" s="53">
        <v>0.943150684931506</v>
      </c>
      <c r="I37" s="85"/>
      <c r="K37" s="1">
        <v>3</v>
      </c>
      <c r="L37" s="53">
        <v>0.954109589041095</v>
      </c>
      <c r="M37" s="53">
        <v>0.97054794520547905</v>
      </c>
      <c r="N37" s="85"/>
    </row>
    <row r="38" spans="1:14" x14ac:dyDescent="0.2">
      <c r="A38" s="1">
        <v>4</v>
      </c>
      <c r="B38" s="53">
        <v>0.90684931506849298</v>
      </c>
      <c r="C38" s="53">
        <v>0.91301369863013704</v>
      </c>
      <c r="D38" s="85"/>
      <c r="F38" s="1">
        <v>4</v>
      </c>
      <c r="G38" s="53">
        <v>0.96917808219178003</v>
      </c>
      <c r="H38" s="53">
        <v>0.95753424657534203</v>
      </c>
      <c r="I38" s="85"/>
      <c r="K38" s="1">
        <v>4</v>
      </c>
      <c r="L38" s="53">
        <v>0.96095890410958895</v>
      </c>
      <c r="M38" s="53">
        <v>0.98767123287671199</v>
      </c>
      <c r="N38" s="85"/>
    </row>
    <row r="39" spans="1:14" x14ac:dyDescent="0.2">
      <c r="A39" s="1">
        <v>5</v>
      </c>
      <c r="B39" s="53">
        <v>0.95821917808219104</v>
      </c>
      <c r="C39" s="53">
        <v>0.83767123287671197</v>
      </c>
      <c r="D39" s="85"/>
      <c r="F39" s="1">
        <v>5</v>
      </c>
      <c r="G39" s="53">
        <v>0.98219178082191705</v>
      </c>
      <c r="H39" s="53">
        <v>0.91986301369862999</v>
      </c>
      <c r="I39" s="85"/>
      <c r="K39" s="1">
        <v>5</v>
      </c>
      <c r="L39" s="53">
        <v>0.96917808219178003</v>
      </c>
      <c r="M39" s="53">
        <v>0.98972602739726001</v>
      </c>
      <c r="N39" s="85"/>
    </row>
    <row r="40" spans="1:14" x14ac:dyDescent="0.2">
      <c r="A40" s="1">
        <v>6</v>
      </c>
      <c r="B40" s="53">
        <v>0.954109589041095</v>
      </c>
      <c r="C40" s="53">
        <v>0.85547945205479403</v>
      </c>
      <c r="D40" s="85"/>
      <c r="F40" s="1">
        <v>6</v>
      </c>
      <c r="G40" s="53">
        <v>0.98287671232876705</v>
      </c>
      <c r="H40" s="53">
        <v>0.97191780821917795</v>
      </c>
      <c r="I40" s="85"/>
      <c r="K40" s="1">
        <v>6</v>
      </c>
      <c r="L40" s="53">
        <v>0.97260273972602695</v>
      </c>
      <c r="M40" s="53">
        <v>0.989041095890411</v>
      </c>
      <c r="N40" s="85"/>
    </row>
    <row r="41" spans="1:14" x14ac:dyDescent="0.2">
      <c r="A41" s="1">
        <v>7</v>
      </c>
      <c r="B41" s="53">
        <v>0.96095890410958895</v>
      </c>
      <c r="C41" s="53">
        <v>0.93561643835616404</v>
      </c>
      <c r="D41" s="85"/>
      <c r="F41" s="1">
        <v>7</v>
      </c>
      <c r="G41" s="53">
        <v>0.97876712328767101</v>
      </c>
      <c r="H41" s="53">
        <v>0.96438356164383499</v>
      </c>
      <c r="I41" s="85"/>
      <c r="K41" s="1">
        <v>7</v>
      </c>
      <c r="L41" s="53">
        <v>0.97397260273972597</v>
      </c>
      <c r="M41" s="53">
        <v>0.98972602739726001</v>
      </c>
      <c r="N41" s="85"/>
    </row>
    <row r="42" spans="1:14" x14ac:dyDescent="0.2">
      <c r="A42" s="1">
        <v>8</v>
      </c>
      <c r="B42" s="53">
        <v>0.97123287671232805</v>
      </c>
      <c r="C42" s="53">
        <v>0.93904109589041096</v>
      </c>
      <c r="D42" s="85"/>
      <c r="F42" s="1">
        <v>8</v>
      </c>
      <c r="G42" s="53">
        <v>0.94452054794520501</v>
      </c>
      <c r="H42" s="53">
        <v>0.89931506849315002</v>
      </c>
      <c r="I42" s="85"/>
      <c r="K42" s="1">
        <v>8</v>
      </c>
      <c r="L42" s="53">
        <v>0.95821917808219104</v>
      </c>
      <c r="M42" s="53">
        <v>0.99041095890410902</v>
      </c>
      <c r="N42" s="85"/>
    </row>
    <row r="43" spans="1:14" x14ac:dyDescent="0.2">
      <c r="A43" s="1">
        <v>9</v>
      </c>
      <c r="B43" s="53">
        <v>0.98356164383561595</v>
      </c>
      <c r="C43" s="53">
        <v>0.841095890410958</v>
      </c>
      <c r="D43" s="85"/>
      <c r="F43" s="1">
        <v>9</v>
      </c>
      <c r="G43" s="53">
        <v>0.98082191780821903</v>
      </c>
      <c r="H43" s="53">
        <v>0.95</v>
      </c>
      <c r="I43" s="85"/>
      <c r="K43" s="1">
        <v>9</v>
      </c>
      <c r="L43" s="53">
        <v>0.95136986301369797</v>
      </c>
      <c r="M43" s="53">
        <v>0.99109589041095802</v>
      </c>
      <c r="N43" s="85"/>
    </row>
    <row r="44" spans="1:14" x14ac:dyDescent="0.2">
      <c r="A44" s="1">
        <v>10</v>
      </c>
      <c r="B44" s="53">
        <v>0.99383561643835605</v>
      </c>
      <c r="C44" s="53">
        <v>0.94726027397260204</v>
      </c>
      <c r="D44" s="85"/>
      <c r="F44" s="1">
        <v>10</v>
      </c>
      <c r="G44" s="53">
        <v>0.97602739726027399</v>
      </c>
      <c r="H44" s="53">
        <v>0.91369863013698605</v>
      </c>
      <c r="I44" s="85"/>
      <c r="K44" s="1">
        <v>10</v>
      </c>
      <c r="L44" s="53">
        <v>0.98013698630136903</v>
      </c>
      <c r="M44" s="53">
        <v>0.99109589041095802</v>
      </c>
      <c r="N44" s="85"/>
    </row>
    <row r="45" spans="1:14" x14ac:dyDescent="0.2">
      <c r="A45" s="1">
        <v>11</v>
      </c>
      <c r="B45" s="53">
        <v>0.99041095890410902</v>
      </c>
      <c r="C45" s="53">
        <v>0.97191780821917795</v>
      </c>
      <c r="D45" s="85"/>
      <c r="F45" s="1">
        <v>11</v>
      </c>
      <c r="G45" s="53">
        <v>0.98356164383561595</v>
      </c>
      <c r="H45" s="53">
        <v>0.95958904109589005</v>
      </c>
      <c r="I45" s="85"/>
      <c r="K45" s="1">
        <v>11</v>
      </c>
      <c r="L45" s="53">
        <v>0.977397260273972</v>
      </c>
      <c r="M45" s="53">
        <v>0.98150684931506804</v>
      </c>
      <c r="N45" s="85"/>
    </row>
    <row r="46" spans="1:14" x14ac:dyDescent="0.2">
      <c r="A46" s="1">
        <v>12</v>
      </c>
      <c r="B46" s="53">
        <v>0.99863013698630099</v>
      </c>
      <c r="C46" s="53">
        <v>0.96643835616438301</v>
      </c>
      <c r="D46" s="85"/>
      <c r="F46" s="1">
        <v>12</v>
      </c>
      <c r="G46" s="53">
        <v>0.977397260273972</v>
      </c>
      <c r="H46" s="53">
        <v>0.977397260273972</v>
      </c>
      <c r="I46" s="85"/>
      <c r="K46" s="1">
        <v>12</v>
      </c>
      <c r="L46" s="53">
        <v>0.96027397260273895</v>
      </c>
      <c r="M46" s="53">
        <v>0.99109589041095802</v>
      </c>
      <c r="N46" s="85"/>
    </row>
    <row r="49" spans="1:14" x14ac:dyDescent="0.2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 x14ac:dyDescent="0.2">
      <c r="A50" s="1">
        <v>0</v>
      </c>
      <c r="B50" s="53">
        <v>0.88835616438356102</v>
      </c>
      <c r="C50" s="53">
        <v>0.89589041095890398</v>
      </c>
      <c r="D50" s="85" t="s">
        <v>26</v>
      </c>
      <c r="F50" s="1">
        <v>0</v>
      </c>
      <c r="G50" s="53">
        <v>0.8</v>
      </c>
      <c r="H50" s="53">
        <v>0.79863013698630103</v>
      </c>
      <c r="I50" s="85" t="s">
        <v>27</v>
      </c>
      <c r="K50" s="1">
        <v>0</v>
      </c>
      <c r="L50" s="53">
        <v>0.91780821917808197</v>
      </c>
      <c r="M50" s="53">
        <v>0.91643835616438296</v>
      </c>
      <c r="N50" s="85" t="s">
        <v>28</v>
      </c>
    </row>
    <row r="51" spans="1:14" x14ac:dyDescent="0.2">
      <c r="A51" s="1">
        <v>1</v>
      </c>
      <c r="B51" s="53">
        <v>0.89315068493150596</v>
      </c>
      <c r="C51" s="53">
        <v>0.897260273972602</v>
      </c>
      <c r="D51" s="85"/>
      <c r="F51" s="1">
        <v>1</v>
      </c>
      <c r="G51" s="53">
        <v>0.88219178082191696</v>
      </c>
      <c r="H51" s="53">
        <v>0.841095890410958</v>
      </c>
      <c r="I51" s="85"/>
      <c r="K51" s="1">
        <v>1</v>
      </c>
      <c r="L51" s="53">
        <v>0.92945205479451998</v>
      </c>
      <c r="M51" s="53">
        <v>0.96780821917808202</v>
      </c>
      <c r="N51" s="85"/>
    </row>
    <row r="52" spans="1:14" x14ac:dyDescent="0.2">
      <c r="A52" s="1">
        <v>2</v>
      </c>
      <c r="B52" s="53">
        <v>0.89315068493150596</v>
      </c>
      <c r="C52" s="53">
        <v>0.897260273972602</v>
      </c>
      <c r="D52" s="85"/>
      <c r="F52" s="1">
        <v>2</v>
      </c>
      <c r="G52" s="53">
        <v>0.96849315068493103</v>
      </c>
      <c r="H52" s="53">
        <v>0.91986301369862999</v>
      </c>
      <c r="I52" s="85"/>
      <c r="K52" s="1">
        <v>2</v>
      </c>
      <c r="L52" s="53">
        <v>0.93561643835616404</v>
      </c>
      <c r="M52" s="53">
        <v>0.94383561643835601</v>
      </c>
      <c r="N52" s="85"/>
    </row>
    <row r="53" spans="1:14" x14ac:dyDescent="0.2">
      <c r="A53" s="1">
        <v>3</v>
      </c>
      <c r="B53" s="53">
        <v>0.89657534246575299</v>
      </c>
      <c r="C53" s="53">
        <v>0.88835616438356102</v>
      </c>
      <c r="D53" s="85"/>
      <c r="F53" s="1">
        <v>3</v>
      </c>
      <c r="G53" s="53">
        <v>0.989041095890411</v>
      </c>
      <c r="H53" s="53">
        <v>0.96643835616438301</v>
      </c>
      <c r="I53" s="85"/>
      <c r="K53" s="1">
        <v>3</v>
      </c>
      <c r="L53" s="53">
        <v>0.95</v>
      </c>
      <c r="M53" s="53">
        <v>0.97191780821917795</v>
      </c>
      <c r="N53" s="85"/>
    </row>
    <row r="54" spans="1:14" x14ac:dyDescent="0.2">
      <c r="A54" s="1">
        <v>4</v>
      </c>
      <c r="B54" s="53">
        <v>0.89178082191780805</v>
      </c>
      <c r="C54" s="53">
        <v>0.88219178082191696</v>
      </c>
      <c r="D54" s="85"/>
      <c r="F54" s="1">
        <v>4</v>
      </c>
      <c r="G54" s="53">
        <v>0.99041095890410902</v>
      </c>
      <c r="H54" s="53">
        <v>0.98561643835616397</v>
      </c>
      <c r="I54" s="85"/>
      <c r="K54" s="1">
        <v>4</v>
      </c>
      <c r="L54" s="53">
        <v>0.95205479452054798</v>
      </c>
      <c r="M54" s="53">
        <v>0.96643835616438301</v>
      </c>
      <c r="N54" s="85"/>
    </row>
    <row r="55" spans="1:14" x14ac:dyDescent="0.2">
      <c r="A55" s="1">
        <v>5</v>
      </c>
      <c r="B55" s="53">
        <v>0.89109589041095805</v>
      </c>
      <c r="C55" s="53">
        <v>0.88013698630136905</v>
      </c>
      <c r="D55" s="85"/>
      <c r="F55" s="1">
        <v>5</v>
      </c>
      <c r="G55" s="53">
        <v>0.99246575342465704</v>
      </c>
      <c r="H55" s="53">
        <v>0.98698630136986298</v>
      </c>
      <c r="I55" s="85"/>
      <c r="K55" s="1">
        <v>5</v>
      </c>
      <c r="L55" s="53">
        <v>0.95342465753424599</v>
      </c>
      <c r="M55" s="53">
        <v>0.97054794520547905</v>
      </c>
      <c r="N55" s="85"/>
    </row>
    <row r="56" spans="1:14" x14ac:dyDescent="0.2">
      <c r="A56" s="1">
        <v>6</v>
      </c>
      <c r="B56" s="53">
        <v>0.91438356164383505</v>
      </c>
      <c r="C56" s="53">
        <v>0.89863013698630101</v>
      </c>
      <c r="D56" s="85"/>
      <c r="F56" s="1">
        <v>6</v>
      </c>
      <c r="G56" s="53">
        <v>0.98767123287671199</v>
      </c>
      <c r="H56" s="53">
        <v>0.989041095890411</v>
      </c>
      <c r="I56" s="85"/>
      <c r="K56" s="1">
        <v>6</v>
      </c>
      <c r="L56" s="53">
        <v>0.954794520547945</v>
      </c>
      <c r="M56" s="53">
        <v>0.96849315068493103</v>
      </c>
      <c r="N56" s="85"/>
    </row>
    <row r="57" spans="1:14" x14ac:dyDescent="0.2">
      <c r="A57" s="1">
        <v>7</v>
      </c>
      <c r="B57" s="53">
        <v>0.94178082191780799</v>
      </c>
      <c r="C57" s="53">
        <v>0.90821917808219099</v>
      </c>
      <c r="D57" s="85"/>
      <c r="F57" s="1">
        <v>7</v>
      </c>
      <c r="G57" s="53">
        <v>0.99109589041095802</v>
      </c>
      <c r="H57" s="53">
        <v>0.98630136986301298</v>
      </c>
      <c r="I57" s="85"/>
      <c r="K57" s="1">
        <v>7</v>
      </c>
      <c r="L57" s="53">
        <v>0.95068493150684896</v>
      </c>
      <c r="M57" s="53">
        <v>0.97123287671232805</v>
      </c>
      <c r="N57" s="85"/>
    </row>
    <row r="58" spans="1:14" x14ac:dyDescent="0.2">
      <c r="A58" s="1">
        <v>8</v>
      </c>
      <c r="B58" s="53">
        <v>0.93424657534246502</v>
      </c>
      <c r="C58" s="53">
        <v>0.91438356164383505</v>
      </c>
      <c r="D58" s="85"/>
      <c r="F58" s="1">
        <v>8</v>
      </c>
      <c r="G58" s="53">
        <v>0.99178082191780803</v>
      </c>
      <c r="H58" s="53">
        <v>0.989041095890411</v>
      </c>
      <c r="I58" s="85"/>
      <c r="K58" s="1">
        <v>8</v>
      </c>
      <c r="L58" s="53">
        <v>0.77397260273972601</v>
      </c>
      <c r="M58" s="53">
        <v>0.95890410958904104</v>
      </c>
      <c r="N58" s="85"/>
    </row>
    <row r="59" spans="1:14" x14ac:dyDescent="0.2">
      <c r="A59" s="1">
        <v>9</v>
      </c>
      <c r="B59" s="53">
        <v>0.93424657534246502</v>
      </c>
      <c r="C59" s="53">
        <v>0.90068493150684903</v>
      </c>
      <c r="D59" s="85"/>
      <c r="F59" s="1">
        <v>9</v>
      </c>
      <c r="G59" s="53">
        <v>0.99383561643835605</v>
      </c>
      <c r="H59" s="53">
        <v>0.97534246575342398</v>
      </c>
      <c r="I59" s="85"/>
      <c r="K59" s="1">
        <v>9</v>
      </c>
      <c r="L59" s="53">
        <v>0.76986301369862997</v>
      </c>
      <c r="M59" s="53">
        <v>0.96986301369863004</v>
      </c>
      <c r="N59" s="85"/>
    </row>
    <row r="60" spans="1:14" x14ac:dyDescent="0.2">
      <c r="A60" s="1">
        <v>10</v>
      </c>
      <c r="B60" s="53">
        <v>0.92328767123287603</v>
      </c>
      <c r="C60" s="53">
        <v>0.91369863013698605</v>
      </c>
      <c r="D60" s="85"/>
      <c r="F60" s="1">
        <v>10</v>
      </c>
      <c r="G60" s="53">
        <v>0.99041095890410902</v>
      </c>
      <c r="H60" s="53">
        <v>0.98013698630136903</v>
      </c>
      <c r="I60" s="85"/>
      <c r="K60" s="1">
        <v>10</v>
      </c>
      <c r="L60" s="53">
        <v>0.77397260273972601</v>
      </c>
      <c r="M60" s="53">
        <v>0.96849315068493103</v>
      </c>
      <c r="N60" s="85"/>
    </row>
    <row r="61" spans="1:14" x14ac:dyDescent="0.2">
      <c r="A61" s="1">
        <v>11</v>
      </c>
      <c r="B61" s="53">
        <v>0.93013698630136898</v>
      </c>
      <c r="C61" s="53">
        <v>0.90821917808219099</v>
      </c>
      <c r="D61" s="85"/>
      <c r="F61" s="1">
        <v>11</v>
      </c>
      <c r="G61" s="53">
        <v>0.99520547945205395</v>
      </c>
      <c r="H61" s="53">
        <v>0.989041095890411</v>
      </c>
      <c r="I61" s="85"/>
      <c r="K61" s="1">
        <v>11</v>
      </c>
      <c r="L61" s="53">
        <v>0.77534246575342403</v>
      </c>
      <c r="M61" s="53">
        <v>0.96232876712328697</v>
      </c>
      <c r="N61" s="85"/>
    </row>
    <row r="62" spans="1:14" x14ac:dyDescent="0.2">
      <c r="A62" s="1">
        <v>12</v>
      </c>
      <c r="B62" s="53">
        <v>0.94726027397260204</v>
      </c>
      <c r="C62" s="53">
        <v>0.91164383561643803</v>
      </c>
      <c r="D62" s="85"/>
      <c r="F62" s="1">
        <v>12</v>
      </c>
      <c r="G62" s="53">
        <v>0.98150684931506804</v>
      </c>
      <c r="H62" s="53">
        <v>0.92602739726027306</v>
      </c>
      <c r="I62" s="85"/>
      <c r="K62" s="1">
        <v>12</v>
      </c>
      <c r="L62" s="53">
        <v>0.90342465753424595</v>
      </c>
      <c r="M62" s="53">
        <v>0.96986301369863004</v>
      </c>
      <c r="N62" s="85"/>
    </row>
    <row r="64" spans="1:14" ht="16" x14ac:dyDescent="0.25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 x14ac:dyDescent="0.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85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85" t="s">
        <v>32</v>
      </c>
    </row>
    <row r="66" spans="1:12" x14ac:dyDescent="0.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85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85"/>
    </row>
    <row r="67" spans="1:12" x14ac:dyDescent="0.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85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85"/>
    </row>
    <row r="68" spans="1:12" x14ac:dyDescent="0.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85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85"/>
    </row>
    <row r="69" spans="1:12" x14ac:dyDescent="0.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85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85"/>
    </row>
    <row r="70" spans="1:12" x14ac:dyDescent="0.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85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85"/>
    </row>
    <row r="71" spans="1:12" x14ac:dyDescent="0.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85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85"/>
    </row>
    <row r="72" spans="1:12" x14ac:dyDescent="0.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85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85"/>
    </row>
    <row r="73" spans="1:12" x14ac:dyDescent="0.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85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85"/>
    </row>
    <row r="74" spans="1:12" x14ac:dyDescent="0.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85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85"/>
    </row>
    <row r="75" spans="1:12" x14ac:dyDescent="0.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85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85"/>
    </row>
    <row r="76" spans="1:12" x14ac:dyDescent="0.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85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85"/>
    </row>
    <row r="77" spans="1:12" x14ac:dyDescent="0.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85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85"/>
    </row>
    <row r="98" spans="1:14" x14ac:dyDescent="0.2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 x14ac:dyDescent="0.2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85" t="s">
        <v>31</v>
      </c>
    </row>
    <row r="100" spans="1:14" x14ac:dyDescent="0.2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85"/>
    </row>
    <row r="101" spans="1:14" x14ac:dyDescent="0.2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85"/>
    </row>
    <row r="102" spans="1:14" x14ac:dyDescent="0.2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85"/>
    </row>
    <row r="103" spans="1:14" x14ac:dyDescent="0.2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85"/>
    </row>
    <row r="104" spans="1:14" x14ac:dyDescent="0.2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85"/>
    </row>
    <row r="105" spans="1:14" x14ac:dyDescent="0.2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85"/>
    </row>
    <row r="106" spans="1:14" x14ac:dyDescent="0.2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85"/>
    </row>
    <row r="107" spans="1:14" x14ac:dyDescent="0.2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85"/>
    </row>
    <row r="108" spans="1:14" x14ac:dyDescent="0.2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85"/>
    </row>
    <row r="109" spans="1:14" x14ac:dyDescent="0.2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85"/>
    </row>
    <row r="110" spans="1:14" x14ac:dyDescent="0.2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85"/>
    </row>
    <row r="111" spans="1:14" x14ac:dyDescent="0.2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85"/>
    </row>
    <row r="129" spans="1:14" x14ac:dyDescent="0.2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 x14ac:dyDescent="0.2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85" t="s">
        <v>32</v>
      </c>
    </row>
    <row r="131" spans="1:14" x14ac:dyDescent="0.2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85"/>
    </row>
    <row r="132" spans="1:14" x14ac:dyDescent="0.2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85"/>
    </row>
    <row r="133" spans="1:14" x14ac:dyDescent="0.2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85"/>
    </row>
    <row r="134" spans="1:14" x14ac:dyDescent="0.2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85"/>
    </row>
    <row r="135" spans="1:14" x14ac:dyDescent="0.2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85"/>
    </row>
    <row r="136" spans="1:14" x14ac:dyDescent="0.2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85"/>
    </row>
    <row r="137" spans="1:14" x14ac:dyDescent="0.2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85"/>
    </row>
    <row r="138" spans="1:14" x14ac:dyDescent="0.2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85"/>
    </row>
    <row r="139" spans="1:14" x14ac:dyDescent="0.2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85"/>
    </row>
    <row r="140" spans="1:14" x14ac:dyDescent="0.2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85"/>
    </row>
    <row r="141" spans="1:14" x14ac:dyDescent="0.2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85"/>
    </row>
    <row r="142" spans="1:14" x14ac:dyDescent="0.2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85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78" workbookViewId="0">
      <selection activeCell="M73" sqref="M73"/>
    </sheetView>
  </sheetViews>
  <sheetFormatPr baseColWidth="10" defaultColWidth="8.83203125" defaultRowHeight="15" x14ac:dyDescent="0.2"/>
  <cols>
    <col min="2" max="2" width="12.5" bestFit="1" customWidth="1"/>
    <col min="3" max="3" width="11.6640625" bestFit="1" customWidth="1"/>
    <col min="4" max="4" width="21.33203125" customWidth="1"/>
    <col min="5" max="6" width="9.5" bestFit="1" customWidth="1"/>
    <col min="7" max="7" width="12.5" bestFit="1" customWidth="1"/>
    <col min="8" max="8" width="11.6640625" bestFit="1" customWidth="1"/>
    <col min="9" max="9" width="13" customWidth="1"/>
    <col min="10" max="11" width="9.5" bestFit="1" customWidth="1"/>
    <col min="12" max="12" width="12.5" bestFit="1" customWidth="1"/>
    <col min="13" max="13" width="11.6640625" bestFit="1" customWidth="1"/>
    <col min="14" max="14" width="20.33203125" customWidth="1"/>
    <col min="17" max="17" width="12.5" bestFit="1" customWidth="1"/>
    <col min="18" max="18" width="11.6640625" bestFit="1" customWidth="1"/>
    <col min="19" max="19" width="12.6640625" customWidth="1"/>
  </cols>
  <sheetData>
    <row r="1" spans="1:19" x14ac:dyDescent="0.2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 x14ac:dyDescent="0.2">
      <c r="A2" s="52">
        <v>0</v>
      </c>
      <c r="B2" s="53">
        <v>0.57549019607843099</v>
      </c>
      <c r="C2" s="53">
        <v>0.55539215686274501</v>
      </c>
      <c r="D2" s="85" t="s">
        <v>16</v>
      </c>
      <c r="F2" s="52">
        <v>0</v>
      </c>
      <c r="G2" s="53">
        <v>0.73970588235294099</v>
      </c>
      <c r="H2" s="53">
        <v>0.73137254901960702</v>
      </c>
      <c r="I2" s="85" t="s">
        <v>17</v>
      </c>
      <c r="K2" s="52">
        <v>0</v>
      </c>
      <c r="L2" s="53">
        <v>0.86568627450980395</v>
      </c>
      <c r="M2" s="53">
        <v>0.86568627450980395</v>
      </c>
      <c r="N2" s="85" t="s">
        <v>19</v>
      </c>
      <c r="P2" s="52">
        <v>0</v>
      </c>
      <c r="Q2" s="53">
        <v>0.71813725490196001</v>
      </c>
      <c r="R2" s="53">
        <v>0.70882352941176396</v>
      </c>
      <c r="S2" s="85" t="s">
        <v>20</v>
      </c>
    </row>
    <row r="3" spans="1:19" x14ac:dyDescent="0.2">
      <c r="A3" s="52">
        <v>1</v>
      </c>
      <c r="B3" s="53">
        <v>0.55980392156862702</v>
      </c>
      <c r="C3" s="53">
        <v>0.57450980392156803</v>
      </c>
      <c r="D3" s="85"/>
      <c r="F3" s="52">
        <v>1</v>
      </c>
      <c r="G3" s="53">
        <v>0.85343137254901902</v>
      </c>
      <c r="H3" s="53">
        <v>0.81519607843137198</v>
      </c>
      <c r="I3" s="85"/>
      <c r="K3" s="52">
        <v>1</v>
      </c>
      <c r="L3" s="53">
        <v>0.877941176470588</v>
      </c>
      <c r="M3" s="53">
        <v>0.86372549019607803</v>
      </c>
      <c r="N3" s="85"/>
      <c r="P3" s="52">
        <v>1</v>
      </c>
      <c r="Q3" s="53">
        <v>0.709313725490196</v>
      </c>
      <c r="R3" s="53">
        <v>0.70980392156862704</v>
      </c>
      <c r="S3" s="85"/>
    </row>
    <row r="4" spans="1:19" x14ac:dyDescent="0.2">
      <c r="A4" s="52">
        <v>2</v>
      </c>
      <c r="B4" s="53">
        <v>0.56666666666666599</v>
      </c>
      <c r="C4" s="53">
        <v>0.56078431372548998</v>
      </c>
      <c r="D4" s="85"/>
      <c r="F4" s="52">
        <v>2</v>
      </c>
      <c r="G4" s="53">
        <v>0.85637254901960702</v>
      </c>
      <c r="H4" s="53">
        <v>0.88382352941176401</v>
      </c>
      <c r="I4" s="85"/>
      <c r="K4" s="52">
        <v>2</v>
      </c>
      <c r="L4" s="53">
        <v>0.872058823529411</v>
      </c>
      <c r="M4" s="53">
        <v>0.86568627450980395</v>
      </c>
      <c r="N4" s="85"/>
      <c r="P4" s="52">
        <v>2</v>
      </c>
      <c r="Q4" s="53">
        <v>0.79264705882352904</v>
      </c>
      <c r="R4" s="53">
        <v>0.71372549019607801</v>
      </c>
      <c r="S4" s="85"/>
    </row>
    <row r="5" spans="1:19" x14ac:dyDescent="0.2">
      <c r="A5" s="52">
        <v>3</v>
      </c>
      <c r="B5" s="53">
        <v>0.64656862745097998</v>
      </c>
      <c r="C5" s="53">
        <v>0.61862745098039196</v>
      </c>
      <c r="D5" s="85"/>
      <c r="F5" s="52">
        <v>3</v>
      </c>
      <c r="G5" s="53">
        <v>0.831372549019607</v>
      </c>
      <c r="H5" s="53">
        <v>0.81029411764705805</v>
      </c>
      <c r="I5" s="85"/>
      <c r="K5" s="52">
        <v>3</v>
      </c>
      <c r="L5" s="53">
        <v>0.88039215686274497</v>
      </c>
      <c r="M5" s="53">
        <v>0.869117647058823</v>
      </c>
      <c r="N5" s="85"/>
      <c r="P5" s="52">
        <v>3</v>
      </c>
      <c r="Q5" s="53">
        <v>0.71372549019607801</v>
      </c>
      <c r="R5" s="53">
        <v>0.72352941176470498</v>
      </c>
      <c r="S5" s="85"/>
    </row>
    <row r="6" spans="1:19" x14ac:dyDescent="0.2">
      <c r="A6" s="52">
        <v>4</v>
      </c>
      <c r="B6" s="53">
        <v>0.73676470588235299</v>
      </c>
      <c r="C6" s="53">
        <v>0.64901960784313695</v>
      </c>
      <c r="D6" s="85"/>
      <c r="F6" s="52">
        <v>4</v>
      </c>
      <c r="G6" s="53">
        <v>0.74362745098039196</v>
      </c>
      <c r="H6" s="53">
        <v>0.81813725490195999</v>
      </c>
      <c r="I6" s="85"/>
      <c r="K6" s="52">
        <v>4</v>
      </c>
      <c r="L6" s="53">
        <v>0.87990196078431304</v>
      </c>
      <c r="M6" s="53">
        <v>0.86960784313725403</v>
      </c>
      <c r="N6" s="85"/>
      <c r="P6" s="52">
        <v>4</v>
      </c>
      <c r="Q6" s="53">
        <v>0.72892156862744995</v>
      </c>
      <c r="R6" s="53">
        <v>0.73088235294117598</v>
      </c>
      <c r="S6" s="85"/>
    </row>
    <row r="7" spans="1:19" x14ac:dyDescent="0.2">
      <c r="A7" s="52">
        <v>5</v>
      </c>
      <c r="B7" s="53">
        <v>0.72107843137254901</v>
      </c>
      <c r="C7" s="53">
        <v>0.65882352941176403</v>
      </c>
      <c r="D7" s="85"/>
      <c r="F7" s="52">
        <v>5</v>
      </c>
      <c r="G7" s="53">
        <v>0.789215686274509</v>
      </c>
      <c r="H7" s="53">
        <v>0.795098039215686</v>
      </c>
      <c r="I7" s="85"/>
      <c r="K7" s="52">
        <v>5</v>
      </c>
      <c r="L7" s="53">
        <v>0.89264705882352902</v>
      </c>
      <c r="M7" s="53">
        <v>0.88333333333333297</v>
      </c>
      <c r="N7" s="85"/>
      <c r="P7" s="52">
        <v>5</v>
      </c>
      <c r="Q7" s="53">
        <v>0.78235294117647003</v>
      </c>
      <c r="R7" s="53">
        <v>0.72401960784313701</v>
      </c>
      <c r="S7" s="85"/>
    </row>
    <row r="8" spans="1:19" x14ac:dyDescent="0.2">
      <c r="A8" s="52">
        <v>6</v>
      </c>
      <c r="B8" s="53">
        <v>0.74656862745097996</v>
      </c>
      <c r="C8" s="53">
        <v>0.66176470588235203</v>
      </c>
      <c r="D8" s="85"/>
      <c r="F8" s="52">
        <v>6</v>
      </c>
      <c r="G8" s="53">
        <v>0.76519607843137205</v>
      </c>
      <c r="H8" s="53">
        <v>0.81666666666666599</v>
      </c>
      <c r="I8" s="85"/>
      <c r="K8" s="52">
        <v>6</v>
      </c>
      <c r="L8" s="53">
        <v>0.85882352941176399</v>
      </c>
      <c r="M8" s="53">
        <v>0.88235294117647001</v>
      </c>
      <c r="N8" s="85"/>
      <c r="P8" s="52">
        <v>6</v>
      </c>
      <c r="Q8" s="53">
        <v>0.73333333333333295</v>
      </c>
      <c r="R8" s="53">
        <v>0.73186274509803895</v>
      </c>
      <c r="S8" s="85"/>
    </row>
    <row r="9" spans="1:19" x14ac:dyDescent="0.2">
      <c r="A9" s="52">
        <v>7</v>
      </c>
      <c r="B9" s="53">
        <v>0.72598039215686205</v>
      </c>
      <c r="C9" s="53">
        <v>0.67745098039215601</v>
      </c>
      <c r="D9" s="85"/>
      <c r="F9" s="52">
        <v>7</v>
      </c>
      <c r="G9" s="53">
        <v>0.78235294117647003</v>
      </c>
      <c r="H9" s="53">
        <v>0.76127450980392097</v>
      </c>
      <c r="I9" s="85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85"/>
    </row>
    <row r="10" spans="1:19" x14ac:dyDescent="0.2">
      <c r="A10" s="52">
        <v>8</v>
      </c>
      <c r="B10" s="53">
        <v>0.73578431372549002</v>
      </c>
      <c r="C10" s="53">
        <v>0.68431372549019598</v>
      </c>
      <c r="D10" s="85"/>
      <c r="F10" s="52">
        <v>8</v>
      </c>
      <c r="G10" s="53">
        <v>0.73284313725490102</v>
      </c>
      <c r="H10" s="53">
        <v>0.80294117647058805</v>
      </c>
      <c r="I10" s="85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85"/>
    </row>
    <row r="11" spans="1:19" x14ac:dyDescent="0.2">
      <c r="A11" s="52">
        <v>9</v>
      </c>
      <c r="B11" s="53">
        <v>0.71617647058823497</v>
      </c>
      <c r="C11" s="53">
        <v>0.66764705882352904</v>
      </c>
      <c r="D11" s="85"/>
      <c r="F11" s="52">
        <v>9</v>
      </c>
      <c r="G11" s="53">
        <v>0.745588235294117</v>
      </c>
      <c r="H11" s="53">
        <v>0.76421568627450898</v>
      </c>
      <c r="I11" s="85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85"/>
    </row>
    <row r="12" spans="1:19" x14ac:dyDescent="0.2">
      <c r="A12" s="52">
        <v>10</v>
      </c>
      <c r="B12" s="53">
        <v>0.70392156862745103</v>
      </c>
      <c r="C12" s="53">
        <v>0.67598039215686201</v>
      </c>
      <c r="D12" s="85"/>
      <c r="F12" s="52">
        <v>10</v>
      </c>
      <c r="G12" s="53">
        <v>0.75735294117647001</v>
      </c>
      <c r="H12" s="53">
        <v>0.76323529411764701</v>
      </c>
      <c r="I12" s="85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85"/>
    </row>
    <row r="13" spans="1:19" x14ac:dyDescent="0.2">
      <c r="A13" s="52">
        <v>11</v>
      </c>
      <c r="B13" s="53">
        <v>0.71568627450980304</v>
      </c>
      <c r="C13" s="53">
        <v>0.68676470588235194</v>
      </c>
      <c r="D13" s="85"/>
      <c r="F13" s="52">
        <v>11</v>
      </c>
      <c r="G13" s="53">
        <v>0.78235294117647003</v>
      </c>
      <c r="H13" s="53">
        <v>0.77303921568627398</v>
      </c>
      <c r="I13" s="85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85"/>
    </row>
    <row r="14" spans="1:19" x14ac:dyDescent="0.2">
      <c r="A14" s="52">
        <v>12</v>
      </c>
      <c r="B14" s="53">
        <v>0.72696078431372502</v>
      </c>
      <c r="C14" s="53">
        <v>0.67500000000000004</v>
      </c>
      <c r="D14" s="85"/>
      <c r="F14" s="52">
        <v>12</v>
      </c>
      <c r="G14" s="53">
        <v>0.73970588235294099</v>
      </c>
      <c r="H14" s="53">
        <v>0.75931372549019605</v>
      </c>
      <c r="I14" s="85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85"/>
    </row>
    <row r="17" spans="1:19" x14ac:dyDescent="0.2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 x14ac:dyDescent="0.2">
      <c r="A18" s="52">
        <v>0</v>
      </c>
      <c r="B18" s="53">
        <v>0.72990196078431302</v>
      </c>
      <c r="C18" s="53">
        <v>0.79901960784313697</v>
      </c>
      <c r="D18" s="85" t="s">
        <v>57</v>
      </c>
      <c r="F18" s="52">
        <v>0</v>
      </c>
      <c r="G18" s="53">
        <v>0.74019607843137203</v>
      </c>
      <c r="H18" s="53">
        <v>0.66078431372548996</v>
      </c>
      <c r="I18" s="85" t="s">
        <v>22</v>
      </c>
      <c r="K18" s="52">
        <v>0</v>
      </c>
      <c r="L18" s="53">
        <v>0.71127450980392104</v>
      </c>
      <c r="M18" s="53">
        <v>0.69754901960784299</v>
      </c>
      <c r="N18" s="85" t="s">
        <v>58</v>
      </c>
      <c r="P18" s="52">
        <v>0</v>
      </c>
      <c r="Q18" s="53">
        <v>0.64656862745097998</v>
      </c>
      <c r="R18" s="53">
        <v>0.65539215686274499</v>
      </c>
      <c r="S18" s="85" t="s">
        <v>24</v>
      </c>
    </row>
    <row r="19" spans="1:19" x14ac:dyDescent="0.2">
      <c r="A19" s="52">
        <v>1</v>
      </c>
      <c r="B19" s="53">
        <v>0.78529411764705803</v>
      </c>
      <c r="C19" s="53">
        <v>0.79803921568627401</v>
      </c>
      <c r="D19" s="85"/>
      <c r="F19" s="52">
        <v>1</v>
      </c>
      <c r="G19" s="53">
        <v>0.71176470588235297</v>
      </c>
      <c r="H19" s="53">
        <v>0.72107843137254901</v>
      </c>
      <c r="I19" s="85"/>
      <c r="K19" s="52">
        <v>1</v>
      </c>
      <c r="L19" s="53">
        <v>0.71323529411764697</v>
      </c>
      <c r="M19" s="53">
        <v>0.72892156862744995</v>
      </c>
      <c r="N19" s="85"/>
      <c r="P19" s="52">
        <v>1</v>
      </c>
      <c r="Q19" s="53">
        <v>0.72303921568627405</v>
      </c>
      <c r="R19" s="53">
        <v>0.70882352941176396</v>
      </c>
      <c r="S19" s="85"/>
    </row>
    <row r="20" spans="1:19" x14ac:dyDescent="0.2">
      <c r="A20" s="52">
        <v>2</v>
      </c>
      <c r="B20" s="53">
        <v>0.80882352941176405</v>
      </c>
      <c r="C20" s="53">
        <v>0.80735294117647005</v>
      </c>
      <c r="D20" s="85"/>
      <c r="F20" s="52">
        <v>2</v>
      </c>
      <c r="G20" s="53">
        <v>0.706372549019607</v>
      </c>
      <c r="H20" s="53">
        <v>0.73137254901960702</v>
      </c>
      <c r="I20" s="85"/>
      <c r="K20" s="52">
        <v>2</v>
      </c>
      <c r="L20" s="53">
        <v>0.72794117647058798</v>
      </c>
      <c r="M20" s="53">
        <v>0.71911764705882297</v>
      </c>
      <c r="N20" s="85"/>
      <c r="P20" s="52">
        <v>2</v>
      </c>
      <c r="Q20" s="53">
        <v>0.80588235294117605</v>
      </c>
      <c r="R20" s="53">
        <v>0.73186274509803895</v>
      </c>
      <c r="S20" s="85"/>
    </row>
    <row r="21" spans="1:19" x14ac:dyDescent="0.2">
      <c r="A21" s="52">
        <v>3</v>
      </c>
      <c r="B21" s="53">
        <v>0.82058823529411695</v>
      </c>
      <c r="C21" s="53">
        <v>0.82058823529411695</v>
      </c>
      <c r="D21" s="85"/>
      <c r="F21" s="52">
        <v>3</v>
      </c>
      <c r="G21" s="53">
        <v>0.72254901960784301</v>
      </c>
      <c r="H21" s="53">
        <v>0.72696078431372502</v>
      </c>
      <c r="I21" s="85"/>
      <c r="K21" s="52">
        <v>3</v>
      </c>
      <c r="L21" s="53">
        <v>0.74754901960784303</v>
      </c>
      <c r="M21" s="53">
        <v>0.72990196078431302</v>
      </c>
      <c r="N21" s="85"/>
      <c r="P21" s="52">
        <v>3</v>
      </c>
      <c r="Q21" s="53">
        <v>0.83235294117646996</v>
      </c>
      <c r="R21" s="53">
        <v>0.81323529411764695</v>
      </c>
      <c r="S21" s="85"/>
    </row>
    <row r="22" spans="1:19" x14ac:dyDescent="0.2">
      <c r="A22" s="52">
        <v>4</v>
      </c>
      <c r="B22" s="53">
        <v>0.88480392156862697</v>
      </c>
      <c r="C22" s="53">
        <v>0.83676470588235297</v>
      </c>
      <c r="D22" s="85"/>
      <c r="F22" s="52">
        <v>4</v>
      </c>
      <c r="G22" s="53">
        <v>0.72205882352941098</v>
      </c>
      <c r="H22" s="53">
        <v>0.72499999999999998</v>
      </c>
      <c r="I22" s="85"/>
      <c r="K22" s="52">
        <v>4</v>
      </c>
      <c r="L22" s="53">
        <v>0.747058823529411</v>
      </c>
      <c r="M22" s="53">
        <v>0.73088235294117598</v>
      </c>
      <c r="N22" s="85"/>
      <c r="P22" s="52">
        <v>4</v>
      </c>
      <c r="Q22" s="53">
        <v>0.83921568627450904</v>
      </c>
      <c r="R22" s="53">
        <v>0.82352941176470495</v>
      </c>
      <c r="S22" s="85"/>
    </row>
    <row r="23" spans="1:19" x14ac:dyDescent="0.2">
      <c r="A23" s="52">
        <v>5</v>
      </c>
      <c r="B23" s="53">
        <v>0.85441176470588198</v>
      </c>
      <c r="C23" s="53">
        <v>0.82745098039215603</v>
      </c>
      <c r="D23" s="85"/>
      <c r="F23" s="52">
        <v>5</v>
      </c>
      <c r="G23" s="53">
        <v>0.72058823529411697</v>
      </c>
      <c r="H23" s="53">
        <v>0.72549019607843102</v>
      </c>
      <c r="I23" s="85"/>
      <c r="K23" s="52">
        <v>5</v>
      </c>
      <c r="L23" s="53">
        <v>0.751470588235294</v>
      </c>
      <c r="M23" s="53">
        <v>0.73088235294117598</v>
      </c>
      <c r="N23" s="85"/>
      <c r="P23" s="52">
        <v>5</v>
      </c>
      <c r="Q23" s="53">
        <v>0.86862745098039196</v>
      </c>
      <c r="R23" s="53">
        <v>0.828431372549019</v>
      </c>
      <c r="S23" s="85"/>
    </row>
    <row r="24" spans="1:19" x14ac:dyDescent="0.2">
      <c r="A24" s="52">
        <v>6</v>
      </c>
      <c r="B24" s="53">
        <v>0.86813725490196003</v>
      </c>
      <c r="C24" s="53">
        <v>0.81421568627450902</v>
      </c>
      <c r="D24" s="85"/>
      <c r="F24" s="52">
        <v>6</v>
      </c>
      <c r="G24" s="53">
        <v>0.71764705882352897</v>
      </c>
      <c r="H24" s="53">
        <v>0.72990196078431302</v>
      </c>
      <c r="I24" s="85"/>
      <c r="K24" s="52">
        <v>6</v>
      </c>
      <c r="L24" s="53">
        <v>0.75735294117647001</v>
      </c>
      <c r="M24" s="53">
        <v>0.74117647058823499</v>
      </c>
      <c r="N24" s="85"/>
      <c r="P24" s="52">
        <v>6</v>
      </c>
      <c r="Q24" s="53">
        <v>0.86715686274509796</v>
      </c>
      <c r="R24" s="53">
        <v>0.83039215686274503</v>
      </c>
      <c r="S24" s="85"/>
    </row>
    <row r="25" spans="1:19" x14ac:dyDescent="0.2">
      <c r="A25" s="52">
        <v>7</v>
      </c>
      <c r="B25" s="53">
        <v>0.84607843137254901</v>
      </c>
      <c r="C25" s="53">
        <v>0.81960784313725399</v>
      </c>
      <c r="D25" s="85"/>
      <c r="F25" s="52">
        <v>7</v>
      </c>
      <c r="G25" s="53">
        <v>0.748529411764705</v>
      </c>
      <c r="H25" s="53">
        <v>0.744117647058823</v>
      </c>
      <c r="I25" s="85"/>
      <c r="K25" s="52">
        <v>7</v>
      </c>
      <c r="L25" s="53">
        <v>0.76078431372549005</v>
      </c>
      <c r="M25" s="53">
        <v>0.73382352941176399</v>
      </c>
      <c r="N25" s="85"/>
      <c r="P25" s="52">
        <v>7</v>
      </c>
      <c r="Q25" s="53">
        <v>0.88333333333333297</v>
      </c>
      <c r="R25" s="53">
        <v>0.83382352941176396</v>
      </c>
      <c r="S25" s="85"/>
    </row>
    <row r="26" spans="1:19" x14ac:dyDescent="0.2">
      <c r="A26" s="52">
        <v>8</v>
      </c>
      <c r="B26" s="53">
        <v>0.869117647058823</v>
      </c>
      <c r="C26" s="53">
        <v>0.84313725490196001</v>
      </c>
      <c r="D26" s="85"/>
      <c r="F26" s="52">
        <v>8</v>
      </c>
      <c r="G26" s="53">
        <v>0.73529411764705799</v>
      </c>
      <c r="H26" s="53">
        <v>0.72303921568627405</v>
      </c>
      <c r="I26" s="85"/>
      <c r="K26" s="52">
        <v>8</v>
      </c>
      <c r="L26" s="53">
        <v>0.75098039215686196</v>
      </c>
      <c r="M26" s="53">
        <v>0.75049019607843104</v>
      </c>
      <c r="N26" s="85"/>
      <c r="P26" s="52">
        <v>8</v>
      </c>
      <c r="Q26" s="53">
        <v>0.87401960784313704</v>
      </c>
      <c r="R26" s="53">
        <v>0.85196078431372502</v>
      </c>
      <c r="S26" s="85"/>
    </row>
    <row r="27" spans="1:19" x14ac:dyDescent="0.2">
      <c r="A27" s="52">
        <v>9</v>
      </c>
      <c r="B27" s="53">
        <v>0.88088235294117601</v>
      </c>
      <c r="C27" s="53">
        <v>0.82205882352941095</v>
      </c>
      <c r="D27" s="85"/>
      <c r="F27" s="52">
        <v>9</v>
      </c>
      <c r="G27" s="53">
        <v>0.74656862745097996</v>
      </c>
      <c r="H27" s="53">
        <v>0.72598039215686205</v>
      </c>
      <c r="I27" s="85"/>
      <c r="K27" s="52">
        <v>9</v>
      </c>
      <c r="L27" s="53">
        <v>0.75931372549019605</v>
      </c>
      <c r="M27" s="53">
        <v>0.74068627450980395</v>
      </c>
      <c r="N27" s="85"/>
      <c r="P27" s="52">
        <v>9</v>
      </c>
      <c r="Q27" s="53">
        <v>0.83186274509803904</v>
      </c>
      <c r="R27" s="53">
        <v>0.84705882352941098</v>
      </c>
      <c r="S27" s="85"/>
    </row>
    <row r="28" spans="1:19" x14ac:dyDescent="0.2">
      <c r="A28" s="52">
        <v>10</v>
      </c>
      <c r="B28" s="53">
        <v>0.87549019607843104</v>
      </c>
      <c r="C28" s="53">
        <v>0.85</v>
      </c>
      <c r="D28" s="85"/>
      <c r="F28" s="52">
        <v>10</v>
      </c>
      <c r="G28" s="53">
        <v>0.74901960784313704</v>
      </c>
      <c r="H28" s="53">
        <v>0.80784313725490198</v>
      </c>
      <c r="I28" s="85"/>
      <c r="K28" s="52">
        <v>10</v>
      </c>
      <c r="L28" s="53">
        <v>0.75539215686274497</v>
      </c>
      <c r="M28" s="53">
        <v>0.75833333333333297</v>
      </c>
      <c r="N28" s="85"/>
      <c r="P28" s="52">
        <v>10</v>
      </c>
      <c r="Q28" s="53">
        <v>0.90147058823529402</v>
      </c>
      <c r="R28" s="53">
        <v>0.84754901960784301</v>
      </c>
      <c r="S28" s="85"/>
    </row>
    <row r="29" spans="1:19" x14ac:dyDescent="0.2">
      <c r="A29" s="52">
        <v>11</v>
      </c>
      <c r="B29" s="53">
        <v>0.89558823529411702</v>
      </c>
      <c r="C29" s="53">
        <v>0.82794117647058796</v>
      </c>
      <c r="D29" s="85"/>
      <c r="F29" s="52">
        <v>11</v>
      </c>
      <c r="G29" s="53">
        <v>0.81617647058823495</v>
      </c>
      <c r="H29" s="53">
        <v>0.73823529411764699</v>
      </c>
      <c r="I29" s="85"/>
      <c r="K29" s="52">
        <v>11</v>
      </c>
      <c r="L29" s="53">
        <v>0.75196078431372504</v>
      </c>
      <c r="M29" s="53">
        <v>0.75931372549019605</v>
      </c>
      <c r="N29" s="85"/>
      <c r="P29" s="52">
        <v>11</v>
      </c>
      <c r="Q29" s="53">
        <v>0.82401960784313699</v>
      </c>
      <c r="R29" s="53">
        <v>0.84901960784313701</v>
      </c>
      <c r="S29" s="85"/>
    </row>
    <row r="30" spans="1:19" x14ac:dyDescent="0.2">
      <c r="A30" s="52">
        <v>12</v>
      </c>
      <c r="B30" s="53">
        <v>0.87450980392156796</v>
      </c>
      <c r="C30" s="53">
        <v>0.85294117647058798</v>
      </c>
      <c r="D30" s="85"/>
      <c r="F30" s="52">
        <v>12</v>
      </c>
      <c r="G30" s="53">
        <v>0.81617647058823495</v>
      </c>
      <c r="H30" s="53">
        <v>0.72058823529411697</v>
      </c>
      <c r="I30" s="85"/>
      <c r="K30" s="52">
        <v>12</v>
      </c>
      <c r="L30" s="53">
        <v>0.73725490196078403</v>
      </c>
      <c r="M30" s="53">
        <v>0.751470588235294</v>
      </c>
      <c r="N30" s="85"/>
      <c r="P30" s="52">
        <v>12</v>
      </c>
      <c r="Q30" s="53">
        <v>0.79901960784313697</v>
      </c>
      <c r="R30" s="53">
        <v>0.87156862745097996</v>
      </c>
      <c r="S30" s="85"/>
    </row>
    <row r="32" spans="1:19" x14ac:dyDescent="0.2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 x14ac:dyDescent="0.2">
      <c r="A33" s="52">
        <v>0</v>
      </c>
      <c r="B33" s="53">
        <v>0.75098039215686196</v>
      </c>
      <c r="C33" s="53">
        <v>0.748529411764705</v>
      </c>
      <c r="D33" s="85" t="s">
        <v>25</v>
      </c>
      <c r="F33" s="52">
        <v>0</v>
      </c>
      <c r="G33" s="53">
        <v>0.83578431372549</v>
      </c>
      <c r="H33" s="53">
        <v>0.829901960784313</v>
      </c>
      <c r="I33" s="85" t="s">
        <v>26</v>
      </c>
      <c r="K33" s="52">
        <v>0</v>
      </c>
      <c r="L33" s="53">
        <v>0.58774509803921504</v>
      </c>
      <c r="M33" s="53">
        <v>0.55588235294117605</v>
      </c>
      <c r="N33" s="85" t="s">
        <v>27</v>
      </c>
      <c r="P33" s="52">
        <v>0</v>
      </c>
      <c r="Q33" s="53">
        <v>0.88823529411764701</v>
      </c>
      <c r="R33" s="53">
        <v>0.89117647058823501</v>
      </c>
      <c r="S33" s="85" t="s">
        <v>28</v>
      </c>
    </row>
    <row r="34" spans="1:19" x14ac:dyDescent="0.2">
      <c r="A34" s="52">
        <v>1</v>
      </c>
      <c r="B34" s="53">
        <v>0.79950980392156801</v>
      </c>
      <c r="C34" s="53">
        <v>0.80294117647058805</v>
      </c>
      <c r="D34" s="85"/>
      <c r="F34" s="52">
        <v>1</v>
      </c>
      <c r="G34" s="53">
        <v>0.87990196078431304</v>
      </c>
      <c r="H34" s="53">
        <v>0.86127450980392095</v>
      </c>
      <c r="I34" s="85"/>
      <c r="K34" s="52">
        <v>1</v>
      </c>
      <c r="L34" s="53">
        <v>0.65245098039215599</v>
      </c>
      <c r="M34" s="53">
        <v>0.60980392156862695</v>
      </c>
      <c r="N34" s="85"/>
      <c r="P34" s="52">
        <v>1</v>
      </c>
      <c r="Q34" s="53">
        <v>0.829901960784313</v>
      </c>
      <c r="R34" s="53">
        <v>0.89166666666666605</v>
      </c>
      <c r="S34" s="85"/>
    </row>
    <row r="35" spans="1:19" x14ac:dyDescent="0.2">
      <c r="A35" s="52">
        <v>2</v>
      </c>
      <c r="B35" s="53">
        <v>0.78725490196078396</v>
      </c>
      <c r="C35" s="53">
        <v>0.76960784313725406</v>
      </c>
      <c r="D35" s="85"/>
      <c r="F35" s="52">
        <v>2</v>
      </c>
      <c r="G35" s="53">
        <v>0.89901960784313695</v>
      </c>
      <c r="H35" s="53">
        <v>0.875</v>
      </c>
      <c r="I35" s="85"/>
      <c r="K35" s="52">
        <v>2</v>
      </c>
      <c r="L35" s="53">
        <v>0.69656862745098003</v>
      </c>
      <c r="M35" s="53">
        <v>0.661274509803921</v>
      </c>
      <c r="N35" s="85"/>
      <c r="P35" s="52">
        <v>2</v>
      </c>
      <c r="Q35" s="53">
        <v>0.706372549019607</v>
      </c>
      <c r="R35" s="53">
        <v>0.82058823529411695</v>
      </c>
      <c r="S35" s="85"/>
    </row>
    <row r="36" spans="1:19" x14ac:dyDescent="0.2">
      <c r="A36" s="52">
        <v>3</v>
      </c>
      <c r="B36" s="53">
        <v>0.84558823529411697</v>
      </c>
      <c r="C36" s="53">
        <v>0.76666666666666605</v>
      </c>
      <c r="D36" s="85"/>
      <c r="F36" s="52">
        <v>3</v>
      </c>
      <c r="G36" s="53">
        <v>0.87696078431372504</v>
      </c>
      <c r="H36" s="53">
        <v>0.88578431372549005</v>
      </c>
      <c r="I36" s="85"/>
      <c r="K36" s="52">
        <v>3</v>
      </c>
      <c r="L36" s="53">
        <v>0.77205882352941102</v>
      </c>
      <c r="M36" s="53">
        <v>0.70882352941176396</v>
      </c>
      <c r="N36" s="85"/>
      <c r="P36" s="52">
        <v>3</v>
      </c>
      <c r="Q36" s="53">
        <v>0.71176470588235297</v>
      </c>
      <c r="R36" s="53">
        <v>0.82254901960784299</v>
      </c>
      <c r="S36" s="85"/>
    </row>
    <row r="37" spans="1:19" x14ac:dyDescent="0.2">
      <c r="A37" s="52">
        <v>4</v>
      </c>
      <c r="B37" s="53">
        <v>0.75392156862745097</v>
      </c>
      <c r="C37" s="53">
        <v>0.76470588235294101</v>
      </c>
      <c r="D37" s="85"/>
      <c r="F37" s="52">
        <v>4</v>
      </c>
      <c r="G37" s="53">
        <v>0.912745098039215</v>
      </c>
      <c r="H37" s="53">
        <v>0.87254901960784303</v>
      </c>
      <c r="I37" s="85"/>
      <c r="K37" s="52">
        <v>4</v>
      </c>
      <c r="L37" s="53">
        <v>0.74607843137254903</v>
      </c>
      <c r="M37" s="53">
        <v>0.73676470588235299</v>
      </c>
      <c r="N37" s="85"/>
      <c r="P37" s="52">
        <v>4</v>
      </c>
      <c r="Q37" s="53">
        <v>0.68235294117647005</v>
      </c>
      <c r="R37" s="53">
        <v>0.790686274509803</v>
      </c>
      <c r="S37" s="85"/>
    </row>
    <row r="38" spans="1:19" x14ac:dyDescent="0.2">
      <c r="A38" s="52">
        <v>5</v>
      </c>
      <c r="B38" s="53">
        <v>0.81813725490195999</v>
      </c>
      <c r="C38" s="53">
        <v>0.75931372549019605</v>
      </c>
      <c r="D38" s="85"/>
      <c r="F38" s="52">
        <v>5</v>
      </c>
      <c r="G38" s="53">
        <v>0.920098039215686</v>
      </c>
      <c r="H38" s="53">
        <v>0.873529411764705</v>
      </c>
      <c r="I38" s="85"/>
      <c r="K38" s="52">
        <v>5</v>
      </c>
      <c r="L38" s="53">
        <v>0.787745098039215</v>
      </c>
      <c r="M38" s="53">
        <v>0.72254901960784301</v>
      </c>
      <c r="N38" s="85"/>
      <c r="P38" s="52">
        <v>5</v>
      </c>
      <c r="Q38" s="53">
        <v>0.67205882352941104</v>
      </c>
      <c r="R38" s="53">
        <v>0.81519607843137198</v>
      </c>
      <c r="S38" s="85"/>
    </row>
    <row r="39" spans="1:19" x14ac:dyDescent="0.2">
      <c r="A39" s="52">
        <v>6</v>
      </c>
      <c r="B39" s="53">
        <v>0.82745098039215603</v>
      </c>
      <c r="C39" s="53">
        <v>0.81127450980392102</v>
      </c>
      <c r="D39" s="85"/>
      <c r="F39" s="52">
        <v>6</v>
      </c>
      <c r="G39" s="53">
        <v>0.88823529411764701</v>
      </c>
      <c r="H39" s="53">
        <v>0.84803921568627405</v>
      </c>
      <c r="I39" s="85"/>
      <c r="K39" s="52">
        <v>6</v>
      </c>
      <c r="L39" s="53">
        <v>0.837254901960784</v>
      </c>
      <c r="M39" s="53">
        <v>0.72009803921568605</v>
      </c>
      <c r="N39" s="85"/>
      <c r="P39" s="52">
        <v>6</v>
      </c>
      <c r="Q39" s="53">
        <v>0.68431372549019598</v>
      </c>
      <c r="R39" s="53">
        <v>0.81372549019607798</v>
      </c>
      <c r="S39" s="85"/>
    </row>
    <row r="40" spans="1:19" x14ac:dyDescent="0.2">
      <c r="A40" s="52">
        <v>7</v>
      </c>
      <c r="B40" s="53">
        <v>0.71715686274509804</v>
      </c>
      <c r="C40" s="53">
        <v>0.77058823529411702</v>
      </c>
      <c r="D40" s="85"/>
      <c r="F40" s="52">
        <v>7</v>
      </c>
      <c r="G40" s="53">
        <v>0.84460784313725401</v>
      </c>
      <c r="H40" s="53">
        <v>0.85196078431372502</v>
      </c>
      <c r="I40" s="85"/>
      <c r="K40" s="52">
        <v>7</v>
      </c>
      <c r="L40" s="53">
        <v>0.80637254901960698</v>
      </c>
      <c r="M40" s="53">
        <v>0.72156862745098005</v>
      </c>
      <c r="N40" s="85"/>
      <c r="P40" s="52">
        <v>7</v>
      </c>
      <c r="Q40" s="53">
        <v>0.67058823529411704</v>
      </c>
      <c r="R40" s="53">
        <v>0.80980392156862702</v>
      </c>
      <c r="S40" s="85"/>
    </row>
    <row r="41" spans="1:19" x14ac:dyDescent="0.2">
      <c r="A41" s="52">
        <v>8</v>
      </c>
      <c r="B41" s="53">
        <v>0.76568627450980398</v>
      </c>
      <c r="C41" s="53">
        <v>0.80882352941176405</v>
      </c>
      <c r="D41" s="85"/>
      <c r="F41" s="52">
        <v>8</v>
      </c>
      <c r="G41" s="53">
        <v>0.85637254901960702</v>
      </c>
      <c r="H41" s="53">
        <v>0.81323529411764695</v>
      </c>
      <c r="I41" s="85"/>
      <c r="K41" s="52">
        <v>8</v>
      </c>
      <c r="L41" s="53">
        <v>0.84068627450980304</v>
      </c>
      <c r="M41" s="53">
        <v>0.789215686274509</v>
      </c>
      <c r="N41" s="85"/>
      <c r="P41" s="52">
        <v>8</v>
      </c>
      <c r="Q41" s="53">
        <v>0.64852941176470502</v>
      </c>
      <c r="R41" s="53">
        <v>0.82156862745098003</v>
      </c>
      <c r="S41" s="85"/>
    </row>
    <row r="42" spans="1:19" x14ac:dyDescent="0.2">
      <c r="A42" s="52">
        <v>9</v>
      </c>
      <c r="B42" s="53">
        <v>0.84019607843137201</v>
      </c>
      <c r="C42" s="53">
        <v>0.79950980392156801</v>
      </c>
      <c r="D42" s="85"/>
      <c r="F42" s="52">
        <v>9</v>
      </c>
      <c r="G42" s="53">
        <v>0.86715686274509796</v>
      </c>
      <c r="H42" s="53">
        <v>0.81372549019607798</v>
      </c>
      <c r="I42" s="85"/>
      <c r="K42" s="52">
        <v>9</v>
      </c>
      <c r="L42" s="53">
        <v>0.80931372549019598</v>
      </c>
      <c r="M42" s="53">
        <v>0.752941176470588</v>
      </c>
      <c r="N42" s="85"/>
      <c r="P42" s="52">
        <v>9</v>
      </c>
      <c r="Q42" s="53">
        <v>0.63872549019607805</v>
      </c>
      <c r="R42" s="53">
        <v>0.793627450980392</v>
      </c>
      <c r="S42" s="85"/>
    </row>
    <row r="43" spans="1:19" x14ac:dyDescent="0.2">
      <c r="A43" s="52">
        <v>10</v>
      </c>
      <c r="B43" s="53">
        <v>0.87107843137254903</v>
      </c>
      <c r="C43" s="53">
        <v>0.80637254901960698</v>
      </c>
      <c r="D43" s="85"/>
      <c r="F43" s="52">
        <v>10</v>
      </c>
      <c r="G43" s="53">
        <v>0.82499999999999996</v>
      </c>
      <c r="H43" s="53">
        <v>0.82058823529411695</v>
      </c>
      <c r="I43" s="85"/>
      <c r="K43" s="52">
        <v>10</v>
      </c>
      <c r="L43" s="53">
        <v>0.82450980392156803</v>
      </c>
      <c r="M43" s="53">
        <v>0.77794117647058803</v>
      </c>
      <c r="N43" s="85"/>
      <c r="P43" s="52">
        <v>10</v>
      </c>
      <c r="Q43" s="53">
        <v>0.66029411764705803</v>
      </c>
      <c r="R43" s="53">
        <v>0.80735294117647005</v>
      </c>
      <c r="S43" s="85"/>
    </row>
    <row r="44" spans="1:19" x14ac:dyDescent="0.2">
      <c r="A44" s="52">
        <v>11</v>
      </c>
      <c r="B44" s="53">
        <v>0.86225490196078403</v>
      </c>
      <c r="C44" s="53">
        <v>0.81960784313725399</v>
      </c>
      <c r="D44" s="85"/>
      <c r="F44" s="52">
        <v>11</v>
      </c>
      <c r="G44" s="53">
        <v>0.83823529411764697</v>
      </c>
      <c r="H44" s="53">
        <v>0.82156862745098003</v>
      </c>
      <c r="I44" s="85"/>
      <c r="K44" s="52">
        <v>11</v>
      </c>
      <c r="L44" s="53">
        <v>0.86176470588235299</v>
      </c>
      <c r="M44" s="53">
        <v>0.73823529411764699</v>
      </c>
      <c r="N44" s="85"/>
      <c r="P44" s="52">
        <v>11</v>
      </c>
      <c r="Q44" s="53">
        <v>0.64852941176470502</v>
      </c>
      <c r="R44" s="53">
        <v>0.81764705882352895</v>
      </c>
      <c r="S44" s="85"/>
    </row>
    <row r="45" spans="1:19" x14ac:dyDescent="0.2">
      <c r="A45" s="52">
        <v>12</v>
      </c>
      <c r="B45" s="53">
        <v>0.77107843137254894</v>
      </c>
      <c r="C45" s="53">
        <v>0.82107843137254899</v>
      </c>
      <c r="D45" s="85"/>
      <c r="F45" s="52">
        <v>12</v>
      </c>
      <c r="G45" s="53">
        <v>0.80245098039215601</v>
      </c>
      <c r="H45" s="53">
        <v>0.81225490196078398</v>
      </c>
      <c r="I45" s="85"/>
      <c r="K45" s="52">
        <v>12</v>
      </c>
      <c r="L45" s="53">
        <v>0.83872549019607801</v>
      </c>
      <c r="M45" s="53">
        <v>0.76372549019607805</v>
      </c>
      <c r="N45" s="85"/>
      <c r="P45" s="52">
        <v>12</v>
      </c>
      <c r="Q45" s="53">
        <v>0.66078431372548996</v>
      </c>
      <c r="R45" s="53">
        <v>0.79019607843137196</v>
      </c>
      <c r="S45" s="85"/>
    </row>
    <row r="46" spans="1:19" x14ac:dyDescent="0.2">
      <c r="B46" s="55"/>
    </row>
    <row r="47" spans="1:19" x14ac:dyDescent="0.2">
      <c r="B47" s="55"/>
    </row>
    <row r="49" spans="1:14" x14ac:dyDescent="0.2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 x14ac:dyDescent="0.2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85" t="s">
        <v>31</v>
      </c>
    </row>
    <row r="51" spans="1:14" x14ac:dyDescent="0.2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85"/>
    </row>
    <row r="52" spans="1:14" x14ac:dyDescent="0.2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85"/>
    </row>
    <row r="53" spans="1:14" x14ac:dyDescent="0.2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85"/>
    </row>
    <row r="54" spans="1:14" x14ac:dyDescent="0.2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85"/>
    </row>
    <row r="55" spans="1:14" x14ac:dyDescent="0.2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85"/>
    </row>
    <row r="56" spans="1:14" x14ac:dyDescent="0.2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85"/>
    </row>
    <row r="57" spans="1:14" x14ac:dyDescent="0.2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85"/>
    </row>
    <row r="58" spans="1:14" x14ac:dyDescent="0.2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85"/>
    </row>
    <row r="59" spans="1:14" x14ac:dyDescent="0.2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85"/>
    </row>
    <row r="60" spans="1:14" x14ac:dyDescent="0.2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85"/>
    </row>
    <row r="61" spans="1:14" x14ac:dyDescent="0.2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85"/>
    </row>
    <row r="62" spans="1:14" x14ac:dyDescent="0.2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85"/>
    </row>
    <row r="80" spans="1:13" x14ac:dyDescent="0.2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 x14ac:dyDescent="0.2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85" t="s">
        <v>32</v>
      </c>
    </row>
    <row r="82" spans="1:14" x14ac:dyDescent="0.2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85"/>
    </row>
    <row r="83" spans="1:14" x14ac:dyDescent="0.2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85"/>
    </row>
    <row r="84" spans="1:14" x14ac:dyDescent="0.2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85"/>
    </row>
    <row r="85" spans="1:14" x14ac:dyDescent="0.2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85"/>
    </row>
    <row r="86" spans="1:14" x14ac:dyDescent="0.2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85"/>
    </row>
    <row r="87" spans="1:14" x14ac:dyDescent="0.2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85"/>
    </row>
    <row r="88" spans="1:14" x14ac:dyDescent="0.2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85"/>
    </row>
    <row r="89" spans="1:14" x14ac:dyDescent="0.2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85"/>
    </row>
    <row r="90" spans="1:14" x14ac:dyDescent="0.2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85"/>
    </row>
    <row r="91" spans="1:14" x14ac:dyDescent="0.2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85"/>
    </row>
    <row r="92" spans="1:14" x14ac:dyDescent="0.2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85"/>
    </row>
    <row r="93" spans="1:14" x14ac:dyDescent="0.2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85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98" workbookViewId="0">
      <selection activeCell="S114" sqref="S114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85" t="s">
        <v>25</v>
      </c>
      <c r="F2" s="1">
        <v>0</v>
      </c>
      <c r="G2" s="24">
        <v>0.66666700000000001</v>
      </c>
      <c r="H2" s="24">
        <v>0.66666700000000001</v>
      </c>
      <c r="I2" s="85" t="s">
        <v>28</v>
      </c>
      <c r="L2" s="1">
        <v>0</v>
      </c>
      <c r="M2" s="24">
        <v>0.66666700000000001</v>
      </c>
      <c r="N2" s="24">
        <v>0.66666700000000001</v>
      </c>
      <c r="O2" s="85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85"/>
      <c r="F3" s="1">
        <v>1</v>
      </c>
      <c r="G3" s="24">
        <v>0.63708100000000001</v>
      </c>
      <c r="H3" s="24">
        <v>0.27420099999999997</v>
      </c>
      <c r="I3" s="85"/>
      <c r="L3" s="1">
        <v>1</v>
      </c>
      <c r="M3" s="24">
        <v>0.68447199999999997</v>
      </c>
      <c r="N3" s="24">
        <v>0.580538</v>
      </c>
      <c r="O3" s="85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85"/>
      <c r="F4" s="1">
        <v>2</v>
      </c>
      <c r="G4" s="24">
        <v>0.62224000000000002</v>
      </c>
      <c r="H4" s="24">
        <v>2.7483E-2</v>
      </c>
      <c r="I4" s="85"/>
      <c r="L4" s="1">
        <v>2</v>
      </c>
      <c r="M4" s="24">
        <v>0.28380300000000003</v>
      </c>
      <c r="N4" s="24">
        <v>0.66517199999999999</v>
      </c>
      <c r="O4" s="85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85"/>
      <c r="F5" s="1">
        <v>3</v>
      </c>
      <c r="G5" s="24">
        <v>0.73658000000000001</v>
      </c>
      <c r="H5" s="24">
        <v>0</v>
      </c>
      <c r="I5" s="85"/>
      <c r="L5" s="1">
        <v>3</v>
      </c>
      <c r="M5" s="24">
        <v>0.67604299999999995</v>
      </c>
      <c r="N5" s="24">
        <v>0.70030700000000001</v>
      </c>
      <c r="O5" s="85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85"/>
      <c r="F6" s="1">
        <v>4</v>
      </c>
      <c r="G6" s="24">
        <v>0.66658399999999995</v>
      </c>
      <c r="H6" s="24">
        <v>0</v>
      </c>
      <c r="I6" s="85"/>
      <c r="L6" s="1">
        <v>4</v>
      </c>
      <c r="M6" s="24">
        <v>0.70909500000000003</v>
      </c>
      <c r="N6" s="24">
        <v>0.719943</v>
      </c>
      <c r="O6" s="85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85"/>
      <c r="F7" s="1">
        <v>5</v>
      </c>
      <c r="G7" s="24">
        <v>0.69312200000000002</v>
      </c>
      <c r="H7" s="24">
        <v>0</v>
      </c>
      <c r="I7" s="85"/>
      <c r="L7" s="1">
        <v>5</v>
      </c>
      <c r="M7" s="24">
        <v>0.75883999999999996</v>
      </c>
      <c r="N7" s="24">
        <v>0.73305900000000002</v>
      </c>
      <c r="O7" s="85"/>
    </row>
    <row r="8" spans="1:15" ht="16" x14ac:dyDescent="0.25">
      <c r="A8" s="1">
        <v>6</v>
      </c>
      <c r="B8" s="24">
        <v>0.7853</v>
      </c>
      <c r="C8" s="24">
        <v>0.78310199999999996</v>
      </c>
      <c r="D8" s="85"/>
      <c r="F8" s="1">
        <v>6</v>
      </c>
      <c r="G8" s="24">
        <v>0.65337599999999996</v>
      </c>
      <c r="H8" s="24">
        <v>0</v>
      </c>
      <c r="I8" s="85"/>
      <c r="L8" s="1">
        <v>6</v>
      </c>
      <c r="M8" s="24">
        <v>0.77080199999999999</v>
      </c>
      <c r="N8" s="24">
        <v>0.76053599999999999</v>
      </c>
      <c r="O8" s="85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85"/>
      <c r="F9" s="1">
        <v>7</v>
      </c>
      <c r="G9" s="24">
        <v>0.63788199999999995</v>
      </c>
      <c r="H9" s="24">
        <v>0</v>
      </c>
      <c r="I9" s="85"/>
      <c r="L9" s="1">
        <v>7</v>
      </c>
      <c r="M9" s="24">
        <v>0.77080199999999999</v>
      </c>
      <c r="N9" s="24">
        <v>0.79497499999999999</v>
      </c>
      <c r="O9" s="85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85"/>
      <c r="F10" s="1">
        <v>8</v>
      </c>
      <c r="G10" s="24">
        <v>0.70514100000000002</v>
      </c>
      <c r="H10" s="24">
        <v>0.70416000000000001</v>
      </c>
      <c r="I10" s="85"/>
      <c r="L10" s="1">
        <v>8</v>
      </c>
      <c r="M10" s="24">
        <v>0.76211799999999996</v>
      </c>
      <c r="N10" s="24">
        <v>0.80194399999999999</v>
      </c>
      <c r="O10" s="85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85"/>
      <c r="F11" s="1">
        <v>9</v>
      </c>
      <c r="G11" s="24">
        <v>0.55663300000000004</v>
      </c>
      <c r="H11" s="24">
        <v>0.68451700000000004</v>
      </c>
      <c r="I11" s="85"/>
      <c r="L11" s="1">
        <v>9</v>
      </c>
      <c r="M11" s="24">
        <v>0.79549700000000001</v>
      </c>
      <c r="N11" s="24">
        <v>0.79460600000000003</v>
      </c>
      <c r="O11" s="85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85"/>
      <c r="F12" s="1">
        <v>10</v>
      </c>
      <c r="G12" s="24">
        <v>0.45468399999999998</v>
      </c>
      <c r="H12" s="24">
        <v>0.46307300000000001</v>
      </c>
      <c r="I12" s="85"/>
      <c r="L12" s="1">
        <v>10</v>
      </c>
      <c r="M12" s="24">
        <v>0.80377600000000005</v>
      </c>
      <c r="N12" s="24">
        <v>0.80569400000000002</v>
      </c>
      <c r="O12" s="85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85"/>
      <c r="F13" s="1">
        <v>11</v>
      </c>
      <c r="G13" s="24">
        <v>0.79524300000000003</v>
      </c>
      <c r="H13" s="24">
        <v>0.77209799999999995</v>
      </c>
      <c r="I13" s="85"/>
      <c r="L13" s="1">
        <v>11</v>
      </c>
      <c r="M13" s="24">
        <v>0.81999599999999995</v>
      </c>
      <c r="N13" s="24">
        <v>0.81855800000000001</v>
      </c>
      <c r="O13" s="85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85"/>
      <c r="F14" s="1">
        <v>12</v>
      </c>
      <c r="G14" s="24">
        <v>0.83022700000000005</v>
      </c>
      <c r="H14" s="24">
        <v>0.82798700000000003</v>
      </c>
      <c r="I14" s="85"/>
      <c r="L14" s="1">
        <v>12</v>
      </c>
      <c r="M14" s="24">
        <v>0.82728699999999999</v>
      </c>
      <c r="N14" s="24">
        <v>0.80542800000000003</v>
      </c>
      <c r="O14" s="85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85" t="s">
        <v>16</v>
      </c>
      <c r="F37" s="31">
        <v>0</v>
      </c>
      <c r="G37" s="24">
        <v>0</v>
      </c>
      <c r="H37" s="24">
        <v>0</v>
      </c>
      <c r="I37" s="85" t="s">
        <v>26</v>
      </c>
      <c r="K37" s="31">
        <v>0</v>
      </c>
      <c r="L37" s="24">
        <v>0</v>
      </c>
      <c r="M37" s="24">
        <v>0</v>
      </c>
      <c r="N37" s="85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85"/>
      <c r="F38" s="31">
        <v>1</v>
      </c>
      <c r="G38" s="24">
        <v>0.72373500000000002</v>
      </c>
      <c r="H38" s="24">
        <v>0.73725099999999999</v>
      </c>
      <c r="I38" s="85"/>
      <c r="K38" s="31">
        <v>1</v>
      </c>
      <c r="L38" s="24">
        <v>0.76403399999999999</v>
      </c>
      <c r="M38" s="24">
        <v>0.760988</v>
      </c>
      <c r="N38" s="85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85"/>
      <c r="F39" s="31">
        <v>2</v>
      </c>
      <c r="G39" s="24">
        <v>0.74014400000000002</v>
      </c>
      <c r="H39" s="24">
        <v>0.78292700000000004</v>
      </c>
      <c r="I39" s="85"/>
      <c r="K39" s="31">
        <v>2</v>
      </c>
      <c r="L39" s="24">
        <v>0.77798400000000001</v>
      </c>
      <c r="M39" s="24">
        <v>0.68244000000000005</v>
      </c>
      <c r="N39" s="85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85"/>
      <c r="F40" s="31">
        <v>3</v>
      </c>
      <c r="G40" s="24">
        <v>0.74845899999999999</v>
      </c>
      <c r="H40" s="24">
        <v>0.78676100000000004</v>
      </c>
      <c r="I40" s="85"/>
      <c r="K40" s="31">
        <v>3</v>
      </c>
      <c r="L40" s="24">
        <v>0.75567200000000001</v>
      </c>
      <c r="M40" s="24">
        <v>0.63009599999999999</v>
      </c>
      <c r="N40" s="85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85"/>
      <c r="F41" s="31">
        <v>4</v>
      </c>
      <c r="G41" s="24">
        <v>0.74074099999999998</v>
      </c>
      <c r="H41" s="24">
        <v>0.79497300000000004</v>
      </c>
      <c r="I41" s="85"/>
      <c r="K41" s="31">
        <v>4</v>
      </c>
      <c r="L41" s="24">
        <v>0.73997299999999999</v>
      </c>
      <c r="M41" s="24">
        <v>0.602321</v>
      </c>
      <c r="N41" s="85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85"/>
      <c r="F42" s="31">
        <v>5</v>
      </c>
      <c r="G42" s="24">
        <v>0.74924100000000005</v>
      </c>
      <c r="H42" s="24">
        <v>0.80255600000000005</v>
      </c>
      <c r="I42" s="85"/>
      <c r="K42" s="31">
        <v>5</v>
      </c>
      <c r="L42" s="24">
        <v>0.80429600000000001</v>
      </c>
      <c r="M42" s="24">
        <v>0.51061299999999998</v>
      </c>
      <c r="N42" s="85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85"/>
      <c r="F43" s="31">
        <v>6</v>
      </c>
      <c r="G43" s="24">
        <v>0.76852900000000002</v>
      </c>
      <c r="H43" s="24">
        <v>0.81109799999999999</v>
      </c>
      <c r="I43" s="85"/>
      <c r="K43" s="31">
        <v>6</v>
      </c>
      <c r="L43" s="24">
        <v>0.83361700000000005</v>
      </c>
      <c r="M43" s="24">
        <v>0.83428199999999997</v>
      </c>
      <c r="N43" s="85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85"/>
      <c r="F44" s="31">
        <v>7</v>
      </c>
      <c r="G44" s="24">
        <v>0.77243099999999998</v>
      </c>
      <c r="H44" s="24">
        <v>0.81226100000000001</v>
      </c>
      <c r="I44" s="85"/>
      <c r="K44" s="31">
        <v>7</v>
      </c>
      <c r="L44" s="24">
        <v>0.80345100000000003</v>
      </c>
      <c r="M44" s="24">
        <v>0.73528800000000005</v>
      </c>
      <c r="N44" s="85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85"/>
      <c r="F45" s="31">
        <v>8</v>
      </c>
      <c r="G45" s="24">
        <v>0.77239899999999995</v>
      </c>
      <c r="H45" s="24">
        <v>0.83114600000000005</v>
      </c>
      <c r="I45" s="85"/>
      <c r="K45" s="31">
        <v>8</v>
      </c>
      <c r="L45" s="24">
        <v>0.81792500000000001</v>
      </c>
      <c r="M45" s="24">
        <v>0.73614999999999997</v>
      </c>
      <c r="N45" s="85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85"/>
      <c r="F46" s="31">
        <v>9</v>
      </c>
      <c r="G46" s="24">
        <v>0.80638200000000004</v>
      </c>
      <c r="H46" s="24">
        <v>0.83831100000000003</v>
      </c>
      <c r="I46" s="85"/>
      <c r="K46" s="31">
        <v>9</v>
      </c>
      <c r="L46" s="24">
        <v>0.82269199999999998</v>
      </c>
      <c r="M46" s="24">
        <v>0.77739499999999995</v>
      </c>
      <c r="N46" s="85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85"/>
      <c r="F47" s="31">
        <v>10</v>
      </c>
      <c r="G47" s="24">
        <v>0.82445199999999996</v>
      </c>
      <c r="H47" s="24">
        <v>0.84065400000000001</v>
      </c>
      <c r="I47" s="85"/>
      <c r="K47" s="31">
        <v>10</v>
      </c>
      <c r="L47" s="24">
        <v>0.81311599999999995</v>
      </c>
      <c r="M47" s="24">
        <v>0.77222100000000005</v>
      </c>
      <c r="N47" s="85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85"/>
      <c r="F48" s="31">
        <v>11</v>
      </c>
      <c r="G48" s="24">
        <v>0.81901800000000002</v>
      </c>
      <c r="H48" s="24">
        <v>0.82713000000000003</v>
      </c>
      <c r="I48" s="85"/>
      <c r="K48" s="31">
        <v>11</v>
      </c>
      <c r="L48" s="24">
        <v>0.81115700000000002</v>
      </c>
      <c r="M48" s="24">
        <v>0.73933599999999999</v>
      </c>
      <c r="N48" s="85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85"/>
      <c r="F49" s="31">
        <v>12</v>
      </c>
      <c r="G49" s="24">
        <v>0.81870399999999999</v>
      </c>
      <c r="H49" s="24">
        <v>0.80716100000000002</v>
      </c>
      <c r="I49" s="85"/>
      <c r="K49" s="31">
        <v>12</v>
      </c>
      <c r="L49" s="24">
        <v>0.80003800000000003</v>
      </c>
      <c r="M49" s="24">
        <v>0.814998</v>
      </c>
      <c r="N49" s="85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85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85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85"/>
      <c r="G70" s="48">
        <v>1</v>
      </c>
      <c r="H70" s="24">
        <v>0.580538</v>
      </c>
      <c r="I70" s="24">
        <v>0.65348499999999998</v>
      </c>
      <c r="J70" s="24">
        <v>0.27420099999999997</v>
      </c>
      <c r="K70" s="85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85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85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85"/>
      <c r="G72" s="48">
        <v>3</v>
      </c>
      <c r="H72" s="24">
        <v>0.70030700000000001</v>
      </c>
      <c r="I72" s="24">
        <v>0.70086899999999996</v>
      </c>
      <c r="J72" s="24">
        <v>0</v>
      </c>
      <c r="K72" s="85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85"/>
      <c r="G73" s="48">
        <v>4</v>
      </c>
      <c r="H73" s="24">
        <v>0.719943</v>
      </c>
      <c r="I73" s="24">
        <v>0.77109499999999997</v>
      </c>
      <c r="J73" s="24">
        <v>0</v>
      </c>
      <c r="K73" s="85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85"/>
      <c r="G74" s="48">
        <v>5</v>
      </c>
      <c r="H74" s="24">
        <v>0.73305900000000002</v>
      </c>
      <c r="I74" s="24">
        <v>0.77710599999999996</v>
      </c>
      <c r="J74" s="24">
        <v>0</v>
      </c>
      <c r="K74" s="85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85"/>
      <c r="G75" s="48">
        <v>6</v>
      </c>
      <c r="H75" s="24">
        <v>0.76053599999999999</v>
      </c>
      <c r="I75" s="24">
        <v>0.78310199999999996</v>
      </c>
      <c r="J75" s="24">
        <v>0</v>
      </c>
      <c r="K75" s="85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85"/>
      <c r="G76" s="48">
        <v>7</v>
      </c>
      <c r="H76" s="24">
        <v>0.79497499999999999</v>
      </c>
      <c r="I76" s="24">
        <v>0.77618500000000001</v>
      </c>
      <c r="J76" s="24">
        <v>0</v>
      </c>
      <c r="K76" s="85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85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85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85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85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85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85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85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85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85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85"/>
    </row>
    <row r="101" spans="1:10" x14ac:dyDescent="0.2">
      <c r="A101" s="52" t="s">
        <v>33</v>
      </c>
      <c r="B101" s="52" t="s">
        <v>16</v>
      </c>
      <c r="C101" s="52" t="s">
        <v>45</v>
      </c>
      <c r="D101" s="74" t="s">
        <v>46</v>
      </c>
      <c r="E101" s="74" t="s">
        <v>48</v>
      </c>
      <c r="F101" s="52" t="s">
        <v>50</v>
      </c>
      <c r="G101" s="52" t="s">
        <v>51</v>
      </c>
      <c r="H101" s="52" t="s">
        <v>55</v>
      </c>
      <c r="I101" s="52" t="s">
        <v>52</v>
      </c>
    </row>
    <row r="102" spans="1:10" ht="16" x14ac:dyDescent="0.25">
      <c r="A102" s="52">
        <v>0</v>
      </c>
      <c r="B102" s="24">
        <v>0</v>
      </c>
      <c r="C102" s="24">
        <v>0.66666700000000001</v>
      </c>
      <c r="D102" s="76">
        <v>0.466414</v>
      </c>
      <c r="E102" s="76">
        <v>2.3238999999999999E-2</v>
      </c>
      <c r="F102" s="24">
        <v>0</v>
      </c>
      <c r="G102" s="24">
        <v>0</v>
      </c>
      <c r="H102" s="24">
        <v>0</v>
      </c>
      <c r="I102" s="24">
        <v>0.66666700000000001</v>
      </c>
      <c r="J102" s="85" t="s">
        <v>31</v>
      </c>
    </row>
    <row r="103" spans="1:10" ht="16" x14ac:dyDescent="0.25">
      <c r="A103" s="52">
        <v>1</v>
      </c>
      <c r="B103" s="24">
        <v>0.69541699999999995</v>
      </c>
      <c r="C103" s="24">
        <v>0.68447199999999997</v>
      </c>
      <c r="D103" s="76">
        <v>0.72102100000000002</v>
      </c>
      <c r="E103" s="76">
        <v>0.729962</v>
      </c>
      <c r="F103" s="24">
        <v>0.67111500000000002</v>
      </c>
      <c r="G103" s="24">
        <v>0.72373500000000002</v>
      </c>
      <c r="H103" s="24">
        <v>0.76403399999999999</v>
      </c>
      <c r="I103" s="24">
        <v>0.63708100000000001</v>
      </c>
      <c r="J103" s="85"/>
    </row>
    <row r="104" spans="1:10" ht="16" x14ac:dyDescent="0.25">
      <c r="A104" s="52">
        <v>2</v>
      </c>
      <c r="B104" s="24">
        <v>0.66767299999999996</v>
      </c>
      <c r="C104" s="24">
        <v>0.28380300000000003</v>
      </c>
      <c r="D104" s="76">
        <v>0.74107599999999996</v>
      </c>
      <c r="E104" s="76">
        <v>0.80010199999999998</v>
      </c>
      <c r="F104" s="24">
        <v>0.66526300000000005</v>
      </c>
      <c r="G104" s="24">
        <v>0.74014400000000002</v>
      </c>
      <c r="H104" s="24">
        <v>0.77798400000000001</v>
      </c>
      <c r="I104" s="24">
        <v>0.62224000000000002</v>
      </c>
      <c r="J104" s="85"/>
    </row>
    <row r="105" spans="1:10" ht="16" x14ac:dyDescent="0.25">
      <c r="A105" s="52">
        <v>3</v>
      </c>
      <c r="B105" s="24">
        <v>0.66745600000000005</v>
      </c>
      <c r="C105" s="24">
        <v>0.67604299999999995</v>
      </c>
      <c r="D105" s="76">
        <v>0.76256999999999997</v>
      </c>
      <c r="E105" s="76">
        <v>0.80137599999999998</v>
      </c>
      <c r="F105" s="24">
        <v>0.70175799999999999</v>
      </c>
      <c r="G105" s="24">
        <v>0.74845899999999999</v>
      </c>
      <c r="H105" s="24">
        <v>0.75567200000000001</v>
      </c>
      <c r="I105" s="24">
        <v>0.73658000000000001</v>
      </c>
      <c r="J105" s="85"/>
    </row>
    <row r="106" spans="1:10" ht="16" x14ac:dyDescent="0.25">
      <c r="A106" s="52">
        <v>4</v>
      </c>
      <c r="B106" s="24">
        <v>0.669076</v>
      </c>
      <c r="C106" s="24">
        <v>0.70909500000000003</v>
      </c>
      <c r="D106" s="76">
        <v>0.77635200000000004</v>
      </c>
      <c r="E106" s="76">
        <v>0.82003199999999998</v>
      </c>
      <c r="F106" s="24">
        <v>0.77296600000000004</v>
      </c>
      <c r="G106" s="24">
        <v>0.74074099999999998</v>
      </c>
      <c r="H106" s="24">
        <v>0.73997299999999999</v>
      </c>
      <c r="I106" s="24">
        <v>0.66658399999999995</v>
      </c>
      <c r="J106" s="85"/>
    </row>
    <row r="107" spans="1:10" ht="16" x14ac:dyDescent="0.25">
      <c r="A107" s="52">
        <v>5</v>
      </c>
      <c r="B107" s="24">
        <v>0.61924000000000001</v>
      </c>
      <c r="C107" s="24">
        <v>0.75883999999999996</v>
      </c>
      <c r="D107" s="76">
        <v>0.76529499999999995</v>
      </c>
      <c r="E107" s="76">
        <v>0.77095499999999995</v>
      </c>
      <c r="F107" s="24">
        <v>0.78684900000000002</v>
      </c>
      <c r="G107" s="24">
        <v>0.74924100000000005</v>
      </c>
      <c r="H107" s="24">
        <v>0.80429600000000001</v>
      </c>
      <c r="I107" s="24">
        <v>0.69312200000000002</v>
      </c>
      <c r="J107" s="85"/>
    </row>
    <row r="108" spans="1:10" ht="16" x14ac:dyDescent="0.25">
      <c r="A108" s="52">
        <v>6</v>
      </c>
      <c r="B108" s="24">
        <v>0.58378399999999997</v>
      </c>
      <c r="C108" s="24">
        <v>0.77080199999999999</v>
      </c>
      <c r="D108" s="76">
        <v>0.72701499999999997</v>
      </c>
      <c r="E108" s="76">
        <v>0.790161</v>
      </c>
      <c r="F108" s="24">
        <v>0.7853</v>
      </c>
      <c r="G108" s="24">
        <v>0.76852900000000002</v>
      </c>
      <c r="H108" s="24">
        <v>0.83361700000000005</v>
      </c>
      <c r="I108" s="24">
        <v>0.65337599999999996</v>
      </c>
      <c r="J108" s="85"/>
    </row>
    <row r="109" spans="1:10" ht="16" x14ac:dyDescent="0.25">
      <c r="A109" s="52">
        <v>7</v>
      </c>
      <c r="B109" s="24">
        <v>0.54302099999999998</v>
      </c>
      <c r="C109" s="24">
        <v>0.77080199999999999</v>
      </c>
      <c r="D109" s="76">
        <v>0.74674300000000005</v>
      </c>
      <c r="E109" s="76">
        <v>0.800037</v>
      </c>
      <c r="F109" s="24">
        <v>0.77339400000000003</v>
      </c>
      <c r="G109" s="24">
        <v>0.77243099999999998</v>
      </c>
      <c r="H109" s="24">
        <v>0.80345100000000003</v>
      </c>
      <c r="I109" s="24">
        <v>0.63788199999999995</v>
      </c>
      <c r="J109" s="85"/>
    </row>
    <row r="110" spans="1:10" ht="16" x14ac:dyDescent="0.25">
      <c r="A110" s="52">
        <v>8</v>
      </c>
      <c r="B110" s="24">
        <v>0.48005999999999999</v>
      </c>
      <c r="C110" s="24">
        <v>0.76211799999999996</v>
      </c>
      <c r="D110" s="76">
        <v>0.82627099999999998</v>
      </c>
      <c r="E110" s="76">
        <v>0.72159099999999998</v>
      </c>
      <c r="F110" s="24">
        <v>0.72686499999999998</v>
      </c>
      <c r="G110" s="24">
        <v>0.77239899999999995</v>
      </c>
      <c r="H110" s="24">
        <v>0.81792500000000001</v>
      </c>
      <c r="I110" s="24">
        <v>0.70514100000000002</v>
      </c>
      <c r="J110" s="85"/>
    </row>
    <row r="111" spans="1:10" ht="16" x14ac:dyDescent="0.25">
      <c r="A111" s="52">
        <v>9</v>
      </c>
      <c r="B111" s="24">
        <v>0.51118699999999995</v>
      </c>
      <c r="C111" s="24">
        <v>0.79549700000000001</v>
      </c>
      <c r="D111" s="76">
        <v>0.35360000000000003</v>
      </c>
      <c r="E111" s="76">
        <v>0.78654800000000002</v>
      </c>
      <c r="F111" s="24">
        <v>0.72160400000000002</v>
      </c>
      <c r="G111" s="24">
        <v>0.80638200000000004</v>
      </c>
      <c r="H111" s="24">
        <v>0.82269199999999998</v>
      </c>
      <c r="I111" s="24">
        <v>0.55663300000000004</v>
      </c>
      <c r="J111" s="85"/>
    </row>
    <row r="112" spans="1:10" ht="16" x14ac:dyDescent="0.25">
      <c r="A112" s="52">
        <v>10</v>
      </c>
      <c r="B112" s="24">
        <v>0.491172</v>
      </c>
      <c r="C112" s="24">
        <v>0.80377600000000005</v>
      </c>
      <c r="D112" s="76">
        <v>0.80330500000000005</v>
      </c>
      <c r="E112" s="76">
        <v>0.27777099999999999</v>
      </c>
      <c r="F112" s="24">
        <v>0.73547200000000001</v>
      </c>
      <c r="G112" s="24">
        <v>0.82445199999999996</v>
      </c>
      <c r="H112" s="24">
        <v>0.81311599999999995</v>
      </c>
      <c r="I112" s="24">
        <v>0.45468399999999998</v>
      </c>
      <c r="J112" s="85"/>
    </row>
    <row r="113" spans="1:10" ht="16" x14ac:dyDescent="0.25">
      <c r="A113" s="52">
        <v>11</v>
      </c>
      <c r="B113" s="24">
        <v>0.517675</v>
      </c>
      <c r="C113" s="24">
        <v>0.81999599999999995</v>
      </c>
      <c r="D113" s="76">
        <v>0.75573699999999999</v>
      </c>
      <c r="E113" s="76">
        <v>0.81438900000000003</v>
      </c>
      <c r="F113" s="24">
        <v>0.81508199999999997</v>
      </c>
      <c r="G113" s="24">
        <v>0.81901800000000002</v>
      </c>
      <c r="H113" s="24">
        <v>0.81115700000000002</v>
      </c>
      <c r="I113" s="24">
        <v>0.79524300000000003</v>
      </c>
      <c r="J113" s="85"/>
    </row>
    <row r="114" spans="1:10" ht="16" x14ac:dyDescent="0.25">
      <c r="A114" s="52">
        <v>12</v>
      </c>
      <c r="B114" s="24">
        <v>0.33219399999999999</v>
      </c>
      <c r="C114" s="24">
        <v>0.82728699999999999</v>
      </c>
      <c r="D114" s="76">
        <v>0.81687299999999996</v>
      </c>
      <c r="E114" s="76">
        <v>0.79164100000000004</v>
      </c>
      <c r="F114" s="24">
        <v>0.81955900000000004</v>
      </c>
      <c r="G114" s="24">
        <v>0.81870399999999999</v>
      </c>
      <c r="H114" s="24">
        <v>0.80003800000000003</v>
      </c>
      <c r="I114" s="24">
        <v>0.83022700000000005</v>
      </c>
      <c r="J114" s="85"/>
    </row>
    <row r="116" spans="1:10" x14ac:dyDescent="0.2">
      <c r="A116" s="52" t="s">
        <v>33</v>
      </c>
      <c r="B116" s="52" t="s">
        <v>16</v>
      </c>
      <c r="C116" s="52" t="s">
        <v>45</v>
      </c>
      <c r="D116" s="74" t="s">
        <v>46</v>
      </c>
      <c r="E116" s="74" t="s">
        <v>48</v>
      </c>
      <c r="F116" s="52" t="s">
        <v>50</v>
      </c>
      <c r="G116" s="52" t="s">
        <v>51</v>
      </c>
      <c r="H116" s="52" t="s">
        <v>55</v>
      </c>
      <c r="I116" s="52" t="s">
        <v>52</v>
      </c>
    </row>
    <row r="117" spans="1:10" ht="16" x14ac:dyDescent="0.25">
      <c r="A117" s="52">
        <v>0</v>
      </c>
      <c r="B117" s="24">
        <v>0</v>
      </c>
      <c r="C117" s="24">
        <v>0.66666700000000001</v>
      </c>
      <c r="D117" s="76">
        <v>0.46740799999999999</v>
      </c>
      <c r="E117" s="76">
        <v>2.3961E-2</v>
      </c>
      <c r="F117" s="24">
        <v>0.66666700000000001</v>
      </c>
      <c r="G117" s="24">
        <v>0</v>
      </c>
      <c r="H117" s="24">
        <v>0</v>
      </c>
      <c r="I117" s="24">
        <v>0.66666700000000001</v>
      </c>
      <c r="J117" s="85" t="s">
        <v>32</v>
      </c>
    </row>
    <row r="118" spans="1:10" ht="16" x14ac:dyDescent="0.25">
      <c r="A118" s="52">
        <v>1</v>
      </c>
      <c r="B118" s="24">
        <v>0.66893400000000003</v>
      </c>
      <c r="C118" s="24">
        <v>0.580538</v>
      </c>
      <c r="D118" s="76">
        <v>0.71779400000000004</v>
      </c>
      <c r="E118" s="76">
        <v>0.72970699999999999</v>
      </c>
      <c r="F118" s="24">
        <v>0.65348499999999998</v>
      </c>
      <c r="G118" s="24">
        <v>0.73725099999999999</v>
      </c>
      <c r="H118" s="24">
        <v>0.760988</v>
      </c>
      <c r="I118" s="24">
        <v>0.27420099999999997</v>
      </c>
      <c r="J118" s="85"/>
    </row>
    <row r="119" spans="1:10" ht="16" x14ac:dyDescent="0.25">
      <c r="A119" s="52">
        <v>2</v>
      </c>
      <c r="B119" s="24">
        <v>0.70960599999999996</v>
      </c>
      <c r="C119" s="24">
        <v>0.66517199999999999</v>
      </c>
      <c r="D119" s="76">
        <v>0.76064100000000001</v>
      </c>
      <c r="E119" s="76">
        <v>0.78276900000000005</v>
      </c>
      <c r="F119" s="24">
        <v>0.66902099999999998</v>
      </c>
      <c r="G119" s="24">
        <v>0.78292700000000004</v>
      </c>
      <c r="H119" s="24">
        <v>0.68244000000000005</v>
      </c>
      <c r="I119" s="24">
        <v>2.7483E-2</v>
      </c>
      <c r="J119" s="85"/>
    </row>
    <row r="120" spans="1:10" ht="16" x14ac:dyDescent="0.25">
      <c r="A120" s="52">
        <v>3</v>
      </c>
      <c r="B120" s="24">
        <v>0.71426400000000001</v>
      </c>
      <c r="C120" s="24">
        <v>0.70030700000000001</v>
      </c>
      <c r="D120" s="76">
        <v>0.78039800000000004</v>
      </c>
      <c r="E120" s="76">
        <v>0.75898299999999996</v>
      </c>
      <c r="F120" s="24">
        <v>0.70086899999999996</v>
      </c>
      <c r="G120" s="24">
        <v>0.78676100000000004</v>
      </c>
      <c r="H120" s="24">
        <v>0.63009599999999999</v>
      </c>
      <c r="I120" s="24">
        <v>0</v>
      </c>
      <c r="J120" s="85"/>
    </row>
    <row r="121" spans="1:10" ht="16" x14ac:dyDescent="0.25">
      <c r="A121" s="52">
        <v>4</v>
      </c>
      <c r="B121" s="24">
        <v>0.71233500000000005</v>
      </c>
      <c r="C121" s="24">
        <v>0.719943</v>
      </c>
      <c r="D121" s="76">
        <v>0.72565999999999997</v>
      </c>
      <c r="E121" s="76">
        <v>0.55365799999999998</v>
      </c>
      <c r="F121" s="24">
        <v>0.77109499999999997</v>
      </c>
      <c r="G121" s="24">
        <v>0.79497300000000004</v>
      </c>
      <c r="H121" s="24">
        <v>0.602321</v>
      </c>
      <c r="I121" s="24">
        <v>0</v>
      </c>
      <c r="J121" s="85"/>
    </row>
    <row r="122" spans="1:10" ht="16" x14ac:dyDescent="0.25">
      <c r="A122" s="52">
        <v>5</v>
      </c>
      <c r="B122" s="24">
        <v>0.69982599999999995</v>
      </c>
      <c r="C122" s="24">
        <v>0.73305900000000002</v>
      </c>
      <c r="D122" s="76">
        <v>0.770903</v>
      </c>
      <c r="E122" s="76">
        <v>0.37671300000000002</v>
      </c>
      <c r="F122" s="24">
        <v>0.77710599999999996</v>
      </c>
      <c r="G122" s="24">
        <v>0.80255600000000005</v>
      </c>
      <c r="H122" s="24">
        <v>0.51061299999999998</v>
      </c>
      <c r="I122" s="24">
        <v>0</v>
      </c>
      <c r="J122" s="85"/>
    </row>
    <row r="123" spans="1:10" ht="16" x14ac:dyDescent="0.25">
      <c r="A123" s="52">
        <v>6</v>
      </c>
      <c r="B123" s="24">
        <v>0.68592900000000001</v>
      </c>
      <c r="C123" s="24">
        <v>0.76053599999999999</v>
      </c>
      <c r="D123" s="76">
        <v>0.17754500000000001</v>
      </c>
      <c r="E123" s="76">
        <v>0.27913300000000002</v>
      </c>
      <c r="F123" s="24">
        <v>0.78310199999999996</v>
      </c>
      <c r="G123" s="24">
        <v>0.81109799999999999</v>
      </c>
      <c r="H123" s="24">
        <v>0.83428199999999997</v>
      </c>
      <c r="I123" s="24">
        <v>0</v>
      </c>
      <c r="J123" s="85"/>
    </row>
    <row r="124" spans="1:10" ht="16" x14ac:dyDescent="0.25">
      <c r="A124" s="52">
        <v>7</v>
      </c>
      <c r="B124" s="24">
        <v>0.703457</v>
      </c>
      <c r="C124" s="24">
        <v>0.79497499999999999</v>
      </c>
      <c r="D124" s="76">
        <v>0.49178500000000003</v>
      </c>
      <c r="E124" s="76">
        <v>0.23998900000000001</v>
      </c>
      <c r="F124" s="24">
        <v>0.77618500000000001</v>
      </c>
      <c r="G124" s="24">
        <v>0.81226100000000001</v>
      </c>
      <c r="H124" s="24">
        <v>0.73528800000000005</v>
      </c>
      <c r="I124" s="24">
        <v>0</v>
      </c>
      <c r="J124" s="85"/>
    </row>
    <row r="125" spans="1:10" ht="16" x14ac:dyDescent="0.25">
      <c r="A125" s="52">
        <v>8</v>
      </c>
      <c r="B125" s="24">
        <v>0.70218199999999997</v>
      </c>
      <c r="C125" s="24">
        <v>0.80194399999999999</v>
      </c>
      <c r="D125" s="76">
        <v>0.74377000000000004</v>
      </c>
      <c r="E125" s="76">
        <v>0.25305</v>
      </c>
      <c r="F125" s="24">
        <v>0.77377200000000002</v>
      </c>
      <c r="G125" s="24">
        <v>0.83114600000000005</v>
      </c>
      <c r="H125" s="24">
        <v>0.73614999999999997</v>
      </c>
      <c r="I125" s="24">
        <v>0.70416000000000001</v>
      </c>
      <c r="J125" s="85"/>
    </row>
    <row r="126" spans="1:10" ht="16" x14ac:dyDescent="0.25">
      <c r="A126" s="52">
        <v>9</v>
      </c>
      <c r="B126" s="24">
        <v>0.70156200000000002</v>
      </c>
      <c r="C126" s="24">
        <v>0.79460600000000003</v>
      </c>
      <c r="D126" s="76">
        <v>0.39410200000000001</v>
      </c>
      <c r="E126" s="76">
        <v>0.79906299999999997</v>
      </c>
      <c r="F126" s="24">
        <v>0.76970400000000005</v>
      </c>
      <c r="G126" s="24">
        <v>0.83831100000000003</v>
      </c>
      <c r="H126" s="24">
        <v>0.77739499999999995</v>
      </c>
      <c r="I126" s="24">
        <v>0.68451700000000004</v>
      </c>
      <c r="J126" s="85"/>
    </row>
    <row r="127" spans="1:10" ht="16" x14ac:dyDescent="0.25">
      <c r="A127" s="52">
        <v>10</v>
      </c>
      <c r="B127" s="24">
        <v>0.70720899999999998</v>
      </c>
      <c r="C127" s="24">
        <v>0.80569400000000002</v>
      </c>
      <c r="D127" s="76">
        <v>0.46281699999999998</v>
      </c>
      <c r="E127" s="76">
        <v>0.77876699999999999</v>
      </c>
      <c r="F127" s="24">
        <v>0.76261299999999999</v>
      </c>
      <c r="G127" s="24">
        <v>0.84065400000000001</v>
      </c>
      <c r="H127" s="24">
        <v>0.77222100000000005</v>
      </c>
      <c r="I127" s="24">
        <v>0.46307300000000001</v>
      </c>
      <c r="J127" s="85"/>
    </row>
    <row r="128" spans="1:10" ht="16" x14ac:dyDescent="0.25">
      <c r="A128" s="52">
        <v>11</v>
      </c>
      <c r="B128" s="24">
        <v>0.71660900000000005</v>
      </c>
      <c r="C128" s="24">
        <v>0.81855800000000001</v>
      </c>
      <c r="D128" s="76">
        <v>0.78344999999999998</v>
      </c>
      <c r="E128" s="76">
        <v>0.82399</v>
      </c>
      <c r="F128" s="24">
        <v>0.80696299999999999</v>
      </c>
      <c r="G128" s="24">
        <v>0.82713000000000003</v>
      </c>
      <c r="H128" s="24">
        <v>0.73933599999999999</v>
      </c>
      <c r="I128" s="24">
        <v>0.77209799999999995</v>
      </c>
      <c r="J128" s="85"/>
    </row>
    <row r="129" spans="1:10" ht="16" x14ac:dyDescent="0.25">
      <c r="A129" s="52">
        <v>12</v>
      </c>
      <c r="B129" s="24">
        <v>0.722522</v>
      </c>
      <c r="C129" s="24">
        <v>0.80542800000000003</v>
      </c>
      <c r="D129" s="76">
        <v>0.77793400000000001</v>
      </c>
      <c r="E129" s="76">
        <v>0.75075899999999995</v>
      </c>
      <c r="F129" s="24">
        <v>0.80464199999999997</v>
      </c>
      <c r="G129" s="24">
        <v>0.80716100000000002</v>
      </c>
      <c r="H129" s="24">
        <v>0.814998</v>
      </c>
      <c r="I129" s="24">
        <v>0.82798700000000003</v>
      </c>
      <c r="J129" s="85"/>
    </row>
  </sheetData>
  <mergeCells count="10">
    <mergeCell ref="J117:J129"/>
    <mergeCell ref="O2:O14"/>
    <mergeCell ref="D37:D49"/>
    <mergeCell ref="I37:I49"/>
    <mergeCell ref="N37:N49"/>
    <mergeCell ref="E69:E81"/>
    <mergeCell ref="K69:K81"/>
    <mergeCell ref="D2:D14"/>
    <mergeCell ref="I2:I14"/>
    <mergeCell ref="J102:J11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6" workbookViewId="0">
      <selection activeCell="H123" sqref="H123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85" t="s">
        <v>17</v>
      </c>
      <c r="F2" s="1">
        <v>0</v>
      </c>
      <c r="G2" s="24">
        <v>0.49834400000000001</v>
      </c>
      <c r="H2" s="24">
        <v>0.50165599999999999</v>
      </c>
      <c r="I2" s="85" t="s">
        <v>28</v>
      </c>
      <c r="K2" s="1">
        <v>0</v>
      </c>
      <c r="L2" s="24">
        <v>0.50165599999999999</v>
      </c>
      <c r="M2" s="24">
        <v>0.50165599999999999</v>
      </c>
      <c r="N2" s="85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85"/>
      <c r="F3" s="1">
        <v>1</v>
      </c>
      <c r="G3" s="24">
        <v>0.51490100000000005</v>
      </c>
      <c r="H3" s="24">
        <v>0.50827800000000001</v>
      </c>
      <c r="I3" s="85"/>
      <c r="K3" s="1">
        <v>1</v>
      </c>
      <c r="L3" s="24">
        <v>0.53145699999999996</v>
      </c>
      <c r="M3" s="24">
        <v>0.52152299999999996</v>
      </c>
      <c r="N3" s="85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85"/>
      <c r="F4" s="1">
        <v>2</v>
      </c>
      <c r="G4" s="24">
        <v>0.528146</v>
      </c>
      <c r="H4" s="24">
        <v>0.51324499999999995</v>
      </c>
      <c r="I4" s="85"/>
      <c r="K4" s="1">
        <v>2</v>
      </c>
      <c r="L4" s="24">
        <v>0.50827800000000001</v>
      </c>
      <c r="M4" s="24">
        <v>0.51490100000000005</v>
      </c>
      <c r="N4" s="85"/>
    </row>
    <row r="5" spans="1:14" ht="16" x14ac:dyDescent="0.25">
      <c r="A5" s="1">
        <v>3</v>
      </c>
      <c r="B5" s="24">
        <v>0.5</v>
      </c>
      <c r="C5" s="24">
        <v>0.50165599999999999</v>
      </c>
      <c r="D5" s="85"/>
      <c r="F5" s="1">
        <v>3</v>
      </c>
      <c r="G5" s="24">
        <v>0.50827800000000001</v>
      </c>
      <c r="H5" s="24">
        <v>0.50827800000000001</v>
      </c>
      <c r="I5" s="85"/>
      <c r="K5" s="1">
        <v>3</v>
      </c>
      <c r="L5" s="24">
        <v>0.52317899999999995</v>
      </c>
      <c r="M5" s="24">
        <v>0.490066</v>
      </c>
      <c r="N5" s="85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85"/>
      <c r="F6" s="1">
        <v>4</v>
      </c>
      <c r="G6" s="24">
        <v>0.47350999999999999</v>
      </c>
      <c r="H6" s="24">
        <v>0.50331099999999995</v>
      </c>
      <c r="I6" s="85"/>
      <c r="K6" s="1">
        <v>4</v>
      </c>
      <c r="L6" s="24">
        <v>0.528146</v>
      </c>
      <c r="M6" s="24">
        <v>0.51324499999999995</v>
      </c>
      <c r="N6" s="85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85"/>
      <c r="F7" s="1">
        <v>5</v>
      </c>
      <c r="G7" s="24">
        <v>0.48178799999999999</v>
      </c>
      <c r="H7" s="24">
        <v>0.50331099999999995</v>
      </c>
      <c r="I7" s="85"/>
      <c r="K7" s="1">
        <v>5</v>
      </c>
      <c r="L7" s="24">
        <v>0.490066</v>
      </c>
      <c r="M7" s="24">
        <v>0.50662300000000005</v>
      </c>
      <c r="N7" s="85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85"/>
      <c r="F8" s="1">
        <v>6</v>
      </c>
      <c r="G8" s="24">
        <v>0.495033</v>
      </c>
      <c r="H8" s="24">
        <v>0.50331099999999995</v>
      </c>
      <c r="I8" s="85"/>
      <c r="K8" s="1">
        <v>6</v>
      </c>
      <c r="L8" s="24">
        <v>0.51655600000000002</v>
      </c>
      <c r="M8" s="24">
        <v>0.49337700000000001</v>
      </c>
      <c r="N8" s="85"/>
    </row>
    <row r="9" spans="1:14" ht="16" x14ac:dyDescent="0.25">
      <c r="A9" s="1">
        <v>7</v>
      </c>
      <c r="B9" s="24">
        <v>0.509934</v>
      </c>
      <c r="C9" s="24">
        <v>0.49668899999999999</v>
      </c>
      <c r="D9" s="85"/>
      <c r="F9" s="1">
        <v>7</v>
      </c>
      <c r="G9" s="24">
        <v>0.48675499999999999</v>
      </c>
      <c r="H9" s="24">
        <v>0.49834400000000001</v>
      </c>
      <c r="I9" s="85"/>
      <c r="K9" s="1">
        <v>7</v>
      </c>
      <c r="L9" s="24">
        <v>0.51324499999999995</v>
      </c>
      <c r="M9" s="24">
        <v>0.46192100000000003</v>
      </c>
      <c r="N9" s="85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85"/>
      <c r="F10" s="1">
        <v>8</v>
      </c>
      <c r="G10" s="24">
        <v>0.5</v>
      </c>
      <c r="H10" s="24">
        <v>0.495033</v>
      </c>
      <c r="I10" s="85"/>
      <c r="K10" s="1">
        <v>8</v>
      </c>
      <c r="L10" s="24">
        <v>0.51490100000000005</v>
      </c>
      <c r="M10" s="24">
        <v>0.46523199999999998</v>
      </c>
      <c r="N10" s="85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85"/>
      <c r="F11" s="1">
        <v>9</v>
      </c>
      <c r="G11" s="24">
        <v>0.50662300000000005</v>
      </c>
      <c r="H11" s="24">
        <v>0.5</v>
      </c>
      <c r="I11" s="85"/>
      <c r="K11" s="1">
        <v>9</v>
      </c>
      <c r="L11" s="24">
        <v>0.50827800000000001</v>
      </c>
      <c r="M11" s="24">
        <v>0.47516599999999998</v>
      </c>
      <c r="N11" s="85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85"/>
      <c r="F12" s="1">
        <v>10</v>
      </c>
      <c r="G12" s="24">
        <v>0.48675499999999999</v>
      </c>
      <c r="H12" s="24">
        <v>0.51158899999999996</v>
      </c>
      <c r="I12" s="85"/>
      <c r="K12" s="1">
        <v>10</v>
      </c>
      <c r="L12" s="24">
        <v>0.48178799999999999</v>
      </c>
      <c r="M12" s="24">
        <v>0.485099</v>
      </c>
      <c r="N12" s="85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85"/>
      <c r="F13" s="1">
        <v>11</v>
      </c>
      <c r="G13" s="24">
        <v>0.52649000000000001</v>
      </c>
      <c r="H13" s="24">
        <v>0.528146</v>
      </c>
      <c r="I13" s="85"/>
      <c r="K13" s="1">
        <v>11</v>
      </c>
      <c r="L13" s="24">
        <v>0.519868</v>
      </c>
      <c r="M13" s="24">
        <v>0.48344399999999998</v>
      </c>
      <c r="N13" s="85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85"/>
      <c r="F14" s="1">
        <v>12</v>
      </c>
      <c r="G14" s="24">
        <v>0.509934</v>
      </c>
      <c r="H14" s="24">
        <v>0.509934</v>
      </c>
      <c r="I14" s="85"/>
      <c r="K14" s="1">
        <v>12</v>
      </c>
      <c r="L14" s="24">
        <v>0.51655600000000002</v>
      </c>
      <c r="M14" s="24">
        <v>0.46523199999999998</v>
      </c>
      <c r="N14" s="85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85" t="s">
        <v>16</v>
      </c>
      <c r="F35" s="45">
        <v>0</v>
      </c>
      <c r="G35" s="24">
        <v>0.48178799999999999</v>
      </c>
      <c r="H35" s="24">
        <v>0.49172199999999999</v>
      </c>
      <c r="I35" s="85" t="s">
        <v>26</v>
      </c>
      <c r="K35" s="45">
        <v>0</v>
      </c>
      <c r="L35" s="24">
        <v>0.50165599999999999</v>
      </c>
      <c r="M35" s="24">
        <v>0.50165599999999999</v>
      </c>
      <c r="N35" s="85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85"/>
      <c r="F36" s="45">
        <v>1</v>
      </c>
      <c r="G36" s="24">
        <v>0.48178799999999999</v>
      </c>
      <c r="H36" s="24">
        <v>0.47516599999999998</v>
      </c>
      <c r="I36" s="85"/>
      <c r="K36" s="45">
        <v>1</v>
      </c>
      <c r="L36" s="24">
        <v>0.52317899999999995</v>
      </c>
      <c r="M36" s="24">
        <v>0.52152299999999996</v>
      </c>
      <c r="N36" s="85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85"/>
      <c r="F37" s="45">
        <v>2</v>
      </c>
      <c r="G37" s="24">
        <v>0.485099</v>
      </c>
      <c r="H37" s="24">
        <v>0.48178799999999999</v>
      </c>
      <c r="I37" s="85"/>
      <c r="K37" s="45">
        <v>2</v>
      </c>
      <c r="L37" s="24">
        <v>0.48344399999999998</v>
      </c>
      <c r="M37" s="24">
        <v>0.51324499999999995</v>
      </c>
      <c r="N37" s="85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85"/>
      <c r="F38" s="45">
        <v>3</v>
      </c>
      <c r="G38" s="24">
        <v>0.48178799999999999</v>
      </c>
      <c r="H38" s="24">
        <v>0.48178799999999999</v>
      </c>
      <c r="I38" s="85"/>
      <c r="K38" s="45">
        <v>3</v>
      </c>
      <c r="L38" s="24">
        <v>0.490066</v>
      </c>
      <c r="M38" s="24">
        <v>0.480132</v>
      </c>
      <c r="N38" s="85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85"/>
      <c r="F39" s="45">
        <v>4</v>
      </c>
      <c r="G39" s="24">
        <v>0.480132</v>
      </c>
      <c r="H39" s="24">
        <v>0.48178799999999999</v>
      </c>
      <c r="I39" s="85"/>
      <c r="K39" s="45">
        <v>4</v>
      </c>
      <c r="L39" s="24">
        <v>0.50662300000000005</v>
      </c>
      <c r="M39" s="24">
        <v>0.490066</v>
      </c>
      <c r="N39" s="85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85"/>
      <c r="F40" s="45">
        <v>5</v>
      </c>
      <c r="G40" s="24">
        <v>0.480132</v>
      </c>
      <c r="H40" s="24">
        <v>0.48178799999999999</v>
      </c>
      <c r="I40" s="85"/>
      <c r="K40" s="45">
        <v>5</v>
      </c>
      <c r="L40" s="24">
        <v>0.509934</v>
      </c>
      <c r="M40" s="24">
        <v>0.49337700000000001</v>
      </c>
      <c r="N40" s="85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85"/>
      <c r="F41" s="45">
        <v>6</v>
      </c>
      <c r="G41" s="24">
        <v>0.47847699999999999</v>
      </c>
      <c r="H41" s="24">
        <v>0.48178799999999999</v>
      </c>
      <c r="I41" s="85"/>
      <c r="K41" s="45">
        <v>6</v>
      </c>
      <c r="L41" s="24">
        <v>0.51158899999999996</v>
      </c>
      <c r="M41" s="24">
        <v>0.49834400000000001</v>
      </c>
      <c r="N41" s="85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85"/>
      <c r="F42" s="45">
        <v>7</v>
      </c>
      <c r="G42" s="24">
        <v>0.485099</v>
      </c>
      <c r="H42" s="24">
        <v>0.48178799999999999</v>
      </c>
      <c r="I42" s="85"/>
      <c r="K42" s="45">
        <v>7</v>
      </c>
      <c r="L42" s="24">
        <v>0.51821200000000001</v>
      </c>
      <c r="M42" s="24">
        <v>0.51158899999999996</v>
      </c>
      <c r="N42" s="85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85"/>
      <c r="F43" s="45">
        <v>8</v>
      </c>
      <c r="G43" s="24">
        <v>0.47847699999999999</v>
      </c>
      <c r="H43" s="24">
        <v>0.48178799999999999</v>
      </c>
      <c r="I43" s="85"/>
      <c r="K43" s="45">
        <v>8</v>
      </c>
      <c r="L43" s="24">
        <v>0.50496700000000005</v>
      </c>
      <c r="M43" s="24">
        <v>0.49834400000000001</v>
      </c>
      <c r="N43" s="85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85"/>
      <c r="F44" s="45">
        <v>9</v>
      </c>
      <c r="G44" s="24">
        <v>0.485099</v>
      </c>
      <c r="H44" s="24">
        <v>0.48344399999999998</v>
      </c>
      <c r="I44" s="85"/>
      <c r="K44" s="45">
        <v>9</v>
      </c>
      <c r="L44" s="24">
        <v>0.47516599999999998</v>
      </c>
      <c r="M44" s="24">
        <v>0.50827800000000001</v>
      </c>
      <c r="N44" s="85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85"/>
      <c r="F45" s="45">
        <v>10</v>
      </c>
      <c r="G45" s="24">
        <v>0.47847699999999999</v>
      </c>
      <c r="H45" s="24">
        <v>0.485099</v>
      </c>
      <c r="I45" s="85"/>
      <c r="K45" s="45">
        <v>10</v>
      </c>
      <c r="L45" s="24">
        <v>0.45198700000000003</v>
      </c>
      <c r="M45" s="24">
        <v>0.49172199999999999</v>
      </c>
      <c r="N45" s="85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85"/>
      <c r="F46" s="45">
        <v>11</v>
      </c>
      <c r="G46" s="24">
        <v>0.48344399999999998</v>
      </c>
      <c r="H46" s="24">
        <v>0.485099</v>
      </c>
      <c r="I46" s="85"/>
      <c r="K46" s="45">
        <v>11</v>
      </c>
      <c r="L46" s="24">
        <v>0.480132</v>
      </c>
      <c r="M46" s="24">
        <v>0.471854</v>
      </c>
      <c r="N46" s="85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85"/>
      <c r="F47" s="45">
        <v>12</v>
      </c>
      <c r="G47" s="24">
        <v>0.471854</v>
      </c>
      <c r="H47" s="24">
        <v>0.485099</v>
      </c>
      <c r="I47" s="85"/>
      <c r="K47" s="45">
        <v>12</v>
      </c>
      <c r="L47" s="24">
        <v>0.47350999999999999</v>
      </c>
      <c r="M47" s="24">
        <v>0.49172199999999999</v>
      </c>
      <c r="N47" s="85"/>
    </row>
    <row r="65" spans="1:11" ht="16" x14ac:dyDescent="0.25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85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85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85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85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85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85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85"/>
      <c r="G69" s="48">
        <v>3</v>
      </c>
      <c r="H69" s="24">
        <v>0.50165599999999999</v>
      </c>
      <c r="I69" s="24">
        <v>0.490066</v>
      </c>
      <c r="J69" s="24">
        <v>0.50827800000000001</v>
      </c>
      <c r="K69" s="85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85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85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85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85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85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85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85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85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85"/>
      <c r="G74" s="48">
        <v>8</v>
      </c>
      <c r="H74" s="24">
        <v>0.50496700000000005</v>
      </c>
      <c r="I74" s="24">
        <v>0.46523199999999998</v>
      </c>
      <c r="J74" s="24">
        <v>0.495033</v>
      </c>
      <c r="K74" s="85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85"/>
      <c r="G75" s="48">
        <v>9</v>
      </c>
      <c r="H75" s="24">
        <v>0.51490100000000005</v>
      </c>
      <c r="I75" s="24">
        <v>0.47516599999999998</v>
      </c>
      <c r="J75" s="24">
        <v>0.5</v>
      </c>
      <c r="K75" s="85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85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85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85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85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85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85"/>
    </row>
    <row r="99" spans="1:12" x14ac:dyDescent="0.2">
      <c r="A99" s="52" t="s">
        <v>33</v>
      </c>
      <c r="B99" s="52" t="s">
        <v>16</v>
      </c>
      <c r="C99" s="52" t="s">
        <v>45</v>
      </c>
      <c r="D99" s="74" t="s">
        <v>46</v>
      </c>
      <c r="E99" s="74" t="s">
        <v>47</v>
      </c>
      <c r="F99" s="74" t="s">
        <v>48</v>
      </c>
      <c r="G99" s="74" t="s">
        <v>49</v>
      </c>
      <c r="H99" s="52" t="s">
        <v>50</v>
      </c>
      <c r="I99" s="52" t="s">
        <v>51</v>
      </c>
      <c r="J99" s="52" t="s">
        <v>55</v>
      </c>
      <c r="K99" s="52" t="s">
        <v>52</v>
      </c>
    </row>
    <row r="100" spans="1:12" ht="16" x14ac:dyDescent="0.25">
      <c r="A100" s="52">
        <v>0</v>
      </c>
      <c r="B100" s="24">
        <v>0.49172199999999999</v>
      </c>
      <c r="C100" s="24">
        <v>0.53476800000000002</v>
      </c>
      <c r="D100" s="76">
        <v>0.490066</v>
      </c>
      <c r="E100" s="76">
        <v>0.49834400000000001</v>
      </c>
      <c r="F100" s="76">
        <v>0.480132</v>
      </c>
      <c r="G100" s="76">
        <v>0.48675499999999999</v>
      </c>
      <c r="H100" s="24">
        <v>0.50165599999999999</v>
      </c>
      <c r="I100" s="24">
        <v>0.48178799999999999</v>
      </c>
      <c r="J100" s="24">
        <v>0.50165599999999999</v>
      </c>
      <c r="K100" s="24">
        <v>0.49834400000000001</v>
      </c>
      <c r="L100" s="85" t="s">
        <v>31</v>
      </c>
    </row>
    <row r="101" spans="1:12" ht="16" x14ac:dyDescent="0.25">
      <c r="A101" s="52">
        <v>1</v>
      </c>
      <c r="B101" s="24">
        <v>0.48178799999999999</v>
      </c>
      <c r="C101" s="24">
        <v>0.53311299999999995</v>
      </c>
      <c r="D101" s="76">
        <v>0.51655600000000002</v>
      </c>
      <c r="E101" s="76">
        <v>0.509934</v>
      </c>
      <c r="F101" s="76">
        <v>0.49834400000000001</v>
      </c>
      <c r="G101" s="76">
        <v>0.48841099999999998</v>
      </c>
      <c r="H101" s="24">
        <v>0.53145699999999996</v>
      </c>
      <c r="I101" s="24">
        <v>0.48178799999999999</v>
      </c>
      <c r="J101" s="24">
        <v>0.52317899999999995</v>
      </c>
      <c r="K101" s="24">
        <v>0.51490100000000005</v>
      </c>
      <c r="L101" s="85"/>
    </row>
    <row r="102" spans="1:12" ht="16" x14ac:dyDescent="0.25">
      <c r="A102" s="52">
        <v>2</v>
      </c>
      <c r="B102" s="24">
        <v>0.46854299999999999</v>
      </c>
      <c r="C102" s="24">
        <v>0.50827800000000001</v>
      </c>
      <c r="D102" s="76">
        <v>0.50331099999999995</v>
      </c>
      <c r="E102" s="76">
        <v>0.47682099999999999</v>
      </c>
      <c r="F102" s="76">
        <v>0.49668899999999999</v>
      </c>
      <c r="G102" s="76">
        <v>0.47847699999999999</v>
      </c>
      <c r="H102" s="24">
        <v>0.50827800000000001</v>
      </c>
      <c r="I102" s="24">
        <v>0.485099</v>
      </c>
      <c r="J102" s="24">
        <v>0.48344399999999998</v>
      </c>
      <c r="K102" s="24">
        <v>0.528146</v>
      </c>
      <c r="L102" s="85"/>
    </row>
    <row r="103" spans="1:12" ht="16" x14ac:dyDescent="0.25">
      <c r="A103" s="52">
        <v>3</v>
      </c>
      <c r="B103" s="24">
        <v>0.509934</v>
      </c>
      <c r="C103" s="24">
        <v>0.5</v>
      </c>
      <c r="D103" s="76">
        <v>0.485099</v>
      </c>
      <c r="E103" s="76">
        <v>0.50165599999999999</v>
      </c>
      <c r="F103" s="76">
        <v>0.48841099999999998</v>
      </c>
      <c r="G103" s="76">
        <v>0.48675499999999999</v>
      </c>
      <c r="H103" s="24">
        <v>0.52317899999999995</v>
      </c>
      <c r="I103" s="24">
        <v>0.48178799999999999</v>
      </c>
      <c r="J103" s="24">
        <v>0.490066</v>
      </c>
      <c r="K103" s="24">
        <v>0.50827800000000001</v>
      </c>
      <c r="L103" s="85"/>
    </row>
    <row r="104" spans="1:12" ht="16" x14ac:dyDescent="0.25">
      <c r="A104" s="52">
        <v>4</v>
      </c>
      <c r="B104" s="24">
        <v>0.53145699999999996</v>
      </c>
      <c r="C104" s="24">
        <v>0.51821200000000001</v>
      </c>
      <c r="D104" s="76">
        <v>0.50331099999999995</v>
      </c>
      <c r="E104" s="76">
        <v>0.48675499999999999</v>
      </c>
      <c r="F104" s="76">
        <v>0.48675499999999999</v>
      </c>
      <c r="G104" s="76">
        <v>0.47682099999999999</v>
      </c>
      <c r="H104" s="24">
        <v>0.528146</v>
      </c>
      <c r="I104" s="24">
        <v>0.480132</v>
      </c>
      <c r="J104" s="24">
        <v>0.50662300000000005</v>
      </c>
      <c r="K104" s="24">
        <v>0.47350999999999999</v>
      </c>
      <c r="L104" s="85"/>
    </row>
    <row r="105" spans="1:12" ht="16" x14ac:dyDescent="0.25">
      <c r="A105" s="52">
        <v>5</v>
      </c>
      <c r="B105" s="24">
        <v>0.485099</v>
      </c>
      <c r="C105" s="24">
        <v>0.50662300000000005</v>
      </c>
      <c r="D105" s="76">
        <v>0.49834400000000001</v>
      </c>
      <c r="E105" s="76">
        <v>0.50662300000000005</v>
      </c>
      <c r="F105" s="76">
        <v>0.47350999999999999</v>
      </c>
      <c r="G105" s="76">
        <v>0.47682099999999999</v>
      </c>
      <c r="H105" s="24">
        <v>0.490066</v>
      </c>
      <c r="I105" s="24">
        <v>0.480132</v>
      </c>
      <c r="J105" s="24">
        <v>0.509934</v>
      </c>
      <c r="K105" s="24">
        <v>0.48178799999999999</v>
      </c>
      <c r="L105" s="85"/>
    </row>
    <row r="106" spans="1:12" ht="16" x14ac:dyDescent="0.25">
      <c r="A106" s="52">
        <v>6</v>
      </c>
      <c r="B106" s="24">
        <v>0.50662300000000005</v>
      </c>
      <c r="C106" s="24">
        <v>0.50331099999999995</v>
      </c>
      <c r="D106" s="76">
        <v>0.51490100000000005</v>
      </c>
      <c r="E106" s="76">
        <v>0.509934</v>
      </c>
      <c r="F106" s="76">
        <v>0.48178799999999999</v>
      </c>
      <c r="G106" s="76">
        <v>0.48675499999999999</v>
      </c>
      <c r="H106" s="24">
        <v>0.51655600000000002</v>
      </c>
      <c r="I106" s="24">
        <v>0.47847699999999999</v>
      </c>
      <c r="J106" s="24">
        <v>0.51158899999999996</v>
      </c>
      <c r="K106" s="24">
        <v>0.495033</v>
      </c>
      <c r="L106" s="85"/>
    </row>
    <row r="107" spans="1:12" ht="16" x14ac:dyDescent="0.25">
      <c r="A107" s="52">
        <v>7</v>
      </c>
      <c r="B107" s="24">
        <v>0.53476800000000002</v>
      </c>
      <c r="C107" s="24">
        <v>0.509934</v>
      </c>
      <c r="D107" s="76">
        <v>0.52152299999999996</v>
      </c>
      <c r="E107" s="76">
        <v>0.51655600000000002</v>
      </c>
      <c r="F107" s="76">
        <v>0.485099</v>
      </c>
      <c r="G107" s="76">
        <v>0.495033</v>
      </c>
      <c r="H107" s="24">
        <v>0.51324499999999995</v>
      </c>
      <c r="I107" s="24">
        <v>0.485099</v>
      </c>
      <c r="J107" s="24">
        <v>0.51821200000000001</v>
      </c>
      <c r="K107" s="24">
        <v>0.48675499999999999</v>
      </c>
      <c r="L107" s="85"/>
    </row>
    <row r="108" spans="1:12" ht="16" x14ac:dyDescent="0.25">
      <c r="A108" s="52">
        <v>8</v>
      </c>
      <c r="B108" s="24">
        <v>0.51655600000000002</v>
      </c>
      <c r="C108" s="24">
        <v>0.50827800000000001</v>
      </c>
      <c r="D108" s="76">
        <v>0.51821200000000001</v>
      </c>
      <c r="E108" s="76">
        <v>0.52152299999999996</v>
      </c>
      <c r="F108" s="76">
        <v>0.48675499999999999</v>
      </c>
      <c r="G108" s="76">
        <v>0.48841099999999998</v>
      </c>
      <c r="H108" s="24">
        <v>0.51490100000000005</v>
      </c>
      <c r="I108" s="24">
        <v>0.47847699999999999</v>
      </c>
      <c r="J108" s="24">
        <v>0.50496700000000005</v>
      </c>
      <c r="K108" s="24">
        <v>0.5</v>
      </c>
      <c r="L108" s="85"/>
    </row>
    <row r="109" spans="1:12" ht="16" x14ac:dyDescent="0.25">
      <c r="A109" s="52">
        <v>9</v>
      </c>
      <c r="B109" s="24">
        <v>0.52980099999999997</v>
      </c>
      <c r="C109" s="24">
        <v>0.53311299999999995</v>
      </c>
      <c r="D109" s="76">
        <v>0.52483400000000002</v>
      </c>
      <c r="E109" s="76">
        <v>0.528146</v>
      </c>
      <c r="F109" s="76">
        <v>0.45529799999999998</v>
      </c>
      <c r="G109" s="76">
        <v>0.49337700000000001</v>
      </c>
      <c r="H109" s="24">
        <v>0.50827800000000001</v>
      </c>
      <c r="I109" s="24">
        <v>0.485099</v>
      </c>
      <c r="J109" s="24">
        <v>0.47516599999999998</v>
      </c>
      <c r="K109" s="24">
        <v>0.50662300000000005</v>
      </c>
      <c r="L109" s="85"/>
    </row>
    <row r="110" spans="1:12" ht="16" x14ac:dyDescent="0.25">
      <c r="A110" s="52">
        <v>10</v>
      </c>
      <c r="B110" s="24">
        <v>0.528146</v>
      </c>
      <c r="C110" s="24">
        <v>0.54470200000000002</v>
      </c>
      <c r="D110" s="76">
        <v>0.509934</v>
      </c>
      <c r="E110" s="76">
        <v>0.51655600000000002</v>
      </c>
      <c r="F110" s="76">
        <v>0.45364199999999999</v>
      </c>
      <c r="G110" s="76">
        <v>0.49172199999999999</v>
      </c>
      <c r="H110" s="24">
        <v>0.48178799999999999</v>
      </c>
      <c r="I110" s="24">
        <v>0.47847699999999999</v>
      </c>
      <c r="J110" s="24">
        <v>0.45198700000000003</v>
      </c>
      <c r="K110" s="24">
        <v>0.48675499999999999</v>
      </c>
      <c r="L110" s="85"/>
    </row>
    <row r="111" spans="1:12" ht="16" x14ac:dyDescent="0.25">
      <c r="A111" s="52">
        <v>11</v>
      </c>
      <c r="B111" s="24">
        <v>0.51490100000000005</v>
      </c>
      <c r="C111" s="24">
        <v>0.53476800000000002</v>
      </c>
      <c r="D111" s="76">
        <v>0.528146</v>
      </c>
      <c r="E111" s="76">
        <v>0.53311299999999995</v>
      </c>
      <c r="F111" s="76">
        <v>0.46192100000000003</v>
      </c>
      <c r="G111" s="76">
        <v>0.49337700000000001</v>
      </c>
      <c r="H111" s="24">
        <v>0.519868</v>
      </c>
      <c r="I111" s="24">
        <v>0.48344399999999998</v>
      </c>
      <c r="J111" s="24">
        <v>0.480132</v>
      </c>
      <c r="K111" s="24">
        <v>0.52649000000000001</v>
      </c>
      <c r="L111" s="85"/>
    </row>
    <row r="112" spans="1:12" ht="16" x14ac:dyDescent="0.25">
      <c r="A112" s="52">
        <v>12</v>
      </c>
      <c r="B112" s="24">
        <v>0.490066</v>
      </c>
      <c r="C112" s="24">
        <v>0.53642400000000001</v>
      </c>
      <c r="D112" s="76">
        <v>0.51324499999999995</v>
      </c>
      <c r="E112" s="76">
        <v>0.51655600000000002</v>
      </c>
      <c r="F112" s="76">
        <v>0.48344399999999998</v>
      </c>
      <c r="G112" s="76">
        <v>0.48178799999999999</v>
      </c>
      <c r="H112" s="24">
        <v>0.51655600000000002</v>
      </c>
      <c r="I112" s="24">
        <v>0.471854</v>
      </c>
      <c r="J112" s="24">
        <v>0.47350999999999999</v>
      </c>
      <c r="K112" s="24">
        <v>0.509934</v>
      </c>
      <c r="L112" s="85"/>
    </row>
    <row r="115" spans="1:12" x14ac:dyDescent="0.2">
      <c r="A115" s="52" t="s">
        <v>33</v>
      </c>
      <c r="B115" s="52" t="s">
        <v>16</v>
      </c>
      <c r="C115" s="52" t="s">
        <v>45</v>
      </c>
      <c r="D115" s="74" t="s">
        <v>46</v>
      </c>
      <c r="E115" s="74" t="s">
        <v>47</v>
      </c>
      <c r="F115" s="74" t="s">
        <v>48</v>
      </c>
      <c r="G115" s="74" t="s">
        <v>49</v>
      </c>
      <c r="H115" s="52" t="s">
        <v>50</v>
      </c>
      <c r="I115" s="52" t="s">
        <v>51</v>
      </c>
      <c r="J115" s="52" t="s">
        <v>55</v>
      </c>
      <c r="K115" s="52" t="s">
        <v>52</v>
      </c>
    </row>
    <row r="116" spans="1:12" ht="16" x14ac:dyDescent="0.25">
      <c r="A116" s="52">
        <v>0</v>
      </c>
      <c r="B116" s="24">
        <v>0.49172199999999999</v>
      </c>
      <c r="C116" s="24">
        <v>0.53476800000000002</v>
      </c>
      <c r="D116" s="76">
        <v>0.49172199999999999</v>
      </c>
      <c r="E116" s="76">
        <v>0.5</v>
      </c>
      <c r="F116" s="76">
        <v>0.47350999999999999</v>
      </c>
      <c r="G116" s="76">
        <v>0.490066</v>
      </c>
      <c r="H116" s="24">
        <v>0.50165599999999999</v>
      </c>
      <c r="I116" s="24">
        <v>0.49172199999999999</v>
      </c>
      <c r="J116" s="24">
        <v>0.50165599999999999</v>
      </c>
      <c r="K116" s="24">
        <v>0.50165599999999999</v>
      </c>
      <c r="L116" s="85" t="s">
        <v>32</v>
      </c>
    </row>
    <row r="117" spans="1:12" ht="16" x14ac:dyDescent="0.25">
      <c r="A117" s="52">
        <v>1</v>
      </c>
      <c r="B117" s="24">
        <v>0.495033</v>
      </c>
      <c r="C117" s="24">
        <v>0.54635800000000001</v>
      </c>
      <c r="D117" s="76">
        <v>0.51655600000000002</v>
      </c>
      <c r="E117" s="76">
        <v>0.528146</v>
      </c>
      <c r="F117" s="76">
        <v>0.490066</v>
      </c>
      <c r="G117" s="76">
        <v>0.48344399999999998</v>
      </c>
      <c r="H117" s="24">
        <v>0.52152299999999996</v>
      </c>
      <c r="I117" s="24">
        <v>0.47516599999999998</v>
      </c>
      <c r="J117" s="24">
        <v>0.52152299999999996</v>
      </c>
      <c r="K117" s="24">
        <v>0.50827800000000001</v>
      </c>
      <c r="L117" s="85"/>
    </row>
    <row r="118" spans="1:12" ht="16" x14ac:dyDescent="0.25">
      <c r="A118" s="52">
        <v>2</v>
      </c>
      <c r="B118" s="24">
        <v>0.47847699999999999</v>
      </c>
      <c r="C118" s="24">
        <v>0.50331099999999995</v>
      </c>
      <c r="D118" s="76">
        <v>0.50331099999999995</v>
      </c>
      <c r="E118" s="76">
        <v>0.49337700000000001</v>
      </c>
      <c r="F118" s="76">
        <v>0.495033</v>
      </c>
      <c r="G118" s="76">
        <v>0.47019899999999998</v>
      </c>
      <c r="H118" s="24">
        <v>0.51490100000000005</v>
      </c>
      <c r="I118" s="24">
        <v>0.48178799999999999</v>
      </c>
      <c r="J118" s="24">
        <v>0.51324499999999995</v>
      </c>
      <c r="K118" s="24">
        <v>0.51324499999999995</v>
      </c>
      <c r="L118" s="85"/>
    </row>
    <row r="119" spans="1:12" ht="16" x14ac:dyDescent="0.25">
      <c r="A119" s="52">
        <v>3</v>
      </c>
      <c r="B119" s="24">
        <v>0.48841099999999998</v>
      </c>
      <c r="C119" s="24">
        <v>0.50165599999999999</v>
      </c>
      <c r="D119" s="76">
        <v>0.495033</v>
      </c>
      <c r="E119" s="76">
        <v>0.52152299999999996</v>
      </c>
      <c r="F119" s="76">
        <v>0.47516599999999998</v>
      </c>
      <c r="G119" s="76">
        <v>0.46357599999999999</v>
      </c>
      <c r="H119" s="24">
        <v>0.490066</v>
      </c>
      <c r="I119" s="24">
        <v>0.48178799999999999</v>
      </c>
      <c r="J119" s="24">
        <v>0.480132</v>
      </c>
      <c r="K119" s="24">
        <v>0.50827800000000001</v>
      </c>
      <c r="L119" s="85"/>
    </row>
    <row r="120" spans="1:12" ht="16" x14ac:dyDescent="0.25">
      <c r="A120" s="52">
        <v>4</v>
      </c>
      <c r="B120" s="24">
        <v>0.47847699999999999</v>
      </c>
      <c r="C120" s="24">
        <v>0.51490100000000005</v>
      </c>
      <c r="D120" s="76">
        <v>0.47682099999999999</v>
      </c>
      <c r="E120" s="76">
        <v>0.50331099999999995</v>
      </c>
      <c r="F120" s="76">
        <v>0.485099</v>
      </c>
      <c r="G120" s="76">
        <v>0.471854</v>
      </c>
      <c r="H120" s="24">
        <v>0.51324499999999995</v>
      </c>
      <c r="I120" s="24">
        <v>0.48178799999999999</v>
      </c>
      <c r="J120" s="24">
        <v>0.490066</v>
      </c>
      <c r="K120" s="24">
        <v>0.50331099999999995</v>
      </c>
      <c r="L120" s="85"/>
    </row>
    <row r="121" spans="1:12" ht="16" x14ac:dyDescent="0.25">
      <c r="A121" s="52">
        <v>5</v>
      </c>
      <c r="B121" s="24">
        <v>0.48178799999999999</v>
      </c>
      <c r="C121" s="24">
        <v>0.50496700000000005</v>
      </c>
      <c r="D121" s="76">
        <v>0.5</v>
      </c>
      <c r="E121" s="76">
        <v>0.49834400000000001</v>
      </c>
      <c r="F121" s="76">
        <v>0.46357599999999999</v>
      </c>
      <c r="G121" s="76">
        <v>0.48178799999999999</v>
      </c>
      <c r="H121" s="24">
        <v>0.50662300000000005</v>
      </c>
      <c r="I121" s="24">
        <v>0.48178799999999999</v>
      </c>
      <c r="J121" s="24">
        <v>0.49337700000000001</v>
      </c>
      <c r="K121" s="24">
        <v>0.50331099999999995</v>
      </c>
      <c r="L121" s="85"/>
    </row>
    <row r="122" spans="1:12" ht="16" x14ac:dyDescent="0.25">
      <c r="A122" s="52">
        <v>6</v>
      </c>
      <c r="B122" s="24">
        <v>0.50165599999999999</v>
      </c>
      <c r="C122" s="24">
        <v>0.51158899999999996</v>
      </c>
      <c r="D122" s="76">
        <v>0.50165599999999999</v>
      </c>
      <c r="E122" s="76">
        <v>0.49172199999999999</v>
      </c>
      <c r="F122" s="76">
        <v>0.46854299999999999</v>
      </c>
      <c r="G122" s="76">
        <v>0.48841099999999998</v>
      </c>
      <c r="H122" s="24">
        <v>0.49337700000000001</v>
      </c>
      <c r="I122" s="24">
        <v>0.48178799999999999</v>
      </c>
      <c r="J122" s="24">
        <v>0.49834400000000001</v>
      </c>
      <c r="K122" s="24">
        <v>0.50331099999999995</v>
      </c>
      <c r="L122" s="85"/>
    </row>
    <row r="123" spans="1:12" ht="16" x14ac:dyDescent="0.25">
      <c r="A123" s="52">
        <v>7</v>
      </c>
      <c r="B123" s="24">
        <v>0.51324499999999995</v>
      </c>
      <c r="C123" s="24">
        <v>0.49668899999999999</v>
      </c>
      <c r="D123" s="76">
        <v>0.49834400000000001</v>
      </c>
      <c r="E123" s="76">
        <v>0.50331099999999995</v>
      </c>
      <c r="F123" s="76">
        <v>0.48344399999999998</v>
      </c>
      <c r="G123" s="76">
        <v>0.48675499999999999</v>
      </c>
      <c r="H123" s="24">
        <v>0.46192100000000003</v>
      </c>
      <c r="I123" s="24">
        <v>0.48178799999999999</v>
      </c>
      <c r="J123" s="24">
        <v>0.51158899999999996</v>
      </c>
      <c r="K123" s="24">
        <v>0.49834400000000001</v>
      </c>
      <c r="L123" s="85"/>
    </row>
    <row r="124" spans="1:12" ht="16" x14ac:dyDescent="0.25">
      <c r="A124" s="52">
        <v>8</v>
      </c>
      <c r="B124" s="24">
        <v>0.50662300000000005</v>
      </c>
      <c r="C124" s="24">
        <v>0.50496700000000005</v>
      </c>
      <c r="D124" s="76">
        <v>0.51655600000000002</v>
      </c>
      <c r="E124" s="76">
        <v>0.50331099999999995</v>
      </c>
      <c r="F124" s="76">
        <v>0.48675499999999999</v>
      </c>
      <c r="G124" s="76">
        <v>0.495033</v>
      </c>
      <c r="H124" s="24">
        <v>0.46523199999999998</v>
      </c>
      <c r="I124" s="24">
        <v>0.48178799999999999</v>
      </c>
      <c r="J124" s="24">
        <v>0.49834400000000001</v>
      </c>
      <c r="K124" s="24">
        <v>0.495033</v>
      </c>
      <c r="L124" s="85"/>
    </row>
    <row r="125" spans="1:12" ht="16" x14ac:dyDescent="0.25">
      <c r="A125" s="52">
        <v>9</v>
      </c>
      <c r="B125" s="24">
        <v>0.51655600000000002</v>
      </c>
      <c r="C125" s="24">
        <v>0.51490100000000005</v>
      </c>
      <c r="D125" s="76">
        <v>0.519868</v>
      </c>
      <c r="E125" s="76">
        <v>0.519868</v>
      </c>
      <c r="F125" s="76">
        <v>0.47682099999999999</v>
      </c>
      <c r="G125" s="76">
        <v>0.50331099999999995</v>
      </c>
      <c r="H125" s="24">
        <v>0.47516599999999998</v>
      </c>
      <c r="I125" s="24">
        <v>0.48344399999999998</v>
      </c>
      <c r="J125" s="24">
        <v>0.50827800000000001</v>
      </c>
      <c r="K125" s="24">
        <v>0.5</v>
      </c>
      <c r="L125" s="85"/>
    </row>
    <row r="126" spans="1:12" ht="16" x14ac:dyDescent="0.25">
      <c r="A126" s="52">
        <v>10</v>
      </c>
      <c r="B126" s="24">
        <v>0.51158899999999996</v>
      </c>
      <c r="C126" s="24">
        <v>0.54635800000000001</v>
      </c>
      <c r="D126" s="76">
        <v>0.509934</v>
      </c>
      <c r="E126" s="76">
        <v>0.50827800000000001</v>
      </c>
      <c r="F126" s="76">
        <v>0.47350999999999999</v>
      </c>
      <c r="G126" s="76">
        <v>0.50165599999999999</v>
      </c>
      <c r="H126" s="24">
        <v>0.485099</v>
      </c>
      <c r="I126" s="24">
        <v>0.485099</v>
      </c>
      <c r="J126" s="24">
        <v>0.49172199999999999</v>
      </c>
      <c r="K126" s="24">
        <v>0.51158899999999996</v>
      </c>
      <c r="L126" s="85"/>
    </row>
    <row r="127" spans="1:12" ht="16" x14ac:dyDescent="0.25">
      <c r="A127" s="52">
        <v>11</v>
      </c>
      <c r="B127" s="24">
        <v>0.51158899999999996</v>
      </c>
      <c r="C127" s="24">
        <v>0.51490100000000005</v>
      </c>
      <c r="D127" s="76">
        <v>0.52317899999999995</v>
      </c>
      <c r="E127" s="76">
        <v>0.51490100000000005</v>
      </c>
      <c r="F127" s="76">
        <v>0.47516599999999998</v>
      </c>
      <c r="G127" s="76">
        <v>0.50496700000000005</v>
      </c>
      <c r="H127" s="24">
        <v>0.48344399999999998</v>
      </c>
      <c r="I127" s="24">
        <v>0.485099</v>
      </c>
      <c r="J127" s="24">
        <v>0.471854</v>
      </c>
      <c r="K127" s="24">
        <v>0.528146</v>
      </c>
      <c r="L127" s="85"/>
    </row>
    <row r="128" spans="1:12" ht="16" x14ac:dyDescent="0.25">
      <c r="A128" s="52">
        <v>12</v>
      </c>
      <c r="B128" s="24">
        <v>0.50165599999999999</v>
      </c>
      <c r="C128" s="24">
        <v>0.54139099999999996</v>
      </c>
      <c r="D128" s="76">
        <v>0.52152299999999996</v>
      </c>
      <c r="E128" s="76">
        <v>0.50165599999999999</v>
      </c>
      <c r="F128" s="76">
        <v>0.47682099999999999</v>
      </c>
      <c r="G128" s="76">
        <v>0.5</v>
      </c>
      <c r="H128" s="24">
        <v>0.46523199999999998</v>
      </c>
      <c r="I128" s="24">
        <v>0.485099</v>
      </c>
      <c r="J128" s="24">
        <v>0.49172199999999999</v>
      </c>
      <c r="K128" s="24">
        <v>0.509934</v>
      </c>
      <c r="L128" s="85"/>
    </row>
  </sheetData>
  <mergeCells count="10">
    <mergeCell ref="N2:N14"/>
    <mergeCell ref="D35:D47"/>
    <mergeCell ref="I35:I47"/>
    <mergeCell ref="N35:N47"/>
    <mergeCell ref="L100:L112"/>
    <mergeCell ref="L116:L128"/>
    <mergeCell ref="E66:E78"/>
    <mergeCell ref="K66:K78"/>
    <mergeCell ref="D2:D14"/>
    <mergeCell ref="I2:I1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  <vt:lpstr>ICSE2nd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2023-07-07T14:45:05Z</dcterms:modified>
</cp:coreProperties>
</file>