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3" codeName="{3D1A710C-6663-3D7B-7F91-EC182F24A4BC}"/>
  <workbookPr filterPrivacy="1" codeName="ThisWorkbook"/>
  <xr:revisionPtr revIDLastSave="0" documentId="13_ncr:1_{1497AB8A-7F1C-435C-BEA2-9CF0C2B58F86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Parameters" sheetId="110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110" l="1"/>
  <c r="H12" i="110"/>
  <c r="K6" i="110" s="1"/>
  <c r="G12" i="110"/>
  <c r="P9" i="110"/>
  <c r="O9" i="110"/>
  <c r="N9" i="110"/>
  <c r="M9" i="110"/>
  <c r="L9" i="110"/>
  <c r="K9" i="110"/>
  <c r="J9" i="110"/>
  <c r="I9" i="110"/>
  <c r="H9" i="110"/>
  <c r="G9" i="110"/>
  <c r="P6" i="110"/>
  <c r="P5" i="110"/>
  <c r="O5" i="110"/>
  <c r="N5" i="110"/>
  <c r="M6" i="110"/>
  <c r="M5" i="110"/>
  <c r="L6" i="110"/>
  <c r="L5" i="110"/>
  <c r="K5" i="110"/>
  <c r="J5" i="110"/>
  <c r="I6" i="110"/>
  <c r="I5" i="110"/>
  <c r="H6" i="110"/>
  <c r="H5" i="110"/>
  <c r="G5" i="110"/>
  <c r="G6" i="110" l="1"/>
  <c r="O6" i="110"/>
  <c r="J6" i="110"/>
  <c r="N6" i="110"/>
</calcChain>
</file>

<file path=xl/sharedStrings.xml><?xml version="1.0" encoding="utf-8"?>
<sst xmlns="http://schemas.openxmlformats.org/spreadsheetml/2006/main" count="43" uniqueCount="13">
  <si>
    <t>Multicraft</t>
  </si>
  <si>
    <t>Quality</t>
  </si>
  <si>
    <t>Energy</t>
  </si>
  <si>
    <t>Level</t>
  </si>
  <si>
    <t>Ascension Trees</t>
  </si>
  <si>
    <t>Initiate</t>
  </si>
  <si>
    <t>Specialist</t>
  </si>
  <si>
    <t>Expert</t>
  </si>
  <si>
    <t>Talent</t>
  </si>
  <si>
    <t>Novice</t>
  </si>
  <si>
    <t>XP</t>
  </si>
  <si>
    <t>Resources, Workers, Buffs and Events</t>
  </si>
  <si>
    <t>Base Quality Chance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</si>
</sst>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&quot;/min&quot;"/>
    <numFmt numFmtId="177" formatCode="&quot;+&quot;0.00%"/>
    <numFmt numFmtId="178" formatCode="0.0000&quot;/min&quot;"/>
  </numFmts>
  <fonts count="3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FFFFFF"/>
      <name val="HP Simplified Light"/>
      <family val="2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082E54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23232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176" fontId="2" fillId="4" borderId="0" xfId="0" applyNumberFormat="1" applyFont="1" applyFill="1" applyAlignment="1">
      <alignment horizontal="center" vertical="center"/>
    </xf>
    <xf numFmtId="177" fontId="2" fillId="8" borderId="0" xfId="0" applyNumberFormat="1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10" fontId="2" fillId="8" borderId="0" xfId="0" applyNumberFormat="1" applyFont="1" applyFill="1" applyAlignment="1">
      <alignment horizontal="center" vertical="center"/>
    </xf>
    <xf numFmtId="178" fontId="2" fillId="8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177" fontId="2" fillId="4" borderId="0" xfId="0" applyNumberFormat="1" applyFont="1" applyFill="1" applyAlignment="1">
      <alignment horizontal="center" vertical="center"/>
    </xf>
    <xf numFmtId="10" fontId="2" fillId="4" borderId="0" xfId="0" applyNumberFormat="1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0" fontId="2" fillId="5" borderId="0" xfId="0" applyNumberFormat="1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file:///C:\Users\Frank\Google%20&#38642;&#31471;&#30828;&#30879;\Shop_Titans_Crafting_Selector_v2.0\Images\Workers\3.png" TargetMode="External"/><Relationship Id="rId117" Type="http://schemas.openxmlformats.org/officeDocument/2006/relationships/image" Target="../media/image59.png"/><Relationship Id="rId21" Type="http://schemas.openxmlformats.org/officeDocument/2006/relationships/image" Target="../media/image11.png"/><Relationship Id="rId42" Type="http://schemas.openxmlformats.org/officeDocument/2006/relationships/image" Target="file:///C:\Users\Frank\Google%20&#38642;&#31471;&#30828;&#30879;\Shop_Titans_Crafting_Selector_v2.0\Images\Guild_Buffs\1.png" TargetMode="External"/><Relationship Id="rId47" Type="http://schemas.openxmlformats.org/officeDocument/2006/relationships/image" Target="../media/image24.png"/><Relationship Id="rId63" Type="http://schemas.openxmlformats.org/officeDocument/2006/relationships/image" Target="../media/image32.png"/><Relationship Id="rId68" Type="http://schemas.openxmlformats.org/officeDocument/2006/relationships/image" Target="file:///C:\Users\Frank\Google%20&#38642;&#31471;&#30828;&#30879;\Shop_Titans_Crafting_Selector_v2.0\Images\Ascensions\Weapons\2.png" TargetMode="External"/><Relationship Id="rId84" Type="http://schemas.openxmlformats.org/officeDocument/2006/relationships/image" Target="file:///C:\Users\Frank\Google%20&#38642;&#31471;&#30828;&#30879;\Shop_Titans_Crafting_Selector_v2.0\Images\Ascensions\Weapons\10.png" TargetMode="External"/><Relationship Id="rId89" Type="http://schemas.openxmlformats.org/officeDocument/2006/relationships/image" Target="../media/image45.png"/><Relationship Id="rId112" Type="http://schemas.openxmlformats.org/officeDocument/2006/relationships/image" Target="file:///C:\Users\Frank\Google%20&#38642;&#31471;&#30828;&#30879;\Shop_Titans_Crafting_Selector_v2.0\Images\Ascensions\Acessories\4.png" TargetMode="External"/><Relationship Id="rId16" Type="http://schemas.openxmlformats.org/officeDocument/2006/relationships/image" Target="file:///C:\Users\Frank\Google%20&#38642;&#31471;&#30828;&#30879;\Shop_Titans_Crafting_Selector_v2.0\Images\Resources\8.png" TargetMode="External"/><Relationship Id="rId107" Type="http://schemas.openxmlformats.org/officeDocument/2006/relationships/image" Target="../media/image54.png"/><Relationship Id="rId11" Type="http://schemas.openxmlformats.org/officeDocument/2006/relationships/image" Target="../media/image6.png"/><Relationship Id="rId32" Type="http://schemas.openxmlformats.org/officeDocument/2006/relationships/image" Target="file:///C:\Users\Frank\Google%20&#38642;&#31471;&#30828;&#30879;\Shop_Titans_Crafting_Selector_v2.0\Images\Workers\6.png" TargetMode="External"/><Relationship Id="rId37" Type="http://schemas.openxmlformats.org/officeDocument/2006/relationships/image" Target="../media/image19.png"/><Relationship Id="rId53" Type="http://schemas.openxmlformats.org/officeDocument/2006/relationships/image" Target="../media/image27.png"/><Relationship Id="rId58" Type="http://schemas.openxmlformats.org/officeDocument/2006/relationships/image" Target="file:///C:\Users\Frank\Google%20&#38642;&#31471;&#30828;&#30879;\Shop_Titans_Crafting_Selector_v2.0\Images\Events\6.png" TargetMode="External"/><Relationship Id="rId74" Type="http://schemas.openxmlformats.org/officeDocument/2006/relationships/image" Target="file:///C:\Users\Frank\Google%20&#38642;&#31471;&#30828;&#30879;\Shop_Titans_Crafting_Selector_v2.0\Images\Ascensions\Weapons\5.png" TargetMode="External"/><Relationship Id="rId79" Type="http://schemas.openxmlformats.org/officeDocument/2006/relationships/image" Target="../media/image40.png"/><Relationship Id="rId102" Type="http://schemas.openxmlformats.org/officeDocument/2006/relationships/image" Target="file:///C:\Users\Frank\Google%20&#38642;&#31471;&#30828;&#30879;\Shop_Titans_Crafting_Selector_v2.0\Images\Ascensions\Armor\9.png" TargetMode="External"/><Relationship Id="rId123" Type="http://schemas.openxmlformats.org/officeDocument/2006/relationships/image" Target="../media/image62.png"/><Relationship Id="rId5" Type="http://schemas.openxmlformats.org/officeDocument/2006/relationships/image" Target="../media/image3.png"/><Relationship Id="rId90" Type="http://schemas.openxmlformats.org/officeDocument/2006/relationships/image" Target="file:///C:\Users\Frank\Google%20&#38642;&#31471;&#30828;&#30879;\Shop_Titans_Crafting_Selector_v2.0\Images\Ascensions\Armor\3.png" TargetMode="External"/><Relationship Id="rId95" Type="http://schemas.openxmlformats.org/officeDocument/2006/relationships/image" Target="../media/image48.png"/><Relationship Id="rId22" Type="http://schemas.openxmlformats.org/officeDocument/2006/relationships/image" Target="file:///C:\Users\Frank\Google%20&#38642;&#31471;&#30828;&#30879;\Shop_Titans_Crafting_Selector_v2.0\Images\Workers\1.png" TargetMode="External"/><Relationship Id="rId27" Type="http://schemas.openxmlformats.org/officeDocument/2006/relationships/image" Target="../media/image14.png"/><Relationship Id="rId43" Type="http://schemas.openxmlformats.org/officeDocument/2006/relationships/image" Target="../media/image22.png"/><Relationship Id="rId48" Type="http://schemas.openxmlformats.org/officeDocument/2006/relationships/image" Target="file:///C:\Users\Frank\Google%20&#38642;&#31471;&#30828;&#30879;\Shop_Titans_Crafting_Selector_v2.0\Images\Events\1.png" TargetMode="External"/><Relationship Id="rId64" Type="http://schemas.openxmlformats.org/officeDocument/2006/relationships/image" Target="file:///C:\Users\Frank\Google%20&#38642;&#31471;&#30828;&#30879;\Shop_Titans_Crafting_Selector_v2.0\Images\Ascensions\Enchantments\2.png" TargetMode="External"/><Relationship Id="rId69" Type="http://schemas.openxmlformats.org/officeDocument/2006/relationships/image" Target="../media/image35.png"/><Relationship Id="rId113" Type="http://schemas.openxmlformats.org/officeDocument/2006/relationships/image" Target="../media/image57.png"/><Relationship Id="rId118" Type="http://schemas.openxmlformats.org/officeDocument/2006/relationships/image" Target="file:///C:\Users\Frank\Google%20&#38642;&#31471;&#30828;&#30879;\Shop_Titans_Crafting_Selector_v2.0\Images\Quality_Indicators\1.png" TargetMode="External"/><Relationship Id="rId80" Type="http://schemas.openxmlformats.org/officeDocument/2006/relationships/image" Target="file:///C:\Users\Frank\Google%20&#38642;&#31471;&#30828;&#30879;\Shop_Titans_Crafting_Selector_v2.0\Images\Ascensions\Weapons\8.png" TargetMode="External"/><Relationship Id="rId85" Type="http://schemas.openxmlformats.org/officeDocument/2006/relationships/image" Target="../media/image43.png"/><Relationship Id="rId12" Type="http://schemas.openxmlformats.org/officeDocument/2006/relationships/image" Target="file:///C:\Users\Frank\Google%20&#38642;&#31471;&#30828;&#30879;\Shop_Titans_Crafting_Selector_v2.0\Images\Resources\6.png" TargetMode="External"/><Relationship Id="rId17" Type="http://schemas.openxmlformats.org/officeDocument/2006/relationships/image" Target="../media/image9.png"/><Relationship Id="rId33" Type="http://schemas.openxmlformats.org/officeDocument/2006/relationships/image" Target="../media/image17.png"/><Relationship Id="rId38" Type="http://schemas.openxmlformats.org/officeDocument/2006/relationships/image" Target="file:///C:\Users\Frank\Google%20&#38642;&#31471;&#30828;&#30879;\Shop_Titans_Crafting_Selector_v2.0\Images\Workers\9.png" TargetMode="External"/><Relationship Id="rId59" Type="http://schemas.openxmlformats.org/officeDocument/2006/relationships/image" Target="../media/image30.png"/><Relationship Id="rId103" Type="http://schemas.openxmlformats.org/officeDocument/2006/relationships/image" Target="../media/image52.png"/><Relationship Id="rId108" Type="http://schemas.openxmlformats.org/officeDocument/2006/relationships/image" Target="file:///C:\Users\Frank\Google%20&#38642;&#31471;&#30828;&#30879;\Shop_Titans_Crafting_Selector_v2.0\Images\Ascensions\Acessories\2.png" TargetMode="External"/><Relationship Id="rId124" Type="http://schemas.openxmlformats.org/officeDocument/2006/relationships/image" Target="file:///C:\Users\Frank\Google%20&#38642;&#31471;&#30828;&#30879;\Shop_Titans_Crafting_Selector_v2.0\Images\Quality_Indicators\4.png" TargetMode="External"/><Relationship Id="rId54" Type="http://schemas.openxmlformats.org/officeDocument/2006/relationships/image" Target="file:///C:\Users\Frank\Google%20&#38642;&#31471;&#30828;&#30879;\Shop_Titans_Crafting_Selector_v2.0\Images\Events\4.png" TargetMode="External"/><Relationship Id="rId70" Type="http://schemas.openxmlformats.org/officeDocument/2006/relationships/image" Target="file:///C:\Users\Frank\Google%20&#38642;&#31471;&#30828;&#30879;\Shop_Titans_Crafting_Selector_v2.0\Images\Ascensions\Weapons\3.png" TargetMode="External"/><Relationship Id="rId75" Type="http://schemas.openxmlformats.org/officeDocument/2006/relationships/image" Target="../media/image38.png"/><Relationship Id="rId91" Type="http://schemas.openxmlformats.org/officeDocument/2006/relationships/image" Target="../media/image46.png"/><Relationship Id="rId96" Type="http://schemas.openxmlformats.org/officeDocument/2006/relationships/image" Target="file:///C:\Users\Frank\Google%20&#38642;&#31471;&#30828;&#30879;\Shop_Titans_Crafting_Selector_v2.0\Images\Ascensions\Armor\6.png" TargetMode="External"/><Relationship Id="rId1" Type="http://schemas.openxmlformats.org/officeDocument/2006/relationships/image" Target="../media/image1.png"/><Relationship Id="rId6" Type="http://schemas.openxmlformats.org/officeDocument/2006/relationships/image" Target="file:///C:\Users\Frank\Google%20&#38642;&#31471;&#30828;&#30879;\Shop_Titans_Crafting_Selector_v2.0\Images\Resources\3.png" TargetMode="External"/><Relationship Id="rId23" Type="http://schemas.openxmlformats.org/officeDocument/2006/relationships/image" Target="../media/image12.png"/><Relationship Id="rId28" Type="http://schemas.openxmlformats.org/officeDocument/2006/relationships/image" Target="file:///C:\Users\Frank\Google%20&#38642;&#31471;&#30828;&#30879;\Shop_Titans_Crafting_Selector_v2.0\Images\Workers\4.png" TargetMode="External"/><Relationship Id="rId49" Type="http://schemas.openxmlformats.org/officeDocument/2006/relationships/image" Target="../media/image25.png"/><Relationship Id="rId114" Type="http://schemas.openxmlformats.org/officeDocument/2006/relationships/image" Target="file:///C:\Users\Frank\Google%20&#38642;&#31471;&#30828;&#30879;\Shop_Titans_Crafting_Selector_v2.0\Images\Ascensions\Acessories\5.png" TargetMode="External"/><Relationship Id="rId119" Type="http://schemas.openxmlformats.org/officeDocument/2006/relationships/image" Target="../media/image60.png"/><Relationship Id="rId44" Type="http://schemas.openxmlformats.org/officeDocument/2006/relationships/image" Target="file:///C:\Users\Frank\Google%20&#38642;&#31471;&#30828;&#30879;\Shop_Titans_Crafting_Selector_v2.0\Images\Guild_Buffs\2.png" TargetMode="External"/><Relationship Id="rId60" Type="http://schemas.openxmlformats.org/officeDocument/2006/relationships/image" Target="file:///C:\Users\Frank\Google%20&#38642;&#31471;&#30828;&#30879;\Shop_Titans_Crafting_Selector_v2.0\Images\Events\7.png" TargetMode="External"/><Relationship Id="rId65" Type="http://schemas.openxmlformats.org/officeDocument/2006/relationships/image" Target="../media/image33.png"/><Relationship Id="rId81" Type="http://schemas.openxmlformats.org/officeDocument/2006/relationships/image" Target="../media/image41.png"/><Relationship Id="rId86" Type="http://schemas.openxmlformats.org/officeDocument/2006/relationships/image" Target="file:///C:\Users\Frank\Google%20&#38642;&#31471;&#30828;&#30879;\Shop_Titans_Crafting_Selector_v2.0\Images\Ascensions\Armor\1.png" TargetMode="External"/><Relationship Id="rId13" Type="http://schemas.openxmlformats.org/officeDocument/2006/relationships/image" Target="../media/image7.png"/><Relationship Id="rId18" Type="http://schemas.openxmlformats.org/officeDocument/2006/relationships/image" Target="file:///C:\Users\Frank\Google%20&#38642;&#31471;&#30828;&#30879;\Shop_Titans_Crafting_Selector_v2.0\Images\Resources\9.png" TargetMode="External"/><Relationship Id="rId39" Type="http://schemas.openxmlformats.org/officeDocument/2006/relationships/image" Target="../media/image20.png"/><Relationship Id="rId109" Type="http://schemas.openxmlformats.org/officeDocument/2006/relationships/image" Target="../media/image55.png"/><Relationship Id="rId34" Type="http://schemas.openxmlformats.org/officeDocument/2006/relationships/image" Target="file:///C:\Users\Frank\Google%20&#38642;&#31471;&#30828;&#30879;\Shop_Titans_Crafting_Selector_v2.0\Images\Workers\7.png" TargetMode="External"/><Relationship Id="rId50" Type="http://schemas.openxmlformats.org/officeDocument/2006/relationships/image" Target="file:///C:\Users\Frank\Google%20&#38642;&#31471;&#30828;&#30879;\Shop_Titans_Crafting_Selector_v2.0\Images\Events\2.png" TargetMode="External"/><Relationship Id="rId55" Type="http://schemas.openxmlformats.org/officeDocument/2006/relationships/image" Target="../media/image28.png"/><Relationship Id="rId76" Type="http://schemas.openxmlformats.org/officeDocument/2006/relationships/image" Target="file:///C:\Users\Frank\Google%20&#38642;&#31471;&#30828;&#30879;\Shop_Titans_Crafting_Selector_v2.0\Images\Ascensions\Weapons\6.png" TargetMode="External"/><Relationship Id="rId97" Type="http://schemas.openxmlformats.org/officeDocument/2006/relationships/image" Target="../media/image49.png"/><Relationship Id="rId104" Type="http://schemas.openxmlformats.org/officeDocument/2006/relationships/image" Target="file:///C:\Users\Frank\Google%20&#38642;&#31471;&#30828;&#30879;\Shop_Titans_Crafting_Selector_v2.0\Images\Ascensions\Armor\10.png" TargetMode="External"/><Relationship Id="rId120" Type="http://schemas.openxmlformats.org/officeDocument/2006/relationships/image" Target="file:///C:\Users\Frank\Google%20&#38642;&#31471;&#30828;&#30879;\Shop_Titans_Crafting_Selector_v2.0\Images\Quality_Indicators\2.png" TargetMode="External"/><Relationship Id="rId125" Type="http://schemas.openxmlformats.org/officeDocument/2006/relationships/image" Target="../media/image63.png"/><Relationship Id="rId7" Type="http://schemas.openxmlformats.org/officeDocument/2006/relationships/image" Target="../media/image4.png"/><Relationship Id="rId71" Type="http://schemas.openxmlformats.org/officeDocument/2006/relationships/image" Target="../media/image36.png"/><Relationship Id="rId92" Type="http://schemas.openxmlformats.org/officeDocument/2006/relationships/image" Target="file:///C:\Users\Frank\Google%20&#38642;&#31471;&#30828;&#30879;\Shop_Titans_Crafting_Selector_v2.0\Images\Ascensions\Armor\4.png" TargetMode="External"/><Relationship Id="rId2" Type="http://schemas.openxmlformats.org/officeDocument/2006/relationships/image" Target="file:///C:\Users\Frank\Google%20&#38642;&#31471;&#30828;&#30879;\Shop_Titans_Crafting_Selector_v2.0\Images\Resources\1.png" TargetMode="External"/><Relationship Id="rId29" Type="http://schemas.openxmlformats.org/officeDocument/2006/relationships/image" Target="../media/image15.png"/><Relationship Id="rId24" Type="http://schemas.openxmlformats.org/officeDocument/2006/relationships/image" Target="file:///C:\Users\Frank\Google%20&#38642;&#31471;&#30828;&#30879;\Shop_Titans_Crafting_Selector_v2.0\Images\Workers\2.png" TargetMode="External"/><Relationship Id="rId40" Type="http://schemas.openxmlformats.org/officeDocument/2006/relationships/image" Target="file:///C:\Users\Frank\Google%20&#38642;&#31471;&#30828;&#30879;\Shop_Titans_Crafting_Selector_v2.0\Images\Workers\10.png" TargetMode="External"/><Relationship Id="rId45" Type="http://schemas.openxmlformats.org/officeDocument/2006/relationships/image" Target="../media/image23.png"/><Relationship Id="rId66" Type="http://schemas.openxmlformats.org/officeDocument/2006/relationships/image" Target="file:///C:\Users\Frank\Google%20&#38642;&#31471;&#30828;&#30879;\Shop_Titans_Crafting_Selector_v2.0\Images\Ascensions\Weapons\1.png" TargetMode="External"/><Relationship Id="rId87" Type="http://schemas.openxmlformats.org/officeDocument/2006/relationships/image" Target="../media/image44.png"/><Relationship Id="rId110" Type="http://schemas.openxmlformats.org/officeDocument/2006/relationships/image" Target="file:///C:\Users\Frank\Google%20&#38642;&#31471;&#30828;&#30879;\Shop_Titans_Crafting_Selector_v2.0\Images\Ascensions\Acessories\3.png" TargetMode="External"/><Relationship Id="rId115" Type="http://schemas.openxmlformats.org/officeDocument/2006/relationships/image" Target="../media/image58.png"/><Relationship Id="rId61" Type="http://schemas.openxmlformats.org/officeDocument/2006/relationships/image" Target="../media/image31.png"/><Relationship Id="rId82" Type="http://schemas.openxmlformats.org/officeDocument/2006/relationships/image" Target="file:///C:\Users\Frank\Google%20&#38642;&#31471;&#30828;&#30879;\Shop_Titans_Crafting_Selector_v2.0\Images\Ascensions\Weapons\9.png" TargetMode="External"/><Relationship Id="rId19" Type="http://schemas.openxmlformats.org/officeDocument/2006/relationships/image" Target="../media/image10.png"/><Relationship Id="rId14" Type="http://schemas.openxmlformats.org/officeDocument/2006/relationships/image" Target="file:///C:\Users\Frank\Google%20&#38642;&#31471;&#30828;&#30879;\Shop_Titans_Crafting_Selector_v2.0\Images\Resources\7.png" TargetMode="External"/><Relationship Id="rId30" Type="http://schemas.openxmlformats.org/officeDocument/2006/relationships/image" Target="file:///C:\Users\Frank\Google%20&#38642;&#31471;&#30828;&#30879;\Shop_Titans_Crafting_Selector_v2.0\Images\Workers\5.png" TargetMode="External"/><Relationship Id="rId35" Type="http://schemas.openxmlformats.org/officeDocument/2006/relationships/image" Target="../media/image18.png"/><Relationship Id="rId56" Type="http://schemas.openxmlformats.org/officeDocument/2006/relationships/image" Target="file:///C:\Users\Frank\Google%20&#38642;&#31471;&#30828;&#30879;\Shop_Titans_Crafting_Selector_v2.0\Images\Events\5.png" TargetMode="External"/><Relationship Id="rId77" Type="http://schemas.openxmlformats.org/officeDocument/2006/relationships/image" Target="../media/image39.png"/><Relationship Id="rId100" Type="http://schemas.openxmlformats.org/officeDocument/2006/relationships/image" Target="file:///C:\Users\Frank\Google%20&#38642;&#31471;&#30828;&#30879;\Shop_Titans_Crafting_Selector_v2.0\Images\Ascensions\Armor\8.png" TargetMode="External"/><Relationship Id="rId105" Type="http://schemas.openxmlformats.org/officeDocument/2006/relationships/image" Target="../media/image53.png"/><Relationship Id="rId126" Type="http://schemas.openxmlformats.org/officeDocument/2006/relationships/image" Target="file:///C:\Users\Frank\Google%20&#38642;&#31471;&#30828;&#30879;\Shop_Titans_Crafting_Selector_v2.0\Images\Quality_Indicators\5.png" TargetMode="External"/><Relationship Id="rId8" Type="http://schemas.openxmlformats.org/officeDocument/2006/relationships/image" Target="file:///C:\Users\Frank\Google%20&#38642;&#31471;&#30828;&#30879;\Shop_Titans_Crafting_Selector_v2.0\Images\Resources\4.png" TargetMode="External"/><Relationship Id="rId51" Type="http://schemas.openxmlformats.org/officeDocument/2006/relationships/image" Target="../media/image26.png"/><Relationship Id="rId72" Type="http://schemas.openxmlformats.org/officeDocument/2006/relationships/image" Target="file:///C:\Users\Frank\Google%20&#38642;&#31471;&#30828;&#30879;\Shop_Titans_Crafting_Selector_v2.0\Images\Ascensions\Weapons\4.png" TargetMode="External"/><Relationship Id="rId93" Type="http://schemas.openxmlformats.org/officeDocument/2006/relationships/image" Target="../media/image47.png"/><Relationship Id="rId98" Type="http://schemas.openxmlformats.org/officeDocument/2006/relationships/image" Target="file:///C:\Users\Frank\Google%20&#38642;&#31471;&#30828;&#30879;\Shop_Titans_Crafting_Selector_v2.0\Images\Ascensions\Armor\7.png" TargetMode="External"/><Relationship Id="rId121" Type="http://schemas.openxmlformats.org/officeDocument/2006/relationships/image" Target="../media/image61.png"/><Relationship Id="rId3" Type="http://schemas.openxmlformats.org/officeDocument/2006/relationships/image" Target="../media/image2.png"/><Relationship Id="rId25" Type="http://schemas.openxmlformats.org/officeDocument/2006/relationships/image" Target="../media/image13.png"/><Relationship Id="rId46" Type="http://schemas.openxmlformats.org/officeDocument/2006/relationships/image" Target="file:///C:\Users\Frank\Google%20&#38642;&#31471;&#30828;&#30879;\Shop_Titans_Crafting_Selector_v2.0\Images\Guild_Buffs\3.png" TargetMode="External"/><Relationship Id="rId67" Type="http://schemas.openxmlformats.org/officeDocument/2006/relationships/image" Target="../media/image34.png"/><Relationship Id="rId116" Type="http://schemas.openxmlformats.org/officeDocument/2006/relationships/image" Target="file:///C:\Users\Frank\Google%20&#38642;&#31471;&#30828;&#30879;\Shop_Titans_Crafting_Selector_v2.0\Images\Ascensions\Acessories\6.png" TargetMode="External"/><Relationship Id="rId20" Type="http://schemas.openxmlformats.org/officeDocument/2006/relationships/image" Target="file:///C:\Users\Frank\Google%20&#38642;&#31471;&#30828;&#30879;\Shop_Titans_Crafting_Selector_v2.0\Images\Resources\10.png" TargetMode="External"/><Relationship Id="rId41" Type="http://schemas.openxmlformats.org/officeDocument/2006/relationships/image" Target="../media/image21.png"/><Relationship Id="rId62" Type="http://schemas.openxmlformats.org/officeDocument/2006/relationships/image" Target="file:///C:\Users\Frank\Google%20&#38642;&#31471;&#30828;&#30879;\Shop_Titans_Crafting_Selector_v2.0\Images\Ascensions\Enchantments\1.png" TargetMode="External"/><Relationship Id="rId83" Type="http://schemas.openxmlformats.org/officeDocument/2006/relationships/image" Target="../media/image42.png"/><Relationship Id="rId88" Type="http://schemas.openxmlformats.org/officeDocument/2006/relationships/image" Target="file:///C:\Users\Frank\Google%20&#38642;&#31471;&#30828;&#30879;\Shop_Titans_Crafting_Selector_v2.0\Images\Ascensions\Armor\2.png" TargetMode="External"/><Relationship Id="rId111" Type="http://schemas.openxmlformats.org/officeDocument/2006/relationships/image" Target="../media/image56.png"/><Relationship Id="rId15" Type="http://schemas.openxmlformats.org/officeDocument/2006/relationships/image" Target="../media/image8.png"/><Relationship Id="rId36" Type="http://schemas.openxmlformats.org/officeDocument/2006/relationships/image" Target="file:///C:\Users\Frank\Google%20&#38642;&#31471;&#30828;&#30879;\Shop_Titans_Crafting_Selector_v2.0\Images\Workers\8.png" TargetMode="External"/><Relationship Id="rId57" Type="http://schemas.openxmlformats.org/officeDocument/2006/relationships/image" Target="../media/image29.png"/><Relationship Id="rId106" Type="http://schemas.openxmlformats.org/officeDocument/2006/relationships/image" Target="file:///C:\Users\Frank\Google%20&#38642;&#31471;&#30828;&#30879;\Shop_Titans_Crafting_Selector_v2.0\Images\Ascensions\Acessories\1.png" TargetMode="External"/><Relationship Id="rId10" Type="http://schemas.openxmlformats.org/officeDocument/2006/relationships/image" Target="file:///C:\Users\Frank\Google%20&#38642;&#31471;&#30828;&#30879;\Shop_Titans_Crafting_Selector_v2.0\Images\Resources\5.png" TargetMode="External"/><Relationship Id="rId31" Type="http://schemas.openxmlformats.org/officeDocument/2006/relationships/image" Target="../media/image16.png"/><Relationship Id="rId52" Type="http://schemas.openxmlformats.org/officeDocument/2006/relationships/image" Target="file:///C:\Users\Frank\Google%20&#38642;&#31471;&#30828;&#30879;\Shop_Titans_Crafting_Selector_v2.0\Images\Events\3.png" TargetMode="External"/><Relationship Id="rId73" Type="http://schemas.openxmlformats.org/officeDocument/2006/relationships/image" Target="../media/image37.png"/><Relationship Id="rId78" Type="http://schemas.openxmlformats.org/officeDocument/2006/relationships/image" Target="file:///C:\Users\Frank\Google%20&#38642;&#31471;&#30828;&#30879;\Shop_Titans_Crafting_Selector_v2.0\Images\Ascensions\Weapons\7.png" TargetMode="External"/><Relationship Id="rId94" Type="http://schemas.openxmlformats.org/officeDocument/2006/relationships/image" Target="file:///C:\Users\Frank\Google%20&#38642;&#31471;&#30828;&#30879;\Shop_Titans_Crafting_Selector_v2.0\Images\Ascensions\Armor\5.png" TargetMode="External"/><Relationship Id="rId99" Type="http://schemas.openxmlformats.org/officeDocument/2006/relationships/image" Target="../media/image50.png"/><Relationship Id="rId101" Type="http://schemas.openxmlformats.org/officeDocument/2006/relationships/image" Target="../media/image51.png"/><Relationship Id="rId122" Type="http://schemas.openxmlformats.org/officeDocument/2006/relationships/image" Target="file:///C:\Users\Frank\Google%20&#38642;&#31471;&#30828;&#30879;\Shop_Titans_Crafting_Selector_v2.0\Images\Quality_Indicators\3.png" TargetMode="External"/><Relationship Id="rId4" Type="http://schemas.openxmlformats.org/officeDocument/2006/relationships/image" Target="file:///C:\Users\Frank\Google%20&#38642;&#31471;&#30828;&#30879;\Shop_Titans_Crafting_Selector_v2.0\Images\Resources\2.png" TargetMode="External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277813</xdr:colOff>
      <xdr:row>2</xdr:row>
      <xdr:rowOff>40005</xdr:rowOff>
    </xdr:from>
    <xdr:to>
      <xdr:col>6</xdr:col>
      <xdr:colOff>722313</xdr:colOff>
      <xdr:row>2</xdr:row>
      <xdr:rowOff>478790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6F3F8C33-DF06-4F49-91A4-E9B5A4703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2813" y="38290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7</xdr:col>
      <xdr:colOff>277813</xdr:colOff>
      <xdr:row>2</xdr:row>
      <xdr:rowOff>40005</xdr:rowOff>
    </xdr:from>
    <xdr:to>
      <xdr:col>7</xdr:col>
      <xdr:colOff>722313</xdr:colOff>
      <xdr:row>2</xdr:row>
      <xdr:rowOff>478790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80AF469E-C81C-4A68-B17A-317A2F176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5313" y="38290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8</xdr:col>
      <xdr:colOff>277813</xdr:colOff>
      <xdr:row>2</xdr:row>
      <xdr:rowOff>40005</xdr:rowOff>
    </xdr:from>
    <xdr:to>
      <xdr:col>8</xdr:col>
      <xdr:colOff>722313</xdr:colOff>
      <xdr:row>2</xdr:row>
      <xdr:rowOff>478790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7C37DAA3-460B-4652-8744-E567855ABE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7813" y="38290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9</xdr:col>
      <xdr:colOff>277813</xdr:colOff>
      <xdr:row>2</xdr:row>
      <xdr:rowOff>40005</xdr:rowOff>
    </xdr:from>
    <xdr:to>
      <xdr:col>9</xdr:col>
      <xdr:colOff>722313</xdr:colOff>
      <xdr:row>2</xdr:row>
      <xdr:rowOff>478790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EE72EC29-5F50-457B-97A3-80BA597FBE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0313" y="38290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10</xdr:col>
      <xdr:colOff>277813</xdr:colOff>
      <xdr:row>2</xdr:row>
      <xdr:rowOff>40005</xdr:rowOff>
    </xdr:from>
    <xdr:to>
      <xdr:col>10</xdr:col>
      <xdr:colOff>722313</xdr:colOff>
      <xdr:row>2</xdr:row>
      <xdr:rowOff>478790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88D0F9F7-86B4-4A6A-A73C-175111125E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2813" y="38290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11</xdr:col>
      <xdr:colOff>277813</xdr:colOff>
      <xdr:row>2</xdr:row>
      <xdr:rowOff>40005</xdr:rowOff>
    </xdr:from>
    <xdr:to>
      <xdr:col>11</xdr:col>
      <xdr:colOff>722313</xdr:colOff>
      <xdr:row>2</xdr:row>
      <xdr:rowOff>478790</xdr:rowOff>
    </xdr:to>
    <xdr:pic>
      <xdr:nvPicPr>
        <xdr:cNvPr id="13" name="圖片 12">
          <a:extLst>
            <a:ext uri="{FF2B5EF4-FFF2-40B4-BE49-F238E27FC236}">
              <a16:creationId xmlns:a16="http://schemas.microsoft.com/office/drawing/2014/main" id="{45681F68-78CA-4724-800B-C4AB9D06DA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5313" y="38290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12</xdr:col>
      <xdr:colOff>277813</xdr:colOff>
      <xdr:row>2</xdr:row>
      <xdr:rowOff>40005</xdr:rowOff>
    </xdr:from>
    <xdr:to>
      <xdr:col>12</xdr:col>
      <xdr:colOff>722313</xdr:colOff>
      <xdr:row>2</xdr:row>
      <xdr:rowOff>478790</xdr:rowOff>
    </xdr:to>
    <xdr:pic>
      <xdr:nvPicPr>
        <xdr:cNvPr id="15" name="圖片 14">
          <a:extLst>
            <a:ext uri="{FF2B5EF4-FFF2-40B4-BE49-F238E27FC236}">
              <a16:creationId xmlns:a16="http://schemas.microsoft.com/office/drawing/2014/main" id="{AB1FB10F-2344-4844-9723-88246A989F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7813" y="38290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13</xdr:col>
      <xdr:colOff>277813</xdr:colOff>
      <xdr:row>2</xdr:row>
      <xdr:rowOff>40005</xdr:rowOff>
    </xdr:from>
    <xdr:to>
      <xdr:col>13</xdr:col>
      <xdr:colOff>722313</xdr:colOff>
      <xdr:row>2</xdr:row>
      <xdr:rowOff>478790</xdr:rowOff>
    </xdr:to>
    <xdr:pic>
      <xdr:nvPicPr>
        <xdr:cNvPr id="17" name="圖片 16">
          <a:extLst>
            <a:ext uri="{FF2B5EF4-FFF2-40B4-BE49-F238E27FC236}">
              <a16:creationId xmlns:a16="http://schemas.microsoft.com/office/drawing/2014/main" id="{0711DADC-6D79-49F8-8965-B08FDFF49A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60313" y="38290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14</xdr:col>
      <xdr:colOff>277813</xdr:colOff>
      <xdr:row>2</xdr:row>
      <xdr:rowOff>40005</xdr:rowOff>
    </xdr:from>
    <xdr:to>
      <xdr:col>14</xdr:col>
      <xdr:colOff>722313</xdr:colOff>
      <xdr:row>2</xdr:row>
      <xdr:rowOff>478790</xdr:rowOff>
    </xdr:to>
    <xdr:pic>
      <xdr:nvPicPr>
        <xdr:cNvPr id="19" name="圖片 18">
          <a:extLst>
            <a:ext uri="{FF2B5EF4-FFF2-40B4-BE49-F238E27FC236}">
              <a16:creationId xmlns:a16="http://schemas.microsoft.com/office/drawing/2014/main" id="{1938E971-619E-4530-BD45-9CE61B7B6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12813" y="38290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15</xdr:col>
      <xdr:colOff>277813</xdr:colOff>
      <xdr:row>2</xdr:row>
      <xdr:rowOff>40005</xdr:rowOff>
    </xdr:from>
    <xdr:to>
      <xdr:col>15</xdr:col>
      <xdr:colOff>722313</xdr:colOff>
      <xdr:row>2</xdr:row>
      <xdr:rowOff>478790</xdr:rowOff>
    </xdr:to>
    <xdr:pic>
      <xdr:nvPicPr>
        <xdr:cNvPr id="21" name="圖片 20">
          <a:extLst>
            <a:ext uri="{FF2B5EF4-FFF2-40B4-BE49-F238E27FC236}">
              <a16:creationId xmlns:a16="http://schemas.microsoft.com/office/drawing/2014/main" id="{3B5B92CF-56E5-411B-A180-F9E447F3B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65313" y="38290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6</xdr:col>
      <xdr:colOff>277813</xdr:colOff>
      <xdr:row>6</xdr:row>
      <xdr:rowOff>38100</xdr:rowOff>
    </xdr:from>
    <xdr:to>
      <xdr:col>6</xdr:col>
      <xdr:colOff>722313</xdr:colOff>
      <xdr:row>6</xdr:row>
      <xdr:rowOff>474980</xdr:rowOff>
    </xdr:to>
    <xdr:pic>
      <xdr:nvPicPr>
        <xdr:cNvPr id="23" name="圖片 22">
          <a:extLst>
            <a:ext uri="{FF2B5EF4-FFF2-40B4-BE49-F238E27FC236}">
              <a16:creationId xmlns:a16="http://schemas.microsoft.com/office/drawing/2014/main" id="{D3581AF3-F013-4E12-B8BE-E2C3D1C9F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2813" y="157162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7</xdr:col>
      <xdr:colOff>277813</xdr:colOff>
      <xdr:row>6</xdr:row>
      <xdr:rowOff>38100</xdr:rowOff>
    </xdr:from>
    <xdr:to>
      <xdr:col>7</xdr:col>
      <xdr:colOff>722313</xdr:colOff>
      <xdr:row>6</xdr:row>
      <xdr:rowOff>474980</xdr:rowOff>
    </xdr:to>
    <xdr:pic>
      <xdr:nvPicPr>
        <xdr:cNvPr id="25" name="圖片 24">
          <a:extLst>
            <a:ext uri="{FF2B5EF4-FFF2-40B4-BE49-F238E27FC236}">
              <a16:creationId xmlns:a16="http://schemas.microsoft.com/office/drawing/2014/main" id="{5336E1A6-9BD2-43CC-B90D-02D9C7D5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5313" y="157162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8</xdr:col>
      <xdr:colOff>277813</xdr:colOff>
      <xdr:row>6</xdr:row>
      <xdr:rowOff>38100</xdr:rowOff>
    </xdr:from>
    <xdr:to>
      <xdr:col>8</xdr:col>
      <xdr:colOff>722313</xdr:colOff>
      <xdr:row>6</xdr:row>
      <xdr:rowOff>474980</xdr:rowOff>
    </xdr:to>
    <xdr:pic>
      <xdr:nvPicPr>
        <xdr:cNvPr id="27" name="圖片 26">
          <a:extLst>
            <a:ext uri="{FF2B5EF4-FFF2-40B4-BE49-F238E27FC236}">
              <a16:creationId xmlns:a16="http://schemas.microsoft.com/office/drawing/2014/main" id="{8084996F-73F0-4038-A179-8EE7046351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7813" y="157162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9</xdr:col>
      <xdr:colOff>277813</xdr:colOff>
      <xdr:row>6</xdr:row>
      <xdr:rowOff>38100</xdr:rowOff>
    </xdr:from>
    <xdr:to>
      <xdr:col>9</xdr:col>
      <xdr:colOff>722313</xdr:colOff>
      <xdr:row>6</xdr:row>
      <xdr:rowOff>474980</xdr:rowOff>
    </xdr:to>
    <xdr:pic>
      <xdr:nvPicPr>
        <xdr:cNvPr id="29" name="圖片 28">
          <a:extLst>
            <a:ext uri="{FF2B5EF4-FFF2-40B4-BE49-F238E27FC236}">
              <a16:creationId xmlns:a16="http://schemas.microsoft.com/office/drawing/2014/main" id="{393100CF-86EA-490E-832D-0AD29F929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0313" y="157162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10</xdr:col>
      <xdr:colOff>277813</xdr:colOff>
      <xdr:row>6</xdr:row>
      <xdr:rowOff>38100</xdr:rowOff>
    </xdr:from>
    <xdr:to>
      <xdr:col>10</xdr:col>
      <xdr:colOff>722313</xdr:colOff>
      <xdr:row>6</xdr:row>
      <xdr:rowOff>474980</xdr:rowOff>
    </xdr:to>
    <xdr:pic>
      <xdr:nvPicPr>
        <xdr:cNvPr id="31" name="圖片 30">
          <a:extLst>
            <a:ext uri="{FF2B5EF4-FFF2-40B4-BE49-F238E27FC236}">
              <a16:creationId xmlns:a16="http://schemas.microsoft.com/office/drawing/2014/main" id="{DCD0035D-434B-45A2-A30D-34E4D6746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2813" y="157162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11</xdr:col>
      <xdr:colOff>277813</xdr:colOff>
      <xdr:row>6</xdr:row>
      <xdr:rowOff>38100</xdr:rowOff>
    </xdr:from>
    <xdr:to>
      <xdr:col>11</xdr:col>
      <xdr:colOff>722313</xdr:colOff>
      <xdr:row>6</xdr:row>
      <xdr:rowOff>474980</xdr:rowOff>
    </xdr:to>
    <xdr:pic>
      <xdr:nvPicPr>
        <xdr:cNvPr id="33" name="圖片 32">
          <a:extLst>
            <a:ext uri="{FF2B5EF4-FFF2-40B4-BE49-F238E27FC236}">
              <a16:creationId xmlns:a16="http://schemas.microsoft.com/office/drawing/2014/main" id="{012EA7F0-4AA3-49D8-A0FE-72BE4E2526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5313" y="157162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12</xdr:col>
      <xdr:colOff>277813</xdr:colOff>
      <xdr:row>6</xdr:row>
      <xdr:rowOff>38100</xdr:rowOff>
    </xdr:from>
    <xdr:to>
      <xdr:col>12</xdr:col>
      <xdr:colOff>722313</xdr:colOff>
      <xdr:row>6</xdr:row>
      <xdr:rowOff>474980</xdr:rowOff>
    </xdr:to>
    <xdr:pic>
      <xdr:nvPicPr>
        <xdr:cNvPr id="35" name="圖片 34">
          <a:extLst>
            <a:ext uri="{FF2B5EF4-FFF2-40B4-BE49-F238E27FC236}">
              <a16:creationId xmlns:a16="http://schemas.microsoft.com/office/drawing/2014/main" id="{88547294-F571-4E26-935D-47EF8A8D6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7813" y="157162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13</xdr:col>
      <xdr:colOff>277813</xdr:colOff>
      <xdr:row>6</xdr:row>
      <xdr:rowOff>38100</xdr:rowOff>
    </xdr:from>
    <xdr:to>
      <xdr:col>13</xdr:col>
      <xdr:colOff>722313</xdr:colOff>
      <xdr:row>6</xdr:row>
      <xdr:rowOff>474980</xdr:rowOff>
    </xdr:to>
    <xdr:pic>
      <xdr:nvPicPr>
        <xdr:cNvPr id="37" name="圖片 36">
          <a:extLst>
            <a:ext uri="{FF2B5EF4-FFF2-40B4-BE49-F238E27FC236}">
              <a16:creationId xmlns:a16="http://schemas.microsoft.com/office/drawing/2014/main" id="{E00FFCD2-6FB9-45C0-A408-090B79D91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60313" y="157162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14</xdr:col>
      <xdr:colOff>277813</xdr:colOff>
      <xdr:row>6</xdr:row>
      <xdr:rowOff>38100</xdr:rowOff>
    </xdr:from>
    <xdr:to>
      <xdr:col>14</xdr:col>
      <xdr:colOff>722313</xdr:colOff>
      <xdr:row>6</xdr:row>
      <xdr:rowOff>474980</xdr:rowOff>
    </xdr:to>
    <xdr:pic>
      <xdr:nvPicPr>
        <xdr:cNvPr id="39" name="圖片 38">
          <a:extLst>
            <a:ext uri="{FF2B5EF4-FFF2-40B4-BE49-F238E27FC236}">
              <a16:creationId xmlns:a16="http://schemas.microsoft.com/office/drawing/2014/main" id="{F6CE64A4-B1B1-4AD8-825D-F314CAD72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12813" y="157162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15</xdr:col>
      <xdr:colOff>277813</xdr:colOff>
      <xdr:row>6</xdr:row>
      <xdr:rowOff>38100</xdr:rowOff>
    </xdr:from>
    <xdr:to>
      <xdr:col>15</xdr:col>
      <xdr:colOff>722313</xdr:colOff>
      <xdr:row>6</xdr:row>
      <xdr:rowOff>474980</xdr:rowOff>
    </xdr:to>
    <xdr:pic>
      <xdr:nvPicPr>
        <xdr:cNvPr id="41" name="圖片 40">
          <a:extLst>
            <a:ext uri="{FF2B5EF4-FFF2-40B4-BE49-F238E27FC236}">
              <a16:creationId xmlns:a16="http://schemas.microsoft.com/office/drawing/2014/main" id="{1A716560-417A-4F70-AFBB-5D90C3379D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65313" y="157162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6</xdr:col>
      <xdr:colOff>277813</xdr:colOff>
      <xdr:row>9</xdr:row>
      <xdr:rowOff>36195</xdr:rowOff>
    </xdr:from>
    <xdr:to>
      <xdr:col>6</xdr:col>
      <xdr:colOff>722313</xdr:colOff>
      <xdr:row>9</xdr:row>
      <xdr:rowOff>473075</xdr:rowOff>
    </xdr:to>
    <xdr:pic>
      <xdr:nvPicPr>
        <xdr:cNvPr id="43" name="圖片 42">
          <a:extLst>
            <a:ext uri="{FF2B5EF4-FFF2-40B4-BE49-F238E27FC236}">
              <a16:creationId xmlns:a16="http://schemas.microsoft.com/office/drawing/2014/main" id="{6C71B051-00DC-4DF1-A65C-8D1CFC76E9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2813" y="253174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7</xdr:col>
      <xdr:colOff>277813</xdr:colOff>
      <xdr:row>9</xdr:row>
      <xdr:rowOff>36195</xdr:rowOff>
    </xdr:from>
    <xdr:to>
      <xdr:col>7</xdr:col>
      <xdr:colOff>722313</xdr:colOff>
      <xdr:row>9</xdr:row>
      <xdr:rowOff>473075</xdr:rowOff>
    </xdr:to>
    <xdr:pic>
      <xdr:nvPicPr>
        <xdr:cNvPr id="45" name="圖片 44">
          <a:extLst>
            <a:ext uri="{FF2B5EF4-FFF2-40B4-BE49-F238E27FC236}">
              <a16:creationId xmlns:a16="http://schemas.microsoft.com/office/drawing/2014/main" id="{B84934FE-35CB-45DA-884B-2AA079EAA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5313" y="253174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8</xdr:col>
      <xdr:colOff>277813</xdr:colOff>
      <xdr:row>9</xdr:row>
      <xdr:rowOff>36195</xdr:rowOff>
    </xdr:from>
    <xdr:to>
      <xdr:col>8</xdr:col>
      <xdr:colOff>722313</xdr:colOff>
      <xdr:row>9</xdr:row>
      <xdr:rowOff>473075</xdr:rowOff>
    </xdr:to>
    <xdr:pic>
      <xdr:nvPicPr>
        <xdr:cNvPr id="47" name="圖片 46">
          <a:extLst>
            <a:ext uri="{FF2B5EF4-FFF2-40B4-BE49-F238E27FC236}">
              <a16:creationId xmlns:a16="http://schemas.microsoft.com/office/drawing/2014/main" id="{9CDE4841-EFCF-4856-A0A8-AAFF82204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7813" y="253174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9</xdr:col>
      <xdr:colOff>227013</xdr:colOff>
      <xdr:row>9</xdr:row>
      <xdr:rowOff>17145</xdr:rowOff>
    </xdr:from>
    <xdr:to>
      <xdr:col>9</xdr:col>
      <xdr:colOff>778828</xdr:colOff>
      <xdr:row>10</xdr:row>
      <xdr:rowOff>635</xdr:rowOff>
    </xdr:to>
    <xdr:pic>
      <xdr:nvPicPr>
        <xdr:cNvPr id="49" name="圖片 48">
          <a:extLst>
            <a:ext uri="{FF2B5EF4-FFF2-40B4-BE49-F238E27FC236}">
              <a16:creationId xmlns:a16="http://schemas.microsoft.com/office/drawing/2014/main" id="{077B57E9-3106-41FD-A5E8-4B66A16B5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9513" y="2512695"/>
          <a:ext cx="546100" cy="48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227013</xdr:colOff>
      <xdr:row>9</xdr:row>
      <xdr:rowOff>17145</xdr:rowOff>
    </xdr:from>
    <xdr:to>
      <xdr:col>10</xdr:col>
      <xdr:colOff>782638</xdr:colOff>
      <xdr:row>10</xdr:row>
      <xdr:rowOff>635</xdr:rowOff>
    </xdr:to>
    <xdr:pic>
      <xdr:nvPicPr>
        <xdr:cNvPr id="51" name="圖片 50">
          <a:extLst>
            <a:ext uri="{FF2B5EF4-FFF2-40B4-BE49-F238E27FC236}">
              <a16:creationId xmlns:a16="http://schemas.microsoft.com/office/drawing/2014/main" id="{571364A2-C16A-47AA-9A60-50DD0920F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2013" y="2512695"/>
          <a:ext cx="546100" cy="482600"/>
        </a:xfrm>
        <a:prstGeom prst="rect">
          <a:avLst/>
        </a:prstGeom>
      </xdr:spPr>
    </xdr:pic>
    <xdr:clientData/>
  </xdr:twoCellAnchor>
  <xdr:twoCellAnchor editAs="oneCell">
    <xdr:from>
      <xdr:col>11</xdr:col>
      <xdr:colOff>227013</xdr:colOff>
      <xdr:row>9</xdr:row>
      <xdr:rowOff>17145</xdr:rowOff>
    </xdr:from>
    <xdr:to>
      <xdr:col>11</xdr:col>
      <xdr:colOff>778828</xdr:colOff>
      <xdr:row>10</xdr:row>
      <xdr:rowOff>635</xdr:rowOff>
    </xdr:to>
    <xdr:pic>
      <xdr:nvPicPr>
        <xdr:cNvPr id="53" name="圖片 52">
          <a:extLst>
            <a:ext uri="{FF2B5EF4-FFF2-40B4-BE49-F238E27FC236}">
              <a16:creationId xmlns:a16="http://schemas.microsoft.com/office/drawing/2014/main" id="{506791B8-FD6A-491E-95FF-AE4BCEAC01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04513" y="2512695"/>
          <a:ext cx="546100" cy="482600"/>
        </a:xfrm>
        <a:prstGeom prst="rect">
          <a:avLst/>
        </a:prstGeom>
      </xdr:spPr>
    </xdr:pic>
    <xdr:clientData/>
  </xdr:twoCellAnchor>
  <xdr:twoCellAnchor editAs="oneCell">
    <xdr:from>
      <xdr:col>12</xdr:col>
      <xdr:colOff>227013</xdr:colOff>
      <xdr:row>9</xdr:row>
      <xdr:rowOff>17145</xdr:rowOff>
    </xdr:from>
    <xdr:to>
      <xdr:col>12</xdr:col>
      <xdr:colOff>782638</xdr:colOff>
      <xdr:row>10</xdr:row>
      <xdr:rowOff>635</xdr:rowOff>
    </xdr:to>
    <xdr:pic>
      <xdr:nvPicPr>
        <xdr:cNvPr id="55" name="圖片 54">
          <a:extLst>
            <a:ext uri="{FF2B5EF4-FFF2-40B4-BE49-F238E27FC236}">
              <a16:creationId xmlns:a16="http://schemas.microsoft.com/office/drawing/2014/main" id="{7F34E705-3C26-4AF2-AB3D-10901763DD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7013" y="2512695"/>
          <a:ext cx="546100" cy="482600"/>
        </a:xfrm>
        <a:prstGeom prst="rect">
          <a:avLst/>
        </a:prstGeom>
      </xdr:spPr>
    </xdr:pic>
    <xdr:clientData/>
  </xdr:twoCellAnchor>
  <xdr:twoCellAnchor editAs="oneCell">
    <xdr:from>
      <xdr:col>13</xdr:col>
      <xdr:colOff>227013</xdr:colOff>
      <xdr:row>9</xdr:row>
      <xdr:rowOff>17145</xdr:rowOff>
    </xdr:from>
    <xdr:to>
      <xdr:col>13</xdr:col>
      <xdr:colOff>778828</xdr:colOff>
      <xdr:row>10</xdr:row>
      <xdr:rowOff>635</xdr:rowOff>
    </xdr:to>
    <xdr:pic>
      <xdr:nvPicPr>
        <xdr:cNvPr id="57" name="圖片 56">
          <a:extLst>
            <a:ext uri="{FF2B5EF4-FFF2-40B4-BE49-F238E27FC236}">
              <a16:creationId xmlns:a16="http://schemas.microsoft.com/office/drawing/2014/main" id="{B7970FEC-0E7C-45B1-B33C-80F48AD21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09513" y="2512695"/>
          <a:ext cx="546100" cy="482600"/>
        </a:xfrm>
        <a:prstGeom prst="rect">
          <a:avLst/>
        </a:prstGeom>
      </xdr:spPr>
    </xdr:pic>
    <xdr:clientData/>
  </xdr:twoCellAnchor>
  <xdr:twoCellAnchor editAs="oneCell">
    <xdr:from>
      <xdr:col>14</xdr:col>
      <xdr:colOff>227013</xdr:colOff>
      <xdr:row>9</xdr:row>
      <xdr:rowOff>17145</xdr:rowOff>
    </xdr:from>
    <xdr:to>
      <xdr:col>14</xdr:col>
      <xdr:colOff>782638</xdr:colOff>
      <xdr:row>10</xdr:row>
      <xdr:rowOff>635</xdr:rowOff>
    </xdr:to>
    <xdr:pic>
      <xdr:nvPicPr>
        <xdr:cNvPr id="59" name="圖片 58">
          <a:extLst>
            <a:ext uri="{FF2B5EF4-FFF2-40B4-BE49-F238E27FC236}">
              <a16:creationId xmlns:a16="http://schemas.microsoft.com/office/drawing/2014/main" id="{7A129E93-18DC-4F58-80F3-1E273AE77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62013" y="2512695"/>
          <a:ext cx="546100" cy="482600"/>
        </a:xfrm>
        <a:prstGeom prst="rect">
          <a:avLst/>
        </a:prstGeom>
      </xdr:spPr>
    </xdr:pic>
    <xdr:clientData/>
  </xdr:twoCellAnchor>
  <xdr:twoCellAnchor editAs="oneCell">
    <xdr:from>
      <xdr:col>15</xdr:col>
      <xdr:colOff>227013</xdr:colOff>
      <xdr:row>9</xdr:row>
      <xdr:rowOff>17145</xdr:rowOff>
    </xdr:from>
    <xdr:to>
      <xdr:col>15</xdr:col>
      <xdr:colOff>778828</xdr:colOff>
      <xdr:row>10</xdr:row>
      <xdr:rowOff>635</xdr:rowOff>
    </xdr:to>
    <xdr:pic>
      <xdr:nvPicPr>
        <xdr:cNvPr id="61" name="圖片 60">
          <a:extLst>
            <a:ext uri="{FF2B5EF4-FFF2-40B4-BE49-F238E27FC236}">
              <a16:creationId xmlns:a16="http://schemas.microsoft.com/office/drawing/2014/main" id="{F603B90D-B47D-42F3-B07F-5C7B498FD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14513" y="2512695"/>
          <a:ext cx="546100" cy="482600"/>
        </a:xfrm>
        <a:prstGeom prst="rect">
          <a:avLst/>
        </a:prstGeom>
      </xdr:spPr>
    </xdr:pic>
    <xdr:clientData/>
  </xdr:twoCellAnchor>
  <xdr:twoCellAnchor editAs="oneCell">
    <xdr:from>
      <xdr:col>1</xdr:col>
      <xdr:colOff>341313</xdr:colOff>
      <xdr:row>17</xdr:row>
      <xdr:rowOff>21590</xdr:rowOff>
    </xdr:from>
    <xdr:to>
      <xdr:col>1</xdr:col>
      <xdr:colOff>664528</xdr:colOff>
      <xdr:row>18</xdr:row>
      <xdr:rowOff>17145</xdr:rowOff>
    </xdr:to>
    <xdr:pic>
      <xdr:nvPicPr>
        <xdr:cNvPr id="63" name="圖片 62">
          <a:extLst>
            <a:ext uri="{FF2B5EF4-FFF2-40B4-BE49-F238E27FC236}">
              <a16:creationId xmlns:a16="http://schemas.microsoft.com/office/drawing/2014/main" id="{4DFAC569-5DC4-4989-A2DA-50E10E6680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3813" y="433641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1</xdr:col>
      <xdr:colOff>341313</xdr:colOff>
      <xdr:row>18</xdr:row>
      <xdr:rowOff>19685</xdr:rowOff>
    </xdr:from>
    <xdr:to>
      <xdr:col>1</xdr:col>
      <xdr:colOff>668338</xdr:colOff>
      <xdr:row>19</xdr:row>
      <xdr:rowOff>19050</xdr:rowOff>
    </xdr:to>
    <xdr:pic>
      <xdr:nvPicPr>
        <xdr:cNvPr id="65" name="圖片 64">
          <a:extLst>
            <a:ext uri="{FF2B5EF4-FFF2-40B4-BE49-F238E27FC236}">
              <a16:creationId xmlns:a16="http://schemas.microsoft.com/office/drawing/2014/main" id="{D7A23A4E-3C45-4A03-8386-6E06C8379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3813" y="464883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6</xdr:col>
      <xdr:colOff>341313</xdr:colOff>
      <xdr:row>17</xdr:row>
      <xdr:rowOff>21590</xdr:rowOff>
    </xdr:from>
    <xdr:to>
      <xdr:col>6</xdr:col>
      <xdr:colOff>668338</xdr:colOff>
      <xdr:row>18</xdr:row>
      <xdr:rowOff>20955</xdr:rowOff>
    </xdr:to>
    <xdr:pic>
      <xdr:nvPicPr>
        <xdr:cNvPr id="67" name="圖片 66">
          <a:extLst>
            <a:ext uri="{FF2B5EF4-FFF2-40B4-BE49-F238E27FC236}">
              <a16:creationId xmlns:a16="http://schemas.microsoft.com/office/drawing/2014/main" id="{F03FD0EF-4EA7-41E3-AC16-AFBE9E5D0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6313" y="433641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6</xdr:col>
      <xdr:colOff>341313</xdr:colOff>
      <xdr:row>18</xdr:row>
      <xdr:rowOff>19685</xdr:rowOff>
    </xdr:from>
    <xdr:to>
      <xdr:col>6</xdr:col>
      <xdr:colOff>664528</xdr:colOff>
      <xdr:row>19</xdr:row>
      <xdr:rowOff>15240</xdr:rowOff>
    </xdr:to>
    <xdr:pic>
      <xdr:nvPicPr>
        <xdr:cNvPr id="69" name="圖片 68">
          <a:extLst>
            <a:ext uri="{FF2B5EF4-FFF2-40B4-BE49-F238E27FC236}">
              <a16:creationId xmlns:a16="http://schemas.microsoft.com/office/drawing/2014/main" id="{55230FA3-83C8-4DEB-AEBA-FE73956E12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6313" y="464883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6</xdr:col>
      <xdr:colOff>341313</xdr:colOff>
      <xdr:row>19</xdr:row>
      <xdr:rowOff>17780</xdr:rowOff>
    </xdr:from>
    <xdr:to>
      <xdr:col>6</xdr:col>
      <xdr:colOff>668338</xdr:colOff>
      <xdr:row>20</xdr:row>
      <xdr:rowOff>17145</xdr:rowOff>
    </xdr:to>
    <xdr:pic>
      <xdr:nvPicPr>
        <xdr:cNvPr id="71" name="圖片 70">
          <a:extLst>
            <a:ext uri="{FF2B5EF4-FFF2-40B4-BE49-F238E27FC236}">
              <a16:creationId xmlns:a16="http://schemas.microsoft.com/office/drawing/2014/main" id="{7C9F2414-1EF1-43C2-A190-B56221274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6313" y="496125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6</xdr:col>
      <xdr:colOff>341313</xdr:colOff>
      <xdr:row>20</xdr:row>
      <xdr:rowOff>15875</xdr:rowOff>
    </xdr:from>
    <xdr:to>
      <xdr:col>6</xdr:col>
      <xdr:colOff>664528</xdr:colOff>
      <xdr:row>21</xdr:row>
      <xdr:rowOff>19050</xdr:rowOff>
    </xdr:to>
    <xdr:pic>
      <xdr:nvPicPr>
        <xdr:cNvPr id="73" name="圖片 72">
          <a:extLst>
            <a:ext uri="{FF2B5EF4-FFF2-40B4-BE49-F238E27FC236}">
              <a16:creationId xmlns:a16="http://schemas.microsoft.com/office/drawing/2014/main" id="{432A830C-7543-4FE5-9430-F772411562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6313" y="527367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6</xdr:col>
      <xdr:colOff>341313</xdr:colOff>
      <xdr:row>21</xdr:row>
      <xdr:rowOff>13970</xdr:rowOff>
    </xdr:from>
    <xdr:to>
      <xdr:col>6</xdr:col>
      <xdr:colOff>668338</xdr:colOff>
      <xdr:row>22</xdr:row>
      <xdr:rowOff>20955</xdr:rowOff>
    </xdr:to>
    <xdr:pic>
      <xdr:nvPicPr>
        <xdr:cNvPr id="75" name="圖片 74">
          <a:extLst>
            <a:ext uri="{FF2B5EF4-FFF2-40B4-BE49-F238E27FC236}">
              <a16:creationId xmlns:a16="http://schemas.microsoft.com/office/drawing/2014/main" id="{33CE700C-0C33-47D8-A413-3092D2E43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6313" y="558609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6</xdr:col>
      <xdr:colOff>341313</xdr:colOff>
      <xdr:row>22</xdr:row>
      <xdr:rowOff>12065</xdr:rowOff>
    </xdr:from>
    <xdr:to>
      <xdr:col>6</xdr:col>
      <xdr:colOff>664528</xdr:colOff>
      <xdr:row>23</xdr:row>
      <xdr:rowOff>15240</xdr:rowOff>
    </xdr:to>
    <xdr:pic>
      <xdr:nvPicPr>
        <xdr:cNvPr id="77" name="圖片 76">
          <a:extLst>
            <a:ext uri="{FF2B5EF4-FFF2-40B4-BE49-F238E27FC236}">
              <a16:creationId xmlns:a16="http://schemas.microsoft.com/office/drawing/2014/main" id="{E491C123-9216-44DA-9C5A-5AF2B5D82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6313" y="589851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6</xdr:col>
      <xdr:colOff>341313</xdr:colOff>
      <xdr:row>23</xdr:row>
      <xdr:rowOff>10160</xdr:rowOff>
    </xdr:from>
    <xdr:to>
      <xdr:col>6</xdr:col>
      <xdr:colOff>668338</xdr:colOff>
      <xdr:row>24</xdr:row>
      <xdr:rowOff>17145</xdr:rowOff>
    </xdr:to>
    <xdr:pic>
      <xdr:nvPicPr>
        <xdr:cNvPr id="79" name="圖片 78">
          <a:extLst>
            <a:ext uri="{FF2B5EF4-FFF2-40B4-BE49-F238E27FC236}">
              <a16:creationId xmlns:a16="http://schemas.microsoft.com/office/drawing/2014/main" id="{099E236A-4172-4298-9E5E-71503F09E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6313" y="621093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6</xdr:col>
      <xdr:colOff>341313</xdr:colOff>
      <xdr:row>24</xdr:row>
      <xdr:rowOff>8255</xdr:rowOff>
    </xdr:from>
    <xdr:to>
      <xdr:col>6</xdr:col>
      <xdr:colOff>664528</xdr:colOff>
      <xdr:row>25</xdr:row>
      <xdr:rowOff>19050</xdr:rowOff>
    </xdr:to>
    <xdr:pic>
      <xdr:nvPicPr>
        <xdr:cNvPr id="81" name="圖片 80">
          <a:extLst>
            <a:ext uri="{FF2B5EF4-FFF2-40B4-BE49-F238E27FC236}">
              <a16:creationId xmlns:a16="http://schemas.microsoft.com/office/drawing/2014/main" id="{2E020596-5C22-442D-974C-D12564B34C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6313" y="652335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6</xdr:col>
      <xdr:colOff>341313</xdr:colOff>
      <xdr:row>25</xdr:row>
      <xdr:rowOff>6350</xdr:rowOff>
    </xdr:from>
    <xdr:to>
      <xdr:col>6</xdr:col>
      <xdr:colOff>668338</xdr:colOff>
      <xdr:row>26</xdr:row>
      <xdr:rowOff>19050</xdr:rowOff>
    </xdr:to>
    <xdr:pic>
      <xdr:nvPicPr>
        <xdr:cNvPr id="83" name="圖片 82">
          <a:extLst>
            <a:ext uri="{FF2B5EF4-FFF2-40B4-BE49-F238E27FC236}">
              <a16:creationId xmlns:a16="http://schemas.microsoft.com/office/drawing/2014/main" id="{89E52340-080C-4F2D-A5F7-F18F68A038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6313" y="683577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6</xdr:col>
      <xdr:colOff>341313</xdr:colOff>
      <xdr:row>26</xdr:row>
      <xdr:rowOff>4445</xdr:rowOff>
    </xdr:from>
    <xdr:to>
      <xdr:col>6</xdr:col>
      <xdr:colOff>664528</xdr:colOff>
      <xdr:row>27</xdr:row>
      <xdr:rowOff>19050</xdr:rowOff>
    </xdr:to>
    <xdr:pic>
      <xdr:nvPicPr>
        <xdr:cNvPr id="85" name="圖片 84">
          <a:extLst>
            <a:ext uri="{FF2B5EF4-FFF2-40B4-BE49-F238E27FC236}">
              <a16:creationId xmlns:a16="http://schemas.microsoft.com/office/drawing/2014/main" id="{5FCB4F2F-3D4C-47B5-B779-1973E6DF90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6313" y="714819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341313</xdr:colOff>
      <xdr:row>17</xdr:row>
      <xdr:rowOff>21590</xdr:rowOff>
    </xdr:from>
    <xdr:to>
      <xdr:col>11</xdr:col>
      <xdr:colOff>664528</xdr:colOff>
      <xdr:row>18</xdr:row>
      <xdr:rowOff>17145</xdr:rowOff>
    </xdr:to>
    <xdr:pic>
      <xdr:nvPicPr>
        <xdr:cNvPr id="87" name="圖片 86">
          <a:extLst>
            <a:ext uri="{FF2B5EF4-FFF2-40B4-BE49-F238E27FC236}">
              <a16:creationId xmlns:a16="http://schemas.microsoft.com/office/drawing/2014/main" id="{EDD0B8FE-7BDF-4489-951A-9F449EA02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8813" y="433641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341313</xdr:colOff>
      <xdr:row>18</xdr:row>
      <xdr:rowOff>19685</xdr:rowOff>
    </xdr:from>
    <xdr:to>
      <xdr:col>11</xdr:col>
      <xdr:colOff>668338</xdr:colOff>
      <xdr:row>19</xdr:row>
      <xdr:rowOff>19050</xdr:rowOff>
    </xdr:to>
    <xdr:pic>
      <xdr:nvPicPr>
        <xdr:cNvPr id="89" name="圖片 88">
          <a:extLst>
            <a:ext uri="{FF2B5EF4-FFF2-40B4-BE49-F238E27FC236}">
              <a16:creationId xmlns:a16="http://schemas.microsoft.com/office/drawing/2014/main" id="{EA671885-E694-45D6-9A09-E2B20B209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8813" y="464883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341313</xdr:colOff>
      <xdr:row>19</xdr:row>
      <xdr:rowOff>17780</xdr:rowOff>
    </xdr:from>
    <xdr:to>
      <xdr:col>11</xdr:col>
      <xdr:colOff>664528</xdr:colOff>
      <xdr:row>20</xdr:row>
      <xdr:rowOff>20955</xdr:rowOff>
    </xdr:to>
    <xdr:pic>
      <xdr:nvPicPr>
        <xdr:cNvPr id="91" name="圖片 90">
          <a:extLst>
            <a:ext uri="{FF2B5EF4-FFF2-40B4-BE49-F238E27FC236}">
              <a16:creationId xmlns:a16="http://schemas.microsoft.com/office/drawing/2014/main" id="{913AD047-9FC1-4EC7-94CF-F9D6E1C677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8813" y="496125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341313</xdr:colOff>
      <xdr:row>20</xdr:row>
      <xdr:rowOff>15875</xdr:rowOff>
    </xdr:from>
    <xdr:to>
      <xdr:col>11</xdr:col>
      <xdr:colOff>668338</xdr:colOff>
      <xdr:row>21</xdr:row>
      <xdr:rowOff>15240</xdr:rowOff>
    </xdr:to>
    <xdr:pic>
      <xdr:nvPicPr>
        <xdr:cNvPr id="93" name="圖片 92">
          <a:extLst>
            <a:ext uri="{FF2B5EF4-FFF2-40B4-BE49-F238E27FC236}">
              <a16:creationId xmlns:a16="http://schemas.microsoft.com/office/drawing/2014/main" id="{FD23E104-E207-4586-98B5-2C5FDCDA7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8813" y="527367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341313</xdr:colOff>
      <xdr:row>21</xdr:row>
      <xdr:rowOff>13970</xdr:rowOff>
    </xdr:from>
    <xdr:to>
      <xdr:col>11</xdr:col>
      <xdr:colOff>664528</xdr:colOff>
      <xdr:row>22</xdr:row>
      <xdr:rowOff>17145</xdr:rowOff>
    </xdr:to>
    <xdr:pic>
      <xdr:nvPicPr>
        <xdr:cNvPr id="95" name="圖片 94">
          <a:extLst>
            <a:ext uri="{FF2B5EF4-FFF2-40B4-BE49-F238E27FC236}">
              <a16:creationId xmlns:a16="http://schemas.microsoft.com/office/drawing/2014/main" id="{735E210F-AA6D-494A-92EE-B9F93D9DE9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8813" y="558609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341313</xdr:colOff>
      <xdr:row>22</xdr:row>
      <xdr:rowOff>12065</xdr:rowOff>
    </xdr:from>
    <xdr:to>
      <xdr:col>11</xdr:col>
      <xdr:colOff>668338</xdr:colOff>
      <xdr:row>23</xdr:row>
      <xdr:rowOff>19050</xdr:rowOff>
    </xdr:to>
    <xdr:pic>
      <xdr:nvPicPr>
        <xdr:cNvPr id="97" name="圖片 96">
          <a:extLst>
            <a:ext uri="{FF2B5EF4-FFF2-40B4-BE49-F238E27FC236}">
              <a16:creationId xmlns:a16="http://schemas.microsoft.com/office/drawing/2014/main" id="{D9C2DCC8-8BD4-4B36-BE90-C396C68DE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8813" y="589851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341313</xdr:colOff>
      <xdr:row>23</xdr:row>
      <xdr:rowOff>10160</xdr:rowOff>
    </xdr:from>
    <xdr:to>
      <xdr:col>11</xdr:col>
      <xdr:colOff>664528</xdr:colOff>
      <xdr:row>24</xdr:row>
      <xdr:rowOff>20955</xdr:rowOff>
    </xdr:to>
    <xdr:pic>
      <xdr:nvPicPr>
        <xdr:cNvPr id="99" name="圖片 98">
          <a:extLst>
            <a:ext uri="{FF2B5EF4-FFF2-40B4-BE49-F238E27FC236}">
              <a16:creationId xmlns:a16="http://schemas.microsoft.com/office/drawing/2014/main" id="{EF0DEB83-12B3-4FB8-A045-5DA0E03773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8813" y="621093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341313</xdr:colOff>
      <xdr:row>24</xdr:row>
      <xdr:rowOff>8255</xdr:rowOff>
    </xdr:from>
    <xdr:to>
      <xdr:col>11</xdr:col>
      <xdr:colOff>668338</xdr:colOff>
      <xdr:row>25</xdr:row>
      <xdr:rowOff>15240</xdr:rowOff>
    </xdr:to>
    <xdr:pic>
      <xdr:nvPicPr>
        <xdr:cNvPr id="101" name="圖片 100">
          <a:extLst>
            <a:ext uri="{FF2B5EF4-FFF2-40B4-BE49-F238E27FC236}">
              <a16:creationId xmlns:a16="http://schemas.microsoft.com/office/drawing/2014/main" id="{34909727-62F2-4FAD-A25A-7D528A9F6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8813" y="652335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341313</xdr:colOff>
      <xdr:row>25</xdr:row>
      <xdr:rowOff>6350</xdr:rowOff>
    </xdr:from>
    <xdr:to>
      <xdr:col>11</xdr:col>
      <xdr:colOff>664528</xdr:colOff>
      <xdr:row>26</xdr:row>
      <xdr:rowOff>15240</xdr:rowOff>
    </xdr:to>
    <xdr:pic>
      <xdr:nvPicPr>
        <xdr:cNvPr id="103" name="圖片 102">
          <a:extLst>
            <a:ext uri="{FF2B5EF4-FFF2-40B4-BE49-F238E27FC236}">
              <a16:creationId xmlns:a16="http://schemas.microsoft.com/office/drawing/2014/main" id="{6A198014-4EE0-47E4-AEE1-22B121E25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8813" y="683577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341313</xdr:colOff>
      <xdr:row>26</xdr:row>
      <xdr:rowOff>4445</xdr:rowOff>
    </xdr:from>
    <xdr:to>
      <xdr:col>11</xdr:col>
      <xdr:colOff>668338</xdr:colOff>
      <xdr:row>27</xdr:row>
      <xdr:rowOff>15240</xdr:rowOff>
    </xdr:to>
    <xdr:pic>
      <xdr:nvPicPr>
        <xdr:cNvPr id="105" name="圖片 104">
          <a:extLst>
            <a:ext uri="{FF2B5EF4-FFF2-40B4-BE49-F238E27FC236}">
              <a16:creationId xmlns:a16="http://schemas.microsoft.com/office/drawing/2014/main" id="{31E78900-3192-4E53-8D10-3461331C4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8813" y="714819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341313</xdr:colOff>
      <xdr:row>17</xdr:row>
      <xdr:rowOff>21590</xdr:rowOff>
    </xdr:from>
    <xdr:to>
      <xdr:col>16</xdr:col>
      <xdr:colOff>668338</xdr:colOff>
      <xdr:row>18</xdr:row>
      <xdr:rowOff>20955</xdr:rowOff>
    </xdr:to>
    <xdr:pic>
      <xdr:nvPicPr>
        <xdr:cNvPr id="107" name="圖片 106">
          <a:extLst>
            <a:ext uri="{FF2B5EF4-FFF2-40B4-BE49-F238E27FC236}">
              <a16:creationId xmlns:a16="http://schemas.microsoft.com/office/drawing/2014/main" id="{7ACA95DA-B727-46DE-A2B3-F54422311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1313" y="433641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341313</xdr:colOff>
      <xdr:row>18</xdr:row>
      <xdr:rowOff>19685</xdr:rowOff>
    </xdr:from>
    <xdr:to>
      <xdr:col>16</xdr:col>
      <xdr:colOff>664528</xdr:colOff>
      <xdr:row>19</xdr:row>
      <xdr:rowOff>15240</xdr:rowOff>
    </xdr:to>
    <xdr:pic>
      <xdr:nvPicPr>
        <xdr:cNvPr id="109" name="圖片 108">
          <a:extLst>
            <a:ext uri="{FF2B5EF4-FFF2-40B4-BE49-F238E27FC236}">
              <a16:creationId xmlns:a16="http://schemas.microsoft.com/office/drawing/2014/main" id="{22F4E7D0-A09C-4C24-81B9-9DF71410AF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1313" y="464883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341313</xdr:colOff>
      <xdr:row>19</xdr:row>
      <xdr:rowOff>17780</xdr:rowOff>
    </xdr:from>
    <xdr:to>
      <xdr:col>16</xdr:col>
      <xdr:colOff>668338</xdr:colOff>
      <xdr:row>20</xdr:row>
      <xdr:rowOff>17145</xdr:rowOff>
    </xdr:to>
    <xdr:pic>
      <xdr:nvPicPr>
        <xdr:cNvPr id="111" name="圖片 110">
          <a:extLst>
            <a:ext uri="{FF2B5EF4-FFF2-40B4-BE49-F238E27FC236}">
              <a16:creationId xmlns:a16="http://schemas.microsoft.com/office/drawing/2014/main" id="{C1633F3F-2044-4C05-BC2D-D103ECE42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1313" y="496125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341313</xdr:colOff>
      <xdr:row>20</xdr:row>
      <xdr:rowOff>15875</xdr:rowOff>
    </xdr:from>
    <xdr:to>
      <xdr:col>16</xdr:col>
      <xdr:colOff>664528</xdr:colOff>
      <xdr:row>21</xdr:row>
      <xdr:rowOff>19050</xdr:rowOff>
    </xdr:to>
    <xdr:pic>
      <xdr:nvPicPr>
        <xdr:cNvPr id="113" name="圖片 112">
          <a:extLst>
            <a:ext uri="{FF2B5EF4-FFF2-40B4-BE49-F238E27FC236}">
              <a16:creationId xmlns:a16="http://schemas.microsoft.com/office/drawing/2014/main" id="{F7854CFD-9C90-456C-B889-972BFABD68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1313" y="527367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341313</xdr:colOff>
      <xdr:row>21</xdr:row>
      <xdr:rowOff>13970</xdr:rowOff>
    </xdr:from>
    <xdr:to>
      <xdr:col>16</xdr:col>
      <xdr:colOff>668338</xdr:colOff>
      <xdr:row>22</xdr:row>
      <xdr:rowOff>20955</xdr:rowOff>
    </xdr:to>
    <xdr:pic>
      <xdr:nvPicPr>
        <xdr:cNvPr id="115" name="圖片 114">
          <a:extLst>
            <a:ext uri="{FF2B5EF4-FFF2-40B4-BE49-F238E27FC236}">
              <a16:creationId xmlns:a16="http://schemas.microsoft.com/office/drawing/2014/main" id="{22FA28A7-B61F-417A-9509-1B41A89B7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1313" y="558609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341313</xdr:colOff>
      <xdr:row>22</xdr:row>
      <xdr:rowOff>12065</xdr:rowOff>
    </xdr:from>
    <xdr:to>
      <xdr:col>16</xdr:col>
      <xdr:colOff>664528</xdr:colOff>
      <xdr:row>23</xdr:row>
      <xdr:rowOff>15240</xdr:rowOff>
    </xdr:to>
    <xdr:pic>
      <xdr:nvPicPr>
        <xdr:cNvPr id="117" name="圖片 116">
          <a:extLst>
            <a:ext uri="{FF2B5EF4-FFF2-40B4-BE49-F238E27FC236}">
              <a16:creationId xmlns:a16="http://schemas.microsoft.com/office/drawing/2014/main" id="{65BC399B-B782-40B8-85A7-BFD5D3EF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1313" y="5898515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9</xdr:col>
      <xdr:colOff>277813</xdr:colOff>
      <xdr:row>29</xdr:row>
      <xdr:rowOff>41910</xdr:rowOff>
    </xdr:from>
    <xdr:to>
      <xdr:col>9</xdr:col>
      <xdr:colOff>722313</xdr:colOff>
      <xdr:row>29</xdr:row>
      <xdr:rowOff>486410</xdr:rowOff>
    </xdr:to>
    <xdr:pic>
      <xdr:nvPicPr>
        <xdr:cNvPr id="119" name="圖片 118">
          <a:extLst>
            <a:ext uri="{FF2B5EF4-FFF2-40B4-BE49-F238E27FC236}">
              <a16:creationId xmlns:a16="http://schemas.microsoft.com/office/drawing/2014/main" id="{9983EF6C-BAD8-41F2-A989-BC47BF94F2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0313" y="784288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10</xdr:col>
      <xdr:colOff>277813</xdr:colOff>
      <xdr:row>29</xdr:row>
      <xdr:rowOff>41910</xdr:rowOff>
    </xdr:from>
    <xdr:to>
      <xdr:col>10</xdr:col>
      <xdr:colOff>722313</xdr:colOff>
      <xdr:row>29</xdr:row>
      <xdr:rowOff>486410</xdr:rowOff>
    </xdr:to>
    <xdr:pic>
      <xdr:nvPicPr>
        <xdr:cNvPr id="121" name="圖片 120">
          <a:extLst>
            <a:ext uri="{FF2B5EF4-FFF2-40B4-BE49-F238E27FC236}">
              <a16:creationId xmlns:a16="http://schemas.microsoft.com/office/drawing/2014/main" id="{9AF80BEC-088F-437E-9D31-15BC3A6DD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 r:link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2813" y="784288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11</xdr:col>
      <xdr:colOff>277813</xdr:colOff>
      <xdr:row>29</xdr:row>
      <xdr:rowOff>41910</xdr:rowOff>
    </xdr:from>
    <xdr:to>
      <xdr:col>11</xdr:col>
      <xdr:colOff>722313</xdr:colOff>
      <xdr:row>29</xdr:row>
      <xdr:rowOff>486410</xdr:rowOff>
    </xdr:to>
    <xdr:pic>
      <xdr:nvPicPr>
        <xdr:cNvPr id="123" name="圖片 122">
          <a:extLst>
            <a:ext uri="{FF2B5EF4-FFF2-40B4-BE49-F238E27FC236}">
              <a16:creationId xmlns:a16="http://schemas.microsoft.com/office/drawing/2014/main" id="{7FD686D2-8C1E-4D17-9E2E-D7D00CF9D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5313" y="784288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12</xdr:col>
      <xdr:colOff>277813</xdr:colOff>
      <xdr:row>29</xdr:row>
      <xdr:rowOff>41910</xdr:rowOff>
    </xdr:from>
    <xdr:to>
      <xdr:col>12</xdr:col>
      <xdr:colOff>722313</xdr:colOff>
      <xdr:row>29</xdr:row>
      <xdr:rowOff>486410</xdr:rowOff>
    </xdr:to>
    <xdr:pic>
      <xdr:nvPicPr>
        <xdr:cNvPr id="125" name="圖片 124">
          <a:extLst>
            <a:ext uri="{FF2B5EF4-FFF2-40B4-BE49-F238E27FC236}">
              <a16:creationId xmlns:a16="http://schemas.microsoft.com/office/drawing/2014/main" id="{97A16997-340C-4FFC-8B7E-86AD99F86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7813" y="784288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13</xdr:col>
      <xdr:colOff>277813</xdr:colOff>
      <xdr:row>29</xdr:row>
      <xdr:rowOff>41910</xdr:rowOff>
    </xdr:from>
    <xdr:to>
      <xdr:col>13</xdr:col>
      <xdr:colOff>722313</xdr:colOff>
      <xdr:row>29</xdr:row>
      <xdr:rowOff>486410</xdr:rowOff>
    </xdr:to>
    <xdr:pic>
      <xdr:nvPicPr>
        <xdr:cNvPr id="127" name="圖片 126">
          <a:extLst>
            <a:ext uri="{FF2B5EF4-FFF2-40B4-BE49-F238E27FC236}">
              <a16:creationId xmlns:a16="http://schemas.microsoft.com/office/drawing/2014/main" id="{50A8E4C4-EFE4-46AC-9F2C-66F83628AD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60313" y="7842885"/>
          <a:ext cx="444500" cy="444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89612-20A8-4A92-A093-BBA5193FDE82}">
  <sheetPr codeName="工作表34"/>
  <dimension ref="B2:U31"/>
  <sheetViews>
    <sheetView tabSelected="1" workbookViewId="0">
      <selection activeCell="F8" sqref="F8"/>
    </sheetView>
  </sheetViews>
  <sheetFormatPr defaultColWidth="15.625" defaultRowHeight="13.8" x14ac:dyDescent="0.3"/>
  <cols>
    <col min="1" max="16384" width="15.625" style="10"/>
  </cols>
  <sheetData>
    <row r="2" spans="2:21" x14ac:dyDescent="0.3">
      <c r="G2" s="17" t="s">
        <v>11</v>
      </c>
      <c r="H2" s="15"/>
      <c r="I2" s="15"/>
      <c r="J2" s="15"/>
      <c r="K2" s="15"/>
      <c r="L2" s="15"/>
      <c r="M2" s="15"/>
      <c r="N2" s="15"/>
      <c r="O2" s="15"/>
      <c r="P2" s="15"/>
    </row>
    <row r="3" spans="2:21" ht="40.049999999999997" customHeight="1" x14ac:dyDescent="0.3">
      <c r="G3" s="2"/>
      <c r="H3" s="2"/>
      <c r="I3" s="2"/>
      <c r="J3" s="2"/>
      <c r="K3" s="2"/>
      <c r="L3" s="2"/>
      <c r="M3" s="2"/>
      <c r="N3" s="2"/>
      <c r="O3" s="2"/>
      <c r="P3" s="2"/>
    </row>
    <row r="4" spans="2:21" ht="18" customHeight="1" x14ac:dyDescent="0.3">
      <c r="G4" s="3">
        <v>16</v>
      </c>
      <c r="H4" s="3">
        <v>16</v>
      </c>
      <c r="I4" s="3">
        <v>16</v>
      </c>
      <c r="J4" s="3">
        <v>16</v>
      </c>
      <c r="K4" s="3">
        <v>16</v>
      </c>
      <c r="L4" s="3">
        <v>16</v>
      </c>
      <c r="M4" s="3">
        <v>16</v>
      </c>
      <c r="N4" s="3">
        <v>16</v>
      </c>
      <c r="O4" s="3">
        <v>16</v>
      </c>
      <c r="P4" s="3">
        <v>16</v>
      </c>
    </row>
    <row r="5" spans="2:21" ht="18" customHeight="1" x14ac:dyDescent="0.3">
      <c r="G5" s="5">
        <f>IF(G4&lt;10,(G4-1)*0.5+6,IF(G4&lt;18,(G4-9)*0.75+10,IF(G4&lt;20,(G4-18)*2+17,22)))</f>
        <v>15.25</v>
      </c>
      <c r="H5" s="5">
        <f>IF(H4&lt;10,(H4-1)*0.5+6,IF(H4&lt;18,(H4-9)*0.75+10,IF(H4&lt;20,(H4-18)*2+17,22)))</f>
        <v>15.25</v>
      </c>
      <c r="I5" s="5">
        <f>IF(I4&lt;10,(I4-1)*0.5+6,IF(I4&lt;18,(I4-9)*0.75+10,IF(I4&lt;20,(I4-18)*2+17,22)))</f>
        <v>15.25</v>
      </c>
      <c r="J5" s="5">
        <f>IF(J4&lt;10,(J4-1)*0.5+6,IF(J4&lt;18,(J4-9)*0.75+10,IF(J4&lt;20,(J4-18)*2+17,22)))</f>
        <v>15.25</v>
      </c>
      <c r="K5" s="5">
        <f>IF(K4&lt;10,(K4-1)*0.2+0.7,IF(K4&lt;18,(K4-9)*0.3+2.3,IF(K4&lt;20,(K4-18)*0.8+5.2,7)))</f>
        <v>4.4000000000000004</v>
      </c>
      <c r="L5" s="5">
        <f>IF(L4&lt;10,(L4-1)*0.2+0.7,IF(L4&lt;18,(L4-9)*0.3+2.3,IF(L4&lt;20,(L4-18)*0.8+5.2,7)))</f>
        <v>4.4000000000000004</v>
      </c>
      <c r="M5" s="5">
        <f>IF(M4&lt;10,(M4-1)*0.2+0.7,IF(M4&lt;18,(M4-9)*0.3+2.3,IF(M4&lt;20,(M4-18)*0.8+5.2,7)))</f>
        <v>4.4000000000000004</v>
      </c>
      <c r="N5" s="5">
        <f>IF(N4&lt;10,(N4-1)*0.2+0.7,IF(N4&lt;18,(N4-9)*0.3+2.3,IF(N4&lt;20,(N4-18)*0.8+5.2,7)))</f>
        <v>4.4000000000000004</v>
      </c>
      <c r="O5" s="5">
        <f>IF(O4&lt;18,(O4-1)*0.05+0.1,IF(O4&lt;20,(O4-18)*0.1+1,1.25))</f>
        <v>0.85</v>
      </c>
      <c r="P5" s="5">
        <f>IF(P4&lt;18,(P4-1)*0.05+0.1,IF(P4&lt;20,(P4-18)*0.1+1,1.25))</f>
        <v>0.85</v>
      </c>
    </row>
    <row r="6" spans="2:21" ht="18" customHeight="1" x14ac:dyDescent="0.3">
      <c r="G6" s="9">
        <f>G5*(1+H12+J11*J12)</f>
        <v>22.875</v>
      </c>
      <c r="H6" s="9">
        <f>H5*(1+H12+J11*J12)</f>
        <v>22.875</v>
      </c>
      <c r="I6" s="9">
        <f>I5*(1+H12+J11*J12)</f>
        <v>22.875</v>
      </c>
      <c r="J6" s="9">
        <f>J5*(1+H12+J11*J12)</f>
        <v>22.875</v>
      </c>
      <c r="K6" s="9">
        <f>K5*(1+H12+J11*J12)</f>
        <v>6.6000000000000005</v>
      </c>
      <c r="L6" s="9">
        <f>L5*(1+H12+J11*J12)</f>
        <v>6.6000000000000005</v>
      </c>
      <c r="M6" s="9">
        <f>M5*(1+H12+J11*J12)</f>
        <v>6.6000000000000005</v>
      </c>
      <c r="N6" s="9">
        <f>N5*(1+H12+J11*J12)</f>
        <v>6.6000000000000005</v>
      </c>
      <c r="O6" s="9">
        <f>O5*(1+H12+J11*J12)</f>
        <v>1.2749999999999999</v>
      </c>
      <c r="P6" s="9">
        <f>P5*(1+H12+J11*J12)</f>
        <v>1.2749999999999999</v>
      </c>
    </row>
    <row r="7" spans="2:21" ht="40.049999999999997" customHeight="1" x14ac:dyDescent="0.3">
      <c r="G7" s="2"/>
      <c r="H7" s="2"/>
      <c r="I7" s="2"/>
      <c r="J7" s="2"/>
      <c r="K7" s="2"/>
      <c r="L7" s="2"/>
      <c r="M7" s="2"/>
      <c r="N7" s="2"/>
      <c r="O7" s="2"/>
      <c r="P7" s="2"/>
    </row>
    <row r="8" spans="2:21" ht="18" customHeight="1" x14ac:dyDescent="0.3">
      <c r="G8" s="3">
        <v>33</v>
      </c>
      <c r="H8" s="3">
        <v>33</v>
      </c>
      <c r="I8" s="3">
        <v>33</v>
      </c>
      <c r="J8" s="3">
        <v>33</v>
      </c>
      <c r="K8" s="3">
        <v>33</v>
      </c>
      <c r="L8" s="3">
        <v>33</v>
      </c>
      <c r="M8" s="3">
        <v>33</v>
      </c>
      <c r="N8" s="3">
        <v>33</v>
      </c>
      <c r="O8" s="3">
        <v>33</v>
      </c>
      <c r="P8" s="3">
        <v>33</v>
      </c>
    </row>
    <row r="9" spans="2:21" ht="18" customHeight="1" x14ac:dyDescent="0.3">
      <c r="G9" s="6">
        <f>IF(G8=40,0.6,ROUNDUP((G8-1)/2,0)*0.01+ROUNDDOWN((G8-1)/2,0)*0.02)</f>
        <v>0.48</v>
      </c>
      <c r="H9" s="6">
        <f>IF(H8=40,0.6,ROUNDUP((H8-1)/2,0)*0.01+ROUNDDOWN((H8-1)/2,0)*0.02)</f>
        <v>0.48</v>
      </c>
      <c r="I9" s="6">
        <f>IF(I8=40,0.6,ROUNDUP((I8-1)/2,0)*0.01+ROUNDDOWN((I8-1)/2,0)*0.02)</f>
        <v>0.48</v>
      </c>
      <c r="J9" s="6">
        <f>IF(J8=40,0.6,ROUNDUP((J8-1)/2,0)*0.01+ROUNDDOWN((J8-1)/2,0)*0.02)</f>
        <v>0.48</v>
      </c>
      <c r="K9" s="6">
        <f>IF(K8=40,0.6,ROUNDUP((K8-1)/2,0)*0.01+ROUNDDOWN((K8-1)/2,0)*0.02)</f>
        <v>0.48</v>
      </c>
      <c r="L9" s="6">
        <f>IF(L8=40,0.6,ROUNDUP((L8-1)/2,0)*0.01+ROUNDDOWN((L8-1)/2,0)*0.02)</f>
        <v>0.48</v>
      </c>
      <c r="M9" s="6">
        <f>IF(M8=40,0.6,ROUNDUP((M8-1)/2,0)*0.01+ROUNDDOWN((M8-1)/2,0)*0.02)</f>
        <v>0.48</v>
      </c>
      <c r="N9" s="6">
        <f>IF(N8=40,0.6,ROUNDUP((N8-1)/2,0)*0.01+ROUNDDOWN((N8-1)/2,0)*0.02)</f>
        <v>0.48</v>
      </c>
      <c r="O9" s="6">
        <f>IF(O8=40,0.6,ROUNDUP((O8-1)/2,0)*0.01+ROUNDDOWN((O8-1)/2,0)*0.02)</f>
        <v>0.48</v>
      </c>
      <c r="P9" s="6">
        <f>IF(P8=40,0.6,ROUNDUP((P8-1)/2,0)*0.01+ROUNDDOWN((P8-1)/2,0)*0.02)</f>
        <v>0.48</v>
      </c>
    </row>
    <row r="10" spans="2:21" ht="40.049999999999997" customHeight="1" x14ac:dyDescent="0.3"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2:21" ht="18" customHeight="1" x14ac:dyDescent="0.3">
      <c r="G11" s="3">
        <v>5</v>
      </c>
      <c r="H11" s="3">
        <v>5</v>
      </c>
      <c r="I11" s="3">
        <v>5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</row>
    <row r="12" spans="2:21" ht="18" customHeight="1" x14ac:dyDescent="0.3">
      <c r="G12" s="6">
        <f>IF(G11&gt;0,G11*0.05+0.05,0)</f>
        <v>0.3</v>
      </c>
      <c r="H12" s="6">
        <f>H11*0.1</f>
        <v>0.5</v>
      </c>
      <c r="I12" s="6">
        <f>I11*0.05</f>
        <v>0.25</v>
      </c>
      <c r="J12" s="6">
        <v>0.25</v>
      </c>
      <c r="K12" s="6">
        <v>0.25</v>
      </c>
      <c r="L12" s="6">
        <v>0.25</v>
      </c>
      <c r="M12" s="6">
        <v>0.5</v>
      </c>
      <c r="N12" s="6">
        <v>0.25</v>
      </c>
      <c r="O12" s="8">
        <v>-0.25</v>
      </c>
      <c r="P12" s="6">
        <v>0.25</v>
      </c>
    </row>
    <row r="14" spans="2:21" x14ac:dyDescent="0.3">
      <c r="B14" s="17" t="s">
        <v>4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</row>
    <row r="15" spans="2:21" x14ac:dyDescent="0.3">
      <c r="B15" s="4" t="s">
        <v>3</v>
      </c>
      <c r="C15" s="1" t="s">
        <v>9</v>
      </c>
      <c r="D15" s="1" t="s">
        <v>5</v>
      </c>
      <c r="E15" s="1" t="s">
        <v>6</v>
      </c>
      <c r="F15" s="1" t="s">
        <v>7</v>
      </c>
      <c r="G15" s="4" t="s">
        <v>3</v>
      </c>
      <c r="H15" s="1" t="s">
        <v>9</v>
      </c>
      <c r="I15" s="1" t="s">
        <v>5</v>
      </c>
      <c r="J15" s="1" t="s">
        <v>6</v>
      </c>
      <c r="K15" s="1" t="s">
        <v>7</v>
      </c>
      <c r="L15" s="4" t="s">
        <v>3</v>
      </c>
      <c r="M15" s="1" t="s">
        <v>9</v>
      </c>
      <c r="N15" s="1" t="s">
        <v>5</v>
      </c>
      <c r="O15" s="1" t="s">
        <v>6</v>
      </c>
      <c r="P15" s="1" t="s">
        <v>7</v>
      </c>
      <c r="Q15" s="4" t="s">
        <v>3</v>
      </c>
      <c r="R15" s="1" t="s">
        <v>9</v>
      </c>
      <c r="S15" s="1" t="s">
        <v>5</v>
      </c>
      <c r="T15" s="1" t="s">
        <v>6</v>
      </c>
      <c r="U15" s="1" t="s">
        <v>7</v>
      </c>
    </row>
    <row r="16" spans="2:21" x14ac:dyDescent="0.3">
      <c r="B16" s="14" t="s">
        <v>8</v>
      </c>
      <c r="C16" s="11" t="s">
        <v>10</v>
      </c>
      <c r="D16" s="11" t="s">
        <v>0</v>
      </c>
      <c r="E16" s="11" t="s">
        <v>0</v>
      </c>
      <c r="F16" s="11" t="s">
        <v>1</v>
      </c>
      <c r="G16" s="14" t="s">
        <v>8</v>
      </c>
      <c r="H16" s="11" t="s">
        <v>10</v>
      </c>
      <c r="I16" s="11" t="s">
        <v>2</v>
      </c>
      <c r="J16" s="11" t="s">
        <v>0</v>
      </c>
      <c r="K16" s="11" t="s">
        <v>1</v>
      </c>
      <c r="L16" s="14" t="s">
        <v>8</v>
      </c>
      <c r="M16" s="11" t="s">
        <v>10</v>
      </c>
      <c r="N16" s="11" t="s">
        <v>2</v>
      </c>
      <c r="O16" s="11" t="s">
        <v>0</v>
      </c>
      <c r="P16" s="11" t="s">
        <v>1</v>
      </c>
      <c r="Q16" s="14" t="s">
        <v>8</v>
      </c>
      <c r="R16" s="11" t="s">
        <v>10</v>
      </c>
      <c r="S16" s="11" t="s">
        <v>2</v>
      </c>
      <c r="T16" s="11" t="s">
        <v>0</v>
      </c>
      <c r="U16" s="11" t="s">
        <v>1</v>
      </c>
    </row>
    <row r="17" spans="2:21" x14ac:dyDescent="0.3">
      <c r="B17" s="15"/>
      <c r="C17" s="12">
        <v>0.25</v>
      </c>
      <c r="D17" s="12">
        <v>0.05</v>
      </c>
      <c r="E17" s="12">
        <v>0.05</v>
      </c>
      <c r="F17" s="12">
        <v>0.5</v>
      </c>
      <c r="G17" s="15"/>
      <c r="H17" s="12">
        <v>0.25</v>
      </c>
      <c r="I17" s="13">
        <v>-0.1</v>
      </c>
      <c r="J17" s="12">
        <v>0.05</v>
      </c>
      <c r="K17" s="12">
        <v>0.5</v>
      </c>
      <c r="L17" s="15"/>
      <c r="M17" s="12">
        <v>0.25</v>
      </c>
      <c r="N17" s="13">
        <v>-0.1</v>
      </c>
      <c r="O17" s="12">
        <v>0.05</v>
      </c>
      <c r="P17" s="12">
        <v>0.5</v>
      </c>
      <c r="Q17" s="15"/>
      <c r="R17" s="12">
        <v>0.25</v>
      </c>
      <c r="S17" s="13">
        <v>-0.1</v>
      </c>
      <c r="T17" s="12">
        <v>0.05</v>
      </c>
      <c r="U17" s="12">
        <v>0.5</v>
      </c>
    </row>
    <row r="18" spans="2:21" ht="25.05" customHeight="1" x14ac:dyDescent="0.3">
      <c r="B18" s="7"/>
      <c r="C18" s="3">
        <v>0</v>
      </c>
      <c r="D18" s="3">
        <v>0</v>
      </c>
      <c r="E18" s="3">
        <v>0</v>
      </c>
      <c r="F18" s="3">
        <v>0</v>
      </c>
      <c r="G18" s="7"/>
      <c r="H18" s="3">
        <v>0</v>
      </c>
      <c r="I18" s="3">
        <v>0</v>
      </c>
      <c r="J18" s="3">
        <v>0</v>
      </c>
      <c r="K18" s="3">
        <v>0</v>
      </c>
      <c r="L18" s="7"/>
      <c r="M18" s="3">
        <v>0</v>
      </c>
      <c r="N18" s="3">
        <v>0</v>
      </c>
      <c r="O18" s="3">
        <v>0</v>
      </c>
      <c r="P18" s="3">
        <v>0</v>
      </c>
      <c r="Q18" s="7"/>
      <c r="R18" s="3">
        <v>0</v>
      </c>
      <c r="S18" s="3">
        <v>0</v>
      </c>
      <c r="T18" s="3">
        <v>0</v>
      </c>
      <c r="U18" s="3">
        <v>0</v>
      </c>
    </row>
    <row r="19" spans="2:21" ht="25.05" customHeight="1" x14ac:dyDescent="0.3">
      <c r="B19" s="7"/>
      <c r="C19" s="3">
        <v>0</v>
      </c>
      <c r="D19" s="3">
        <v>0</v>
      </c>
      <c r="E19" s="3">
        <v>0</v>
      </c>
      <c r="F19" s="3">
        <v>0</v>
      </c>
      <c r="G19" s="7"/>
      <c r="H19" s="3">
        <v>0</v>
      </c>
      <c r="I19" s="3">
        <v>0</v>
      </c>
      <c r="J19" s="3">
        <v>0</v>
      </c>
      <c r="K19" s="3">
        <v>0</v>
      </c>
      <c r="L19" s="7"/>
      <c r="M19" s="3">
        <v>0</v>
      </c>
      <c r="N19" s="3">
        <v>0</v>
      </c>
      <c r="O19" s="3">
        <v>0</v>
      </c>
      <c r="P19" s="3">
        <v>0</v>
      </c>
      <c r="Q19" s="7"/>
      <c r="R19" s="3">
        <v>0</v>
      </c>
      <c r="S19" s="3">
        <v>0</v>
      </c>
      <c r="T19" s="3">
        <v>0</v>
      </c>
      <c r="U19" s="3">
        <v>0</v>
      </c>
    </row>
    <row r="20" spans="2:21" ht="25.05" customHeight="1" x14ac:dyDescent="0.3">
      <c r="G20" s="7"/>
      <c r="H20" s="3">
        <v>0</v>
      </c>
      <c r="I20" s="3">
        <v>0</v>
      </c>
      <c r="J20" s="3">
        <v>0</v>
      </c>
      <c r="K20" s="3">
        <v>0</v>
      </c>
      <c r="L20" s="7"/>
      <c r="M20" s="3">
        <v>0</v>
      </c>
      <c r="N20" s="3">
        <v>0</v>
      </c>
      <c r="O20" s="3">
        <v>0</v>
      </c>
      <c r="P20" s="3">
        <v>0</v>
      </c>
      <c r="Q20" s="7"/>
      <c r="R20" s="3">
        <v>0</v>
      </c>
      <c r="S20" s="3">
        <v>0</v>
      </c>
      <c r="T20" s="3">
        <v>0</v>
      </c>
      <c r="U20" s="3">
        <v>0</v>
      </c>
    </row>
    <row r="21" spans="2:21" ht="25.05" customHeight="1" x14ac:dyDescent="0.3">
      <c r="G21" s="7"/>
      <c r="H21" s="3">
        <v>0</v>
      </c>
      <c r="I21" s="3">
        <v>0</v>
      </c>
      <c r="J21" s="3">
        <v>0</v>
      </c>
      <c r="K21" s="3">
        <v>0</v>
      </c>
      <c r="L21" s="7"/>
      <c r="M21" s="3">
        <v>0</v>
      </c>
      <c r="N21" s="3">
        <v>0</v>
      </c>
      <c r="O21" s="3">
        <v>0</v>
      </c>
      <c r="P21" s="3">
        <v>0</v>
      </c>
      <c r="Q21" s="7"/>
      <c r="R21" s="3">
        <v>0</v>
      </c>
      <c r="S21" s="3">
        <v>0</v>
      </c>
      <c r="T21" s="3">
        <v>0</v>
      </c>
      <c r="U21" s="3">
        <v>0</v>
      </c>
    </row>
    <row r="22" spans="2:21" ht="25.05" customHeight="1" x14ac:dyDescent="0.3">
      <c r="G22" s="7"/>
      <c r="H22" s="3">
        <v>0</v>
      </c>
      <c r="I22" s="3">
        <v>0</v>
      </c>
      <c r="J22" s="3">
        <v>0</v>
      </c>
      <c r="K22" s="3">
        <v>0</v>
      </c>
      <c r="L22" s="7"/>
      <c r="M22" s="3">
        <v>0</v>
      </c>
      <c r="N22" s="3">
        <v>0</v>
      </c>
      <c r="O22" s="3">
        <v>0</v>
      </c>
      <c r="P22" s="3">
        <v>0</v>
      </c>
      <c r="Q22" s="7"/>
      <c r="R22" s="3">
        <v>0</v>
      </c>
      <c r="S22" s="3">
        <v>0</v>
      </c>
      <c r="T22" s="3">
        <v>0</v>
      </c>
      <c r="U22" s="3">
        <v>0</v>
      </c>
    </row>
    <row r="23" spans="2:21" ht="25.05" customHeight="1" x14ac:dyDescent="0.3">
      <c r="G23" s="7"/>
      <c r="H23" s="3">
        <v>0</v>
      </c>
      <c r="I23" s="3">
        <v>0</v>
      </c>
      <c r="J23" s="3">
        <v>0</v>
      </c>
      <c r="K23" s="3">
        <v>0</v>
      </c>
      <c r="L23" s="7"/>
      <c r="M23" s="3">
        <v>0</v>
      </c>
      <c r="N23" s="3">
        <v>0</v>
      </c>
      <c r="O23" s="3">
        <v>0</v>
      </c>
      <c r="P23" s="3">
        <v>0</v>
      </c>
      <c r="Q23" s="7"/>
      <c r="R23" s="3">
        <v>0</v>
      </c>
      <c r="S23" s="3">
        <v>0</v>
      </c>
      <c r="T23" s="3">
        <v>0</v>
      </c>
      <c r="U23" s="3">
        <v>0</v>
      </c>
    </row>
    <row r="24" spans="2:21" ht="25.05" customHeight="1" x14ac:dyDescent="0.3">
      <c r="G24" s="7"/>
      <c r="H24" s="3">
        <v>0</v>
      </c>
      <c r="I24" s="3">
        <v>0</v>
      </c>
      <c r="J24" s="3">
        <v>0</v>
      </c>
      <c r="K24" s="3">
        <v>0</v>
      </c>
      <c r="L24" s="7"/>
      <c r="M24" s="3">
        <v>0</v>
      </c>
      <c r="N24" s="3">
        <v>0</v>
      </c>
      <c r="O24" s="3">
        <v>0</v>
      </c>
      <c r="P24" s="3">
        <v>0</v>
      </c>
    </row>
    <row r="25" spans="2:21" ht="25.05" customHeight="1" x14ac:dyDescent="0.3">
      <c r="G25" s="7"/>
      <c r="H25" s="3">
        <v>0</v>
      </c>
      <c r="I25" s="3">
        <v>0</v>
      </c>
      <c r="J25" s="3">
        <v>0</v>
      </c>
      <c r="K25" s="3">
        <v>0</v>
      </c>
      <c r="L25" s="7"/>
      <c r="M25" s="3">
        <v>0</v>
      </c>
      <c r="N25" s="3">
        <v>0</v>
      </c>
      <c r="O25" s="3">
        <v>0</v>
      </c>
      <c r="P25" s="3">
        <v>0</v>
      </c>
    </row>
    <row r="26" spans="2:21" ht="25.05" customHeight="1" x14ac:dyDescent="0.3">
      <c r="G26" s="7"/>
      <c r="H26" s="3">
        <v>0</v>
      </c>
      <c r="I26" s="3">
        <v>0</v>
      </c>
      <c r="J26" s="3">
        <v>0</v>
      </c>
      <c r="K26" s="3">
        <v>0</v>
      </c>
      <c r="L26" s="7"/>
      <c r="M26" s="3">
        <v>0</v>
      </c>
      <c r="N26" s="3">
        <v>0</v>
      </c>
      <c r="O26" s="3">
        <v>0</v>
      </c>
      <c r="P26" s="3">
        <v>0</v>
      </c>
    </row>
    <row r="27" spans="2:21" ht="25.05" customHeight="1" x14ac:dyDescent="0.3">
      <c r="G27" s="7"/>
      <c r="H27" s="3">
        <v>0</v>
      </c>
      <c r="I27" s="3">
        <v>0</v>
      </c>
      <c r="J27" s="3">
        <v>0</v>
      </c>
      <c r="K27" s="3">
        <v>0</v>
      </c>
      <c r="L27" s="7"/>
      <c r="M27" s="3">
        <v>0</v>
      </c>
      <c r="N27" s="3">
        <v>0</v>
      </c>
      <c r="O27" s="3">
        <v>0</v>
      </c>
      <c r="P27" s="3">
        <v>0</v>
      </c>
    </row>
    <row r="29" spans="2:21" x14ac:dyDescent="0.3">
      <c r="J29" s="17" t="s">
        <v>12</v>
      </c>
      <c r="K29" s="15"/>
      <c r="L29" s="15"/>
      <c r="M29" s="15"/>
      <c r="N29" s="15"/>
    </row>
    <row r="30" spans="2:21" ht="40.049999999999997" customHeight="1" x14ac:dyDescent="0.3">
      <c r="J30" s="2"/>
      <c r="K30" s="2"/>
      <c r="L30" s="2"/>
      <c r="M30" s="2"/>
      <c r="N30" s="2"/>
    </row>
    <row r="31" spans="2:21" x14ac:dyDescent="0.3">
      <c r="J31" s="16">
        <v>0.92200000000000004</v>
      </c>
      <c r="K31" s="16">
        <v>0.06</v>
      </c>
      <c r="L31" s="16">
        <v>1.2E-2</v>
      </c>
      <c r="M31" s="16">
        <v>4.0000000000000001E-3</v>
      </c>
      <c r="N31" s="16">
        <v>2E-3</v>
      </c>
    </row>
  </sheetData>
  <sheetProtection objects="1" scenarios="1"/>
  <mergeCells count="7">
    <mergeCell ref="J29:N29"/>
    <mergeCell ref="G2:P2"/>
    <mergeCell ref="B14:U14"/>
    <mergeCell ref="B16:B17"/>
    <mergeCell ref="G16:G17"/>
    <mergeCell ref="L16:L17"/>
    <mergeCell ref="Q16:Q17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2020-08-23T14:56:15Z</dcterms:modified>
</cp:coreProperties>
</file>