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Bot\BotPythonForSetEmail\"/>
    </mc:Choice>
  </mc:AlternateContent>
  <xr:revisionPtr revIDLastSave="0" documentId="13_ncr:1_{7AE7A439-115D-4379-8F77-364BCA2948BB}" xr6:coauthVersionLast="47" xr6:coauthVersionMax="47" xr10:uidLastSave="{00000000-0000-0000-0000-000000000000}"/>
  <bookViews>
    <workbookView xWindow="5610" yWindow="3105" windowWidth="21600" windowHeight="11385" xr2:uid="{784920A8-E31B-45B5-9F61-1EEED2FB18A2}"/>
  </bookViews>
  <sheets>
    <sheet name="SheetData" sheetId="3" r:id="rId1"/>
    <sheet name="สัญญาจ้าง(WO)" sheetId="1" r:id="rId2"/>
    <sheet name="ทะเบียนคุมสัญญาผู้ขาย" sheetId="2" r:id="rId3"/>
  </sheets>
  <definedNames>
    <definedName name="_xlnm._FilterDatabase" localSheetId="2" hidden="1">ทะเบียนคุมสัญญาผู้ขาย!$A$3:$I$12</definedName>
    <definedName name="_xlnm._FilterDatabase" localSheetId="1" hidden="1">'สัญญาจ้าง(WO)'!$A$3:$M$3</definedName>
    <definedName name="_xlnm.Print_Area" localSheetId="2">ทะเบียนคุมสัญญาผู้ขาย!$A$1:$I$34</definedName>
    <definedName name="_xlnm.Print_Area" localSheetId="1">'สัญญาจ้าง(WO)'!$A$1:$I$48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  <c r="A25" i="3"/>
  <c r="B25" i="3" s="1"/>
  <c r="A26" i="3"/>
  <c r="B26" i="3" s="1"/>
  <c r="A27" i="3"/>
  <c r="B27" i="3" s="1"/>
  <c r="A28" i="3"/>
  <c r="B28" i="3" s="1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" i="3"/>
  <c r="B2" i="3" s="1"/>
</calcChain>
</file>

<file path=xl/sharedStrings.xml><?xml version="1.0" encoding="utf-8"?>
<sst xmlns="http://schemas.openxmlformats.org/spreadsheetml/2006/main" count="209" uniqueCount="97">
  <si>
    <t>No</t>
  </si>
  <si>
    <t>เลขที่สัญญา</t>
  </si>
  <si>
    <t>ชื่อสัญญา</t>
  </si>
  <si>
    <t>วันที่เริ่มต้น</t>
  </si>
  <si>
    <t>วันที่สิ้นสุดสัญญา</t>
  </si>
  <si>
    <t>ผู้ขาย/ให้บริการ</t>
  </si>
  <si>
    <t>มูลค่าสัญญา</t>
  </si>
  <si>
    <t>สถานะสัญญา</t>
  </si>
  <si>
    <t xml:space="preserve">ผู้จัดทำ …......................................................... </t>
  </si>
  <si>
    <t>ตำแหน่ง …......................................................</t>
  </si>
  <si>
    <t>วันที่ …............................................................</t>
  </si>
  <si>
    <t xml:space="preserve">**หมายเหตุ : ทบทวนข้อมูลผู้ขายในทะเบียนรายชื่อผู้ขาย/ผู้รับจ้าง อย่างน้อยปีละ 1 ครั้ง </t>
  </si>
  <si>
    <t>บริษัท จีทีไอ คอร์ปอร์เรชั่น จำกัด</t>
  </si>
  <si>
    <t>ทะเบียนคุมสัญญาผู้ขาย อัพเดทวันที่ 30/06/2566</t>
  </si>
  <si>
    <t>โครงการ</t>
  </si>
  <si>
    <t>GTI-Empire Buliding</t>
  </si>
  <si>
    <t>บริษัท วี นิว เทรดดิ้ง จำกัด</t>
  </si>
  <si>
    <t>yes</t>
  </si>
  <si>
    <t>บันทึกข้อตกลงเครื่องเช่าถ่ายเอกสาร  (ชั้น 1)</t>
  </si>
  <si>
    <t>บันทึกข้อตกลงเครื่องเช่าถ่ายเอกสาร (ชั้น 2)</t>
  </si>
  <si>
    <t>บริษัท ที เอส เอ็นจิเนียริ่ง ซัพพลาย จำกัด</t>
  </si>
  <si>
    <t xml:space="preserve">จ้างก่อสร้างอาคารศูนย์บริการยานยนต์ FIT Auto สาขาโลตัสศรีมหาโพธิ </t>
  </si>
  <si>
    <t>หนังสือสัญญาจ้างเหมางานก่อสร้าง</t>
  </si>
  <si>
    <t>บริษัท พีซีซี ชีทไพล์ จำกัด</t>
  </si>
  <si>
    <t>PCC-GTI-001</t>
  </si>
  <si>
    <t>หนังสือสัญญางานระบบป้องกันดิน</t>
  </si>
  <si>
    <t>จ้างก่อสร้างปรับปรุงโครงการ U Center 1 และ 2 (หมอน 29 เขตพาณิชย์สวนหลวง-สามย่าน)</t>
  </si>
  <si>
    <t>บริษัท เฟรนด์ โอเอ เซ็นเตอร์ จำกัด</t>
  </si>
  <si>
    <t>สัญญาเช่าเครื่องถ่ายเอกสาร</t>
  </si>
  <si>
    <t>บริษัท แอ๊ดวานซ์ กรุ๊ป เอเซีย จำกัด</t>
  </si>
  <si>
    <t>โครงการจ้างเหมาปรับปรุง Landscape อาคาร Enco Terminal (Enter)</t>
  </si>
  <si>
    <t>งานบริการกำจัดปลวกระบบเหยื่อ</t>
  </si>
  <si>
    <t>บริษัท ไคตัค นาริตะ จำกัด</t>
  </si>
  <si>
    <t>บันทึกแนบท้ายสัญญาบริการ(ต่อสัญญา)</t>
  </si>
  <si>
    <t>งานปรับปรุงสำนักงาน บริษัท เอนเนอร์ยี่ คอมเพล็กซ์ จำกัด อาคาร A ชั้น G (งานเพิ่มเติม)</t>
  </si>
  <si>
    <t>น.ส สุนันทา เตียสุววรณ์</t>
  </si>
  <si>
    <t>บันทึกสัญญาเช่าพื้นที่(ต่อสัญญา)</t>
  </si>
  <si>
    <t>WOคุมสัญญาผู้ขาย อัพเดทวันที่ 30/06/2566</t>
  </si>
  <si>
    <t>WO2023060035</t>
  </si>
  <si>
    <t>WO2023060056</t>
  </si>
  <si>
    <t>WO2023060057</t>
  </si>
  <si>
    <t>บริษัท พีดับบลิวเอ็ม แมชชีนเนอรี่ (ไทยแลนด์) จํากัด</t>
  </si>
  <si>
    <t>งานปรับปรุง Facade โดยรอบอาคาร EnCo Terminal</t>
  </si>
  <si>
    <t>ค่าเช่าเฉพาะเครื่องจักร รถกระเช้าบูมตรง</t>
  </si>
  <si>
    <t>WO2023060058</t>
  </si>
  <si>
    <t>WO2023060087</t>
  </si>
  <si>
    <t>WO2023070036</t>
  </si>
  <si>
    <t>เช่าเครน35ตัน</t>
  </si>
  <si>
    <t xml:space="preserve">งานปรับปรุง Facade โดยรอบอาคาร EnCo Terminal </t>
  </si>
  <si>
    <t>บริษัท ประยูร เครน 2021 จำกัด</t>
  </si>
  <si>
    <t>เช่าเครน55ตัน</t>
  </si>
  <si>
    <t>WO2023070039</t>
  </si>
  <si>
    <t>WO2023060085</t>
  </si>
  <si>
    <t>บริษัท นวมินทร์ โฟร์คลิฟท์ จำกัด</t>
  </si>
  <si>
    <t>รถโฟรคลิฟท์</t>
  </si>
  <si>
    <t>WO2023060084</t>
  </si>
  <si>
    <t>บริษัท นั่งร้านแบบเหล็กไทย จำกัด</t>
  </si>
  <si>
    <t>เช่าอุปกรณ์นั่งร้าน</t>
  </si>
  <si>
    <t>WO2023060082</t>
  </si>
  <si>
    <t>WO2023060083</t>
  </si>
  <si>
    <t xml:space="preserve">บริษัท ที.อาร์.ดี.เวิร์ค จำกัด </t>
  </si>
  <si>
    <t>เช่าตู้ออฟฟิศ 2 ตู้ 2เดือน</t>
  </si>
  <si>
    <t>เช่าตู้ออฟฟิศ 1 ตู้ 2 เดือน</t>
  </si>
  <si>
    <t>WO2023060081</t>
  </si>
  <si>
    <t>เช่าห้องน้ำ</t>
  </si>
  <si>
    <t>บริษัท อิทธริช จำกัด</t>
  </si>
  <si>
    <t>WO2023050112</t>
  </si>
  <si>
    <t>WO2023020078</t>
  </si>
  <si>
    <t>WO2023020077</t>
  </si>
  <si>
    <t>เช่าเครื่องถ่ายเอกสารสี 5 เดือน</t>
  </si>
  <si>
    <t>เช่าเครื่องถ่ายเอกสารขาว-ดำ 5 เดือน</t>
  </si>
  <si>
    <t>เช่าเครื่องถ่ายเอกสารสี 6 เดือน (consult)</t>
  </si>
  <si>
    <t>WO2023050016</t>
  </si>
  <si>
    <t>เช่าเครื่องถ่ายเอกสารสี 3 เดือน (Work station)</t>
  </si>
  <si>
    <t>WO2023060122</t>
  </si>
  <si>
    <t>WO2023060125</t>
  </si>
  <si>
    <t>WO2023060127</t>
  </si>
  <si>
    <t>WO2023060128</t>
  </si>
  <si>
    <t>WO2023060129</t>
  </si>
  <si>
    <t>WO2023060132</t>
  </si>
  <si>
    <t>ค่าเช่านั่งร้าน Lot 1</t>
  </si>
  <si>
    <t>ค่าเช่านั่งร้าน Lot 3</t>
  </si>
  <si>
    <t>ค่าเช่านั่งร้าน Lot 4</t>
  </si>
  <si>
    <t>ค่าเช่านั่งร้าน Lot 5</t>
  </si>
  <si>
    <t>ค่าเช่านั่งร้าน Lot 6</t>
  </si>
  <si>
    <t>ค่าเช่านั่งร้าน Lot 10</t>
  </si>
  <si>
    <t>บริษัท ฟอร์มเทค จำกัด</t>
  </si>
  <si>
    <t>WO2023060099</t>
  </si>
  <si>
    <t>เช่าเต็นท์</t>
  </si>
  <si>
    <t>บริษัท ก้าวหน้าผ้าใบ จำกัด</t>
  </si>
  <si>
    <t>WO2023030032</t>
  </si>
  <si>
    <t>บริษัท นิคเคน เออีเอส สแคฟโฟลดิ้ง (ไทยแลนด์) จำกัด</t>
  </si>
  <si>
    <t>เช่านั่งร้าน 6 เดือน</t>
  </si>
  <si>
    <t>WO2023070062</t>
  </si>
  <si>
    <t>เช่ารถ X-lift 5 คัน 1 เดือน</t>
  </si>
  <si>
    <t>Date</t>
  </si>
  <si>
    <t>DateUs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</si>
</sst>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฿-41E]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1"/>
      <name val="BrowalliaUPC"/>
      <family val="2"/>
    </font>
    <font>
      <b/>
      <sz val="12"/>
      <color theme="1"/>
      <name val="BrowalliaUPC"/>
      <family val="2"/>
    </font>
    <font>
      <sz val="12"/>
      <color theme="1"/>
      <name val="BrowalliaUPC"/>
      <family val="2"/>
    </font>
    <font>
      <sz val="11"/>
      <color rgb="FF0070C0"/>
      <name val="BrowalliaUPC"/>
      <family val="2"/>
    </font>
    <font>
      <sz val="12"/>
      <color theme="1"/>
      <name val="TH Sarabun New"/>
      <family val="2"/>
    </font>
    <font>
      <b/>
      <sz val="12"/>
      <color theme="1" tint="4.9989318521683403E-2"/>
      <name val="BrowalliaUPC"/>
      <family val="2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164" fontId="4" fillId="0" borderId="1" xfId="1" applyFont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164" fontId="6" fillId="0" borderId="1" xfId="1" applyFont="1" applyBorder="1" applyAlignment="1">
      <alignment vertical="top"/>
    </xf>
    <xf numFmtId="15" fontId="0" fillId="0" borderId="0" xfId="0" applyNumberFormat="1"/>
    <xf numFmtId="165" fontId="0" fillId="0" borderId="0" xfId="0" applyNumberFormat="1"/>
    <xf numFmtId="0" fontId="7" fillId="4" borderId="1" xfId="0" applyFont="1" applyFill="1" applyBorder="1" applyAlignment="1">
      <alignment horizontal="center" vertical="top"/>
    </xf>
    <xf numFmtId="165" fontId="7" fillId="4" borderId="1" xfId="0" applyNumberFormat="1" applyFont="1" applyFill="1" applyBorder="1" applyAlignment="1">
      <alignment horizontal="center" vertical="top"/>
    </xf>
    <xf numFmtId="0" fontId="8" fillId="4" borderId="0" xfId="0" applyFont="1" applyFill="1"/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8">
    <dxf>
      <numFmt numFmtId="165" formatCode="[$฿-41E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numFmt numFmtId="20" formatCode="d\-mmm\-yy"/>
    </dxf>
    <dxf>
      <fill>
        <patternFill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4F10C-7BFF-4BE0-A609-B46991FAD480}" name="Table1" displayName="Table1" ref="A1:G28" totalsRowShown="0" headerRowDxfId="7">
  <autoFilter ref="A1:G28" xr:uid="{AAD4F10C-7BFF-4BE0-A609-B46991FAD480}"/>
  <tableColumns count="7">
    <tableColumn id="1" xr3:uid="{5378A2D8-2C5E-4B23-9859-5B0DAA1C6675}" name="Date" dataDxfId="6">
      <calculatedColumnFormula>'สัญญาจ้าง(WO)'!F4</calculatedColumnFormula>
    </tableColumn>
    <tableColumn id="2" xr3:uid="{C6F76C65-D391-47EC-8142-2C946A456563}" name="DateUs" dataDxfId="5">
      <calculatedColumnFormula>EDATE(Table1[[#This Row],[Date]],-543*12)</calculatedColumnFormula>
    </tableColumn>
    <tableColumn id="3" xr3:uid="{544C9723-AF12-426F-9555-4C4FB7A6D60C}" name="เลขที่สัญญา" dataDxfId="4">
      <calculatedColumnFormula>'สัญญาจ้าง(WO)'!B4</calculatedColumnFormula>
    </tableColumn>
    <tableColumn id="4" xr3:uid="{294FF0B9-266F-4F9A-BB79-9080C137748E}" name="ชื่อสัญญา" dataDxfId="3">
      <calculatedColumnFormula>'สัญญาจ้าง(WO)'!C4</calculatedColumnFormula>
    </tableColumn>
    <tableColumn id="5" xr3:uid="{EA3BD6BB-88BB-417A-8DF3-171B1B6F0CF5}" name="โครงการ" dataDxfId="2">
      <calculatedColumnFormula>'สัญญาจ้าง(WO)'!D4</calculatedColumnFormula>
    </tableColumn>
    <tableColumn id="8" xr3:uid="{BE0B0961-9260-46BE-AE7B-42BDBB4A4015}" name="ผู้ขาย/ให้บริการ" dataDxfId="1">
      <calculatedColumnFormula>'สัญญาจ้าง(WO)'!G4</calculatedColumnFormula>
    </tableColumn>
    <tableColumn id="9" xr3:uid="{A5305AD9-16CE-4B45-9A89-7CBF51606562}" name="มูลค่าสัญญา" dataDxfId="0">
      <calculatedColumnFormula>'สัญญาจ้าง(WO)'!H4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1B26-F855-46B7-9FF4-E877C3B7513F}">
  <dimension ref="A1:G32"/>
  <sheetViews>
    <sheetView tabSelected="1" workbookViewId="0">
      <selection activeCell="B27" sqref="B27"/>
    </sheetView>
  </sheetViews>
  <sheetFormatPr defaultRowHeight="15"/>
  <cols>
    <col min="1" max="1" width="9.85546875" bestFit="1" customWidth="1"/>
    <col min="2" max="2" width="10" bestFit="1" customWidth="1"/>
    <col min="3" max="3" width="14.42578125" bestFit="1" customWidth="1"/>
    <col min="4" max="4" width="41.28515625" bestFit="1" customWidth="1"/>
    <col min="5" max="5" width="78.85546875" bestFit="1" customWidth="1"/>
    <col min="6" max="6" width="49.28515625" bestFit="1" customWidth="1"/>
    <col min="7" max="7" width="14.42578125" style="14" bestFit="1" customWidth="1"/>
  </cols>
  <sheetData>
    <row r="1" spans="1:7" ht="18">
      <c r="A1" s="17" t="s">
        <v>95</v>
      </c>
      <c r="B1" s="17" t="s">
        <v>96</v>
      </c>
      <c r="C1" s="15" t="s">
        <v>1</v>
      </c>
      <c r="D1" s="15" t="s">
        <v>2</v>
      </c>
      <c r="E1" s="15" t="s">
        <v>14</v>
      </c>
      <c r="F1" s="15" t="s">
        <v>5</v>
      </c>
      <c r="G1" s="16" t="s">
        <v>6</v>
      </c>
    </row>
    <row r="2" spans="1:7">
      <c r="A2" s="13">
        <f>'สัญญาจ้าง(WO)'!F4</f>
        <v>243448</v>
      </c>
      <c r="B2" s="13">
        <f>EDATE(Table1[[#This Row],[Date]],-543*12)</f>
        <v>45121</v>
      </c>
      <c r="C2" t="str">
        <f>'สัญญาจ้าง(WO)'!B4</f>
        <v>WO2023060035</v>
      </c>
      <c r="D2" t="str">
        <f>'สัญญาจ้าง(WO)'!C4</f>
        <v>ค่าเช่าเฉพาะเครื่องจักร รถกระเช้าบูมตรง</v>
      </c>
      <c r="E2" t="str">
        <f>'สัญญาจ้าง(WO)'!D4</f>
        <v>งานปรับปรุง Facade โดยรอบอาคาร EnCo Terminal</v>
      </c>
      <c r="F2" t="str">
        <f>'สัญญาจ้าง(WO)'!G4</f>
        <v>บริษัท พีดับบลิวเอ็ม แมชชีนเนอรี่ (ไทยแลนด์) จํากัด</v>
      </c>
      <c r="G2" s="14">
        <f>'สัญญาจ้าง(WO)'!H4</f>
        <v>65000</v>
      </c>
    </row>
    <row r="3" spans="1:7">
      <c r="A3" s="13">
        <f>'สัญญาจ้าง(WO)'!F5</f>
        <v>243452</v>
      </c>
      <c r="B3" s="13">
        <f>EDATE(Table1[[#This Row],[Date]],-543*12)</f>
        <v>45125</v>
      </c>
      <c r="C3" t="str">
        <f>'สัญญาจ้าง(WO)'!B5</f>
        <v>WO2023060056</v>
      </c>
      <c r="D3" t="str">
        <f>'สัญญาจ้าง(WO)'!C5</f>
        <v>ค่าเช่าเฉพาะเครื่องจักร รถกระเช้าบูมตรง</v>
      </c>
      <c r="E3" t="str">
        <f>'สัญญาจ้าง(WO)'!D5</f>
        <v>งานปรับปรุง Facade โดยรอบอาคาร EnCo Terminal</v>
      </c>
      <c r="F3" t="str">
        <f>'สัญญาจ้าง(WO)'!G5</f>
        <v>บริษัท พีดับบลิวเอ็ม แมชชีนเนอรี่ (ไทยแลนด์) จํากัด</v>
      </c>
      <c r="G3" s="14">
        <f>'สัญญาจ้าง(WO)'!H5</f>
        <v>130000</v>
      </c>
    </row>
    <row r="4" spans="1:7">
      <c r="A4" s="13">
        <f>'สัญญาจ้าง(WO)'!F6</f>
        <v>243452</v>
      </c>
      <c r="B4" s="13">
        <f>EDATE(Table1[[#This Row],[Date]],-543*12)</f>
        <v>45125</v>
      </c>
      <c r="C4" t="str">
        <f>'สัญญาจ้าง(WO)'!B6</f>
        <v>WO2023060057</v>
      </c>
      <c r="D4" t="str">
        <f>'สัญญาจ้าง(WO)'!C6</f>
        <v>ค่าเช่าเฉพาะเครื่องจักร รถกระเช้าบูมตรง</v>
      </c>
      <c r="E4" t="str">
        <f>'สัญญาจ้าง(WO)'!D6</f>
        <v>งานปรับปรุง Facade โดยรอบอาคาร EnCo Terminal</v>
      </c>
      <c r="F4" t="str">
        <f>'สัญญาจ้าง(WO)'!G6</f>
        <v>บริษัท พีดับบลิวเอ็ม แมชชีนเนอรี่ (ไทยแลนด์) จํากัด</v>
      </c>
      <c r="G4" s="14">
        <f>'สัญญาจ้าง(WO)'!H6</f>
        <v>65000</v>
      </c>
    </row>
    <row r="5" spans="1:7">
      <c r="A5" s="13">
        <f>'สัญญาจ้าง(WO)'!F7</f>
        <v>243452</v>
      </c>
      <c r="B5" s="13">
        <f>EDATE(Table1[[#This Row],[Date]],-543*12)</f>
        <v>45125</v>
      </c>
      <c r="C5" t="str">
        <f>'สัญญาจ้าง(WO)'!B7</f>
        <v>WO2023060058</v>
      </c>
      <c r="D5" t="str">
        <f>'สัญญาจ้าง(WO)'!C7</f>
        <v>ค่าเช่าเฉพาะเครื่องจักร รถกระเช้าบูมตรง</v>
      </c>
      <c r="E5" t="str">
        <f>'สัญญาจ้าง(WO)'!D7</f>
        <v>โครงการจ้างเหมาปรับปรุง Landscape อาคาร Enco Terminal (Enter)</v>
      </c>
      <c r="F5" t="str">
        <f>'สัญญาจ้าง(WO)'!G7</f>
        <v>บริษัท พีดับบลิวเอ็ม แมชชีนเนอรี่ (ไทยแลนด์) จํากัด</v>
      </c>
      <c r="G5" s="14">
        <f>'สัญญาจ้าง(WO)'!H7</f>
        <v>65000</v>
      </c>
    </row>
    <row r="6" spans="1:7">
      <c r="A6" s="13">
        <f>'สัญญาจ้าง(WO)'!F8</f>
        <v>243473</v>
      </c>
      <c r="B6" s="13">
        <f>EDATE(Table1[[#This Row],[Date]],-543*12)</f>
        <v>45146</v>
      </c>
      <c r="C6" t="str">
        <f>'สัญญาจ้าง(WO)'!B8</f>
        <v>WO2023070036</v>
      </c>
      <c r="D6" t="str">
        <f>'สัญญาจ้าง(WO)'!C8</f>
        <v>เช่าเครน35ตัน</v>
      </c>
      <c r="E6" t="str">
        <f>'สัญญาจ้าง(WO)'!D8</f>
        <v xml:space="preserve">งานปรับปรุง Facade โดยรอบอาคาร EnCo Terminal </v>
      </c>
      <c r="F6" t="str">
        <f>'สัญญาจ้าง(WO)'!G8</f>
        <v>บริษัท ประยูร เครน 2021 จำกัด</v>
      </c>
      <c r="G6" s="14">
        <f>'สัญญาจ้าง(WO)'!H8</f>
        <v>180000</v>
      </c>
    </row>
    <row r="7" spans="1:7">
      <c r="A7" s="13">
        <f>'สัญญาจ้าง(WO)'!F9</f>
        <v>243458</v>
      </c>
      <c r="B7" s="13">
        <f>EDATE(Table1[[#This Row],[Date]],-543*12)</f>
        <v>45131</v>
      </c>
      <c r="C7" t="str">
        <f>'สัญญาจ้าง(WO)'!B9</f>
        <v>WO2023060087</v>
      </c>
      <c r="D7" t="str">
        <f>'สัญญาจ้าง(WO)'!C9</f>
        <v>เช่าเครน55ตัน</v>
      </c>
      <c r="E7" t="str">
        <f>'สัญญาจ้าง(WO)'!D9</f>
        <v xml:space="preserve">งานปรับปรุง Facade โดยรอบอาคาร EnCo Terminal </v>
      </c>
      <c r="F7" t="str">
        <f>'สัญญาจ้าง(WO)'!G9</f>
        <v>บริษัท ประยูร เครน 2021 จำกัด</v>
      </c>
      <c r="G7" s="14">
        <f>'สัญญาจ้าง(WO)'!H9</f>
        <v>238000</v>
      </c>
    </row>
    <row r="8" spans="1:7">
      <c r="A8" s="13">
        <f>'สัญญาจ้าง(WO)'!F10</f>
        <v>243483</v>
      </c>
      <c r="B8" s="13">
        <f>EDATE(Table1[[#This Row],[Date]],-543*12)</f>
        <v>45156</v>
      </c>
      <c r="C8" t="str">
        <f>'สัญญาจ้าง(WO)'!B10</f>
        <v>WO2023070039</v>
      </c>
      <c r="D8" t="str">
        <f>'สัญญาจ้าง(WO)'!C10</f>
        <v>เช่าเครน55ตัน</v>
      </c>
      <c r="E8" t="str">
        <f>'สัญญาจ้าง(WO)'!D10</f>
        <v xml:space="preserve">งานปรับปรุง Facade โดยรอบอาคาร EnCo Terminal </v>
      </c>
      <c r="F8" t="str">
        <f>'สัญญาจ้าง(WO)'!G10</f>
        <v>บริษัท ประยูร เครน 2021 จำกัด</v>
      </c>
      <c r="G8" s="14">
        <f>'สัญญาจ้าง(WO)'!H10</f>
        <v>238000</v>
      </c>
    </row>
    <row r="9" spans="1:7">
      <c r="A9" s="13">
        <f>'สัญญาจ้าง(WO)'!F11</f>
        <v>243457</v>
      </c>
      <c r="B9" s="13">
        <f>EDATE(Table1[[#This Row],[Date]],-543*12)</f>
        <v>45130</v>
      </c>
      <c r="C9" t="str">
        <f>'สัญญาจ้าง(WO)'!B11</f>
        <v>WO2023060085</v>
      </c>
      <c r="D9" t="str">
        <f>'สัญญาจ้าง(WO)'!C11</f>
        <v>รถโฟรคลิฟท์</v>
      </c>
      <c r="E9" t="str">
        <f>'สัญญาจ้าง(WO)'!D11</f>
        <v xml:space="preserve">งานปรับปรุง Facade โดยรอบอาคาร EnCo Terminal </v>
      </c>
      <c r="F9" t="str">
        <f>'สัญญาจ้าง(WO)'!G11</f>
        <v>บริษัท นวมินทร์ โฟร์คลิฟท์ จำกัด</v>
      </c>
      <c r="G9" s="14">
        <f>'สัญญาจ้าง(WO)'!H11</f>
        <v>22000</v>
      </c>
    </row>
    <row r="10" spans="1:7">
      <c r="A10" s="13">
        <f>'สัญญาจ้าง(WO)'!F12</f>
        <v>243457</v>
      </c>
      <c r="B10" s="13">
        <f>EDATE(Table1[[#This Row],[Date]],-543*12)</f>
        <v>45130</v>
      </c>
      <c r="C10" t="str">
        <f>'สัญญาจ้าง(WO)'!B12</f>
        <v>WO2023060084</v>
      </c>
      <c r="D10" t="str">
        <f>'สัญญาจ้าง(WO)'!C12</f>
        <v>เช่าอุปกรณ์นั่งร้าน</v>
      </c>
      <c r="E10" t="str">
        <f>'สัญญาจ้าง(WO)'!D12</f>
        <v xml:space="preserve">งานปรับปรุง Facade โดยรอบอาคาร EnCo Terminal </v>
      </c>
      <c r="F10" t="str">
        <f>'สัญญาจ้าง(WO)'!G12</f>
        <v>บริษัท นั่งร้านแบบเหล็กไทย จำกัด</v>
      </c>
      <c r="G10" s="14">
        <f>'สัญญาจ้าง(WO)'!H12</f>
        <v>68943</v>
      </c>
    </row>
    <row r="11" spans="1:7">
      <c r="A11" s="13">
        <f>'สัญญาจ้าง(WO)'!F13</f>
        <v>243496</v>
      </c>
      <c r="B11" s="13">
        <f>EDATE(Table1[[#This Row],[Date]],-543*12)</f>
        <v>45169</v>
      </c>
      <c r="C11" t="str">
        <f>'สัญญาจ้าง(WO)'!B13</f>
        <v>WO2023060082</v>
      </c>
      <c r="D11" t="str">
        <f>'สัญญาจ้าง(WO)'!C13</f>
        <v>เช่าตู้ออฟฟิศ 2 ตู้ 2เดือน</v>
      </c>
      <c r="E11" t="str">
        <f>'สัญญาจ้าง(WO)'!D13</f>
        <v xml:space="preserve">งานปรับปรุง Facade โดยรอบอาคาร EnCo Terminal </v>
      </c>
      <c r="F11" t="str">
        <f>'สัญญาจ้าง(WO)'!G13</f>
        <v xml:space="preserve">บริษัท ที.อาร์.ดี.เวิร์ค จำกัด </v>
      </c>
      <c r="G11" s="14">
        <f>'สัญญาจ้าง(WO)'!H13</f>
        <v>24000</v>
      </c>
    </row>
    <row r="12" spans="1:7">
      <c r="A12" s="13">
        <f>'สัญญาจ้าง(WO)'!F14</f>
        <v>243496</v>
      </c>
      <c r="B12" s="13">
        <f>EDATE(Table1[[#This Row],[Date]],-543*12)</f>
        <v>45169</v>
      </c>
      <c r="C12" t="str">
        <f>'สัญญาจ้าง(WO)'!B14</f>
        <v>WO2023060083</v>
      </c>
      <c r="D12" t="str">
        <f>'สัญญาจ้าง(WO)'!C14</f>
        <v>เช่าตู้ออฟฟิศ 1 ตู้ 2 เดือน</v>
      </c>
      <c r="E12" t="str">
        <f>'สัญญาจ้าง(WO)'!D14</f>
        <v xml:space="preserve">งานปรับปรุง Facade โดยรอบอาคาร EnCo Terminal </v>
      </c>
      <c r="F12" t="str">
        <f>'สัญญาจ้าง(WO)'!G14</f>
        <v xml:space="preserve">บริษัท ที.อาร์.ดี.เวิร์ค จำกัด </v>
      </c>
      <c r="G12" s="14">
        <f>'สัญญาจ้าง(WO)'!H14</f>
        <v>12000</v>
      </c>
    </row>
    <row r="13" spans="1:7">
      <c r="A13" s="13">
        <f>'สัญญาจ้าง(WO)'!F15</f>
        <v>243490</v>
      </c>
      <c r="B13" s="13">
        <f>EDATE(Table1[[#This Row],[Date]],-543*12)</f>
        <v>45163</v>
      </c>
      <c r="C13" t="str">
        <f>'สัญญาจ้าง(WO)'!B15</f>
        <v>WO2023060081</v>
      </c>
      <c r="D13" t="str">
        <f>'สัญญาจ้าง(WO)'!C15</f>
        <v>เช่าห้องน้ำ</v>
      </c>
      <c r="E13" t="str">
        <f>'สัญญาจ้าง(WO)'!D15</f>
        <v xml:space="preserve">งานปรับปรุง Facade โดยรอบอาคาร EnCo Terminal </v>
      </c>
      <c r="F13" t="str">
        <f>'สัญญาจ้าง(WO)'!G15</f>
        <v>บริษัท อิทธริช จำกัด</v>
      </c>
      <c r="G13" s="14">
        <f>'สัญญาจ้าง(WO)'!H15</f>
        <v>20000</v>
      </c>
    </row>
    <row r="14" spans="1:7">
      <c r="A14" s="13">
        <f>'สัญญาจ้าง(WO)'!F16</f>
        <v>243461</v>
      </c>
      <c r="B14" s="13">
        <f>EDATE(Table1[[#This Row],[Date]],-543*12)</f>
        <v>45134</v>
      </c>
      <c r="C14" t="str">
        <f>'สัญญาจ้าง(WO)'!B16</f>
        <v>WO2023020077</v>
      </c>
      <c r="D14" t="str">
        <f>'สัญญาจ้าง(WO)'!C16</f>
        <v>เช่าเครื่องถ่ายเอกสารขาว-ดำ 5 เดือน</v>
      </c>
      <c r="E14" t="str">
        <f>'สัญญาจ้าง(WO)'!D16</f>
        <v xml:space="preserve">งานปรับปรุง Facade โดยรอบอาคาร EnCo Terminal </v>
      </c>
      <c r="F14" t="str">
        <f>'สัญญาจ้าง(WO)'!G16</f>
        <v>บริษัท เฟรนด์ โอเอ เซ็นเตอร์ จำกัด</v>
      </c>
      <c r="G14" s="14">
        <f>'สัญญาจ้าง(WO)'!H16</f>
        <v>10000</v>
      </c>
    </row>
    <row r="15" spans="1:7">
      <c r="A15" s="13">
        <f>'สัญญาจ้าง(WO)'!F17</f>
        <v>243461</v>
      </c>
      <c r="B15" s="13">
        <f>EDATE(Table1[[#This Row],[Date]],-543*12)</f>
        <v>45134</v>
      </c>
      <c r="C15" t="str">
        <f>'สัญญาจ้าง(WO)'!B17</f>
        <v>WO2023020078</v>
      </c>
      <c r="D15" t="str">
        <f>'สัญญาจ้าง(WO)'!C17</f>
        <v>เช่าเครื่องถ่ายเอกสารสี 5 เดือน</v>
      </c>
      <c r="E15" t="str">
        <f>'สัญญาจ้าง(WO)'!D17</f>
        <v xml:space="preserve">งานปรับปรุง Facade โดยรอบอาคาร EnCo Terminal </v>
      </c>
      <c r="F15" t="str">
        <f>'สัญญาจ้าง(WO)'!G17</f>
        <v>บริษัท เฟรนด์ โอเอ เซ็นเตอร์ จำกัด</v>
      </c>
      <c r="G15" s="14">
        <f>'สัญญาจ้าง(WO)'!H17</f>
        <v>15000</v>
      </c>
    </row>
    <row r="16" spans="1:7">
      <c r="A16" s="13">
        <f>'สัญญาจ้าง(WO)'!F18</f>
        <v>243465</v>
      </c>
      <c r="B16" s="13">
        <f>EDATE(Table1[[#This Row],[Date]],-543*12)</f>
        <v>45138</v>
      </c>
      <c r="C16" t="str">
        <f>'สัญญาจ้าง(WO)'!B18</f>
        <v>WO2023060122</v>
      </c>
      <c r="D16" t="str">
        <f>'สัญญาจ้าง(WO)'!C18</f>
        <v>ค่าเช่านั่งร้าน Lot 1</v>
      </c>
      <c r="E16" t="str">
        <f>'สัญญาจ้าง(WO)'!D18</f>
        <v xml:space="preserve">งานปรับปรุง Facade โดยรอบอาคาร EnCo Terminal </v>
      </c>
      <c r="F16" t="str">
        <f>'สัญญาจ้าง(WO)'!G18</f>
        <v>บริษัท ฟอร์มเทค จำกัด</v>
      </c>
      <c r="G16" s="14">
        <f>'สัญญาจ้าง(WO)'!H18</f>
        <v>11490.67</v>
      </c>
    </row>
    <row r="17" spans="1:7">
      <c r="A17" s="13">
        <f>'สัญญาจ้าง(WO)'!F19</f>
        <v>243465</v>
      </c>
      <c r="B17" s="13">
        <f>EDATE(Table1[[#This Row],[Date]],-543*12)</f>
        <v>45138</v>
      </c>
      <c r="C17" t="str">
        <f>'สัญญาจ้าง(WO)'!B19</f>
        <v>WO2023060125</v>
      </c>
      <c r="D17" t="str">
        <f>'สัญญาจ้าง(WO)'!C19</f>
        <v>ค่าเช่านั่งร้าน Lot 3</v>
      </c>
      <c r="E17" t="str">
        <f>'สัญญาจ้าง(WO)'!D19</f>
        <v xml:space="preserve">งานปรับปรุง Facade โดยรอบอาคาร EnCo Terminal </v>
      </c>
      <c r="F17" t="str">
        <f>'สัญญาจ้าง(WO)'!G19</f>
        <v>บริษัท ฟอร์มเทค จำกัด</v>
      </c>
      <c r="G17" s="14">
        <f>'สัญญาจ้าง(WO)'!H19</f>
        <v>4794.7700000000004</v>
      </c>
    </row>
    <row r="18" spans="1:7">
      <c r="A18" s="13">
        <f>'สัญญาจ้าง(WO)'!F20</f>
        <v>243465</v>
      </c>
      <c r="B18" s="13">
        <f>EDATE(Table1[[#This Row],[Date]],-543*12)</f>
        <v>45138</v>
      </c>
      <c r="C18" t="str">
        <f>'สัญญาจ้าง(WO)'!B20</f>
        <v>WO2023060127</v>
      </c>
      <c r="D18" t="str">
        <f>'สัญญาจ้าง(WO)'!C20</f>
        <v>ค่าเช่านั่งร้าน Lot 4</v>
      </c>
      <c r="E18" t="str">
        <f>'สัญญาจ้าง(WO)'!D20</f>
        <v xml:space="preserve">งานปรับปรุง Facade โดยรอบอาคาร EnCo Terminal </v>
      </c>
      <c r="F18" t="str">
        <f>'สัญญาจ้าง(WO)'!G20</f>
        <v>บริษัท ฟอร์มเทค จำกัด</v>
      </c>
      <c r="G18" s="14">
        <f>'สัญญาจ้าง(WO)'!H20</f>
        <v>4278</v>
      </c>
    </row>
    <row r="19" spans="1:7">
      <c r="A19" s="13">
        <f>'สัญญาจ้าง(WO)'!F21</f>
        <v>243465</v>
      </c>
      <c r="B19" s="13">
        <f>EDATE(Table1[[#This Row],[Date]],-543*12)</f>
        <v>45138</v>
      </c>
      <c r="C19" t="str">
        <f>'สัญญาจ้าง(WO)'!B21</f>
        <v>WO2023060128</v>
      </c>
      <c r="D19" t="str">
        <f>'สัญญาจ้าง(WO)'!C21</f>
        <v>ค่าเช่านั่งร้าน Lot 5</v>
      </c>
      <c r="E19" t="str">
        <f>'สัญญาจ้าง(WO)'!D21</f>
        <v xml:space="preserve">งานปรับปรุง Facade โดยรอบอาคาร EnCo Terminal </v>
      </c>
      <c r="F19" t="str">
        <f>'สัญญาจ้าง(WO)'!G21</f>
        <v>บริษัท ฟอร์มเทค จำกัด</v>
      </c>
      <c r="G19" s="14">
        <f>'สัญญาจ้าง(WO)'!H21</f>
        <v>1736</v>
      </c>
    </row>
    <row r="20" spans="1:7">
      <c r="A20" s="13">
        <f>'สัญญาจ้าง(WO)'!F22</f>
        <v>243465</v>
      </c>
      <c r="B20" s="13">
        <f>EDATE(Table1[[#This Row],[Date]],-543*12)</f>
        <v>45138</v>
      </c>
      <c r="C20" t="str">
        <f>'สัญญาจ้าง(WO)'!B22</f>
        <v>WO2023060129</v>
      </c>
      <c r="D20" t="str">
        <f>'สัญญาจ้าง(WO)'!C22</f>
        <v>ค่าเช่านั่งร้าน Lot 6</v>
      </c>
      <c r="E20" t="str">
        <f>'สัญญาจ้าง(WO)'!D22</f>
        <v xml:space="preserve">งานปรับปรุง Facade โดยรอบอาคาร EnCo Terminal </v>
      </c>
      <c r="F20" t="str">
        <f>'สัญญาจ้าง(WO)'!G22</f>
        <v>บริษัท ฟอร์มเทค จำกัด</v>
      </c>
      <c r="G20" s="14">
        <f>'สัญญาจ้าง(WO)'!H22</f>
        <v>7812</v>
      </c>
    </row>
    <row r="21" spans="1:7">
      <c r="A21" s="13">
        <f>'สัญญาจ้าง(WO)'!F23</f>
        <v>243465</v>
      </c>
      <c r="B21" s="13">
        <f>EDATE(Table1[[#This Row],[Date]],-543*12)</f>
        <v>45138</v>
      </c>
      <c r="C21" t="str">
        <f>'สัญญาจ้าง(WO)'!B23</f>
        <v>WO2023060132</v>
      </c>
      <c r="D21" t="str">
        <f>'สัญญาจ้าง(WO)'!C23</f>
        <v>ค่าเช่านั่งร้าน Lot 10</v>
      </c>
      <c r="E21" t="str">
        <f>'สัญญาจ้าง(WO)'!D23</f>
        <v xml:space="preserve">งานปรับปรุง Facade โดยรอบอาคาร EnCo Terminal </v>
      </c>
      <c r="F21" t="str">
        <f>'สัญญาจ้าง(WO)'!G23</f>
        <v>บริษัท ฟอร์มเทค จำกัด</v>
      </c>
      <c r="G21" s="14">
        <f>'สัญญาจ้าง(WO)'!H23</f>
        <v>1310.68</v>
      </c>
    </row>
    <row r="22" spans="1:7">
      <c r="A22" s="13">
        <f>'สัญญาจ้าง(WO)'!F24</f>
        <v>243461</v>
      </c>
      <c r="B22" s="13">
        <f>EDATE(Table1[[#This Row],[Date]],-543*12)</f>
        <v>45134</v>
      </c>
      <c r="C22" t="str">
        <f>'สัญญาจ้าง(WO)'!B24</f>
        <v>WO2023060099</v>
      </c>
      <c r="D22" t="str">
        <f>'สัญญาจ้าง(WO)'!C24</f>
        <v>เช่าเต็นท์</v>
      </c>
      <c r="E22" t="str">
        <f>'สัญญาจ้าง(WO)'!D24</f>
        <v xml:space="preserve">งานปรับปรุง Facade โดยรอบอาคาร EnCo Terminal </v>
      </c>
      <c r="F22" t="str">
        <f>'สัญญาจ้าง(WO)'!G24</f>
        <v>บริษัท ก้าวหน้าผ้าใบ จำกัด</v>
      </c>
      <c r="G22" s="14">
        <f>'สัญญาจ้าง(WO)'!H24</f>
        <v>4600</v>
      </c>
    </row>
    <row r="23" spans="1:7">
      <c r="A23" s="13">
        <f>'สัญญาจ้าง(WO)'!F25</f>
        <v>243465</v>
      </c>
      <c r="B23" s="13">
        <f>EDATE(Table1[[#This Row],[Date]],-543*12)</f>
        <v>45138</v>
      </c>
      <c r="C23" t="str">
        <f>'สัญญาจ้าง(WO)'!B25</f>
        <v>WO2023060099</v>
      </c>
      <c r="D23" t="str">
        <f>'สัญญาจ้าง(WO)'!C25</f>
        <v>เช่าเต็นท์</v>
      </c>
      <c r="E23" t="str">
        <f>'สัญญาจ้าง(WO)'!D25</f>
        <v xml:space="preserve">งานปรับปรุง Facade โดยรอบอาคาร EnCo Terminal </v>
      </c>
      <c r="F23" t="str">
        <f>'สัญญาจ้าง(WO)'!G25</f>
        <v>บริษัท ก้าวหน้าผ้าใบ จำกัด</v>
      </c>
      <c r="G23" s="14">
        <f>'สัญญาจ้าง(WO)'!H25</f>
        <v>4600</v>
      </c>
    </row>
    <row r="24" spans="1:7">
      <c r="A24" s="13">
        <f>'สัญญาจ้าง(WO)'!F26</f>
        <v>243465</v>
      </c>
      <c r="B24" s="13">
        <f>EDATE(Table1[[#This Row],[Date]],-543*12)</f>
        <v>45138</v>
      </c>
      <c r="C24" t="str">
        <f>'สัญญาจ้าง(WO)'!B26</f>
        <v>WO2023060099</v>
      </c>
      <c r="D24" t="str">
        <f>'สัญญาจ้าง(WO)'!C26</f>
        <v>เช่าเต็นท์</v>
      </c>
      <c r="E24" t="str">
        <f>'สัญญาจ้าง(WO)'!D26</f>
        <v xml:space="preserve">งานปรับปรุง Facade โดยรอบอาคาร EnCo Terminal </v>
      </c>
      <c r="F24" t="str">
        <f>'สัญญาจ้าง(WO)'!G26</f>
        <v>บริษัท ก้าวหน้าผ้าใบ จำกัด</v>
      </c>
      <c r="G24" s="14">
        <f>'สัญญาจ้าง(WO)'!H26</f>
        <v>4600</v>
      </c>
    </row>
    <row r="25" spans="1:7">
      <c r="A25" s="13">
        <f>'สัญญาจ้าง(WO)'!F27</f>
        <v>243494</v>
      </c>
      <c r="B25" s="13">
        <f>EDATE(Table1[[#This Row],[Date]],-543*12)</f>
        <v>45167</v>
      </c>
      <c r="C25" t="str">
        <f>'สัญญาจ้าง(WO)'!B27</f>
        <v>WO2023050112</v>
      </c>
      <c r="D25" t="str">
        <f>'สัญญาจ้าง(WO)'!C27</f>
        <v>เช่าเครื่องถ่ายเอกสารสี 3 เดือน (Work station)</v>
      </c>
      <c r="E25" t="str">
        <f>'สัญญาจ้าง(WO)'!D27</f>
        <v>จ้างก่อสร้างปรับปรุงโครงการ U Center 1 และ 2 (หมอน 29 เขตพาณิชย์สวนหลวง-สามย่าน)</v>
      </c>
      <c r="F25" t="str">
        <f>'สัญญาจ้าง(WO)'!G27</f>
        <v>บริษัท เฟรนด์ โอเอ เซ็นเตอร์ จำกัด</v>
      </c>
      <c r="G25" s="14">
        <f>'สัญญาจ้าง(WO)'!H27</f>
        <v>7500</v>
      </c>
    </row>
    <row r="26" spans="1:7">
      <c r="A26" s="13">
        <f>'สัญญาจ้าง(WO)'!F28</f>
        <v>243567</v>
      </c>
      <c r="B26" s="13">
        <f>EDATE(Table1[[#This Row],[Date]],-543*12)</f>
        <v>45240</v>
      </c>
      <c r="C26" t="str">
        <f>'สัญญาจ้าง(WO)'!B28</f>
        <v>WO2023050016</v>
      </c>
      <c r="D26" t="str">
        <f>'สัญญาจ้าง(WO)'!C28</f>
        <v>เช่าเครื่องถ่ายเอกสารสี 6 เดือน (consult)</v>
      </c>
      <c r="E26" t="str">
        <f>'สัญญาจ้าง(WO)'!D28</f>
        <v>จ้างก่อสร้างปรับปรุงโครงการ U Center 1 และ 2 (หมอน 29 เขตพาณิชย์สวนหลวง-สามย่าน)</v>
      </c>
      <c r="F26" t="str">
        <f>'สัญญาจ้าง(WO)'!G28</f>
        <v>บริษัท เฟรนด์ โอเอ เซ็นเตอร์ จำกัด</v>
      </c>
      <c r="G26" s="14">
        <f>'สัญญาจ้าง(WO)'!H28</f>
        <v>15000</v>
      </c>
    </row>
    <row r="27" spans="1:7">
      <c r="A27" s="13">
        <f>'สัญญาจ้าง(WO)'!F29</f>
        <v>243515</v>
      </c>
      <c r="B27" s="13">
        <f>EDATE(Table1[[#This Row],[Date]],-543*12)</f>
        <v>45188</v>
      </c>
      <c r="C27" t="str">
        <f>'สัญญาจ้าง(WO)'!B29</f>
        <v>WO2023030032</v>
      </c>
      <c r="D27" t="str">
        <f>'สัญญาจ้าง(WO)'!C29</f>
        <v>เช่านั่งร้าน 6 เดือน</v>
      </c>
      <c r="E27" t="str">
        <f>'สัญญาจ้าง(WO)'!D29</f>
        <v>จ้างก่อสร้างปรับปรุงโครงการ U Center 1 และ 2 (หมอน 29 เขตพาณิชย์สวนหลวง-สามย่าน)</v>
      </c>
      <c r="F27" t="str">
        <f>'สัญญาจ้าง(WO)'!G29</f>
        <v>บริษัท นิคเคน เออีเอส สแคฟโฟลดิ้ง (ไทยแลนด์) จำกัด</v>
      </c>
      <c r="G27" s="14">
        <f>'สัญญาจ้าง(WO)'!H29</f>
        <v>156924</v>
      </c>
    </row>
    <row r="28" spans="1:7">
      <c r="A28" s="13">
        <f>'สัญญาจ้าง(WO)'!F30</f>
        <v>243481</v>
      </c>
      <c r="B28" s="13">
        <f>EDATE(Table1[[#This Row],[Date]],-543*12)</f>
        <v>45154</v>
      </c>
      <c r="C28" t="str">
        <f>'สัญญาจ้าง(WO)'!B30</f>
        <v>WO2023070062</v>
      </c>
      <c r="D28" t="str">
        <f>'สัญญาจ้าง(WO)'!C30</f>
        <v>เช่ารถ X-lift 5 คัน 1 เดือน</v>
      </c>
      <c r="E28" t="str">
        <f>'สัญญาจ้าง(WO)'!D30</f>
        <v>จ้างก่อสร้างปรับปรุงโครงการ U Center 1 และ 2 (หมอน 29 เขตพาณิชย์สวนหลวง-สามย่าน)</v>
      </c>
      <c r="F28" t="str">
        <f>'สัญญาจ้าง(WO)'!G30</f>
        <v>บริษัท พีดับบลิวเอ็ม แมชชีนเนอรี่ (ไทยแลนด์) จํากัด</v>
      </c>
      <c r="G28" s="14">
        <f>'สัญญาจ้าง(WO)'!H30</f>
        <v>225000</v>
      </c>
    </row>
    <row r="29" spans="1:7">
      <c r="A29" s="13"/>
    </row>
    <row r="30" spans="1:7">
      <c r="A30" s="13"/>
    </row>
    <row r="31" spans="1:7">
      <c r="A31" s="13"/>
    </row>
    <row r="32" spans="1:7">
      <c r="A32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D390-F3A1-4691-ACDB-1D2AA9C2D5A6}">
  <dimension ref="A1:M48"/>
  <sheetViews>
    <sheetView view="pageBreakPreview" zoomScaleNormal="100" zoomScaleSheetLayoutView="100" workbookViewId="0">
      <selection activeCell="B3" sqref="B3:H3"/>
    </sheetView>
  </sheetViews>
  <sheetFormatPr defaultColWidth="8.7109375" defaultRowHeight="17.25"/>
  <cols>
    <col min="1" max="1" width="7.28515625" style="2" customWidth="1"/>
    <col min="2" max="2" width="19.5703125" style="2" customWidth="1"/>
    <col min="3" max="3" width="38.5703125" style="2" customWidth="1"/>
    <col min="4" max="4" width="58.28515625" style="2" customWidth="1"/>
    <col min="5" max="5" width="12" style="2" bestFit="1" customWidth="1"/>
    <col min="6" max="6" width="12.7109375" style="2" customWidth="1"/>
    <col min="7" max="7" width="35.28515625" style="2" customWidth="1"/>
    <col min="8" max="8" width="14.42578125" style="2" bestFit="1" customWidth="1"/>
    <col min="9" max="9" width="9.85546875" style="2" bestFit="1" customWidth="1"/>
    <col min="10" max="16384" width="8.7109375" style="2"/>
  </cols>
  <sheetData>
    <row r="1" spans="1:13" ht="21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"/>
      <c r="K1" s="1"/>
      <c r="L1" s="1"/>
      <c r="M1" s="1"/>
    </row>
    <row r="2" spans="1:13" ht="21">
      <c r="A2" s="18" t="s">
        <v>37</v>
      </c>
      <c r="B2" s="18"/>
      <c r="C2" s="18"/>
      <c r="D2" s="18"/>
      <c r="E2" s="18"/>
      <c r="F2" s="18"/>
      <c r="G2" s="18"/>
      <c r="H2" s="18"/>
      <c r="I2" s="18"/>
      <c r="J2" s="1"/>
      <c r="K2" s="1"/>
      <c r="L2" s="1"/>
      <c r="M2" s="1"/>
    </row>
    <row r="3" spans="1:13" s="5" customFormat="1" ht="18">
      <c r="A3" s="3" t="s">
        <v>0</v>
      </c>
      <c r="B3" s="3" t="s">
        <v>1</v>
      </c>
      <c r="C3" s="3" t="s">
        <v>2</v>
      </c>
      <c r="D3" s="3" t="s">
        <v>14</v>
      </c>
      <c r="E3" s="4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13">
      <c r="A4" s="7">
        <v>1</v>
      </c>
      <c r="B4" s="11" t="s">
        <v>38</v>
      </c>
      <c r="C4" s="11" t="s">
        <v>43</v>
      </c>
      <c r="D4" s="11" t="s">
        <v>42</v>
      </c>
      <c r="E4" s="10">
        <v>243418</v>
      </c>
      <c r="F4" s="10">
        <v>243448</v>
      </c>
      <c r="G4" s="11" t="s">
        <v>41</v>
      </c>
      <c r="H4" s="12">
        <v>65000</v>
      </c>
      <c r="I4" s="9" t="s">
        <v>17</v>
      </c>
    </row>
    <row r="5" spans="1:13">
      <c r="A5" s="7">
        <v>2</v>
      </c>
      <c r="B5" s="11" t="s">
        <v>39</v>
      </c>
      <c r="C5" s="11" t="s">
        <v>43</v>
      </c>
      <c r="D5" s="11" t="s">
        <v>42</v>
      </c>
      <c r="E5" s="10">
        <v>24277</v>
      </c>
      <c r="F5" s="10">
        <v>243452</v>
      </c>
      <c r="G5" s="11" t="s">
        <v>41</v>
      </c>
      <c r="H5" s="12">
        <v>130000</v>
      </c>
      <c r="I5" s="9" t="s">
        <v>17</v>
      </c>
    </row>
    <row r="6" spans="1:13">
      <c r="A6" s="7">
        <v>3</v>
      </c>
      <c r="B6" s="11" t="s">
        <v>40</v>
      </c>
      <c r="C6" s="11" t="s">
        <v>43</v>
      </c>
      <c r="D6" s="11" t="s">
        <v>42</v>
      </c>
      <c r="E6" s="10">
        <v>24277</v>
      </c>
      <c r="F6" s="10">
        <v>243452</v>
      </c>
      <c r="G6" s="11" t="s">
        <v>41</v>
      </c>
      <c r="H6" s="12">
        <v>65000</v>
      </c>
      <c r="I6" s="9" t="s">
        <v>17</v>
      </c>
    </row>
    <row r="7" spans="1:13">
      <c r="A7" s="7">
        <v>4</v>
      </c>
      <c r="B7" s="11" t="s">
        <v>44</v>
      </c>
      <c r="C7" s="11" t="s">
        <v>43</v>
      </c>
      <c r="D7" s="11" t="s">
        <v>30</v>
      </c>
      <c r="E7" s="10">
        <v>24277</v>
      </c>
      <c r="F7" s="10">
        <v>243452</v>
      </c>
      <c r="G7" s="11" t="s">
        <v>41</v>
      </c>
      <c r="H7" s="12">
        <v>65000</v>
      </c>
      <c r="I7" s="9" t="s">
        <v>17</v>
      </c>
    </row>
    <row r="8" spans="1:13">
      <c r="A8" s="7">
        <v>5</v>
      </c>
      <c r="B8" s="11" t="s">
        <v>46</v>
      </c>
      <c r="C8" s="11" t="s">
        <v>47</v>
      </c>
      <c r="D8" s="11" t="s">
        <v>48</v>
      </c>
      <c r="E8" s="10">
        <v>243444</v>
      </c>
      <c r="F8" s="10">
        <v>243473</v>
      </c>
      <c r="G8" s="11" t="s">
        <v>49</v>
      </c>
      <c r="H8" s="12">
        <v>180000</v>
      </c>
      <c r="I8" s="9" t="s">
        <v>17</v>
      </c>
    </row>
    <row r="9" spans="1:13">
      <c r="A9" s="7">
        <v>6</v>
      </c>
      <c r="B9" s="11" t="s">
        <v>45</v>
      </c>
      <c r="C9" s="11" t="s">
        <v>50</v>
      </c>
      <c r="D9" s="11" t="s">
        <v>48</v>
      </c>
      <c r="E9" s="10">
        <v>243429</v>
      </c>
      <c r="F9" s="10">
        <v>243458</v>
      </c>
      <c r="G9" s="11" t="s">
        <v>49</v>
      </c>
      <c r="H9" s="12">
        <v>238000</v>
      </c>
      <c r="I9" s="9" t="s">
        <v>17</v>
      </c>
    </row>
    <row r="10" spans="1:13">
      <c r="A10" s="7">
        <v>7</v>
      </c>
      <c r="B10" s="11" t="s">
        <v>51</v>
      </c>
      <c r="C10" s="11" t="s">
        <v>50</v>
      </c>
      <c r="D10" s="11" t="s">
        <v>48</v>
      </c>
      <c r="E10" s="10">
        <v>243448</v>
      </c>
      <c r="F10" s="10">
        <v>243483</v>
      </c>
      <c r="G10" s="6" t="s">
        <v>49</v>
      </c>
      <c r="H10" s="12">
        <v>238000</v>
      </c>
      <c r="I10" s="9" t="s">
        <v>17</v>
      </c>
    </row>
    <row r="11" spans="1:13">
      <c r="A11" s="7">
        <v>8</v>
      </c>
      <c r="B11" s="11" t="s">
        <v>52</v>
      </c>
      <c r="C11" s="11" t="s">
        <v>54</v>
      </c>
      <c r="D11" s="11" t="s">
        <v>48</v>
      </c>
      <c r="E11" s="10">
        <v>243428</v>
      </c>
      <c r="F11" s="10">
        <v>243457</v>
      </c>
      <c r="G11" s="6" t="s">
        <v>53</v>
      </c>
      <c r="H11" s="12">
        <v>22000</v>
      </c>
      <c r="I11" s="9" t="s">
        <v>17</v>
      </c>
    </row>
    <row r="12" spans="1:13">
      <c r="A12" s="7">
        <v>9</v>
      </c>
      <c r="B12" s="11" t="s">
        <v>55</v>
      </c>
      <c r="C12" s="11" t="s">
        <v>57</v>
      </c>
      <c r="D12" s="11" t="s">
        <v>48</v>
      </c>
      <c r="E12" s="10">
        <v>243426</v>
      </c>
      <c r="F12" s="10">
        <v>243457</v>
      </c>
      <c r="G12" s="6" t="s">
        <v>56</v>
      </c>
      <c r="H12" s="12">
        <v>68943</v>
      </c>
      <c r="I12" s="9" t="s">
        <v>17</v>
      </c>
    </row>
    <row r="13" spans="1:13">
      <c r="A13" s="7">
        <v>10</v>
      </c>
      <c r="B13" s="11" t="s">
        <v>58</v>
      </c>
      <c r="C13" s="11" t="s">
        <v>61</v>
      </c>
      <c r="D13" s="11" t="s">
        <v>48</v>
      </c>
      <c r="E13" s="10">
        <v>243435</v>
      </c>
      <c r="F13" s="10">
        <v>243496</v>
      </c>
      <c r="G13" s="6" t="s">
        <v>60</v>
      </c>
      <c r="H13" s="12">
        <v>24000</v>
      </c>
      <c r="I13" s="9" t="s">
        <v>17</v>
      </c>
    </row>
    <row r="14" spans="1:13">
      <c r="A14" s="7">
        <v>11</v>
      </c>
      <c r="B14" s="11" t="s">
        <v>59</v>
      </c>
      <c r="C14" s="11" t="s">
        <v>62</v>
      </c>
      <c r="D14" s="11" t="s">
        <v>48</v>
      </c>
      <c r="E14" s="10">
        <v>243435</v>
      </c>
      <c r="F14" s="10">
        <v>243496</v>
      </c>
      <c r="G14" s="6" t="s">
        <v>60</v>
      </c>
      <c r="H14" s="12">
        <v>12000</v>
      </c>
      <c r="I14" s="9" t="s">
        <v>17</v>
      </c>
    </row>
    <row r="15" spans="1:13">
      <c r="A15" s="7">
        <v>12</v>
      </c>
      <c r="B15" s="11" t="s">
        <v>63</v>
      </c>
      <c r="C15" s="6" t="s">
        <v>64</v>
      </c>
      <c r="D15" s="11" t="s">
        <v>48</v>
      </c>
      <c r="E15" s="10">
        <v>243430</v>
      </c>
      <c r="F15" s="10">
        <v>243490</v>
      </c>
      <c r="G15" s="6" t="s">
        <v>65</v>
      </c>
      <c r="H15" s="12">
        <v>20000</v>
      </c>
      <c r="I15" s="9" t="s">
        <v>17</v>
      </c>
    </row>
    <row r="16" spans="1:13">
      <c r="A16" s="7">
        <v>13</v>
      </c>
      <c r="B16" s="11" t="s">
        <v>68</v>
      </c>
      <c r="C16" s="6" t="s">
        <v>70</v>
      </c>
      <c r="D16" s="11" t="s">
        <v>48</v>
      </c>
      <c r="E16" s="10">
        <v>243311</v>
      </c>
      <c r="F16" s="10">
        <v>243461</v>
      </c>
      <c r="G16" s="6" t="s">
        <v>27</v>
      </c>
      <c r="H16" s="12">
        <v>10000</v>
      </c>
      <c r="I16" s="9" t="s">
        <v>17</v>
      </c>
    </row>
    <row r="17" spans="1:9">
      <c r="A17" s="7">
        <v>14</v>
      </c>
      <c r="B17" s="11" t="s">
        <v>67</v>
      </c>
      <c r="C17" s="11" t="s">
        <v>69</v>
      </c>
      <c r="D17" s="11" t="s">
        <v>48</v>
      </c>
      <c r="E17" s="10">
        <v>243311</v>
      </c>
      <c r="F17" s="10">
        <v>243461</v>
      </c>
      <c r="G17" s="6" t="s">
        <v>27</v>
      </c>
      <c r="H17" s="12">
        <v>15000</v>
      </c>
      <c r="I17" s="9" t="s">
        <v>17</v>
      </c>
    </row>
    <row r="18" spans="1:9">
      <c r="A18" s="7">
        <v>15</v>
      </c>
      <c r="B18" s="11" t="s">
        <v>74</v>
      </c>
      <c r="C18" s="11" t="s">
        <v>80</v>
      </c>
      <c r="D18" s="11" t="s">
        <v>48</v>
      </c>
      <c r="E18" s="10">
        <v>243435</v>
      </c>
      <c r="F18" s="10">
        <v>243465</v>
      </c>
      <c r="G18" s="6" t="s">
        <v>86</v>
      </c>
      <c r="H18" s="12">
        <v>11490.67</v>
      </c>
      <c r="I18" s="9" t="s">
        <v>17</v>
      </c>
    </row>
    <row r="19" spans="1:9">
      <c r="A19" s="7">
        <v>16</v>
      </c>
      <c r="B19" s="11" t="s">
        <v>75</v>
      </c>
      <c r="C19" s="11" t="s">
        <v>81</v>
      </c>
      <c r="D19" s="11" t="s">
        <v>48</v>
      </c>
      <c r="E19" s="10">
        <v>243435</v>
      </c>
      <c r="F19" s="10">
        <v>243465</v>
      </c>
      <c r="G19" s="6" t="s">
        <v>86</v>
      </c>
      <c r="H19" s="12">
        <v>4794.7700000000004</v>
      </c>
      <c r="I19" s="9" t="s">
        <v>17</v>
      </c>
    </row>
    <row r="20" spans="1:9">
      <c r="A20" s="7">
        <v>17</v>
      </c>
      <c r="B20" s="11" t="s">
        <v>76</v>
      </c>
      <c r="C20" s="11" t="s">
        <v>82</v>
      </c>
      <c r="D20" s="11" t="s">
        <v>48</v>
      </c>
      <c r="E20" s="10">
        <v>243435</v>
      </c>
      <c r="F20" s="10">
        <v>243465</v>
      </c>
      <c r="G20" s="6" t="s">
        <v>86</v>
      </c>
      <c r="H20" s="12">
        <v>4278</v>
      </c>
      <c r="I20" s="9" t="s">
        <v>17</v>
      </c>
    </row>
    <row r="21" spans="1:9">
      <c r="A21" s="7">
        <v>18</v>
      </c>
      <c r="B21" s="11" t="s">
        <v>77</v>
      </c>
      <c r="C21" s="11" t="s">
        <v>83</v>
      </c>
      <c r="D21" s="11" t="s">
        <v>48</v>
      </c>
      <c r="E21" s="10">
        <v>243435</v>
      </c>
      <c r="F21" s="10">
        <v>243465</v>
      </c>
      <c r="G21" s="6" t="s">
        <v>86</v>
      </c>
      <c r="H21" s="12">
        <v>1736</v>
      </c>
      <c r="I21" s="9" t="s">
        <v>17</v>
      </c>
    </row>
    <row r="22" spans="1:9">
      <c r="A22" s="7">
        <v>19</v>
      </c>
      <c r="B22" s="11" t="s">
        <v>78</v>
      </c>
      <c r="C22" s="11" t="s">
        <v>84</v>
      </c>
      <c r="D22" s="11" t="s">
        <v>48</v>
      </c>
      <c r="E22" s="10">
        <v>243435</v>
      </c>
      <c r="F22" s="10">
        <v>243465</v>
      </c>
      <c r="G22" s="6" t="s">
        <v>86</v>
      </c>
      <c r="H22" s="12">
        <v>7812</v>
      </c>
      <c r="I22" s="9" t="s">
        <v>17</v>
      </c>
    </row>
    <row r="23" spans="1:9">
      <c r="A23" s="7">
        <v>20</v>
      </c>
      <c r="B23" s="11" t="s">
        <v>79</v>
      </c>
      <c r="C23" s="11" t="s">
        <v>85</v>
      </c>
      <c r="D23" s="11" t="s">
        <v>48</v>
      </c>
      <c r="E23" s="10">
        <v>243435</v>
      </c>
      <c r="F23" s="10">
        <v>243465</v>
      </c>
      <c r="G23" s="6" t="s">
        <v>86</v>
      </c>
      <c r="H23" s="12">
        <v>1310.68</v>
      </c>
      <c r="I23" s="9" t="s">
        <v>17</v>
      </c>
    </row>
    <row r="24" spans="1:9">
      <c r="A24" s="7">
        <v>21</v>
      </c>
      <c r="B24" s="11" t="s">
        <v>87</v>
      </c>
      <c r="C24" s="11" t="s">
        <v>88</v>
      </c>
      <c r="D24" s="11" t="s">
        <v>48</v>
      </c>
      <c r="E24" s="10">
        <v>243432</v>
      </c>
      <c r="F24" s="10">
        <v>243461</v>
      </c>
      <c r="G24" s="6" t="s">
        <v>89</v>
      </c>
      <c r="H24" s="12">
        <v>4600</v>
      </c>
      <c r="I24" s="9" t="s">
        <v>17</v>
      </c>
    </row>
    <row r="25" spans="1:9">
      <c r="A25" s="7">
        <v>22</v>
      </c>
      <c r="B25" s="11" t="s">
        <v>87</v>
      </c>
      <c r="C25" s="11" t="s">
        <v>88</v>
      </c>
      <c r="D25" s="11" t="s">
        <v>48</v>
      </c>
      <c r="E25" s="10">
        <v>243436</v>
      </c>
      <c r="F25" s="10">
        <v>243465</v>
      </c>
      <c r="G25" s="6" t="s">
        <v>89</v>
      </c>
      <c r="H25" s="12">
        <v>4600</v>
      </c>
      <c r="I25" s="9" t="s">
        <v>17</v>
      </c>
    </row>
    <row r="26" spans="1:9">
      <c r="A26" s="7">
        <v>23</v>
      </c>
      <c r="B26" s="11" t="s">
        <v>87</v>
      </c>
      <c r="C26" s="11" t="s">
        <v>88</v>
      </c>
      <c r="D26" s="11" t="s">
        <v>48</v>
      </c>
      <c r="E26" s="10">
        <v>243436</v>
      </c>
      <c r="F26" s="10">
        <v>243465</v>
      </c>
      <c r="G26" s="6" t="s">
        <v>89</v>
      </c>
      <c r="H26" s="12">
        <v>4600</v>
      </c>
      <c r="I26" s="9" t="s">
        <v>17</v>
      </c>
    </row>
    <row r="27" spans="1:9">
      <c r="A27" s="7">
        <v>24</v>
      </c>
      <c r="B27" s="11" t="s">
        <v>66</v>
      </c>
      <c r="C27" s="11" t="s">
        <v>73</v>
      </c>
      <c r="D27" s="11" t="s">
        <v>26</v>
      </c>
      <c r="E27" s="10">
        <v>243402</v>
      </c>
      <c r="F27" s="10">
        <v>243494</v>
      </c>
      <c r="G27" s="6" t="s">
        <v>27</v>
      </c>
      <c r="H27" s="12">
        <v>7500</v>
      </c>
      <c r="I27" s="9" t="s">
        <v>17</v>
      </c>
    </row>
    <row r="28" spans="1:9">
      <c r="A28" s="7">
        <v>25</v>
      </c>
      <c r="B28" s="11" t="s">
        <v>72</v>
      </c>
      <c r="C28" s="11" t="s">
        <v>71</v>
      </c>
      <c r="D28" s="11" t="s">
        <v>26</v>
      </c>
      <c r="E28" s="10">
        <v>243383</v>
      </c>
      <c r="F28" s="10">
        <v>243567</v>
      </c>
      <c r="G28" s="6" t="s">
        <v>27</v>
      </c>
      <c r="H28" s="12">
        <v>15000</v>
      </c>
      <c r="I28" s="9" t="s">
        <v>17</v>
      </c>
    </row>
    <row r="29" spans="1:9">
      <c r="A29" s="7">
        <v>26</v>
      </c>
      <c r="B29" s="11" t="s">
        <v>90</v>
      </c>
      <c r="C29" s="11" t="s">
        <v>92</v>
      </c>
      <c r="D29" s="11" t="s">
        <v>26</v>
      </c>
      <c r="E29" s="10">
        <v>243336</v>
      </c>
      <c r="F29" s="10">
        <v>243515</v>
      </c>
      <c r="G29" s="6" t="s">
        <v>91</v>
      </c>
      <c r="H29" s="12">
        <v>156924</v>
      </c>
      <c r="I29" s="9" t="s">
        <v>17</v>
      </c>
    </row>
    <row r="30" spans="1:9">
      <c r="A30" s="7">
        <v>27</v>
      </c>
      <c r="B30" s="11" t="s">
        <v>93</v>
      </c>
      <c r="C30" s="11" t="s">
        <v>94</v>
      </c>
      <c r="D30" s="11" t="s">
        <v>26</v>
      </c>
      <c r="E30" s="10">
        <v>243451</v>
      </c>
      <c r="F30" s="10">
        <v>243481</v>
      </c>
      <c r="G30" s="6" t="s">
        <v>41</v>
      </c>
      <c r="H30" s="12">
        <v>225000</v>
      </c>
      <c r="I30" s="9" t="s">
        <v>17</v>
      </c>
    </row>
    <row r="31" spans="1:9">
      <c r="A31" s="6"/>
      <c r="B31" s="6"/>
      <c r="C31" s="6"/>
      <c r="D31" s="6"/>
      <c r="E31" s="6"/>
      <c r="F31" s="6"/>
      <c r="G31" s="6"/>
      <c r="H31" s="6"/>
      <c r="I31" s="6"/>
    </row>
    <row r="32" spans="1:9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35" spans="1:9">
      <c r="A35" s="6"/>
      <c r="B35" s="6"/>
      <c r="C35" s="6"/>
      <c r="D35" s="6"/>
      <c r="E35" s="6"/>
      <c r="F35" s="6"/>
      <c r="G35" s="6"/>
      <c r="H35" s="6"/>
      <c r="I35" s="6"/>
    </row>
    <row r="36" spans="1:9">
      <c r="A36" s="6"/>
      <c r="B36" s="6"/>
      <c r="C36" s="6"/>
      <c r="D36" s="6"/>
      <c r="E36" s="6"/>
      <c r="F36" s="6"/>
      <c r="G36" s="6"/>
      <c r="H36" s="6"/>
      <c r="I36" s="6"/>
    </row>
    <row r="37" spans="1:9">
      <c r="A37" s="6"/>
      <c r="B37" s="6"/>
      <c r="C37" s="6"/>
      <c r="D37" s="6"/>
      <c r="E37" s="6"/>
      <c r="F37" s="6"/>
      <c r="G37" s="6"/>
      <c r="H37" s="6"/>
      <c r="I37" s="6"/>
    </row>
    <row r="38" spans="1:9">
      <c r="A38" s="6"/>
      <c r="B38" s="6"/>
      <c r="C38" s="6"/>
      <c r="D38" s="6"/>
      <c r="E38" s="6"/>
      <c r="F38" s="6"/>
      <c r="G38" s="6"/>
      <c r="H38" s="6"/>
      <c r="I38" s="6"/>
    </row>
    <row r="39" spans="1:9">
      <c r="A39" s="6"/>
      <c r="B39" s="6"/>
      <c r="C39" s="6"/>
      <c r="D39" s="6"/>
      <c r="E39" s="6"/>
      <c r="F39" s="6"/>
      <c r="G39" s="6"/>
      <c r="H39" s="6"/>
      <c r="I39" s="6"/>
    </row>
    <row r="40" spans="1:9">
      <c r="A40" s="6"/>
      <c r="B40" s="6"/>
      <c r="C40" s="6"/>
      <c r="D40" s="6"/>
      <c r="E40" s="6"/>
      <c r="F40" s="6"/>
      <c r="G40" s="6"/>
      <c r="H40" s="6"/>
      <c r="I40" s="6"/>
    </row>
    <row r="41" spans="1:9">
      <c r="A41" s="6"/>
      <c r="B41" s="6"/>
      <c r="C41" s="6"/>
      <c r="D41" s="6"/>
      <c r="E41" s="6"/>
      <c r="F41" s="6"/>
      <c r="G41" s="6"/>
      <c r="H41" s="6"/>
      <c r="I41" s="6"/>
    </row>
    <row r="42" spans="1:9">
      <c r="A42" s="6"/>
      <c r="B42" s="6"/>
      <c r="C42" s="6"/>
      <c r="D42" s="6"/>
      <c r="E42" s="6"/>
      <c r="F42" s="6"/>
      <c r="G42" s="6"/>
      <c r="H42" s="6"/>
      <c r="I42" s="6"/>
    </row>
    <row r="43" spans="1:9">
      <c r="A43" s="6"/>
      <c r="B43" s="6"/>
      <c r="C43" s="6"/>
      <c r="D43" s="6"/>
      <c r="E43" s="6"/>
      <c r="F43" s="6"/>
      <c r="G43" s="6"/>
      <c r="H43" s="6"/>
      <c r="I43" s="6"/>
    </row>
    <row r="45" spans="1:9">
      <c r="F45" s="2" t="s">
        <v>8</v>
      </c>
    </row>
    <row r="46" spans="1:9">
      <c r="F46" s="2" t="s">
        <v>9</v>
      </c>
    </row>
    <row r="47" spans="1:9">
      <c r="F47" s="2" t="s">
        <v>10</v>
      </c>
    </row>
    <row r="48" spans="1:9">
      <c r="A48" s="19" t="s">
        <v>11</v>
      </c>
      <c r="B48" s="19"/>
      <c r="C48" s="19"/>
      <c r="D48" s="19"/>
      <c r="E48" s="19"/>
      <c r="F48" s="19"/>
      <c r="G48" s="19"/>
      <c r="H48" s="19"/>
      <c r="I48" s="19"/>
    </row>
  </sheetData>
  <autoFilter ref="A3:M3" xr:uid="{B003D390-F3A1-4691-ACDB-1D2AA9C2D5A6}"/>
  <mergeCells count="3">
    <mergeCell ref="A1:I1"/>
    <mergeCell ref="A2:I2"/>
    <mergeCell ref="A48:I48"/>
  </mergeCells>
  <pageMargins left="0.19685039370078741" right="0" top="0.35433070866141736" bottom="0" header="0.31496062992125984" footer="0.31496062992125984"/>
  <pageSetup scale="6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A455-BB78-433C-8593-AEFD75A9E489}">
  <dimension ref="A1:M34"/>
  <sheetViews>
    <sheetView view="pageBreakPreview" zoomScaleNormal="100" zoomScaleSheetLayoutView="100" workbookViewId="0">
      <selection activeCell="F7" sqref="F7"/>
    </sheetView>
  </sheetViews>
  <sheetFormatPr defaultColWidth="8.7109375" defaultRowHeight="17.25"/>
  <cols>
    <col min="1" max="1" width="7.28515625" style="2" customWidth="1"/>
    <col min="2" max="2" width="10.7109375" style="2" customWidth="1"/>
    <col min="3" max="3" width="38.5703125" style="2" customWidth="1"/>
    <col min="4" max="4" width="58.28515625" style="2" customWidth="1"/>
    <col min="5" max="5" width="12" style="2" bestFit="1" customWidth="1"/>
    <col min="6" max="6" width="12.7109375" style="2" customWidth="1"/>
    <col min="7" max="7" width="24.28515625" style="2" customWidth="1"/>
    <col min="8" max="8" width="11.7109375" style="2" bestFit="1" customWidth="1"/>
    <col min="9" max="9" width="9.85546875" style="2" bestFit="1" customWidth="1"/>
    <col min="10" max="16384" width="8.7109375" style="2"/>
  </cols>
  <sheetData>
    <row r="1" spans="1:13" ht="21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"/>
      <c r="K1" s="1"/>
      <c r="L1" s="1"/>
      <c r="M1" s="1"/>
    </row>
    <row r="2" spans="1:13" ht="21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"/>
      <c r="K2" s="1"/>
      <c r="L2" s="1"/>
      <c r="M2" s="1"/>
    </row>
    <row r="3" spans="1:13" s="5" customFormat="1" ht="18">
      <c r="A3" s="3" t="s">
        <v>0</v>
      </c>
      <c r="B3" s="3" t="s">
        <v>1</v>
      </c>
      <c r="C3" s="3" t="s">
        <v>2</v>
      </c>
      <c r="D3" s="3" t="s">
        <v>14</v>
      </c>
      <c r="E3" s="4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13">
      <c r="A4" s="7">
        <v>1</v>
      </c>
      <c r="B4" s="6"/>
      <c r="C4" s="6" t="s">
        <v>18</v>
      </c>
      <c r="D4" s="6" t="s">
        <v>15</v>
      </c>
      <c r="E4" s="10">
        <v>243311</v>
      </c>
      <c r="F4" s="10">
        <v>243675</v>
      </c>
      <c r="G4" s="6" t="s">
        <v>16</v>
      </c>
      <c r="H4" s="8">
        <v>27600</v>
      </c>
      <c r="I4" s="9" t="s">
        <v>17</v>
      </c>
    </row>
    <row r="5" spans="1:13">
      <c r="A5" s="7">
        <v>2</v>
      </c>
      <c r="B5" s="6"/>
      <c r="C5" s="6" t="s">
        <v>19</v>
      </c>
      <c r="D5" s="6" t="s">
        <v>15</v>
      </c>
      <c r="E5" s="10">
        <v>243396</v>
      </c>
      <c r="F5" s="10">
        <v>243760</v>
      </c>
      <c r="G5" s="6" t="s">
        <v>16</v>
      </c>
      <c r="H5" s="8">
        <v>27600</v>
      </c>
      <c r="I5" s="9" t="s">
        <v>17</v>
      </c>
    </row>
    <row r="6" spans="1:13">
      <c r="A6" s="7">
        <v>3</v>
      </c>
      <c r="B6" s="6"/>
      <c r="C6" s="6" t="s">
        <v>22</v>
      </c>
      <c r="D6" s="6" t="s">
        <v>21</v>
      </c>
      <c r="E6" s="10">
        <v>243390</v>
      </c>
      <c r="F6" s="10">
        <v>243453</v>
      </c>
      <c r="G6" s="6" t="s">
        <v>20</v>
      </c>
      <c r="H6" s="8">
        <v>3700000</v>
      </c>
      <c r="I6" s="9" t="s">
        <v>17</v>
      </c>
    </row>
    <row r="7" spans="1:13">
      <c r="A7" s="7">
        <v>4</v>
      </c>
      <c r="B7" s="7" t="s">
        <v>24</v>
      </c>
      <c r="C7" s="6" t="s">
        <v>25</v>
      </c>
      <c r="D7" s="6" t="s">
        <v>26</v>
      </c>
      <c r="E7" s="10">
        <v>243405</v>
      </c>
      <c r="F7" s="10">
        <v>243496</v>
      </c>
      <c r="G7" s="6" t="s">
        <v>23</v>
      </c>
      <c r="H7" s="8">
        <v>3700000</v>
      </c>
      <c r="I7" s="9" t="s">
        <v>17</v>
      </c>
    </row>
    <row r="8" spans="1:13">
      <c r="A8" s="7">
        <v>5</v>
      </c>
      <c r="B8" s="6"/>
      <c r="C8" s="6" t="s">
        <v>28</v>
      </c>
      <c r="D8" s="6" t="s">
        <v>26</v>
      </c>
      <c r="E8" s="10">
        <v>243335</v>
      </c>
      <c r="F8" s="10">
        <v>243519</v>
      </c>
      <c r="G8" s="6" t="s">
        <v>27</v>
      </c>
      <c r="H8" s="8">
        <v>15000</v>
      </c>
      <c r="I8" s="9" t="s">
        <v>17</v>
      </c>
    </row>
    <row r="9" spans="1:13">
      <c r="A9" s="7">
        <v>6</v>
      </c>
      <c r="B9" s="6"/>
      <c r="C9" s="6" t="s">
        <v>28</v>
      </c>
      <c r="D9" s="6" t="s">
        <v>26</v>
      </c>
      <c r="E9" s="10">
        <v>243383</v>
      </c>
      <c r="F9" s="10">
        <v>243567</v>
      </c>
      <c r="G9" s="6" t="s">
        <v>27</v>
      </c>
      <c r="H9" s="8">
        <v>15000</v>
      </c>
      <c r="I9" s="9" t="s">
        <v>17</v>
      </c>
    </row>
    <row r="10" spans="1:13">
      <c r="A10" s="7">
        <v>7</v>
      </c>
      <c r="B10" s="6"/>
      <c r="C10" s="6" t="s">
        <v>31</v>
      </c>
      <c r="D10" s="6" t="s">
        <v>30</v>
      </c>
      <c r="E10" s="10">
        <v>243405</v>
      </c>
      <c r="F10" s="10">
        <v>243769</v>
      </c>
      <c r="G10" s="6" t="s">
        <v>29</v>
      </c>
      <c r="H10" s="8">
        <v>212020</v>
      </c>
      <c r="I10" s="9" t="s">
        <v>17</v>
      </c>
    </row>
    <row r="11" spans="1:13">
      <c r="A11" s="7">
        <v>8</v>
      </c>
      <c r="B11" s="6"/>
      <c r="C11" s="6" t="s">
        <v>33</v>
      </c>
      <c r="D11" s="6" t="s">
        <v>34</v>
      </c>
      <c r="E11" s="10">
        <v>243416</v>
      </c>
      <c r="F11" s="10">
        <v>243476</v>
      </c>
      <c r="G11" s="6" t="s">
        <v>32</v>
      </c>
      <c r="H11" s="8">
        <v>11454</v>
      </c>
      <c r="I11" s="9" t="s">
        <v>17</v>
      </c>
    </row>
    <row r="12" spans="1:13">
      <c r="A12" s="7">
        <v>9</v>
      </c>
      <c r="B12" s="6"/>
      <c r="C12" s="6" t="s">
        <v>36</v>
      </c>
      <c r="D12" s="6" t="s">
        <v>34</v>
      </c>
      <c r="E12" s="10">
        <v>243416</v>
      </c>
      <c r="F12" s="10">
        <v>243476</v>
      </c>
      <c r="G12" s="6" t="s">
        <v>35</v>
      </c>
      <c r="H12" s="8">
        <v>26726</v>
      </c>
      <c r="I12" s="9" t="s">
        <v>17</v>
      </c>
    </row>
    <row r="13" spans="1:13">
      <c r="A13" s="6"/>
      <c r="B13" s="6"/>
      <c r="C13" s="6"/>
      <c r="D13" s="6"/>
      <c r="E13" s="6"/>
      <c r="F13" s="6"/>
      <c r="G13" s="6"/>
      <c r="H13" s="6"/>
      <c r="I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</row>
    <row r="17" spans="1:9">
      <c r="A17" s="6"/>
      <c r="B17" s="6"/>
      <c r="C17" s="6"/>
      <c r="D17" s="6"/>
      <c r="E17" s="6"/>
      <c r="F17" s="6"/>
      <c r="G17" s="6"/>
      <c r="H17" s="6"/>
      <c r="I17" s="6"/>
    </row>
    <row r="18" spans="1:9">
      <c r="A18" s="6"/>
      <c r="B18" s="6"/>
      <c r="C18" s="6"/>
      <c r="D18" s="6"/>
      <c r="E18" s="6"/>
      <c r="F18" s="6"/>
      <c r="G18" s="6"/>
      <c r="H18" s="6"/>
      <c r="I18" s="6"/>
    </row>
    <row r="19" spans="1:9">
      <c r="A19" s="6"/>
      <c r="B19" s="6"/>
      <c r="C19" s="6"/>
      <c r="D19" s="6"/>
      <c r="E19" s="6"/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  <row r="21" spans="1:9">
      <c r="A21" s="6"/>
      <c r="B21" s="6"/>
      <c r="C21" s="6"/>
      <c r="D21" s="6"/>
      <c r="E21" s="6"/>
      <c r="F21" s="6"/>
      <c r="G21" s="6"/>
      <c r="H21" s="6"/>
      <c r="I21" s="6"/>
    </row>
    <row r="22" spans="1:9">
      <c r="A22" s="6"/>
      <c r="B22" s="6"/>
      <c r="C22" s="6"/>
      <c r="D22" s="6"/>
      <c r="E22" s="6"/>
      <c r="F22" s="6"/>
      <c r="G22" s="6"/>
      <c r="H22" s="6"/>
      <c r="I22" s="6"/>
    </row>
    <row r="23" spans="1:9">
      <c r="A23" s="6"/>
      <c r="B23" s="6"/>
      <c r="C23" s="6"/>
      <c r="D23" s="6"/>
      <c r="E23" s="6"/>
      <c r="F23" s="6"/>
      <c r="G23" s="6"/>
      <c r="H23" s="6"/>
      <c r="I23" s="6"/>
    </row>
    <row r="24" spans="1:9">
      <c r="A24" s="6"/>
      <c r="B24" s="6"/>
      <c r="C24" s="6"/>
      <c r="D24" s="6"/>
      <c r="E24" s="6"/>
      <c r="F24" s="6"/>
      <c r="G24" s="6"/>
      <c r="H24" s="6"/>
      <c r="I24" s="6"/>
    </row>
    <row r="25" spans="1:9">
      <c r="A25" s="6"/>
      <c r="B25" s="6"/>
      <c r="C25" s="6"/>
      <c r="D25" s="6"/>
      <c r="E25" s="6"/>
      <c r="F25" s="6"/>
      <c r="G25" s="6"/>
      <c r="H25" s="6"/>
      <c r="I25" s="6"/>
    </row>
    <row r="26" spans="1:9">
      <c r="A26" s="6"/>
      <c r="B26" s="6"/>
      <c r="C26" s="6"/>
      <c r="D26" s="6"/>
      <c r="E26" s="6"/>
      <c r="F26" s="6"/>
      <c r="G26" s="6"/>
      <c r="H26" s="6"/>
      <c r="I26" s="6"/>
    </row>
    <row r="27" spans="1:9">
      <c r="A27" s="6"/>
      <c r="B27" s="6"/>
      <c r="C27" s="6"/>
      <c r="D27" s="6"/>
      <c r="E27" s="6"/>
      <c r="F27" s="6"/>
      <c r="G27" s="6"/>
      <c r="H27" s="6"/>
      <c r="I27" s="6"/>
    </row>
    <row r="28" spans="1:9">
      <c r="A28" s="6"/>
      <c r="B28" s="6"/>
      <c r="C28" s="6"/>
      <c r="D28" s="6"/>
      <c r="E28" s="6"/>
      <c r="F28" s="6"/>
      <c r="G28" s="6"/>
      <c r="H28" s="6"/>
      <c r="I28" s="6"/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  <row r="31" spans="1:9">
      <c r="F31" s="2" t="s">
        <v>8</v>
      </c>
    </row>
    <row r="32" spans="1:9">
      <c r="F32" s="2" t="s">
        <v>9</v>
      </c>
    </row>
    <row r="33" spans="1:9">
      <c r="F33" s="2" t="s">
        <v>10</v>
      </c>
    </row>
    <row r="34" spans="1:9">
      <c r="A34" s="19" t="s">
        <v>11</v>
      </c>
      <c r="B34" s="19"/>
      <c r="C34" s="19"/>
      <c r="D34" s="19"/>
      <c r="E34" s="19"/>
      <c r="F34" s="19"/>
      <c r="G34" s="19"/>
      <c r="H34" s="19"/>
      <c r="I34" s="19"/>
    </row>
  </sheetData>
  <autoFilter ref="A3:I12" xr:uid="{B160A455-BB78-433C-8593-AEFD75A9E489}"/>
  <mergeCells count="3">
    <mergeCell ref="A1:I1"/>
    <mergeCell ref="A2:I2"/>
    <mergeCell ref="A34:I34"/>
  </mergeCells>
  <pageMargins left="0.19685039370078741" right="0" top="0.35433070866141736" bottom="0" header="0.31496062992125984" footer="0.31496062992125984"/>
  <pageSetup scale="7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SheetData</vt:lpstr>
      <vt:lpstr>สัญญาจ้าง(WO)</vt:lpstr>
      <vt:lpstr>ทะเบียนคุมสัญญาผู้ขาย</vt:lpstr>
      <vt:lpstr>ทะเบียนคุมสัญญาผู้ขาย!Print_Area</vt:lpstr>
      <vt:lpstr>'สัญญาจ้าง(WO)'!Print_Area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corporation</dc:creator>
  <cp:lastModifiedBy>New NdubA</cp:lastModifiedBy>
  <dcterms:created xsi:type="dcterms:W3CDTF">2023-07-12T07:52:17Z</dcterms:created>
  <dcterms:modified xsi:type="dcterms:W3CDTF">2023-09-08T06:53:50Z</dcterms:modified>
</cp:coreProperties>
</file>