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ocs\"/>
    </mc:Choice>
  </mc:AlternateContent>
  <xr:revisionPtr revIDLastSave="0" documentId="8_{AD6CCF35-4D97-433B-8515-CA84EA1901A7}" xr6:coauthVersionLast="47" xr6:coauthVersionMax="47" xr10:uidLastSave="{00000000-0000-0000-0000-000000000000}"/>
  <bookViews>
    <workbookView xWindow="-120" yWindow="-120" windowWidth="29040" windowHeight="15840" xr2:uid="{CB9C932B-3FD5-44B0-BE98-0D7395C6ADCA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3" l="1"/>
  <c r="F9" i="3"/>
  <c r="E4" i="3"/>
  <c r="D4" i="3"/>
  <c r="E3" i="3"/>
  <c r="D3" i="3"/>
  <c r="H22" i="1"/>
  <c r="J18" i="1"/>
  <c r="H13" i="1"/>
  <c r="I13" i="1"/>
  <c r="I12" i="1"/>
  <c r="H12" i="1"/>
</calcChain>
</file>

<file path=xl/sharedStrings.xml><?xml version="1.0" encoding="utf-8"?>
<sst xmlns="http://schemas.openxmlformats.org/spreadsheetml/2006/main" count="131" uniqueCount="58">
  <si>
    <t>Dataset: NTPCFire dataset (2015-2017)</t>
  </si>
  <si>
    <t>Spatial Model: TF-Keras-CAE</t>
  </si>
  <si>
    <t>Temporal Model: Min-Max Scaled LSTM</t>
  </si>
  <si>
    <t>#of Nodes per layer: 4</t>
  </si>
  <si>
    <t>#of Layers 1</t>
  </si>
  <si>
    <t>#of Epochs = 100</t>
  </si>
  <si>
    <t>Optimiser: ADAM</t>
  </si>
  <si>
    <t>Loss Function: MSE</t>
  </si>
  <si>
    <t>MODEL</t>
  </si>
  <si>
    <t>DOMAIN</t>
  </si>
  <si>
    <t>MSE</t>
  </si>
  <si>
    <t>RMSE</t>
  </si>
  <si>
    <t>Other metrics</t>
  </si>
  <si>
    <t>train</t>
  </si>
  <si>
    <t>test</t>
  </si>
  <si>
    <t>MDA</t>
  </si>
  <si>
    <t>Space</t>
  </si>
  <si>
    <t>Time</t>
  </si>
  <si>
    <t>Learning rate = 0.001 for both domains</t>
  </si>
  <si>
    <t>Activation function: SIGMOID(0~1)</t>
  </si>
  <si>
    <t>Optimiser</t>
  </si>
  <si>
    <t>LR</t>
  </si>
  <si>
    <t>Epochs</t>
  </si>
  <si>
    <t>Adam</t>
  </si>
  <si>
    <t>Training Finish?</t>
  </si>
  <si>
    <t>Yes</t>
  </si>
  <si>
    <t>Fbprophet (37 days)</t>
  </si>
  <si>
    <t>N/A</t>
  </si>
  <si>
    <t>MDAPE</t>
  </si>
  <si>
    <t>MAPE</t>
  </si>
  <si>
    <t>SMAPE</t>
  </si>
  <si>
    <t>Coverage</t>
  </si>
  <si>
    <t>TFK-CVAE</t>
  </si>
  <si>
    <t>TFK-VAE</t>
  </si>
  <si>
    <t>KL-loss</t>
  </si>
  <si>
    <t>total loss</t>
  </si>
  <si>
    <t>recon-loss</t>
  </si>
  <si>
    <t>TFK-DCGAN</t>
  </si>
  <si>
    <t>TFK-BAE</t>
  </si>
  <si>
    <t>24 train / 12 test / 9 show</t>
  </si>
  <si>
    <t>Batch size / frequency</t>
  </si>
  <si>
    <t>784 for Autoencoders</t>
  </si>
  <si>
    <t>3 for AEs + GANs</t>
  </si>
  <si>
    <t>Test-mean</t>
  </si>
  <si>
    <t>1day +5day-lookback</t>
  </si>
  <si>
    <t>1day +1day-lookback</t>
  </si>
  <si>
    <t>LSTM-noLB</t>
  </si>
  <si>
    <t>MAE-Train</t>
  </si>
  <si>
    <t>MAE Test</t>
  </si>
  <si>
    <t>TFK-WGAN-GP</t>
  </si>
  <si>
    <t>Weekly ARIMA</t>
  </si>
  <si>
    <t>1 day</t>
  </si>
  <si>
    <t>7 days</t>
  </si>
  <si>
    <t>R2</t>
  </si>
  <si>
    <t>TFK-LSGAN</t>
  </si>
  <si>
    <t>MMS-LSTM-LB5</t>
  </si>
  <si>
    <t>MMS-LSTM-Weekly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</si>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</sst>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12121"/>
      <name val="Courier New"/>
      <family val="3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1" fillId="0" borderId="1" xfId="0" applyFont="1" applyBorder="1"/>
    <xf numFmtId="0" fontId="0" fillId="0" borderId="2" xfId="0" applyFill="1" applyBorder="1"/>
    <xf numFmtId="0" fontId="1" fillId="2" borderId="1" xfId="0" applyFont="1" applyFill="1" applyBorder="1"/>
    <xf numFmtId="0" fontId="2" fillId="0" borderId="1" xfId="0" applyFont="1" applyBorder="1"/>
    <xf numFmtId="0" fontId="2" fillId="0" borderId="1" xfId="0" applyFont="1" applyFill="1" applyBorder="1"/>
    <xf numFmtId="0" fontId="2" fillId="2" borderId="1" xfId="0" applyFont="1" applyFill="1" applyBorder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43219-B72D-420D-986B-DE0FD25BAEC4}">
  <dimension ref="A1:W22"/>
  <sheetViews>
    <sheetView tabSelected="1" zoomScaleNormal="100" workbookViewId="0">
      <selection activeCell="O15" sqref="O15"/>
    </sheetView>
  </sheetViews>
  <sheetFormatPr defaultRowHeight="15" x14ac:dyDescent="0.25"/>
  <cols>
    <col min="1" max="1" width="17.85546875" customWidth="1"/>
    <col min="6" max="6" width="24.140625" customWidth="1"/>
    <col min="7" max="7" width="9.140625" customWidth="1"/>
    <col min="13" max="13" width="10.7109375" customWidth="1"/>
    <col min="14" max="15" width="12" bestFit="1" customWidth="1"/>
    <col min="18" max="18" width="11.5703125" customWidth="1"/>
    <col min="19" max="19" width="9.140625" customWidth="1"/>
  </cols>
  <sheetData>
    <row r="1" spans="1:23" x14ac:dyDescent="0.25">
      <c r="A1" t="s">
        <v>0</v>
      </c>
    </row>
    <row r="2" spans="1:23" x14ac:dyDescent="0.25">
      <c r="A2" t="s">
        <v>1</v>
      </c>
    </row>
    <row r="3" spans="1:23" x14ac:dyDescent="0.25">
      <c r="A3" t="s">
        <v>2</v>
      </c>
    </row>
    <row r="4" spans="1:23" x14ac:dyDescent="0.25">
      <c r="A4" t="s">
        <v>3</v>
      </c>
      <c r="C4" t="s">
        <v>41</v>
      </c>
    </row>
    <row r="5" spans="1:23" x14ac:dyDescent="0.25">
      <c r="A5" t="s">
        <v>4</v>
      </c>
      <c r="C5" t="s">
        <v>42</v>
      </c>
    </row>
    <row r="6" spans="1:23" x14ac:dyDescent="0.25">
      <c r="A6" t="s">
        <v>5</v>
      </c>
    </row>
    <row r="7" spans="1:23" x14ac:dyDescent="0.25">
      <c r="A7" t="s">
        <v>6</v>
      </c>
      <c r="C7" t="s">
        <v>18</v>
      </c>
    </row>
    <row r="8" spans="1:23" x14ac:dyDescent="0.25">
      <c r="A8" t="s">
        <v>7</v>
      </c>
      <c r="C8" t="s">
        <v>19</v>
      </c>
    </row>
    <row r="10" spans="1:23" x14ac:dyDescent="0.25">
      <c r="A10" s="1" t="s">
        <v>8</v>
      </c>
      <c r="B10" s="1" t="s">
        <v>9</v>
      </c>
      <c r="C10" s="1" t="s">
        <v>20</v>
      </c>
      <c r="D10" s="1" t="s">
        <v>21</v>
      </c>
      <c r="E10" s="1" t="s">
        <v>22</v>
      </c>
      <c r="F10" s="1" t="s">
        <v>40</v>
      </c>
      <c r="G10" s="1" t="s">
        <v>24</v>
      </c>
      <c r="H10" s="1"/>
      <c r="I10" s="1" t="s">
        <v>10</v>
      </c>
      <c r="J10" s="1"/>
      <c r="K10" s="1" t="s">
        <v>11</v>
      </c>
      <c r="L10" s="1" t="s">
        <v>12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5">
      <c r="A11" s="1"/>
      <c r="B11" s="1"/>
      <c r="C11" s="1"/>
      <c r="D11" s="1"/>
      <c r="E11" s="1"/>
      <c r="F11" s="1"/>
      <c r="G11" s="1"/>
      <c r="H11" s="1" t="s">
        <v>13</v>
      </c>
      <c r="I11" s="1" t="s">
        <v>14</v>
      </c>
      <c r="J11" s="1" t="s">
        <v>13</v>
      </c>
      <c r="K11" s="1" t="s">
        <v>14</v>
      </c>
      <c r="L11" s="1" t="s">
        <v>48</v>
      </c>
      <c r="M11" s="2" t="s">
        <v>47</v>
      </c>
      <c r="N11" s="1" t="s">
        <v>15</v>
      </c>
      <c r="O11" s="1" t="s">
        <v>29</v>
      </c>
      <c r="P11" s="1" t="s">
        <v>28</v>
      </c>
      <c r="Q11" s="1" t="s">
        <v>30</v>
      </c>
      <c r="R11" s="1" t="s">
        <v>31</v>
      </c>
      <c r="S11" s="1" t="s">
        <v>35</v>
      </c>
      <c r="T11" s="1" t="s">
        <v>36</v>
      </c>
      <c r="U11" s="1" t="s">
        <v>34</v>
      </c>
      <c r="V11" s="2" t="s">
        <v>43</v>
      </c>
      <c r="W11" s="2" t="s">
        <v>53</v>
      </c>
    </row>
    <row r="12" spans="1:23" x14ac:dyDescent="0.25">
      <c r="A12" s="1" t="s">
        <v>46</v>
      </c>
      <c r="B12" s="1" t="s">
        <v>17</v>
      </c>
      <c r="C12" s="1" t="s">
        <v>23</v>
      </c>
      <c r="D12" s="1">
        <v>1E-3</v>
      </c>
      <c r="E12" s="1">
        <v>100</v>
      </c>
      <c r="F12" s="1" t="s">
        <v>45</v>
      </c>
      <c r="G12" s="1" t="s">
        <v>25</v>
      </c>
      <c r="H12" s="1">
        <f>J12^2</f>
        <v>92.607210013696019</v>
      </c>
      <c r="I12" s="1">
        <f>K12^2</f>
        <v>56.330098494243998</v>
      </c>
      <c r="J12" s="1">
        <v>9.6232640000000007</v>
      </c>
      <c r="K12" s="1">
        <v>7.5053380000000001</v>
      </c>
      <c r="L12" s="1">
        <v>5.8393410000000001</v>
      </c>
      <c r="M12" s="1"/>
      <c r="N12" s="1"/>
      <c r="O12" s="1">
        <v>0.40249200000000002</v>
      </c>
      <c r="P12" s="1"/>
      <c r="Q12" s="1"/>
      <c r="R12" s="1"/>
      <c r="S12" s="1"/>
      <c r="T12" s="1"/>
      <c r="U12" s="1"/>
      <c r="V12" s="1"/>
      <c r="W12" s="1"/>
    </row>
    <row r="13" spans="1:23" x14ac:dyDescent="0.25">
      <c r="A13" s="1" t="s">
        <v>55</v>
      </c>
      <c r="B13" s="1" t="s">
        <v>17</v>
      </c>
      <c r="C13" s="1" t="s">
        <v>23</v>
      </c>
      <c r="D13" s="1">
        <v>1E-3</v>
      </c>
      <c r="E13" s="1">
        <v>100</v>
      </c>
      <c r="F13" s="1" t="s">
        <v>44</v>
      </c>
      <c r="G13" s="1" t="s">
        <v>25</v>
      </c>
      <c r="H13" s="1">
        <f>J13^2</f>
        <v>7.597950447844001</v>
      </c>
      <c r="I13" s="1">
        <f>K13^2</f>
        <v>55.458777114225001</v>
      </c>
      <c r="J13" s="1">
        <v>2.7564380000000002</v>
      </c>
      <c r="K13" s="1">
        <v>7.4470650000000003</v>
      </c>
      <c r="L13" s="1">
        <v>5.5691560000000004</v>
      </c>
      <c r="M13" s="1"/>
      <c r="N13" s="1">
        <v>0.99065420560747597</v>
      </c>
      <c r="O13" s="1">
        <v>0.27950999999999998</v>
      </c>
      <c r="P13" s="1"/>
      <c r="Q13" s="1"/>
      <c r="R13" s="1"/>
      <c r="S13" s="1"/>
      <c r="T13" s="1"/>
      <c r="U13" s="1"/>
      <c r="V13" s="1">
        <v>18.999999836017601</v>
      </c>
      <c r="W13" s="1"/>
    </row>
    <row r="14" spans="1:23" x14ac:dyDescent="0.25">
      <c r="A14" s="1" t="s">
        <v>38</v>
      </c>
      <c r="B14" s="1" t="s">
        <v>16</v>
      </c>
      <c r="C14" s="1" t="s">
        <v>23</v>
      </c>
      <c r="D14" s="1">
        <v>1E-3</v>
      </c>
      <c r="E14" s="1">
        <v>100</v>
      </c>
      <c r="F14" s="1" t="s">
        <v>39</v>
      </c>
      <c r="G14" s="1" t="s">
        <v>25</v>
      </c>
      <c r="H14" s="1"/>
      <c r="I14" s="1">
        <v>7.4684050000000002E-2</v>
      </c>
      <c r="J14" s="1"/>
      <c r="K14" s="1">
        <v>0.102394454</v>
      </c>
      <c r="L14" s="1">
        <v>7.0139309999999996E-2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25">
      <c r="A15" s="2" t="s">
        <v>37</v>
      </c>
      <c r="B15" s="2" t="s">
        <v>16</v>
      </c>
      <c r="C15" s="2" t="s">
        <v>23</v>
      </c>
      <c r="D15" s="2">
        <v>1E-3</v>
      </c>
      <c r="E15" s="2">
        <v>100</v>
      </c>
      <c r="F15" s="2">
        <v>12</v>
      </c>
      <c r="G15" s="2" t="s">
        <v>25</v>
      </c>
      <c r="H15" s="2"/>
      <c r="I15" s="2">
        <v>1.5706277000000001E-2</v>
      </c>
      <c r="J15" s="2"/>
      <c r="K15" s="2">
        <v>0.12532468440449601</v>
      </c>
      <c r="L15" s="2">
        <v>3.5429347E-2</v>
      </c>
      <c r="M15" s="1"/>
      <c r="N15" s="1">
        <v>21.401475999999999</v>
      </c>
      <c r="O15" s="2">
        <v>689646.1</v>
      </c>
      <c r="P15" s="2"/>
      <c r="Q15" s="2"/>
      <c r="R15" s="2"/>
      <c r="S15" s="1"/>
      <c r="T15" s="1"/>
      <c r="U15" s="1"/>
      <c r="V15" s="1"/>
      <c r="W15" s="1"/>
    </row>
    <row r="16" spans="1:23" x14ac:dyDescent="0.25">
      <c r="A16" s="3" t="s">
        <v>26</v>
      </c>
      <c r="B16" s="3" t="s">
        <v>17</v>
      </c>
      <c r="C16" s="3" t="s">
        <v>27</v>
      </c>
      <c r="D16" s="3" t="s">
        <v>27</v>
      </c>
      <c r="E16" s="3" t="s">
        <v>27</v>
      </c>
      <c r="F16" s="3" t="s">
        <v>51</v>
      </c>
      <c r="G16" s="3" t="s">
        <v>25</v>
      </c>
      <c r="H16" s="3"/>
      <c r="I16" s="3">
        <v>48.613107999999997</v>
      </c>
      <c r="J16" s="3"/>
      <c r="K16" s="3">
        <v>6.9723100000000002</v>
      </c>
      <c r="L16" s="3">
        <v>5.0453419999999998</v>
      </c>
      <c r="M16" s="3"/>
      <c r="N16" s="3"/>
      <c r="O16" s="3">
        <v>0.28197699999999998</v>
      </c>
      <c r="P16" s="3">
        <v>0.21535399999999999</v>
      </c>
      <c r="Q16" s="3">
        <v>0.25482199999999999</v>
      </c>
      <c r="R16" s="3">
        <v>0.94444399999999995</v>
      </c>
      <c r="S16" s="3"/>
      <c r="T16" s="3"/>
      <c r="U16" s="3"/>
      <c r="V16" s="3"/>
      <c r="W16" s="3"/>
    </row>
    <row r="17" spans="1:23" x14ac:dyDescent="0.25">
      <c r="A17" s="2" t="s">
        <v>32</v>
      </c>
      <c r="B17" s="2" t="s">
        <v>16</v>
      </c>
      <c r="C17" s="2" t="s">
        <v>23</v>
      </c>
      <c r="D17" s="2">
        <v>1E-3</v>
      </c>
      <c r="E17" s="2">
        <v>100</v>
      </c>
      <c r="F17" s="2">
        <v>9</v>
      </c>
      <c r="G17" s="2" t="s">
        <v>25</v>
      </c>
      <c r="H17" s="2"/>
      <c r="I17" s="2">
        <v>3.6876868000000002E-3</v>
      </c>
      <c r="J17" s="2"/>
      <c r="K17" s="2">
        <v>6.0726321999999999E-2</v>
      </c>
      <c r="L17" s="2">
        <v>7.5878654999999998E-3</v>
      </c>
      <c r="M17" s="2"/>
      <c r="N17" s="2"/>
      <c r="O17" s="2"/>
      <c r="P17" s="2"/>
      <c r="Q17" s="2"/>
      <c r="R17" s="2"/>
      <c r="S17" s="1"/>
      <c r="T17" s="1"/>
      <c r="U17" s="1"/>
      <c r="V17" s="1"/>
      <c r="W17" s="1"/>
    </row>
    <row r="18" spans="1:23" x14ac:dyDescent="0.25">
      <c r="A18" s="3" t="s">
        <v>33</v>
      </c>
      <c r="B18" s="3" t="s">
        <v>16</v>
      </c>
      <c r="C18" s="3" t="s">
        <v>23</v>
      </c>
      <c r="D18" s="3">
        <v>1E-3</v>
      </c>
      <c r="E18" s="3">
        <v>100</v>
      </c>
      <c r="F18" s="3">
        <v>9</v>
      </c>
      <c r="G18" s="3" t="s">
        <v>25</v>
      </c>
      <c r="H18" s="3">
        <v>7.0829010000000002E-4</v>
      </c>
      <c r="I18" s="3">
        <v>6.2445784000000003E-4</v>
      </c>
      <c r="J18" s="3">
        <f>SQRT(H18)</f>
        <v>2.6613720145819524E-2</v>
      </c>
      <c r="K18" s="3">
        <v>2.4989154445007E-2</v>
      </c>
      <c r="L18" s="3">
        <v>8.6601769999999998E-3</v>
      </c>
      <c r="M18" s="3">
        <v>8.9014939999999994E-3</v>
      </c>
      <c r="N18" s="3"/>
      <c r="O18" s="3">
        <v>11012221000000</v>
      </c>
      <c r="P18" s="3"/>
      <c r="Q18" s="3"/>
      <c r="R18" s="3"/>
      <c r="S18" s="6">
        <v>39.360700000000001</v>
      </c>
      <c r="T18" s="6">
        <v>39.198</v>
      </c>
      <c r="U18" s="6">
        <v>2.3E-3</v>
      </c>
      <c r="V18" s="3"/>
      <c r="W18" s="3"/>
    </row>
    <row r="19" spans="1:23" x14ac:dyDescent="0.25">
      <c r="A19" s="2" t="s">
        <v>49</v>
      </c>
      <c r="B19" s="2" t="s">
        <v>16</v>
      </c>
      <c r="C19" s="2" t="s">
        <v>23</v>
      </c>
      <c r="D19" s="2">
        <v>1E-3</v>
      </c>
      <c r="E19" s="2">
        <v>100</v>
      </c>
      <c r="F19" s="2">
        <v>9</v>
      </c>
      <c r="G19" s="2" t="s">
        <v>25</v>
      </c>
      <c r="H19" s="1"/>
      <c r="I19" s="2">
        <v>6.1532599999999998E-3</v>
      </c>
      <c r="J19" s="1"/>
      <c r="K19" s="2">
        <v>7.8442717265636897E-2</v>
      </c>
      <c r="L19" s="2">
        <v>2.0156533000000001E-2</v>
      </c>
      <c r="M19" s="1"/>
      <c r="N19" s="1"/>
      <c r="O19" s="2">
        <v>9455268000000</v>
      </c>
      <c r="P19" s="1"/>
      <c r="Q19" s="1"/>
      <c r="R19" s="1"/>
      <c r="S19" s="1"/>
      <c r="T19" s="1"/>
      <c r="U19" s="1"/>
      <c r="V19" s="1"/>
      <c r="W19" s="1"/>
    </row>
    <row r="20" spans="1:23" x14ac:dyDescent="0.25">
      <c r="A20" s="2" t="s">
        <v>50</v>
      </c>
      <c r="B20" s="2" t="s">
        <v>17</v>
      </c>
      <c r="C20" s="2" t="s">
        <v>27</v>
      </c>
      <c r="D20" s="2" t="s">
        <v>27</v>
      </c>
      <c r="E20" s="2" t="s">
        <v>27</v>
      </c>
      <c r="F20" s="2" t="s">
        <v>52</v>
      </c>
      <c r="G20" s="2" t="s">
        <v>25</v>
      </c>
      <c r="H20" s="1"/>
      <c r="I20" s="1">
        <v>1436.90057268072</v>
      </c>
      <c r="J20" s="1"/>
      <c r="K20" s="1">
        <v>37.906471382611102</v>
      </c>
      <c r="L20" s="1">
        <v>28.427122955582998</v>
      </c>
      <c r="M20" s="1"/>
      <c r="N20" s="1"/>
      <c r="O20" s="1">
        <v>0.195063926459212</v>
      </c>
      <c r="P20" s="1"/>
      <c r="Q20" s="1"/>
      <c r="R20" s="1"/>
      <c r="S20" s="1"/>
      <c r="T20" s="1"/>
      <c r="U20" s="1"/>
      <c r="V20" s="1"/>
      <c r="W20" s="4">
        <v>1.1184164561335199</v>
      </c>
    </row>
    <row r="21" spans="1:23" x14ac:dyDescent="0.25">
      <c r="A21" s="5" t="s">
        <v>54</v>
      </c>
      <c r="B21" s="5" t="s">
        <v>16</v>
      </c>
      <c r="C21" s="5" t="s">
        <v>23</v>
      </c>
      <c r="D21" s="5">
        <v>1E-3</v>
      </c>
      <c r="E21" s="5">
        <v>1100</v>
      </c>
      <c r="F21" s="5">
        <v>12</v>
      </c>
      <c r="G21" s="5" t="s">
        <v>57</v>
      </c>
      <c r="I21" s="5">
        <v>1.5672921</v>
      </c>
      <c r="K21" s="5">
        <v>1.2519153702350001</v>
      </c>
      <c r="L21" s="5">
        <v>1.0953237</v>
      </c>
      <c r="O21" s="5">
        <v>1.4709859000000001</v>
      </c>
    </row>
    <row r="22" spans="1:23" x14ac:dyDescent="0.25">
      <c r="A22" s="5" t="s">
        <v>56</v>
      </c>
      <c r="B22" s="1" t="s">
        <v>17</v>
      </c>
      <c r="C22" s="5" t="s">
        <v>23</v>
      </c>
      <c r="D22" s="5">
        <v>1E-3</v>
      </c>
      <c r="E22" s="5">
        <v>100</v>
      </c>
      <c r="F22" s="5" t="s">
        <v>52</v>
      </c>
      <c r="G22" s="2" t="s">
        <v>25</v>
      </c>
      <c r="H22" s="1">
        <f>J22^2</f>
        <v>228.078075880516</v>
      </c>
      <c r="I22" s="5">
        <v>845.11819500000001</v>
      </c>
      <c r="J22">
        <v>15.102254</v>
      </c>
      <c r="K22" s="5">
        <v>29.070917000000001</v>
      </c>
      <c r="L22" s="5">
        <v>21.299886000000001</v>
      </c>
      <c r="O22" s="5">
        <v>0.145042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D1E8A-6740-457E-863E-C1D8DE785749}">
  <dimension ref="A1:H13"/>
  <sheetViews>
    <sheetView workbookViewId="0">
      <selection activeCell="Q18" sqref="Q18"/>
    </sheetView>
  </sheetViews>
  <sheetFormatPr defaultRowHeight="15" x14ac:dyDescent="0.25"/>
  <sheetData>
    <row r="1" spans="1:8" x14ac:dyDescent="0.25">
      <c r="A1" s="7" t="s">
        <v>8</v>
      </c>
      <c r="B1" s="7" t="s">
        <v>9</v>
      </c>
      <c r="C1" s="7" t="s">
        <v>40</v>
      </c>
      <c r="D1" s="7"/>
      <c r="E1" s="7" t="s">
        <v>10</v>
      </c>
      <c r="F1" s="7"/>
      <c r="G1" s="7" t="s">
        <v>11</v>
      </c>
      <c r="H1" s="7" t="s">
        <v>12</v>
      </c>
    </row>
    <row r="2" spans="1:8" x14ac:dyDescent="0.25">
      <c r="A2" s="7"/>
      <c r="B2" s="7"/>
      <c r="C2" s="7"/>
      <c r="D2" s="7" t="s">
        <v>13</v>
      </c>
      <c r="E2" s="7" t="s">
        <v>14</v>
      </c>
      <c r="F2" s="7" t="s">
        <v>13</v>
      </c>
      <c r="G2" s="7" t="s">
        <v>14</v>
      </c>
      <c r="H2" s="7" t="s">
        <v>48</v>
      </c>
    </row>
    <row r="3" spans="1:8" x14ac:dyDescent="0.25">
      <c r="A3" s="7" t="s">
        <v>46</v>
      </c>
      <c r="B3" s="7" t="s">
        <v>17</v>
      </c>
      <c r="C3" s="7" t="s">
        <v>45</v>
      </c>
      <c r="D3" s="7">
        <f>F3^2</f>
        <v>92.607210013696019</v>
      </c>
      <c r="E3" s="7">
        <f>G3^2</f>
        <v>56.330098494243998</v>
      </c>
      <c r="F3" s="7">
        <v>9.6232640000000007</v>
      </c>
      <c r="G3" s="7">
        <v>7.5053380000000001</v>
      </c>
      <c r="H3" s="7">
        <v>5.8393410000000001</v>
      </c>
    </row>
    <row r="4" spans="1:8" x14ac:dyDescent="0.25">
      <c r="A4" s="7" t="s">
        <v>55</v>
      </c>
      <c r="B4" s="7" t="s">
        <v>17</v>
      </c>
      <c r="C4" s="7" t="s">
        <v>44</v>
      </c>
      <c r="D4" s="7">
        <f>F4^2</f>
        <v>7.597950447844001</v>
      </c>
      <c r="E4" s="7">
        <f>G4^2</f>
        <v>55.458777114225001</v>
      </c>
      <c r="F4" s="7">
        <v>2.7564380000000002</v>
      </c>
      <c r="G4" s="7">
        <v>7.4470650000000003</v>
      </c>
      <c r="H4" s="7">
        <v>5.5691560000000004</v>
      </c>
    </row>
    <row r="5" spans="1:8" x14ac:dyDescent="0.25">
      <c r="A5" s="7" t="s">
        <v>38</v>
      </c>
      <c r="B5" s="7" t="s">
        <v>16</v>
      </c>
      <c r="C5" s="7" t="s">
        <v>39</v>
      </c>
      <c r="D5" s="7"/>
      <c r="E5" s="7">
        <v>7.4684050000000002E-2</v>
      </c>
      <c r="F5" s="7"/>
      <c r="G5" s="7">
        <v>0.102394454</v>
      </c>
      <c r="H5" s="7">
        <v>7.0139309999999996E-2</v>
      </c>
    </row>
    <row r="6" spans="1:8" x14ac:dyDescent="0.25">
      <c r="A6" s="8" t="s">
        <v>37</v>
      </c>
      <c r="B6" s="8" t="s">
        <v>16</v>
      </c>
      <c r="C6" s="8">
        <v>9</v>
      </c>
      <c r="D6" s="8"/>
      <c r="E6" s="8">
        <v>3.0146473999999999E-2</v>
      </c>
      <c r="F6" s="8"/>
      <c r="G6" s="8">
        <v>0.17362739996525001</v>
      </c>
      <c r="H6" s="8">
        <v>4.2500799999999998E-2</v>
      </c>
    </row>
    <row r="7" spans="1:8" x14ac:dyDescent="0.25">
      <c r="A7" s="9" t="s">
        <v>26</v>
      </c>
      <c r="B7" s="9" t="s">
        <v>17</v>
      </c>
      <c r="C7" s="9" t="s">
        <v>51</v>
      </c>
      <c r="D7" s="9"/>
      <c r="E7" s="9">
        <v>48.613107999999997</v>
      </c>
      <c r="F7" s="9"/>
      <c r="G7" s="9">
        <v>6.9723100000000002</v>
      </c>
      <c r="H7" s="9">
        <v>5.0453419999999998</v>
      </c>
    </row>
    <row r="8" spans="1:8" x14ac:dyDescent="0.25">
      <c r="A8" s="8" t="s">
        <v>32</v>
      </c>
      <c r="B8" s="8" t="s">
        <v>16</v>
      </c>
      <c r="C8" s="8">
        <v>9</v>
      </c>
      <c r="D8" s="8"/>
      <c r="E8" s="8">
        <v>3.6876868000000002E-3</v>
      </c>
      <c r="F8" s="8"/>
      <c r="G8" s="8">
        <v>6.0726321999999999E-2</v>
      </c>
      <c r="H8" s="8">
        <v>7.5878654999999998E-3</v>
      </c>
    </row>
    <row r="9" spans="1:8" x14ac:dyDescent="0.25">
      <c r="A9" s="9" t="s">
        <v>33</v>
      </c>
      <c r="B9" s="9" t="s">
        <v>16</v>
      </c>
      <c r="C9" s="9">
        <v>9</v>
      </c>
      <c r="D9" s="9">
        <v>7.0829010000000002E-4</v>
      </c>
      <c r="E9" s="9">
        <v>6.2445784000000003E-4</v>
      </c>
      <c r="F9" s="9">
        <f>SQRT(D9)</f>
        <v>2.6613720145819524E-2</v>
      </c>
      <c r="G9" s="9">
        <v>2.4989154445007E-2</v>
      </c>
      <c r="H9" s="9">
        <v>8.6601769999999998E-3</v>
      </c>
    </row>
    <row r="10" spans="1:8" x14ac:dyDescent="0.25">
      <c r="A10" s="8" t="s">
        <v>49</v>
      </c>
      <c r="B10" s="8" t="s">
        <v>16</v>
      </c>
      <c r="C10" s="8">
        <v>9</v>
      </c>
      <c r="D10" s="7"/>
      <c r="E10" s="8">
        <v>6.1532599999999998E-3</v>
      </c>
      <c r="F10" s="7"/>
      <c r="G10" s="8">
        <v>7.8442717265636897E-2</v>
      </c>
      <c r="H10" s="8">
        <v>2.0156533000000001E-2</v>
      </c>
    </row>
    <row r="11" spans="1:8" x14ac:dyDescent="0.25">
      <c r="A11" s="8" t="s">
        <v>50</v>
      </c>
      <c r="B11" s="8" t="s">
        <v>17</v>
      </c>
      <c r="C11" s="8" t="s">
        <v>52</v>
      </c>
      <c r="D11" s="7"/>
      <c r="E11" s="7">
        <v>1436.90057268072</v>
      </c>
      <c r="F11" s="7"/>
      <c r="G11" s="7">
        <v>37.906471382611102</v>
      </c>
      <c r="H11" s="7">
        <v>28.427122955582998</v>
      </c>
    </row>
    <row r="12" spans="1:8" x14ac:dyDescent="0.25">
      <c r="A12" s="8" t="s">
        <v>54</v>
      </c>
      <c r="B12" s="8" t="s">
        <v>16</v>
      </c>
      <c r="C12" s="8">
        <v>12</v>
      </c>
      <c r="D12" s="7"/>
      <c r="E12" s="8">
        <v>2.0356432999999998</v>
      </c>
      <c r="F12" s="7"/>
      <c r="G12" s="8">
        <v>1.4267597342079299</v>
      </c>
      <c r="H12" s="8">
        <v>1.3525567000000001</v>
      </c>
    </row>
    <row r="13" spans="1:8" x14ac:dyDescent="0.25">
      <c r="A13" s="8" t="s">
        <v>56</v>
      </c>
      <c r="B13" s="7" t="s">
        <v>17</v>
      </c>
      <c r="C13" s="8" t="s">
        <v>52</v>
      </c>
      <c r="D13" s="7">
        <f>F13^2</f>
        <v>228.078075880516</v>
      </c>
      <c r="E13" s="8">
        <v>845.11819500000001</v>
      </c>
      <c r="F13" s="7">
        <v>15.102254</v>
      </c>
      <c r="G13" s="8">
        <v>29.070917000000001</v>
      </c>
      <c r="H13" s="8">
        <v>21.299886000000001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文</dc:creator>
  <cp:lastModifiedBy>文</cp:lastModifiedBy>
  <dcterms:created xsi:type="dcterms:W3CDTF">2021-12-08T11:25:28Z</dcterms:created>
  <dcterms:modified xsi:type="dcterms:W3CDTF">2021-12-27T08:01:48Z</dcterms:modified>
</cp:coreProperties>
</file>