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gyu/PycharmProjects/COVID-19/data/evaluation/"/>
    </mc:Choice>
  </mc:AlternateContent>
  <xr:revisionPtr revIDLastSave="0" documentId="13_ncr:1_{D06843D0-8DE4-9541-9042-936C3154CBE8}" xr6:coauthVersionLast="45" xr6:coauthVersionMax="45" xr10:uidLastSave="{00000000-0000-0000-0000-000000000000}"/>
  <bookViews>
    <workbookView xWindow="5180" yWindow="1860" windowWidth="28040" windowHeight="17440" xr2:uid="{00000000-000D-0000-FFFF-FFFF00000000}"/>
  </bookViews>
  <sheets>
    <sheet name="comparison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1" i="1"/>
  <c r="K12" i="1"/>
  <c r="K13" i="1"/>
  <c r="K14" i="1"/>
  <c r="K15" i="1"/>
  <c r="K11" i="1"/>
  <c r="J12" i="1"/>
  <c r="J13" i="1"/>
  <c r="J14" i="1"/>
  <c r="J15" i="1"/>
  <c r="J11" i="1"/>
  <c r="I12" i="1"/>
  <c r="I13" i="1"/>
  <c r="I14" i="1"/>
  <c r="I15" i="1"/>
  <c r="I11" i="1"/>
  <c r="H12" i="1"/>
  <c r="H13" i="1"/>
  <c r="H14" i="1"/>
  <c r="H15" i="1"/>
  <c r="H11" i="1"/>
  <c r="G12" i="1"/>
  <c r="G13" i="1"/>
  <c r="G14" i="1"/>
  <c r="G15" i="1"/>
  <c r="G11" i="1"/>
  <c r="F12" i="1"/>
  <c r="F13" i="1"/>
  <c r="F14" i="1"/>
  <c r="F15" i="1"/>
  <c r="F11" i="1"/>
  <c r="E12" i="1"/>
  <c r="E13" i="1"/>
  <c r="E14" i="1"/>
  <c r="E15" i="1"/>
  <c r="E11" i="1"/>
  <c r="D12" i="1"/>
  <c r="D13" i="1"/>
  <c r="D14" i="1"/>
  <c r="D15" i="1"/>
  <c r="D11" i="1"/>
  <c r="C12" i="1"/>
  <c r="C13" i="1"/>
  <c r="C14" i="1"/>
  <c r="C15" i="1"/>
  <c r="C11" i="1"/>
  <c r="B12" i="1"/>
  <c r="B13" i="1"/>
  <c r="B14" i="1"/>
  <c r="B15" i="1"/>
  <c r="B11" i="1"/>
  <c r="C17" i="1" l="1"/>
  <c r="D17" i="1"/>
  <c r="E17" i="1"/>
  <c r="F17" i="1"/>
  <c r="G17" i="1"/>
  <c r="H17" i="1"/>
  <c r="I17" i="1"/>
  <c r="J17" i="1"/>
  <c r="K17" i="1"/>
  <c r="L17" i="1"/>
  <c r="B17" i="1"/>
</calcChain>
</file>

<file path=xl/sharedStrings.xml><?xml version="1.0" encoding="utf-8"?>
<sst xmlns="http://schemas.openxmlformats.org/spreadsheetml/2006/main" count="26" uniqueCount="20">
  <si>
    <t>embedding model</t>
  </si>
  <si>
    <t>Infection Precision</t>
  </si>
  <si>
    <t>Infection Recall</t>
  </si>
  <si>
    <t>Infection F1-score</t>
  </si>
  <si>
    <t>PPI Precision</t>
  </si>
  <si>
    <t>PPI Recall</t>
  </si>
  <si>
    <t>PPI F1-score</t>
  </si>
  <si>
    <t>accuracy</t>
  </si>
  <si>
    <t>weighted precision</t>
  </si>
  <si>
    <t>weighted f1-score</t>
  </si>
  <si>
    <t>ROC macro</t>
  </si>
  <si>
    <t>ROC weighted</t>
  </si>
  <si>
    <t>GF</t>
  </si>
  <si>
    <t>Deepwalk</t>
  </si>
  <si>
    <t>LINE</t>
  </si>
  <si>
    <t>Node2vec</t>
  </si>
  <si>
    <t>SDNE</t>
  </si>
  <si>
    <t>CrossNELP</t>
  </si>
  <si>
    <t>Improvements compared with CrossNELP</t>
  </si>
  <si>
    <t>Improvement against the second-best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</si>
</sst>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Font="1"/>
    <xf numFmtId="164" fontId="18" fillId="0" borderId="0" xfId="0" applyNumberFormat="1" applyFo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D17" sqref="D17"/>
    </sheetView>
  </sheetViews>
  <sheetFormatPr baseColWidth="10" defaultRowHeight="16" x14ac:dyDescent="0.2"/>
  <cols>
    <col min="1" max="1" width="35.5" bestFit="1" customWidth="1"/>
    <col min="4" max="4" width="10.83203125" style="3"/>
    <col min="6" max="6" width="10.83203125" style="4"/>
    <col min="7" max="8" width="10.83203125" style="3"/>
    <col min="10" max="10" width="10.83203125" style="3"/>
  </cols>
  <sheetData>
    <row r="1" spans="1:12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4" t="s">
        <v>5</v>
      </c>
      <c r="G1" s="3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0.79200000000000004</v>
      </c>
      <c r="C2">
        <v>0.56000000000000005</v>
      </c>
      <c r="D2" s="3">
        <v>0.64</v>
      </c>
      <c r="E2">
        <v>0.85399999999999998</v>
      </c>
      <c r="F2" s="4">
        <v>0.80200000000000005</v>
      </c>
      <c r="G2" s="3">
        <v>0.82599999999999996</v>
      </c>
      <c r="H2" s="3">
        <v>0.88500000000000001</v>
      </c>
      <c r="I2">
        <v>0.86399999999999999</v>
      </c>
      <c r="J2" s="3">
        <v>0.872</v>
      </c>
      <c r="K2">
        <v>0.91300000000000003</v>
      </c>
      <c r="L2">
        <v>0.93400000000000005</v>
      </c>
    </row>
    <row r="3" spans="1:12" x14ac:dyDescent="0.2">
      <c r="A3" t="s">
        <v>13</v>
      </c>
      <c r="B3">
        <v>0.80800000000000005</v>
      </c>
      <c r="C3">
        <v>0.6</v>
      </c>
      <c r="D3" s="3">
        <v>0.66700000000000004</v>
      </c>
      <c r="E3">
        <v>0.876</v>
      </c>
      <c r="F3" s="4">
        <v>0.83399999999999996</v>
      </c>
      <c r="G3" s="3">
        <v>0.85399999999999998</v>
      </c>
      <c r="H3" s="3">
        <v>0.89500000000000002</v>
      </c>
      <c r="I3">
        <v>0.871</v>
      </c>
      <c r="J3" s="3">
        <v>0.88</v>
      </c>
      <c r="K3">
        <v>0.90600000000000003</v>
      </c>
      <c r="L3">
        <v>0.93</v>
      </c>
    </row>
    <row r="4" spans="1:12" x14ac:dyDescent="0.2">
      <c r="A4" t="s">
        <v>14</v>
      </c>
      <c r="B4">
        <v>0.72899999999999998</v>
      </c>
      <c r="C4">
        <v>0.49299999999999999</v>
      </c>
      <c r="D4" s="3">
        <v>0.56699999999999995</v>
      </c>
      <c r="E4">
        <v>0.77300000000000002</v>
      </c>
      <c r="F4" s="4">
        <v>0.70499999999999996</v>
      </c>
      <c r="G4" s="3">
        <v>0.73599999999999999</v>
      </c>
      <c r="H4" s="3">
        <v>0.77400000000000002</v>
      </c>
      <c r="I4">
        <v>0.76</v>
      </c>
      <c r="J4" s="3">
        <v>0.76500000000000001</v>
      </c>
      <c r="K4">
        <v>0.88400000000000001</v>
      </c>
      <c r="L4">
        <v>0.89100000000000001</v>
      </c>
    </row>
    <row r="5" spans="1:12" x14ac:dyDescent="0.2">
      <c r="A5" t="s">
        <v>15</v>
      </c>
      <c r="B5">
        <v>0.82199999999999995</v>
      </c>
      <c r="C5">
        <v>0.45700000000000002</v>
      </c>
      <c r="D5" s="3">
        <v>0.54700000000000004</v>
      </c>
      <c r="E5">
        <v>0.89200000000000002</v>
      </c>
      <c r="F5" s="4">
        <v>0.69799999999999995</v>
      </c>
      <c r="G5" s="3">
        <v>0.78100000000000003</v>
      </c>
      <c r="H5" s="3">
        <v>0.89400000000000002</v>
      </c>
      <c r="I5">
        <v>0.85299999999999998</v>
      </c>
      <c r="J5" s="3">
        <v>0.86799999999999999</v>
      </c>
      <c r="K5">
        <v>0.80700000000000005</v>
      </c>
      <c r="L5">
        <v>0.84499999999999997</v>
      </c>
    </row>
    <row r="6" spans="1:12" x14ac:dyDescent="0.2">
      <c r="A6" t="s">
        <v>16</v>
      </c>
      <c r="B6">
        <v>0.71399999999999997</v>
      </c>
      <c r="C6">
        <v>0.71299999999999997</v>
      </c>
      <c r="D6" s="3">
        <v>0.70299999999999996</v>
      </c>
      <c r="E6">
        <v>0.78200000000000003</v>
      </c>
      <c r="F6" s="4">
        <v>0.751</v>
      </c>
      <c r="G6" s="3">
        <v>0.76500000000000001</v>
      </c>
      <c r="H6" s="3">
        <v>0.82299999999999995</v>
      </c>
      <c r="I6">
        <v>0.81100000000000005</v>
      </c>
      <c r="J6" s="3">
        <v>0.81499999999999995</v>
      </c>
      <c r="K6">
        <v>0.93700000000000006</v>
      </c>
      <c r="L6">
        <v>0.94699999999999995</v>
      </c>
    </row>
    <row r="7" spans="1:12" x14ac:dyDescent="0.2">
      <c r="A7" t="s">
        <v>17</v>
      </c>
      <c r="B7">
        <v>0.91100000000000003</v>
      </c>
      <c r="C7">
        <v>0.747</v>
      </c>
      <c r="D7" s="3">
        <v>0.80800000000000005</v>
      </c>
      <c r="E7">
        <v>0.92600000000000005</v>
      </c>
      <c r="F7" s="4">
        <v>0.89600000000000002</v>
      </c>
      <c r="G7" s="3">
        <v>0.91</v>
      </c>
      <c r="H7" s="3">
        <v>0.94899999999999995</v>
      </c>
      <c r="I7">
        <v>0.94799999999999995</v>
      </c>
      <c r="J7" s="3">
        <v>0.94399999999999995</v>
      </c>
      <c r="K7">
        <v>0.99399999999999999</v>
      </c>
      <c r="L7">
        <v>0.99299999999999999</v>
      </c>
    </row>
    <row r="9" spans="1:12" x14ac:dyDescent="0.2">
      <c r="A9" s="2" t="s">
        <v>18</v>
      </c>
    </row>
    <row r="10" spans="1:12" x14ac:dyDescent="0.2">
      <c r="A10" s="1" t="s">
        <v>0</v>
      </c>
      <c r="B10" s="1"/>
      <c r="C10" s="1"/>
      <c r="D10" s="2"/>
      <c r="E10" s="1"/>
      <c r="F10" s="1"/>
      <c r="G10" s="2"/>
      <c r="H10" s="2"/>
      <c r="I10" s="1"/>
      <c r="J10" s="2"/>
      <c r="K10" s="1"/>
      <c r="L10" s="1"/>
    </row>
    <row r="11" spans="1:12" x14ac:dyDescent="0.2">
      <c r="A11" s="1" t="s">
        <v>12</v>
      </c>
      <c r="B11" s="5">
        <f>(0.911-B2)/B2</f>
        <v>0.15025252525252525</v>
      </c>
      <c r="C11" s="5">
        <f>(0.747-C2)/C2</f>
        <v>0.3339285714285713</v>
      </c>
      <c r="D11" s="5">
        <f>(0.808-D2)/D2</f>
        <v>0.26250000000000007</v>
      </c>
      <c r="E11" s="5">
        <f>(0.926-E2)/E2</f>
        <v>8.4309133489461438E-2</v>
      </c>
      <c r="F11" s="5">
        <f>(0.896-F2)/F2</f>
        <v>0.11720698254364086</v>
      </c>
      <c r="G11" s="5">
        <f>(0.91-G2)/G2</f>
        <v>0.10169491525423738</v>
      </c>
      <c r="H11" s="5">
        <f>(0.949-H2)/H2</f>
        <v>7.2316384180790894E-2</v>
      </c>
      <c r="I11" s="5">
        <f>(0.948-I2)/I2</f>
        <v>9.7222222222222182E-2</v>
      </c>
      <c r="J11" s="5">
        <f>(0.944-J2)/J2</f>
        <v>8.256880733944949E-2</v>
      </c>
      <c r="K11" s="5">
        <f>(0.994-K2)/K2</f>
        <v>8.8718510405257342E-2</v>
      </c>
      <c r="L11" s="5">
        <f>(0.993-L2)/L2</f>
        <v>6.3169164882226916E-2</v>
      </c>
    </row>
    <row r="12" spans="1:12" x14ac:dyDescent="0.2">
      <c r="A12" s="1" t="s">
        <v>13</v>
      </c>
      <c r="B12" s="5">
        <f t="shared" ref="B12" si="0">(0.911-B3)/B3</f>
        <v>0.12747524752475245</v>
      </c>
      <c r="C12" s="5">
        <f t="shared" ref="C12:C15" si="1">(0.747-C3)/C3</f>
        <v>0.24500000000000005</v>
      </c>
      <c r="D12" s="5">
        <f t="shared" ref="D12:D15" si="2">(0.808-D3)/D3</f>
        <v>0.21139430284857572</v>
      </c>
      <c r="E12" s="5">
        <f t="shared" ref="E12:E15" si="3">(0.926-E3)/E3</f>
        <v>5.7077625570776308E-2</v>
      </c>
      <c r="F12" s="5">
        <f t="shared" ref="F12:F15" si="4">(0.896-F3)/F3</f>
        <v>7.4340527577937715E-2</v>
      </c>
      <c r="G12" s="5">
        <f t="shared" ref="G12:G15" si="5">(0.91-G3)/G3</f>
        <v>6.5573770491803338E-2</v>
      </c>
      <c r="H12" s="5">
        <f t="shared" ref="H12:H15" si="6">(0.949-H3)/H3</f>
        <v>6.0335195530726186E-2</v>
      </c>
      <c r="I12" s="5">
        <f t="shared" ref="I12:I15" si="7">(0.948-I3)/I3</f>
        <v>8.8404133180252531E-2</v>
      </c>
      <c r="J12" s="5">
        <f t="shared" ref="J12:J15" si="8">(0.944-J3)/J3</f>
        <v>7.2727272727272668E-2</v>
      </c>
      <c r="K12" s="5">
        <f t="shared" ref="K12:K15" si="9">(0.994-K3)/K3</f>
        <v>9.7130242825607019E-2</v>
      </c>
      <c r="L12" s="5">
        <f t="shared" ref="L12:L15" si="10">(0.993-L3)/L3</f>
        <v>6.7741935483870905E-2</v>
      </c>
    </row>
    <row r="13" spans="1:12" x14ac:dyDescent="0.2">
      <c r="A13" s="1" t="s">
        <v>14</v>
      </c>
      <c r="B13" s="5">
        <f t="shared" ref="B13" si="11">(0.911-B4)/B4</f>
        <v>0.24965706447187935</v>
      </c>
      <c r="C13" s="5">
        <f t="shared" si="1"/>
        <v>0.51521298174442187</v>
      </c>
      <c r="D13" s="5">
        <f t="shared" si="2"/>
        <v>0.42504409171075858</v>
      </c>
      <c r="E13" s="5">
        <f t="shared" si="3"/>
        <v>0.19793014230271672</v>
      </c>
      <c r="F13" s="5">
        <f t="shared" si="4"/>
        <v>0.27092198581560295</v>
      </c>
      <c r="G13" s="5">
        <f t="shared" si="5"/>
        <v>0.23641304347826092</v>
      </c>
      <c r="H13" s="5">
        <f t="shared" si="6"/>
        <v>0.2260981912144702</v>
      </c>
      <c r="I13" s="5">
        <f t="shared" si="7"/>
        <v>0.24736842105263152</v>
      </c>
      <c r="J13" s="5">
        <f t="shared" si="8"/>
        <v>0.23398692810457508</v>
      </c>
      <c r="K13" s="5">
        <f t="shared" si="9"/>
        <v>0.12443438914027148</v>
      </c>
      <c r="L13" s="5">
        <f t="shared" si="10"/>
        <v>0.11447811447811446</v>
      </c>
    </row>
    <row r="14" spans="1:12" x14ac:dyDescent="0.2">
      <c r="A14" s="1" t="s">
        <v>15</v>
      </c>
      <c r="B14" s="5">
        <f t="shared" ref="B14" si="12">(0.911-B5)/B5</f>
        <v>0.10827250608272516</v>
      </c>
      <c r="C14" s="5">
        <f t="shared" si="1"/>
        <v>0.6345733041575492</v>
      </c>
      <c r="D14" s="5">
        <f t="shared" si="2"/>
        <v>0.47714808043875684</v>
      </c>
      <c r="E14" s="5">
        <f t="shared" si="3"/>
        <v>3.8116591928251155E-2</v>
      </c>
      <c r="F14" s="5">
        <f t="shared" si="4"/>
        <v>0.2836676217765044</v>
      </c>
      <c r="G14" s="5">
        <f t="shared" si="5"/>
        <v>0.16517285531370038</v>
      </c>
      <c r="H14" s="5">
        <f t="shared" si="6"/>
        <v>6.1521252796420511E-2</v>
      </c>
      <c r="I14" s="5">
        <f t="shared" si="7"/>
        <v>0.11137162954279012</v>
      </c>
      <c r="J14" s="5">
        <f t="shared" si="8"/>
        <v>8.7557603686635899E-2</v>
      </c>
      <c r="K14" s="5">
        <f t="shared" si="9"/>
        <v>0.23172242874845098</v>
      </c>
      <c r="L14" s="5">
        <f t="shared" si="10"/>
        <v>0.17514792899408288</v>
      </c>
    </row>
    <row r="15" spans="1:12" x14ac:dyDescent="0.2">
      <c r="A15" s="1" t="s">
        <v>16</v>
      </c>
      <c r="B15" s="5">
        <f t="shared" ref="B15" si="13">(0.911-B6)/B6</f>
        <v>0.27591036414565834</v>
      </c>
      <c r="C15" s="5">
        <f t="shared" si="1"/>
        <v>4.7685834502103834E-2</v>
      </c>
      <c r="D15" s="5">
        <f t="shared" si="2"/>
        <v>0.14935988620199162</v>
      </c>
      <c r="E15" s="5">
        <f t="shared" si="3"/>
        <v>0.18414322250639387</v>
      </c>
      <c r="F15" s="5">
        <f t="shared" si="4"/>
        <v>0.19307589880159789</v>
      </c>
      <c r="G15" s="5">
        <f t="shared" si="5"/>
        <v>0.18954248366013074</v>
      </c>
      <c r="H15" s="5">
        <f t="shared" si="6"/>
        <v>0.15309842041312274</v>
      </c>
      <c r="I15" s="5">
        <f t="shared" si="7"/>
        <v>0.16892725030826128</v>
      </c>
      <c r="J15" s="5">
        <f t="shared" si="8"/>
        <v>0.15828220858895706</v>
      </c>
      <c r="K15" s="5">
        <f t="shared" si="9"/>
        <v>6.0832443970117327E-2</v>
      </c>
      <c r="L15" s="5">
        <f t="shared" si="10"/>
        <v>4.8574445617740276E-2</v>
      </c>
    </row>
    <row r="16" spans="1:12" x14ac:dyDescent="0.2">
      <c r="B16" s="6"/>
      <c r="C16" s="6"/>
      <c r="D16" s="7"/>
      <c r="E16" s="6"/>
      <c r="F16" s="8"/>
      <c r="G16" s="7"/>
      <c r="H16" s="7"/>
      <c r="I16" s="6"/>
      <c r="J16" s="7"/>
      <c r="K16" s="6"/>
      <c r="L16" s="6"/>
    </row>
    <row r="17" spans="1:12" x14ac:dyDescent="0.2">
      <c r="A17" s="1" t="s">
        <v>19</v>
      </c>
      <c r="B17" s="6">
        <f>MIN(B11:B15)</f>
        <v>0.10827250608272516</v>
      </c>
      <c r="C17" s="6">
        <f t="shared" ref="C17:L17" si="14">MIN(C11:C15)</f>
        <v>4.7685834502103834E-2</v>
      </c>
      <c r="D17" s="7">
        <f t="shared" si="14"/>
        <v>0.14935988620199162</v>
      </c>
      <c r="E17" s="6">
        <f t="shared" si="14"/>
        <v>3.8116591928251155E-2</v>
      </c>
      <c r="F17" s="8">
        <f t="shared" si="14"/>
        <v>7.4340527577937715E-2</v>
      </c>
      <c r="G17" s="7">
        <f t="shared" si="14"/>
        <v>6.5573770491803338E-2</v>
      </c>
      <c r="H17" s="7">
        <f t="shared" si="14"/>
        <v>6.0335195530726186E-2</v>
      </c>
      <c r="I17" s="6">
        <f t="shared" si="14"/>
        <v>8.8404133180252531E-2</v>
      </c>
      <c r="J17" s="7">
        <f t="shared" si="14"/>
        <v>7.2727272727272668E-2</v>
      </c>
      <c r="K17" s="6">
        <f t="shared" si="14"/>
        <v>6.0832443970117327E-2</v>
      </c>
      <c r="L17" s="6">
        <f t="shared" si="14"/>
        <v>4.8574445617740276E-2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2020-10-06T06:41:29Z</dcterms:created>
  <dcterms:modified xsi:type="dcterms:W3CDTF">2020-10-09T01:35:07Z</dcterms:modified>
</cp:coreProperties>
</file>