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D14" i="1"/>
  <c r="C14" i="1"/>
  <c r="C16" i="1"/>
  <c r="D16" i="1"/>
  <c r="E16" i="1"/>
  <c r="I16" i="1"/>
  <c r="L16" i="1"/>
  <c r="L14" i="1"/>
  <c r="I18" i="1"/>
  <c r="L18" i="1"/>
  <c r="L29" i="1"/>
  <c r="L27" i="1"/>
  <c r="L24" i="1"/>
  <c r="L21" i="1"/>
  <c r="E18" i="1"/>
  <c r="D18" i="1"/>
  <c r="C18" i="1"/>
  <c r="E14" i="1"/>
  <c r="E11" i="1"/>
  <c r="E7" i="1"/>
  <c r="E9" i="1"/>
  <c r="E10" i="1"/>
  <c r="I11" i="1"/>
  <c r="D11" i="1"/>
  <c r="D7" i="1"/>
  <c r="C7" i="1"/>
  <c r="C11" i="1"/>
  <c r="L11" i="1"/>
  <c r="L7" i="1"/>
</calcChain>
</file>

<file path=xl/sharedStrings.xml><?xml version="1.0" encoding="utf-8"?>
<sst xmlns="http://schemas.openxmlformats.org/spreadsheetml/2006/main" count="37" uniqueCount="24">
  <si>
    <t xml:space="preserve">Input </t>
  </si>
  <si>
    <t>Convolution</t>
  </si>
  <si>
    <t>Img_rows</t>
  </si>
  <si>
    <t>img_cols</t>
  </si>
  <si>
    <t>img_channels</t>
  </si>
  <si>
    <t>Image dimensions</t>
  </si>
  <si>
    <t>filter_rows</t>
  </si>
  <si>
    <t>filter_cols</t>
  </si>
  <si>
    <t>filter_channels</t>
  </si>
  <si>
    <t># filters</t>
  </si>
  <si>
    <t># parameters</t>
  </si>
  <si>
    <t>stride</t>
  </si>
  <si>
    <t>MaxPooling</t>
  </si>
  <si>
    <t>LRN</t>
  </si>
  <si>
    <t>pad</t>
  </si>
  <si>
    <t>FC1</t>
  </si>
  <si>
    <t>FC2</t>
  </si>
  <si>
    <t>FC3</t>
  </si>
  <si>
    <t>Dropout(0.5)</t>
  </si>
  <si>
    <t>Softmax</t>
  </si>
  <si>
    <t>Filters/Kernel dimensions</t>
  </si>
  <si>
    <t>AlexNet</t>
  </si>
  <si>
    <t>ReLU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</si>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</sst>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5" borderId="0" xfId="0" applyFont="1" applyFill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</cellXfs>
  <cellStyles count="5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abSelected="1" workbookViewId="0">
      <selection activeCell="O23" sqref="O23"/>
    </sheetView>
  </sheetViews>
  <sheetFormatPr baseColWidth="10" defaultRowHeight="15" x14ac:dyDescent="0"/>
  <cols>
    <col min="2" max="2" width="15.6640625" bestFit="1" customWidth="1"/>
    <col min="3" max="3" width="12.33203125" bestFit="1" customWidth="1"/>
    <col min="4" max="4" width="11.1640625" bestFit="1" customWidth="1"/>
    <col min="5" max="5" width="16.5" bestFit="1" customWidth="1"/>
    <col min="6" max="6" width="5.6640625" bestFit="1" customWidth="1"/>
    <col min="7" max="7" width="13.5" bestFit="1" customWidth="1"/>
    <col min="8" max="8" width="12.33203125" bestFit="1" customWidth="1"/>
    <col min="9" max="9" width="17.6640625" bestFit="1" customWidth="1"/>
    <col min="10" max="10" width="9.83203125" bestFit="1" customWidth="1"/>
    <col min="11" max="11" width="7.83203125" bestFit="1" customWidth="1"/>
    <col min="12" max="12" width="16.1640625" bestFit="1" customWidth="1"/>
  </cols>
  <sheetData>
    <row r="2" spans="2:12" ht="18">
      <c r="B2" s="1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8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18">
      <c r="B4" s="3"/>
      <c r="C4" s="4" t="s">
        <v>5</v>
      </c>
      <c r="D4" s="4"/>
      <c r="E4" s="4"/>
      <c r="F4" s="4"/>
      <c r="G4" s="4" t="s">
        <v>20</v>
      </c>
      <c r="H4" s="4"/>
      <c r="I4" s="4"/>
      <c r="J4" s="4"/>
      <c r="K4" s="4"/>
      <c r="L4" s="5" t="s">
        <v>10</v>
      </c>
    </row>
    <row r="5" spans="2:12" ht="18">
      <c r="B5" s="6"/>
      <c r="C5" s="7" t="s">
        <v>2</v>
      </c>
      <c r="D5" s="7" t="s">
        <v>3</v>
      </c>
      <c r="E5" s="7" t="s">
        <v>4</v>
      </c>
      <c r="F5" s="7" t="s">
        <v>14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11</v>
      </c>
      <c r="L5" s="8"/>
    </row>
    <row r="6" spans="2:12" ht="18">
      <c r="B6" s="9" t="s">
        <v>0</v>
      </c>
      <c r="C6" s="10">
        <v>227</v>
      </c>
      <c r="D6" s="10">
        <v>227</v>
      </c>
      <c r="E6" s="10">
        <v>3</v>
      </c>
      <c r="F6" s="10"/>
      <c r="G6" s="10"/>
      <c r="H6" s="10"/>
      <c r="I6" s="10"/>
      <c r="J6" s="10"/>
      <c r="K6" s="10"/>
      <c r="L6" s="10"/>
    </row>
    <row r="7" spans="2:12" ht="18">
      <c r="B7" s="11" t="s">
        <v>1</v>
      </c>
      <c r="C7" s="10">
        <f>(C6-G7+2*F7)/K7 +1</f>
        <v>55</v>
      </c>
      <c r="D7" s="10">
        <f>(D6-H7+2*F7)/K7+1</f>
        <v>55</v>
      </c>
      <c r="E7" s="10">
        <f>J7</f>
        <v>96</v>
      </c>
      <c r="F7" s="10">
        <v>0</v>
      </c>
      <c r="G7" s="10">
        <v>11</v>
      </c>
      <c r="H7" s="10">
        <v>11</v>
      </c>
      <c r="I7" s="10">
        <v>3</v>
      </c>
      <c r="J7" s="10">
        <v>96</v>
      </c>
      <c r="K7" s="10">
        <v>4</v>
      </c>
      <c r="L7" s="10">
        <f>(G7*H7*I7*J7) + J7</f>
        <v>34944</v>
      </c>
    </row>
    <row r="8" spans="2:12" ht="18">
      <c r="B8" s="12" t="s">
        <v>22</v>
      </c>
      <c r="C8" s="10">
        <v>55</v>
      </c>
      <c r="D8" s="10">
        <v>55</v>
      </c>
      <c r="E8" s="10">
        <v>96</v>
      </c>
      <c r="F8" s="10"/>
      <c r="G8" s="10"/>
      <c r="H8" s="10"/>
      <c r="I8" s="10"/>
      <c r="J8" s="10"/>
      <c r="K8" s="10"/>
      <c r="L8" s="10"/>
    </row>
    <row r="9" spans="2:12" ht="18">
      <c r="B9" s="10" t="s">
        <v>12</v>
      </c>
      <c r="C9" s="10">
        <v>27</v>
      </c>
      <c r="D9" s="10">
        <v>27</v>
      </c>
      <c r="E9" s="10">
        <f>E7</f>
        <v>96</v>
      </c>
      <c r="F9" s="10"/>
      <c r="G9" s="10">
        <v>3</v>
      </c>
      <c r="H9" s="10">
        <v>3</v>
      </c>
      <c r="I9" s="10"/>
      <c r="J9" s="10"/>
      <c r="K9" s="10">
        <v>2</v>
      </c>
      <c r="L9" s="10"/>
    </row>
    <row r="10" spans="2:12" ht="18">
      <c r="B10" s="10" t="s">
        <v>13</v>
      </c>
      <c r="C10" s="10">
        <v>27</v>
      </c>
      <c r="D10" s="10">
        <v>27</v>
      </c>
      <c r="E10" s="10">
        <f>E9</f>
        <v>96</v>
      </c>
      <c r="F10" s="10"/>
      <c r="G10" s="10"/>
      <c r="H10" s="10"/>
      <c r="I10" s="10"/>
      <c r="J10" s="10"/>
      <c r="K10" s="10"/>
      <c r="L10" s="10"/>
    </row>
    <row r="11" spans="2:12" ht="18">
      <c r="B11" s="11" t="s">
        <v>1</v>
      </c>
      <c r="C11" s="10">
        <f>(C9-G11+2*F11)/K11 +1</f>
        <v>27</v>
      </c>
      <c r="D11" s="10">
        <f>(D9-H11+2*F11)/K11+1</f>
        <v>27</v>
      </c>
      <c r="E11" s="10">
        <f>J11</f>
        <v>256</v>
      </c>
      <c r="F11" s="10">
        <v>2</v>
      </c>
      <c r="G11" s="10">
        <v>5</v>
      </c>
      <c r="H11" s="10">
        <v>5</v>
      </c>
      <c r="I11" s="10">
        <f>E10</f>
        <v>96</v>
      </c>
      <c r="J11" s="10">
        <v>256</v>
      </c>
      <c r="K11" s="10">
        <v>1</v>
      </c>
      <c r="L11" s="10">
        <f>(G11*H11*I11*J11) + J11</f>
        <v>614656</v>
      </c>
    </row>
    <row r="12" spans="2:12" ht="18">
      <c r="B12" s="12" t="s">
        <v>22</v>
      </c>
      <c r="C12" s="10">
        <v>27</v>
      </c>
      <c r="D12" s="10">
        <v>27</v>
      </c>
      <c r="E12" s="10">
        <v>256</v>
      </c>
      <c r="F12" s="10"/>
      <c r="G12" s="10"/>
      <c r="H12" s="10"/>
      <c r="I12" s="10"/>
      <c r="J12" s="10"/>
      <c r="K12" s="10"/>
      <c r="L12" s="10"/>
    </row>
    <row r="13" spans="2:12" ht="18">
      <c r="B13" s="10" t="s">
        <v>13</v>
      </c>
      <c r="C13" s="10">
        <v>27</v>
      </c>
      <c r="D13" s="10">
        <v>27</v>
      </c>
      <c r="E13" s="10">
        <v>256</v>
      </c>
      <c r="F13" s="10"/>
      <c r="G13" s="10"/>
      <c r="H13" s="10"/>
      <c r="I13" s="10"/>
      <c r="J13" s="10"/>
      <c r="K13" s="10"/>
      <c r="L13" s="10"/>
    </row>
    <row r="14" spans="2:12" ht="18">
      <c r="B14" s="11" t="s">
        <v>1</v>
      </c>
      <c r="C14" s="10">
        <f>(C11-G14+2*F14)/K14 +1</f>
        <v>27</v>
      </c>
      <c r="D14" s="10">
        <f>(D11-H14+2*F14)/K14+1</f>
        <v>27</v>
      </c>
      <c r="E14" s="10">
        <f>J14</f>
        <v>384</v>
      </c>
      <c r="F14" s="10">
        <v>1</v>
      </c>
      <c r="G14" s="10">
        <v>3</v>
      </c>
      <c r="H14" s="10">
        <v>3</v>
      </c>
      <c r="I14" s="10">
        <f>E11</f>
        <v>256</v>
      </c>
      <c r="J14" s="10">
        <v>384</v>
      </c>
      <c r="K14" s="10">
        <v>1</v>
      </c>
      <c r="L14" s="10">
        <f>(G14*H14*I14*J14) + J14</f>
        <v>885120</v>
      </c>
    </row>
    <row r="15" spans="2:12" ht="18">
      <c r="B15" s="12" t="s">
        <v>22</v>
      </c>
      <c r="C15" s="10">
        <v>27</v>
      </c>
      <c r="D15" s="10">
        <v>27</v>
      </c>
      <c r="E15" s="10">
        <v>384</v>
      </c>
      <c r="F15" s="10"/>
      <c r="G15" s="10"/>
      <c r="H15" s="10"/>
      <c r="I15" s="10"/>
      <c r="J15" s="10"/>
      <c r="K15" s="10"/>
      <c r="L15" s="10"/>
    </row>
    <row r="16" spans="2:12" ht="18">
      <c r="B16" s="11" t="s">
        <v>1</v>
      </c>
      <c r="C16" s="10">
        <f>(C13-G16+2*F16)/K16 +1</f>
        <v>27</v>
      </c>
      <c r="D16" s="10">
        <f>(D13-H16+2*F16)/K16+1</f>
        <v>27</v>
      </c>
      <c r="E16" s="10">
        <f>J16</f>
        <v>384</v>
      </c>
      <c r="F16" s="10">
        <v>1</v>
      </c>
      <c r="G16" s="10">
        <v>3</v>
      </c>
      <c r="H16" s="10">
        <v>3</v>
      </c>
      <c r="I16" s="10">
        <f>E14</f>
        <v>384</v>
      </c>
      <c r="J16" s="10">
        <v>384</v>
      </c>
      <c r="K16" s="10">
        <v>1</v>
      </c>
      <c r="L16" s="10">
        <f>(G16*H16*I16*J16) + J16</f>
        <v>1327488</v>
      </c>
    </row>
    <row r="17" spans="2:12" ht="18">
      <c r="B17" s="12" t="s">
        <v>22</v>
      </c>
      <c r="C17" s="10">
        <v>27</v>
      </c>
      <c r="D17" s="10">
        <v>27</v>
      </c>
      <c r="E17" s="10">
        <v>384</v>
      </c>
      <c r="F17" s="10"/>
      <c r="G17" s="10"/>
      <c r="H17" s="10"/>
      <c r="I17" s="10"/>
      <c r="J17" s="10"/>
      <c r="K17" s="10"/>
      <c r="L17" s="10"/>
    </row>
    <row r="18" spans="2:12" ht="18">
      <c r="B18" s="11" t="s">
        <v>1</v>
      </c>
      <c r="C18" s="10">
        <f>(C14-G18+2*F18)/K18 +1</f>
        <v>27</v>
      </c>
      <c r="D18" s="10">
        <f>(D14-H18+2*F18)/K18+1</f>
        <v>27</v>
      </c>
      <c r="E18" s="10">
        <f>J18</f>
        <v>256</v>
      </c>
      <c r="F18" s="10">
        <v>1</v>
      </c>
      <c r="G18" s="10">
        <v>3</v>
      </c>
      <c r="H18" s="10">
        <v>3</v>
      </c>
      <c r="I18" s="10">
        <f>E16</f>
        <v>384</v>
      </c>
      <c r="J18" s="10">
        <v>256</v>
      </c>
      <c r="K18" s="10">
        <v>1</v>
      </c>
      <c r="L18" s="10">
        <f>(G18*H18*I18*J18) + J18</f>
        <v>884992</v>
      </c>
    </row>
    <row r="19" spans="2:12" ht="18">
      <c r="B19" s="12" t="s">
        <v>22</v>
      </c>
      <c r="C19" s="10">
        <v>27</v>
      </c>
      <c r="D19" s="10">
        <v>27</v>
      </c>
      <c r="E19" s="10">
        <v>256</v>
      </c>
      <c r="F19" s="10"/>
      <c r="G19" s="10"/>
      <c r="H19" s="10"/>
      <c r="I19" s="10"/>
      <c r="J19" s="10"/>
      <c r="K19" s="10"/>
      <c r="L19" s="10"/>
    </row>
    <row r="20" spans="2:12" ht="18">
      <c r="B20" s="10" t="s">
        <v>12</v>
      </c>
      <c r="C20" s="10">
        <v>6</v>
      </c>
      <c r="D20" s="10">
        <v>6</v>
      </c>
      <c r="E20" s="10">
        <v>256</v>
      </c>
      <c r="F20" s="10"/>
      <c r="G20" s="10">
        <v>3</v>
      </c>
      <c r="H20" s="10">
        <v>3</v>
      </c>
      <c r="I20" s="10"/>
      <c r="J20" s="10"/>
      <c r="K20" s="10">
        <v>2</v>
      </c>
      <c r="L20" s="10"/>
    </row>
    <row r="21" spans="2:12" ht="18">
      <c r="B21" s="13" t="s">
        <v>15</v>
      </c>
      <c r="C21" s="14">
        <v>4096</v>
      </c>
      <c r="D21" s="14"/>
      <c r="E21" s="14"/>
      <c r="F21" s="10"/>
      <c r="G21" s="10"/>
      <c r="H21" s="10"/>
      <c r="I21" s="10"/>
      <c r="J21" s="10"/>
      <c r="K21" s="10"/>
      <c r="L21" s="10">
        <f>(C20*D20*E20)*C21+C21</f>
        <v>37752832</v>
      </c>
    </row>
    <row r="22" spans="2:12" ht="18">
      <c r="B22" s="1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ht="18">
      <c r="B23" s="10" t="s">
        <v>18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2:12" ht="18">
      <c r="B24" s="13" t="s">
        <v>16</v>
      </c>
      <c r="C24" s="14">
        <v>4096</v>
      </c>
      <c r="D24" s="14"/>
      <c r="E24" s="14"/>
      <c r="F24" s="10"/>
      <c r="G24" s="10"/>
      <c r="H24" s="10"/>
      <c r="I24" s="10"/>
      <c r="J24" s="10"/>
      <c r="K24" s="10"/>
      <c r="L24" s="10">
        <f>C24*C21+C24</f>
        <v>16781312</v>
      </c>
    </row>
    <row r="25" spans="2:12" ht="18">
      <c r="B25" s="12" t="s">
        <v>22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2" ht="18">
      <c r="B26" s="10" t="s">
        <v>18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ht="18">
      <c r="B27" s="13" t="s">
        <v>17</v>
      </c>
      <c r="C27" s="14">
        <v>1000</v>
      </c>
      <c r="D27" s="14"/>
      <c r="E27" s="14"/>
      <c r="F27" s="10"/>
      <c r="G27" s="10"/>
      <c r="H27" s="10"/>
      <c r="I27" s="10"/>
      <c r="J27" s="10"/>
      <c r="K27" s="10"/>
      <c r="L27" s="10">
        <f>C27*C24+C27</f>
        <v>4097000</v>
      </c>
    </row>
    <row r="28" spans="2:12" ht="18">
      <c r="B28" s="10" t="s">
        <v>19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2" ht="18">
      <c r="B29" s="15"/>
      <c r="C29" s="16"/>
      <c r="D29" s="16"/>
      <c r="E29" s="16"/>
      <c r="F29" s="16"/>
      <c r="G29" s="16"/>
      <c r="H29" s="16"/>
      <c r="I29" s="16"/>
      <c r="J29" s="16"/>
      <c r="K29" s="17"/>
      <c r="L29" s="18">
        <f>SUM(L7:L27)</f>
        <v>62378344</v>
      </c>
    </row>
    <row r="30" spans="2:12">
      <c r="F30" t="s">
        <v>23</v>
      </c>
    </row>
  </sheetData>
  <mergeCells count="9">
    <mergeCell ref="B29:K29"/>
    <mergeCell ref="B4:B5"/>
    <mergeCell ref="L4:L5"/>
    <mergeCell ref="C21:E21"/>
    <mergeCell ref="C24:E24"/>
    <mergeCell ref="C27:E27"/>
    <mergeCell ref="C4:F4"/>
    <mergeCell ref="G4:K4"/>
    <mergeCell ref="B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Walmartlabs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Suprit Saha</dc:creator>
  <cp:lastModifiedBy>Suprit Saha</cp:lastModifiedBy>
  <dcterms:created xsi:type="dcterms:W3CDTF">2018-05-05T16:03:34Z</dcterms:created>
  <dcterms:modified xsi:type="dcterms:W3CDTF">2018-05-05T16:59:39Z</dcterms:modified>
</cp:coreProperties>
</file>