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60" yWindow="0" windowWidth="25360" windowHeight="16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5" i="1"/>
  <c r="L42" i="1"/>
  <c r="L39" i="1"/>
  <c r="E38" i="1"/>
  <c r="J36" i="1"/>
  <c r="J34" i="1"/>
  <c r="E31" i="1"/>
  <c r="J29" i="1"/>
  <c r="J27" i="1"/>
  <c r="E36" i="1"/>
  <c r="E37" i="1"/>
  <c r="D32" i="1"/>
  <c r="D33" i="1"/>
  <c r="D34" i="1"/>
  <c r="D35" i="1"/>
  <c r="D36" i="1"/>
  <c r="D37" i="1"/>
  <c r="C32" i="1"/>
  <c r="C33" i="1"/>
  <c r="C34" i="1"/>
  <c r="C35" i="1"/>
  <c r="C36" i="1"/>
  <c r="C37" i="1"/>
  <c r="E34" i="1"/>
  <c r="E35" i="1"/>
  <c r="I36" i="1"/>
  <c r="L36" i="1"/>
  <c r="E32" i="1"/>
  <c r="E33" i="1"/>
  <c r="I34" i="1"/>
  <c r="L34" i="1"/>
  <c r="I32" i="1"/>
  <c r="L32" i="1"/>
  <c r="E29" i="1"/>
  <c r="E30" i="1"/>
  <c r="D25" i="1"/>
  <c r="D26" i="1"/>
  <c r="D27" i="1"/>
  <c r="D28" i="1"/>
  <c r="D29" i="1"/>
  <c r="D30" i="1"/>
  <c r="C25" i="1"/>
  <c r="C26" i="1"/>
  <c r="C27" i="1"/>
  <c r="C28" i="1"/>
  <c r="C29" i="1"/>
  <c r="C30" i="1"/>
  <c r="E27" i="1"/>
  <c r="E28" i="1"/>
  <c r="I29" i="1"/>
  <c r="L29" i="1"/>
  <c r="E25" i="1"/>
  <c r="E26" i="1"/>
  <c r="I27" i="1"/>
  <c r="L27" i="1"/>
  <c r="I25" i="1"/>
  <c r="L25" i="1"/>
  <c r="E23" i="1"/>
  <c r="D23" i="1"/>
  <c r="C23" i="1"/>
  <c r="E22" i="1"/>
  <c r="D22" i="1"/>
  <c r="C22" i="1"/>
  <c r="L22" i="1"/>
  <c r="I22" i="1"/>
  <c r="E21" i="1"/>
  <c r="D21" i="1"/>
  <c r="C21" i="1"/>
  <c r="E20" i="1"/>
  <c r="D20" i="1"/>
  <c r="C20" i="1"/>
  <c r="L20" i="1"/>
  <c r="I20" i="1"/>
  <c r="E19" i="1"/>
  <c r="D19" i="1"/>
  <c r="C19" i="1"/>
  <c r="E18" i="1"/>
  <c r="D18" i="1"/>
  <c r="C18" i="1"/>
  <c r="L18" i="1"/>
  <c r="I18" i="1"/>
  <c r="E16" i="1"/>
  <c r="D16" i="1"/>
  <c r="C16" i="1"/>
  <c r="E15" i="1"/>
  <c r="D15" i="1"/>
  <c r="C15" i="1"/>
  <c r="L15" i="1"/>
  <c r="I15" i="1"/>
  <c r="E13" i="1"/>
  <c r="D13" i="1"/>
  <c r="C13" i="1"/>
  <c r="L13" i="1"/>
  <c r="I13" i="1"/>
  <c r="E10" i="1"/>
  <c r="D10" i="1"/>
  <c r="C10" i="1"/>
  <c r="I10" i="1"/>
  <c r="L10" i="1"/>
  <c r="L8" i="1"/>
  <c r="E8" i="1"/>
  <c r="D8" i="1"/>
  <c r="C8" i="1"/>
</calcChain>
</file>

<file path=xl/sharedStrings.xml><?xml version="1.0" encoding="utf-8"?>
<sst xmlns="http://schemas.openxmlformats.org/spreadsheetml/2006/main" count="53" uniqueCount="22">
  <si>
    <t>Image dimensions</t>
  </si>
  <si>
    <t>Filters/Kernel dimensions</t>
  </si>
  <si>
    <t># parameters</t>
  </si>
  <si>
    <t>Img_rows</t>
  </si>
  <si>
    <t>img_cols</t>
  </si>
  <si>
    <t>img_channels</t>
  </si>
  <si>
    <t>pad</t>
  </si>
  <si>
    <t>filter_rows</t>
  </si>
  <si>
    <t>filter_cols</t>
  </si>
  <si>
    <t>filter_channels</t>
  </si>
  <si>
    <t># filters</t>
  </si>
  <si>
    <t>stride</t>
  </si>
  <si>
    <t>VGG16</t>
  </si>
  <si>
    <t>Convolution</t>
  </si>
  <si>
    <t>ReLU</t>
  </si>
  <si>
    <t>MaxPooling</t>
  </si>
  <si>
    <t>FC1</t>
  </si>
  <si>
    <t>Dropout(0.5)</t>
  </si>
  <si>
    <t>FC2</t>
  </si>
  <si>
    <t>FC3</t>
  </si>
  <si>
    <t>Softmax</t>
  </si>
  <si>
    <t xml:space="preserve">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</si>
</sst>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4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</cellXfs>
  <cellStyles count="8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7"/>
  <sheetViews>
    <sheetView tabSelected="1" topLeftCell="A29" workbookViewId="0">
      <selection activeCell="C13" sqref="C13"/>
    </sheetView>
  </sheetViews>
  <sheetFormatPr baseColWidth="10" defaultRowHeight="15" x14ac:dyDescent="0"/>
  <cols>
    <col min="2" max="2" width="12.6640625" bestFit="1" customWidth="1"/>
    <col min="3" max="3" width="10.5" bestFit="1" customWidth="1"/>
    <col min="4" max="4" width="9.5" bestFit="1" customWidth="1"/>
    <col min="5" max="5" width="14.1640625" bestFit="1" customWidth="1"/>
    <col min="6" max="6" width="4.83203125" bestFit="1" customWidth="1"/>
    <col min="7" max="7" width="11.5" bestFit="1" customWidth="1"/>
    <col min="8" max="8" width="10.5" bestFit="1" customWidth="1"/>
    <col min="9" max="9" width="15.33203125" bestFit="1" customWidth="1"/>
    <col min="10" max="10" width="8.33203125" bestFit="1" customWidth="1"/>
    <col min="11" max="11" width="6.6640625" bestFit="1" customWidth="1"/>
    <col min="12" max="12" width="17.33203125" bestFit="1" customWidth="1"/>
  </cols>
  <sheetData>
    <row r="3" spans="2:12" ht="18">
      <c r="B3" s="3" t="s">
        <v>12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ht="18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2" ht="18">
      <c r="B5" s="4"/>
      <c r="C5" s="1" t="s">
        <v>0</v>
      </c>
      <c r="D5" s="1"/>
      <c r="E5" s="1"/>
      <c r="F5" s="1"/>
      <c r="G5" s="1" t="s">
        <v>1</v>
      </c>
      <c r="H5" s="1"/>
      <c r="I5" s="1"/>
      <c r="J5" s="1"/>
      <c r="K5" s="1"/>
      <c r="L5" s="1" t="s">
        <v>2</v>
      </c>
    </row>
    <row r="6" spans="2:12" ht="18">
      <c r="B6" s="4"/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1"/>
    </row>
    <row r="7" spans="2:12" ht="18">
      <c r="B7" s="5" t="s">
        <v>21</v>
      </c>
      <c r="C7" s="7">
        <v>224</v>
      </c>
      <c r="D7" s="7">
        <v>224</v>
      </c>
      <c r="E7" s="7">
        <v>3</v>
      </c>
      <c r="F7" s="7"/>
      <c r="G7" s="7"/>
      <c r="H7" s="7"/>
      <c r="I7" s="7"/>
      <c r="J7" s="7"/>
      <c r="K7" s="7"/>
      <c r="L7" s="7"/>
    </row>
    <row r="8" spans="2:12" ht="18">
      <c r="B8" s="6" t="s">
        <v>13</v>
      </c>
      <c r="C8" s="7">
        <f>(C7-G8+2*F8)/K8+1</f>
        <v>224</v>
      </c>
      <c r="D8" s="7">
        <f>(D7-H8+2*F8)/K8+1</f>
        <v>224</v>
      </c>
      <c r="E8" s="7">
        <f>J8</f>
        <v>64</v>
      </c>
      <c r="F8" s="7">
        <v>1</v>
      </c>
      <c r="G8" s="7">
        <v>3</v>
      </c>
      <c r="H8" s="7">
        <v>3</v>
      </c>
      <c r="I8" s="7">
        <v>3</v>
      </c>
      <c r="J8" s="7">
        <v>64</v>
      </c>
      <c r="K8" s="7">
        <v>1</v>
      </c>
      <c r="L8" s="7">
        <f>(G8*H8*I8*J8)+J8</f>
        <v>1792</v>
      </c>
    </row>
    <row r="9" spans="2:12" ht="18">
      <c r="B9" s="7" t="s">
        <v>14</v>
      </c>
      <c r="C9" s="7">
        <v>224</v>
      </c>
      <c r="D9" s="7">
        <v>224</v>
      </c>
      <c r="E9" s="7">
        <v>64</v>
      </c>
      <c r="F9" s="7"/>
      <c r="G9" s="7"/>
      <c r="H9" s="7"/>
      <c r="I9" s="7"/>
      <c r="J9" s="7"/>
      <c r="K9" s="7"/>
      <c r="L9" s="7"/>
    </row>
    <row r="10" spans="2:12" ht="18">
      <c r="B10" s="6" t="s">
        <v>13</v>
      </c>
      <c r="C10" s="7">
        <f>(C9-G10+2*F10)/K10+1</f>
        <v>224</v>
      </c>
      <c r="D10" s="7">
        <f>(D9-H10+2*F10)/K10+1</f>
        <v>224</v>
      </c>
      <c r="E10" s="7">
        <f>J10</f>
        <v>64</v>
      </c>
      <c r="F10" s="7">
        <v>1</v>
      </c>
      <c r="G10" s="7">
        <v>3</v>
      </c>
      <c r="H10" s="7">
        <v>3</v>
      </c>
      <c r="I10" s="7">
        <f>E9</f>
        <v>64</v>
      </c>
      <c r="J10" s="7">
        <v>64</v>
      </c>
      <c r="K10" s="7">
        <v>1</v>
      </c>
      <c r="L10" s="7">
        <f>(G10*H10*I10*J10)+J10</f>
        <v>36928</v>
      </c>
    </row>
    <row r="11" spans="2:12" ht="18">
      <c r="B11" s="7" t="s">
        <v>14</v>
      </c>
      <c r="C11" s="7">
        <v>224</v>
      </c>
      <c r="D11" s="7">
        <v>224</v>
      </c>
      <c r="E11" s="7">
        <v>64</v>
      </c>
      <c r="F11" s="7"/>
      <c r="G11" s="7"/>
      <c r="H11" s="7"/>
      <c r="I11" s="7"/>
      <c r="J11" s="7"/>
      <c r="K11" s="7"/>
      <c r="L11" s="7"/>
    </row>
    <row r="12" spans="2:12" ht="18">
      <c r="B12" s="7" t="s">
        <v>15</v>
      </c>
      <c r="C12" s="7">
        <v>112</v>
      </c>
      <c r="D12" s="7">
        <v>112</v>
      </c>
      <c r="E12" s="7">
        <v>64</v>
      </c>
      <c r="F12" s="7"/>
      <c r="G12" s="7">
        <v>2</v>
      </c>
      <c r="H12" s="7">
        <v>2</v>
      </c>
      <c r="I12" s="7"/>
      <c r="J12" s="7"/>
      <c r="K12" s="7">
        <v>2</v>
      </c>
      <c r="L12" s="7"/>
    </row>
    <row r="13" spans="2:12" ht="18">
      <c r="B13" s="6" t="s">
        <v>13</v>
      </c>
      <c r="C13" s="7">
        <f>(C12-G13+2*F13)/K13+1</f>
        <v>112</v>
      </c>
      <c r="D13" s="7">
        <f>(D12-H13+2*F13)/K13+1</f>
        <v>112</v>
      </c>
      <c r="E13" s="7">
        <f>J13</f>
        <v>128</v>
      </c>
      <c r="F13" s="7">
        <v>1</v>
      </c>
      <c r="G13" s="7">
        <v>3</v>
      </c>
      <c r="H13" s="7">
        <v>3</v>
      </c>
      <c r="I13" s="7">
        <f>E12</f>
        <v>64</v>
      </c>
      <c r="J13" s="7">
        <v>128</v>
      </c>
      <c r="K13" s="7">
        <v>1</v>
      </c>
      <c r="L13" s="7">
        <f>(G13*H13*I13*J13)+J13</f>
        <v>73856</v>
      </c>
    </row>
    <row r="14" spans="2:12" ht="18">
      <c r="B14" s="7" t="s">
        <v>14</v>
      </c>
      <c r="C14" s="7">
        <v>112</v>
      </c>
      <c r="D14" s="7">
        <v>112</v>
      </c>
      <c r="E14" s="7">
        <v>128</v>
      </c>
      <c r="F14" s="7"/>
      <c r="G14" s="7"/>
      <c r="H14" s="7"/>
      <c r="I14" s="7"/>
      <c r="J14" s="7"/>
      <c r="K14" s="7"/>
      <c r="L14" s="7"/>
    </row>
    <row r="15" spans="2:12" ht="18">
      <c r="B15" s="6" t="s">
        <v>13</v>
      </c>
      <c r="C15" s="7">
        <f>(C14-G15+2*F15)/K15+1</f>
        <v>112</v>
      </c>
      <c r="D15" s="7">
        <f>(D14-H15+2*F15)/K15+1</f>
        <v>112</v>
      </c>
      <c r="E15" s="7">
        <f>J15</f>
        <v>128</v>
      </c>
      <c r="F15" s="7">
        <v>1</v>
      </c>
      <c r="G15" s="7">
        <v>3</v>
      </c>
      <c r="H15" s="7">
        <v>3</v>
      </c>
      <c r="I15" s="7">
        <f>E14</f>
        <v>128</v>
      </c>
      <c r="J15" s="7">
        <v>128</v>
      </c>
      <c r="K15" s="7">
        <v>1</v>
      </c>
      <c r="L15" s="7">
        <f>(G15*H15*I15*J15)+J15</f>
        <v>147584</v>
      </c>
    </row>
    <row r="16" spans="2:12" ht="18">
      <c r="B16" s="7" t="s">
        <v>14</v>
      </c>
      <c r="C16" s="7">
        <f>C15</f>
        <v>112</v>
      </c>
      <c r="D16" s="7">
        <f>D15</f>
        <v>112</v>
      </c>
      <c r="E16" s="7">
        <f>E15</f>
        <v>128</v>
      </c>
      <c r="F16" s="7"/>
      <c r="G16" s="7"/>
      <c r="H16" s="7"/>
      <c r="I16" s="7"/>
      <c r="J16" s="7"/>
      <c r="K16" s="7"/>
      <c r="L16" s="7"/>
    </row>
    <row r="17" spans="2:12" ht="18">
      <c r="B17" s="7" t="s">
        <v>15</v>
      </c>
      <c r="C17" s="7">
        <v>56</v>
      </c>
      <c r="D17" s="7">
        <v>56</v>
      </c>
      <c r="E17" s="7">
        <v>128</v>
      </c>
      <c r="F17" s="7"/>
      <c r="G17" s="7">
        <v>2</v>
      </c>
      <c r="H17" s="7">
        <v>2</v>
      </c>
      <c r="I17" s="7"/>
      <c r="J17" s="7"/>
      <c r="K17" s="7">
        <v>2</v>
      </c>
      <c r="L17" s="7"/>
    </row>
    <row r="18" spans="2:12" ht="18">
      <c r="B18" s="6" t="s">
        <v>13</v>
      </c>
      <c r="C18" s="7">
        <f>(C17-G18+2*F18)/K18+1</f>
        <v>56</v>
      </c>
      <c r="D18" s="7">
        <f>(D17-H18+2*F18)/K18+1</f>
        <v>56</v>
      </c>
      <c r="E18" s="7">
        <f>J18</f>
        <v>256</v>
      </c>
      <c r="F18" s="7">
        <v>1</v>
      </c>
      <c r="G18" s="7">
        <v>3</v>
      </c>
      <c r="H18" s="7">
        <v>3</v>
      </c>
      <c r="I18" s="7">
        <f>E17</f>
        <v>128</v>
      </c>
      <c r="J18" s="7">
        <v>256</v>
      </c>
      <c r="K18" s="7">
        <v>1</v>
      </c>
      <c r="L18" s="7">
        <f>(G18*H18*I18*J18)+J18</f>
        <v>295168</v>
      </c>
    </row>
    <row r="19" spans="2:12" ht="18">
      <c r="B19" s="7" t="s">
        <v>14</v>
      </c>
      <c r="C19" s="7">
        <f>C18</f>
        <v>56</v>
      </c>
      <c r="D19" s="7">
        <f>D18</f>
        <v>56</v>
      </c>
      <c r="E19" s="7">
        <f>E18</f>
        <v>256</v>
      </c>
      <c r="F19" s="7"/>
      <c r="G19" s="7"/>
      <c r="H19" s="7"/>
      <c r="I19" s="7"/>
      <c r="J19" s="7"/>
      <c r="K19" s="7"/>
      <c r="L19" s="7"/>
    </row>
    <row r="20" spans="2:12" ht="18">
      <c r="B20" s="6" t="s">
        <v>13</v>
      </c>
      <c r="C20" s="7">
        <f>(C19-G20+2*F20)/K20+1</f>
        <v>56</v>
      </c>
      <c r="D20" s="7">
        <f>(D19-H20+2*F20)/K20+1</f>
        <v>56</v>
      </c>
      <c r="E20" s="7">
        <f>J20</f>
        <v>256</v>
      </c>
      <c r="F20" s="7">
        <v>1</v>
      </c>
      <c r="G20" s="7">
        <v>3</v>
      </c>
      <c r="H20" s="7">
        <v>3</v>
      </c>
      <c r="I20" s="7">
        <f>E19</f>
        <v>256</v>
      </c>
      <c r="J20" s="7">
        <v>256</v>
      </c>
      <c r="K20" s="7">
        <v>1</v>
      </c>
      <c r="L20" s="7">
        <f>(G20*H20*I20*J20)+J20</f>
        <v>590080</v>
      </c>
    </row>
    <row r="21" spans="2:12" ht="18">
      <c r="B21" s="7" t="s">
        <v>14</v>
      </c>
      <c r="C21" s="7">
        <f>C20</f>
        <v>56</v>
      </c>
      <c r="D21" s="7">
        <f>D20</f>
        <v>56</v>
      </c>
      <c r="E21" s="7">
        <f>E20</f>
        <v>256</v>
      </c>
      <c r="F21" s="7"/>
      <c r="G21" s="7"/>
      <c r="H21" s="7"/>
      <c r="I21" s="7"/>
      <c r="J21" s="7"/>
      <c r="K21" s="7"/>
      <c r="L21" s="7"/>
    </row>
    <row r="22" spans="2:12" ht="18">
      <c r="B22" s="6" t="s">
        <v>13</v>
      </c>
      <c r="C22" s="7">
        <f>(C21-G22+2*F22)/K22+1</f>
        <v>56</v>
      </c>
      <c r="D22" s="7">
        <f>(D21-H22+2*F22)/K22+1</f>
        <v>56</v>
      </c>
      <c r="E22" s="7">
        <f>J22</f>
        <v>256</v>
      </c>
      <c r="F22" s="7">
        <v>1</v>
      </c>
      <c r="G22" s="7">
        <v>3</v>
      </c>
      <c r="H22" s="7">
        <v>3</v>
      </c>
      <c r="I22" s="7">
        <f>E21</f>
        <v>256</v>
      </c>
      <c r="J22" s="7">
        <v>256</v>
      </c>
      <c r="K22" s="7">
        <v>1</v>
      </c>
      <c r="L22" s="7">
        <f>(G22*H22*I22*J22)+J22</f>
        <v>590080</v>
      </c>
    </row>
    <row r="23" spans="2:12" ht="18">
      <c r="B23" s="7" t="s">
        <v>14</v>
      </c>
      <c r="C23" s="7">
        <f>C22</f>
        <v>56</v>
      </c>
      <c r="D23" s="7">
        <f>D22</f>
        <v>56</v>
      </c>
      <c r="E23" s="7">
        <f>E22</f>
        <v>256</v>
      </c>
      <c r="F23" s="7"/>
      <c r="G23" s="7"/>
      <c r="H23" s="7"/>
      <c r="I23" s="7"/>
      <c r="J23" s="7"/>
      <c r="K23" s="7"/>
      <c r="L23" s="7"/>
    </row>
    <row r="24" spans="2:12" ht="18">
      <c r="B24" s="7" t="s">
        <v>15</v>
      </c>
      <c r="C24" s="7">
        <v>28</v>
      </c>
      <c r="D24" s="7">
        <v>28</v>
      </c>
      <c r="E24" s="7">
        <v>256</v>
      </c>
      <c r="F24" s="7"/>
      <c r="G24" s="7">
        <v>2</v>
      </c>
      <c r="H24" s="7">
        <v>2</v>
      </c>
      <c r="I24" s="7"/>
      <c r="J24" s="7"/>
      <c r="K24" s="7">
        <v>2</v>
      </c>
      <c r="L24" s="7"/>
    </row>
    <row r="25" spans="2:12" ht="18">
      <c r="B25" s="6" t="s">
        <v>13</v>
      </c>
      <c r="C25" s="7">
        <f>(C24-G25+2*F25)/K25+1</f>
        <v>28</v>
      </c>
      <c r="D25" s="7">
        <f>(D24-H25+2*F25)/K25+1</f>
        <v>28</v>
      </c>
      <c r="E25" s="7">
        <f>J25</f>
        <v>512</v>
      </c>
      <c r="F25" s="7">
        <v>1</v>
      </c>
      <c r="G25" s="7">
        <v>3</v>
      </c>
      <c r="H25" s="7">
        <v>3</v>
      </c>
      <c r="I25" s="7">
        <f>E24</f>
        <v>256</v>
      </c>
      <c r="J25" s="7">
        <v>512</v>
      </c>
      <c r="K25" s="7">
        <v>1</v>
      </c>
      <c r="L25" s="7">
        <f>(G25*H25*I25*J25)+J25</f>
        <v>1180160</v>
      </c>
    </row>
    <row r="26" spans="2:12" ht="18">
      <c r="B26" s="7" t="s">
        <v>14</v>
      </c>
      <c r="C26" s="7">
        <f>C25</f>
        <v>28</v>
      </c>
      <c r="D26" s="7">
        <f>D25</f>
        <v>28</v>
      </c>
      <c r="E26" s="7">
        <f>E25</f>
        <v>512</v>
      </c>
      <c r="F26" s="7"/>
      <c r="G26" s="7"/>
      <c r="H26" s="7"/>
      <c r="I26" s="7"/>
      <c r="J26" s="7"/>
      <c r="K26" s="7"/>
      <c r="L26" s="7"/>
    </row>
    <row r="27" spans="2:12" ht="18">
      <c r="B27" s="6" t="s">
        <v>13</v>
      </c>
      <c r="C27" s="7">
        <f>(C26-G27+2*F27)/K27+1</f>
        <v>28</v>
      </c>
      <c r="D27" s="7">
        <f>(D26-H27+2*F27)/K27+1</f>
        <v>28</v>
      </c>
      <c r="E27" s="7">
        <f>J27</f>
        <v>512</v>
      </c>
      <c r="F27" s="7">
        <v>1</v>
      </c>
      <c r="G27" s="7">
        <v>3</v>
      </c>
      <c r="H27" s="7">
        <v>3</v>
      </c>
      <c r="I27" s="7">
        <f>E26</f>
        <v>512</v>
      </c>
      <c r="J27" s="7">
        <f>E26</f>
        <v>512</v>
      </c>
      <c r="K27" s="7">
        <v>1</v>
      </c>
      <c r="L27" s="7">
        <f>(G27*H27*I27*J27)+J27</f>
        <v>2359808</v>
      </c>
    </row>
    <row r="28" spans="2:12" ht="18">
      <c r="B28" s="7" t="s">
        <v>14</v>
      </c>
      <c r="C28" s="7">
        <f>C27</f>
        <v>28</v>
      </c>
      <c r="D28" s="7">
        <f>D27</f>
        <v>28</v>
      </c>
      <c r="E28" s="7">
        <f>E27</f>
        <v>512</v>
      </c>
      <c r="F28" s="7"/>
      <c r="G28" s="7"/>
      <c r="H28" s="7"/>
      <c r="I28" s="7"/>
      <c r="J28" s="7"/>
      <c r="K28" s="7"/>
      <c r="L28" s="7"/>
    </row>
    <row r="29" spans="2:12" ht="18">
      <c r="B29" s="6" t="s">
        <v>13</v>
      </c>
      <c r="C29" s="7">
        <f>(C28-G29+2*F29)/K29+1</f>
        <v>28</v>
      </c>
      <c r="D29" s="7">
        <f>(D28-H29+2*F29)/K29+1</f>
        <v>28</v>
      </c>
      <c r="E29" s="7">
        <f>J29</f>
        <v>512</v>
      </c>
      <c r="F29" s="7">
        <v>1</v>
      </c>
      <c r="G29" s="7">
        <v>3</v>
      </c>
      <c r="H29" s="7">
        <v>3</v>
      </c>
      <c r="I29" s="7">
        <f>E28</f>
        <v>512</v>
      </c>
      <c r="J29" s="7">
        <f>E28</f>
        <v>512</v>
      </c>
      <c r="K29" s="7">
        <v>1</v>
      </c>
      <c r="L29" s="7">
        <f>(G29*H29*I29*J29)+J29</f>
        <v>2359808</v>
      </c>
    </row>
    <row r="30" spans="2:12" ht="18">
      <c r="B30" s="7" t="s">
        <v>14</v>
      </c>
      <c r="C30" s="7">
        <f>C29</f>
        <v>28</v>
      </c>
      <c r="D30" s="7">
        <f>D29</f>
        <v>28</v>
      </c>
      <c r="E30" s="7">
        <f>E29</f>
        <v>512</v>
      </c>
      <c r="F30" s="7"/>
      <c r="G30" s="7"/>
      <c r="H30" s="7"/>
      <c r="I30" s="7"/>
      <c r="J30" s="7"/>
      <c r="K30" s="7"/>
      <c r="L30" s="7"/>
    </row>
    <row r="31" spans="2:12" ht="18">
      <c r="B31" s="7" t="s">
        <v>15</v>
      </c>
      <c r="C31" s="7">
        <v>14</v>
      </c>
      <c r="D31" s="7">
        <v>14</v>
      </c>
      <c r="E31" s="7">
        <f>E30</f>
        <v>512</v>
      </c>
      <c r="F31" s="7"/>
      <c r="G31" s="7">
        <v>2</v>
      </c>
      <c r="H31" s="7">
        <v>2</v>
      </c>
      <c r="I31" s="7"/>
      <c r="J31" s="7"/>
      <c r="K31" s="7">
        <v>2</v>
      </c>
      <c r="L31" s="7"/>
    </row>
    <row r="32" spans="2:12" ht="18">
      <c r="B32" s="6" t="s">
        <v>13</v>
      </c>
      <c r="C32" s="7">
        <f>(C31-G32+2*F32)/K32+1</f>
        <v>14</v>
      </c>
      <c r="D32" s="7">
        <f>(D31-H32+2*F32)/K32+1</f>
        <v>14</v>
      </c>
      <c r="E32" s="7">
        <f>J32</f>
        <v>512</v>
      </c>
      <c r="F32" s="7">
        <v>1</v>
      </c>
      <c r="G32" s="7">
        <v>3</v>
      </c>
      <c r="H32" s="7">
        <v>3</v>
      </c>
      <c r="I32" s="7">
        <f>E31</f>
        <v>512</v>
      </c>
      <c r="J32" s="7">
        <v>512</v>
      </c>
      <c r="K32" s="7">
        <v>1</v>
      </c>
      <c r="L32" s="7">
        <f>(G32*H32*I32*J32)+J32</f>
        <v>2359808</v>
      </c>
    </row>
    <row r="33" spans="2:12" ht="18">
      <c r="B33" s="7" t="s">
        <v>14</v>
      </c>
      <c r="C33" s="7">
        <f>C32</f>
        <v>14</v>
      </c>
      <c r="D33" s="7">
        <f>D32</f>
        <v>14</v>
      </c>
      <c r="E33" s="7">
        <f>E32</f>
        <v>512</v>
      </c>
      <c r="F33" s="7"/>
      <c r="G33" s="7"/>
      <c r="H33" s="7"/>
      <c r="I33" s="7"/>
      <c r="J33" s="7"/>
      <c r="K33" s="7"/>
      <c r="L33" s="7"/>
    </row>
    <row r="34" spans="2:12" ht="18">
      <c r="B34" s="6" t="s">
        <v>13</v>
      </c>
      <c r="C34" s="7">
        <f>(C33-G34+2*F34)/K34+1</f>
        <v>14</v>
      </c>
      <c r="D34" s="7">
        <f>(D33-H34+2*F34)/K34+1</f>
        <v>14</v>
      </c>
      <c r="E34" s="7">
        <f>J34</f>
        <v>512</v>
      </c>
      <c r="F34" s="7">
        <v>1</v>
      </c>
      <c r="G34" s="7">
        <v>3</v>
      </c>
      <c r="H34" s="7">
        <v>3</v>
      </c>
      <c r="I34" s="7">
        <f>E33</f>
        <v>512</v>
      </c>
      <c r="J34" s="7">
        <f>E33</f>
        <v>512</v>
      </c>
      <c r="K34" s="7">
        <v>1</v>
      </c>
      <c r="L34" s="7">
        <f>(G34*H34*I34*J34)+J34</f>
        <v>2359808</v>
      </c>
    </row>
    <row r="35" spans="2:12" ht="18">
      <c r="B35" s="7" t="s">
        <v>14</v>
      </c>
      <c r="C35" s="7">
        <f>C34</f>
        <v>14</v>
      </c>
      <c r="D35" s="7">
        <f>D34</f>
        <v>14</v>
      </c>
      <c r="E35" s="7">
        <f>E34</f>
        <v>512</v>
      </c>
      <c r="F35" s="7"/>
      <c r="G35" s="7"/>
      <c r="H35" s="7"/>
      <c r="I35" s="7"/>
      <c r="J35" s="7"/>
      <c r="K35" s="7"/>
      <c r="L35" s="7"/>
    </row>
    <row r="36" spans="2:12" ht="18">
      <c r="B36" s="6" t="s">
        <v>13</v>
      </c>
      <c r="C36" s="7">
        <f>(C35-G36+2*F36)/K36+1</f>
        <v>14</v>
      </c>
      <c r="D36" s="7">
        <f>(D35-H36+2*F36)/K36+1</f>
        <v>14</v>
      </c>
      <c r="E36" s="7">
        <f>J36</f>
        <v>512</v>
      </c>
      <c r="F36" s="7">
        <v>1</v>
      </c>
      <c r="G36" s="7">
        <v>3</v>
      </c>
      <c r="H36" s="7">
        <v>3</v>
      </c>
      <c r="I36" s="7">
        <f>E35</f>
        <v>512</v>
      </c>
      <c r="J36" s="7">
        <f>E35</f>
        <v>512</v>
      </c>
      <c r="K36" s="7">
        <v>1</v>
      </c>
      <c r="L36" s="7">
        <f>(G36*H36*I36*J36)+J36</f>
        <v>2359808</v>
      </c>
    </row>
    <row r="37" spans="2:12" ht="18">
      <c r="B37" s="7" t="s">
        <v>14</v>
      </c>
      <c r="C37" s="7">
        <f>C36</f>
        <v>14</v>
      </c>
      <c r="D37" s="7">
        <f>D36</f>
        <v>14</v>
      </c>
      <c r="E37" s="7">
        <f>E36</f>
        <v>512</v>
      </c>
      <c r="F37" s="7"/>
      <c r="G37" s="7"/>
      <c r="H37" s="7"/>
      <c r="I37" s="7"/>
      <c r="J37" s="7"/>
      <c r="K37" s="7"/>
      <c r="L37" s="7"/>
    </row>
    <row r="38" spans="2:12" ht="18">
      <c r="B38" s="7" t="s">
        <v>15</v>
      </c>
      <c r="C38" s="7">
        <v>7</v>
      </c>
      <c r="D38" s="7">
        <v>7</v>
      </c>
      <c r="E38" s="7">
        <f>E37</f>
        <v>512</v>
      </c>
      <c r="F38" s="7"/>
      <c r="G38" s="7">
        <v>2</v>
      </c>
      <c r="H38" s="7">
        <v>2</v>
      </c>
      <c r="I38" s="7"/>
      <c r="J38" s="7"/>
      <c r="K38" s="7">
        <v>2</v>
      </c>
      <c r="L38" s="7"/>
    </row>
    <row r="39" spans="2:12" ht="18">
      <c r="B39" s="8" t="s">
        <v>16</v>
      </c>
      <c r="C39" s="4">
        <v>4096</v>
      </c>
      <c r="D39" s="4"/>
      <c r="E39" s="4"/>
      <c r="F39" s="7"/>
      <c r="G39" s="7"/>
      <c r="H39" s="7"/>
      <c r="I39" s="7"/>
      <c r="J39" s="7"/>
      <c r="K39" s="7"/>
      <c r="L39" s="7">
        <f>(C38*D38*E38*C39)+C39</f>
        <v>102764544</v>
      </c>
    </row>
    <row r="40" spans="2:12" ht="18">
      <c r="B40" s="7" t="s">
        <v>14</v>
      </c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ht="18">
      <c r="B41" s="7" t="s">
        <v>17</v>
      </c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ht="18">
      <c r="B42" s="8" t="s">
        <v>18</v>
      </c>
      <c r="C42" s="4">
        <v>4096</v>
      </c>
      <c r="D42" s="4"/>
      <c r="E42" s="4"/>
      <c r="F42" s="7"/>
      <c r="G42" s="7"/>
      <c r="H42" s="7"/>
      <c r="I42" s="7"/>
      <c r="J42" s="7"/>
      <c r="K42" s="7"/>
      <c r="L42" s="7">
        <f>(C39*C42)+C42</f>
        <v>16781312</v>
      </c>
    </row>
    <row r="43" spans="2:12" ht="18">
      <c r="B43" s="7" t="s">
        <v>14</v>
      </c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ht="18">
      <c r="B44" s="7" t="s">
        <v>17</v>
      </c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ht="18">
      <c r="B45" s="8" t="s">
        <v>19</v>
      </c>
      <c r="C45" s="4">
        <v>1000</v>
      </c>
      <c r="D45" s="4"/>
      <c r="E45" s="4"/>
      <c r="F45" s="7"/>
      <c r="G45" s="7"/>
      <c r="H45" s="7"/>
      <c r="I45" s="7"/>
      <c r="J45" s="7"/>
      <c r="K45" s="7"/>
      <c r="L45" s="7">
        <f>(C42*C45)+C45</f>
        <v>4097000</v>
      </c>
    </row>
    <row r="46" spans="2:12" ht="18">
      <c r="B46" s="7" t="s">
        <v>20</v>
      </c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2" ht="18">
      <c r="B47" s="9"/>
      <c r="C47" s="10"/>
      <c r="D47" s="10"/>
      <c r="E47" s="10"/>
      <c r="F47" s="10"/>
      <c r="G47" s="10"/>
      <c r="H47" s="10"/>
      <c r="I47" s="10"/>
      <c r="J47" s="10"/>
      <c r="K47" s="11"/>
      <c r="L47" s="12">
        <f>SUM(L8:L46)</f>
        <v>138357544</v>
      </c>
    </row>
  </sheetData>
  <mergeCells count="10">
    <mergeCell ref="C42:E42"/>
    <mergeCell ref="C45:E45"/>
    <mergeCell ref="B47:K47"/>
    <mergeCell ref="B4:L4"/>
    <mergeCell ref="B3:L3"/>
    <mergeCell ref="B5:B6"/>
    <mergeCell ref="C5:F5"/>
    <mergeCell ref="G5:K5"/>
    <mergeCell ref="L5:L6"/>
    <mergeCell ref="C39:E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Walmartlabs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 Saha</dc:creator>
  <cp:lastModifiedBy>Suprit Saha</cp:lastModifiedBy>
  <dcterms:created xsi:type="dcterms:W3CDTF">2018-05-06T07:16:10Z</dcterms:created>
  <dcterms:modified xsi:type="dcterms:W3CDTF">2018-05-06T07:57:50Z</dcterms:modified>
</cp:coreProperties>
</file>