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798a29d0b8b7c3cf/Documents/"/>
    </mc:Choice>
  </mc:AlternateContent>
  <xr:revisionPtr revIDLastSave="426" documentId="8_{B1277D9C-5CC4-4568-9B31-4FAEEB42FF9A}" xr6:coauthVersionLast="47" xr6:coauthVersionMax="47" xr10:uidLastSave="{07C01A16-B970-4165-AB7F-8F91D72B66D8}"/>
  <bookViews>
    <workbookView xWindow="-108" yWindow="-108" windowWidth="23256" windowHeight="12456" xr2:uid="{00000000-000D-0000-FFFF-FFFF00000000}"/>
  </bookViews>
  <sheets>
    <sheet name="Data" sheetId="7" r:id="rId1"/>
    <sheet name="Data cleaned" sheetId="3" r:id="rId2"/>
    <sheet name="Dashboard" sheetId="5" r:id="rId3"/>
    <sheet name="Pivot Tables" sheetId="6" r:id="rId4"/>
  </sheets>
  <definedNames>
    <definedName name="_xlcn.WorksheetConnection_deliveries.csvA1N180791">'Data cleaned'!$A$1:$O$18079</definedName>
    <definedName name="Slicer_Month">#N/A</definedName>
    <definedName name="Slicer_Quarter">#N/A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TwRL2oo2S3UluB71+nEPjTqGOkv4dvR+VOyDLyEn5X8="/>
    </ext>
  </extLst>
</workbook>
</file>

<file path=xl/calcChain.xml><?xml version="1.0" encoding="utf-8"?>
<calcChain xmlns="http://schemas.openxmlformats.org/spreadsheetml/2006/main">
  <c r="E4" i="6" l="1"/>
  <c r="E3" i="6"/>
  <c r="E14" i="6"/>
  <c r="E11" i="6"/>
  <c r="E8" i="6"/>
  <c r="E2" i="6"/>
</calcChain>
</file>

<file path=xl/sharedStrings.xml><?xml version="1.0" encoding="utf-8"?>
<sst xmlns="http://schemas.openxmlformats.org/spreadsheetml/2006/main" count="314" uniqueCount="48">
  <si>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</si>
  <si>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</si>
  <si>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</si>
  <si>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</si>
  <si>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</si>
  <si>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</si>
  <si>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</si>
  <si>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</si>
  <si>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</si>
  <si>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</si>
  <si>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</si>
  <si>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</si>
  <si>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</si>
  <si>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</si>
  <si>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</si>
  <si>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</si>
  <si>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</si>
  <si>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</si>
  <si>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</si>
  <si>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</si>
  <si>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</si>
  <si>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</si>
  <si>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</si>
  <si>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</si>
  <si>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</si>
  <si>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</si>
  <si>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</si>
  <si>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</si>
  <si>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</si>
  <si>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</si>
  <si>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</si>
  <si>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</si>
  <si>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</si>
  <si>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</si>
  <si>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</si>
  <si>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</si>
  <si>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Jan</t>
  </si>
  <si>
    <t>Feb</t>
  </si>
  <si>
    <t>Mar</t>
  </si>
  <si>
    <t>Apr</t>
  </si>
  <si>
    <t>May</t>
  </si>
  <si>
    <t>Jun</t>
  </si>
  <si>
    <t>Jul</t>
  </si>
  <si>
    <t>Aug</t>
  </si>
  <si>
    <t>Sep</t>
  </si>
  <si>
    <t>Sum of Target Sales</t>
  </si>
  <si>
    <t xml:space="preserve"> Quarter 1</t>
  </si>
  <si>
    <t>UnknownRegion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</si>
</sst>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_-* #,##0_-;\-* #,##0_-;_-* &quot;-&quot;??_-;_-@"/>
    <numFmt numFmtId="165" formatCode="\$* #,##0_-;\-* #,##0_-;_-* &quot;-&quot;??_-;_-@"/>
    <numFmt numFmtId="166" formatCode="yyyy\-mm\-dd\ hh:mm:ss"/>
    <numFmt numFmtId="167" formatCode="_-[$$-409]* #,##0.00_ ;_-[$$-409]* \-#,##0.00\ ;_-[$$-409]* &quot;-&quot;??_ ;_-@_ "/>
    <numFmt numFmtId="168" formatCode="_-[$$-409]* #,##0_ ;_-[$$-409]* \-#,##0\ ;_-[$$-409]* &quot;-&quot;??_ ;_-@_ "/>
    <numFmt numFmtId="169" formatCode="_ * #,##0_ ;_ * \-#,##0_ ;_ * &quot;-&quot;??_ ;_ @_ "/>
    <numFmt numFmtId="170" formatCode="mmm/yyyy"/>
  </numFmts>
  <fonts count="6" x14ac:knownFonts="1">
    <font>
      <sz val="12"/>
      <color theme="1"/>
      <name val="Calibri"/>
      <scheme val="minor"/>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43" fontId="4" fillId="0" borderId="0" applyFont="0" applyFill="0" applyBorder="0" applyAlignment="0" applyProtection="0"/>
  </cellStyleXfs>
  <cellXfs count="22">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3" fillId="0" borderId="1" xfId="0" applyFont="1" applyBorder="1"/>
    <xf numFmtId="0" fontId="1" fillId="0" borderId="1" xfId="0" applyFont="1" applyBorder="1"/>
    <xf numFmtId="0" fontId="2" fillId="0" borderId="1" xfId="0" applyFont="1" applyBorder="1"/>
    <xf numFmtId="164" fontId="2" fillId="0" borderId="1" xfId="0" applyNumberFormat="1" applyFont="1" applyBorder="1"/>
    <xf numFmtId="165" fontId="2" fillId="0" borderId="1" xfId="0" applyNumberFormat="1" applyFont="1" applyBorder="1"/>
    <xf numFmtId="9" fontId="2" fillId="0" borderId="1" xfId="0" applyNumberFormat="1" applyFont="1" applyBorder="1"/>
    <xf numFmtId="0" fontId="0" fillId="2" borderId="0" xfId="0" applyFill="1"/>
    <xf numFmtId="0" fontId="0" fillId="0" borderId="0" xfId="0" pivotButton="1"/>
    <xf numFmtId="0" fontId="0" fillId="0" borderId="0" xfId="0" applyAlignment="1">
      <alignment horizontal="left"/>
    </xf>
    <xf numFmtId="0" fontId="5" fillId="0" borderId="2" xfId="0" applyFont="1" applyBorder="1" applyAlignment="1">
      <alignment horizontal="center" vertical="top"/>
    </xf>
    <xf numFmtId="166" fontId="0" fillId="0" borderId="0" xfId="0" applyNumberFormat="1"/>
    <xf numFmtId="167" fontId="0" fillId="0" borderId="0" xfId="0" applyNumberFormat="1"/>
    <xf numFmtId="168" fontId="0" fillId="0" borderId="0" xfId="0" applyNumberFormat="1"/>
    <xf numFmtId="169" fontId="0" fillId="0" borderId="0" xfId="0" applyNumberFormat="1"/>
    <xf numFmtId="169" fontId="0" fillId="0" borderId="0" xfId="1" applyNumberFormat="1" applyFont="1"/>
    <xf numFmtId="170" fontId="0" fillId="0" borderId="0" xfId="0" applyNumberFormat="1"/>
  </cellXfs>
  <cellStyles count="2">
    <cellStyle name="Comma" xfId="1" builtinId="3"/>
    <cellStyle name="Normal" xfId="0" builtinId="0"/>
  </cellStyles>
  <dxfs count="45">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8" formatCode="_-[$$-409]* #,##0_ ;_-[$$-409]* \-#,##0\ ;_-[$$-409]* &quot;-&quot;??_ ;_-@_ "/>
    </dxf>
    <dxf>
      <numFmt numFmtId="168" formatCode="_-[$$-409]* #,##0_ ;_-[$$-409]* \-#,##0\ ;_-[$$-409]* &quot;-&quot;??_ ;_-@_ "/>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5"/>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Tables'!$H$2</c:f>
              <c:strCache>
                <c:ptCount val="1"/>
                <c:pt idx="0">
                  <c:v>Sum of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Tables'!$G$3:$G$12</c:f>
              <c:strCache>
                <c:ptCount val="9"/>
                <c:pt idx="0">
                  <c:v>Jan</c:v>
                </c:pt>
                <c:pt idx="1">
                  <c:v>Feb</c:v>
                </c:pt>
                <c:pt idx="2">
                  <c:v>Mar</c:v>
                </c:pt>
                <c:pt idx="3">
                  <c:v>Apr</c:v>
                </c:pt>
                <c:pt idx="4">
                  <c:v>May</c:v>
                </c:pt>
                <c:pt idx="5">
                  <c:v>Jun</c:v>
                </c:pt>
                <c:pt idx="6">
                  <c:v>Jul</c:v>
                </c:pt>
                <c:pt idx="7">
                  <c:v>Aug</c:v>
                </c:pt>
                <c:pt idx="8">
                  <c:v>Sep</c:v>
                </c:pt>
              </c:strCache>
            </c:strRef>
          </c:cat>
          <c:val>
            <c:numRef>
              <c:f>'Pivot Tables'!$H$3:$H$12</c:f>
              <c:numCache>
                <c:formatCode>_ * #,##0_ ;_ * \-#,##0_ ;_ * "-"??_ ;_ @_ </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D854-4373-9D19-C7BCA7697E94}"/>
            </c:ext>
          </c:extLst>
        </c:ser>
        <c:ser>
          <c:idx val="1"/>
          <c:order val="1"/>
          <c:tx>
            <c:strRef>
              <c:f>'Pivot Tables'!$I$2</c:f>
              <c:strCache>
                <c:ptCount val="1"/>
                <c:pt idx="0">
                  <c:v>Sum of Target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Tables'!$G$3:$G$12</c:f>
              <c:strCache>
                <c:ptCount val="9"/>
                <c:pt idx="0">
                  <c:v>Jan</c:v>
                </c:pt>
                <c:pt idx="1">
                  <c:v>Feb</c:v>
                </c:pt>
                <c:pt idx="2">
                  <c:v>Mar</c:v>
                </c:pt>
                <c:pt idx="3">
                  <c:v>Apr</c:v>
                </c:pt>
                <c:pt idx="4">
                  <c:v>May</c:v>
                </c:pt>
                <c:pt idx="5">
                  <c:v>Jun</c:v>
                </c:pt>
                <c:pt idx="6">
                  <c:v>Jul</c:v>
                </c:pt>
                <c:pt idx="7">
                  <c:v>Aug</c:v>
                </c:pt>
                <c:pt idx="8">
                  <c:v>Sep</c:v>
                </c:pt>
              </c:strCache>
            </c:strRef>
          </c:cat>
          <c:val>
            <c:numRef>
              <c:f>'Pivot Tables'!$I$3:$I$12</c:f>
              <c:numCache>
                <c:formatCode>_ * #,##0_ ;_ * \-#,##0_ ;_ * "-"??_ ;_ @_ </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D854-4373-9D19-C7BCA7697E94}"/>
            </c:ext>
          </c:extLst>
        </c:ser>
        <c:dLbls>
          <c:showLegendKey val="0"/>
          <c:showVal val="1"/>
          <c:showCatName val="0"/>
          <c:showSerName val="0"/>
          <c:showPercent val="0"/>
          <c:showBubbleSize val="0"/>
        </c:dLbls>
        <c:gapWidth val="30"/>
        <c:overlap val="100"/>
        <c:axId val="1793651760"/>
        <c:axId val="1793649360"/>
      </c:barChart>
      <c:catAx>
        <c:axId val="17936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49360"/>
        <c:crosses val="autoZero"/>
        <c:auto val="1"/>
        <c:lblAlgn val="ctr"/>
        <c:lblOffset val="100"/>
        <c:noMultiLvlLbl val="0"/>
      </c:catAx>
      <c:valAx>
        <c:axId val="17936493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5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Tables'!$H$2</c:f>
              <c:strCache>
                <c:ptCount val="1"/>
                <c:pt idx="0">
                  <c:v>Sum of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Tables'!$G$3:$G$12</c:f>
              <c:strCache>
                <c:ptCount val="9"/>
                <c:pt idx="0">
                  <c:v>Jan</c:v>
                </c:pt>
                <c:pt idx="1">
                  <c:v>Feb</c:v>
                </c:pt>
                <c:pt idx="2">
                  <c:v>Mar</c:v>
                </c:pt>
                <c:pt idx="3">
                  <c:v>Apr</c:v>
                </c:pt>
                <c:pt idx="4">
                  <c:v>May</c:v>
                </c:pt>
                <c:pt idx="5">
                  <c:v>Jun</c:v>
                </c:pt>
                <c:pt idx="6">
                  <c:v>Jul</c:v>
                </c:pt>
                <c:pt idx="7">
                  <c:v>Aug</c:v>
                </c:pt>
                <c:pt idx="8">
                  <c:v>Sep</c:v>
                </c:pt>
              </c:strCache>
            </c:strRef>
          </c:cat>
          <c:val>
            <c:numRef>
              <c:f>'Pivot Tables'!$H$3:$H$12</c:f>
              <c:numCache>
                <c:formatCode>_ * #,##0_ ;_ * \-#,##0_ ;_ * "-"??_ ;_ @_ </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B42D-4107-B545-42035E0CD870}"/>
            </c:ext>
          </c:extLst>
        </c:ser>
        <c:ser>
          <c:idx val="1"/>
          <c:order val="1"/>
          <c:tx>
            <c:strRef>
              <c:f>'Pivot Tables'!$I$2</c:f>
              <c:strCache>
                <c:ptCount val="1"/>
                <c:pt idx="0">
                  <c:v>Sum of Target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Tables'!$G$3:$G$12</c:f>
              <c:strCache>
                <c:ptCount val="9"/>
                <c:pt idx="0">
                  <c:v>Jan</c:v>
                </c:pt>
                <c:pt idx="1">
                  <c:v>Feb</c:v>
                </c:pt>
                <c:pt idx="2">
                  <c:v>Mar</c:v>
                </c:pt>
                <c:pt idx="3">
                  <c:v>Apr</c:v>
                </c:pt>
                <c:pt idx="4">
                  <c:v>May</c:v>
                </c:pt>
                <c:pt idx="5">
                  <c:v>Jun</c:v>
                </c:pt>
                <c:pt idx="6">
                  <c:v>Jul</c:v>
                </c:pt>
                <c:pt idx="7">
                  <c:v>Aug</c:v>
                </c:pt>
                <c:pt idx="8">
                  <c:v>Sep</c:v>
                </c:pt>
              </c:strCache>
            </c:strRef>
          </c:cat>
          <c:val>
            <c:numRef>
              <c:f>'Pivot Tables'!$I$3:$I$12</c:f>
              <c:numCache>
                <c:formatCode>_ * #,##0_ ;_ * \-#,##0_ ;_ * "-"??_ ;_ @_ </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B42D-4107-B545-42035E0CD870}"/>
            </c:ext>
          </c:extLst>
        </c:ser>
        <c:dLbls>
          <c:showLegendKey val="0"/>
          <c:showVal val="1"/>
          <c:showCatName val="0"/>
          <c:showSerName val="0"/>
          <c:showPercent val="0"/>
          <c:showBubbleSize val="0"/>
        </c:dLbls>
        <c:gapWidth val="30"/>
        <c:overlap val="100"/>
        <c:axId val="1793651760"/>
        <c:axId val="1793649360"/>
      </c:barChart>
      <c:catAx>
        <c:axId val="17936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49360"/>
        <c:crosses val="autoZero"/>
        <c:auto val="1"/>
        <c:lblAlgn val="ctr"/>
        <c:lblOffset val="100"/>
        <c:noMultiLvlLbl val="0"/>
      </c:catAx>
      <c:valAx>
        <c:axId val="17936493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5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0"/>
  </c:pivotSource>
  <c:chart>
    <c:autoTitleDeleted val="1"/>
    <c:pivotFmts>
      <c:pivotFmt>
        <c:idx val="0"/>
        <c:spPr>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Tables'!$L$2</c:f>
              <c:strCache>
                <c:ptCount val="1"/>
                <c:pt idx="0">
                  <c:v>Total</c:v>
                </c:pt>
              </c:strCache>
            </c:strRef>
          </c:tx>
          <c:spPr>
            <a:ln w="28575" cap="rnd">
              <a:solidFill>
                <a:schemeClr val="accent1"/>
              </a:solidFill>
              <a:round/>
            </a:ln>
            <a:effectLst/>
          </c:spPr>
          <c:marker>
            <c:symbol val="circle"/>
            <c:size val="9"/>
            <c:spPr>
              <a:solidFill>
                <a:schemeClr val="accent1"/>
              </a:solidFill>
              <a:ln w="9525">
                <a:solidFill>
                  <a:schemeClr val="accent1"/>
                </a:solidFill>
              </a:ln>
              <a:effectLst/>
            </c:spPr>
          </c:marker>
          <c:cat>
            <c:strRef>
              <c:f>'Pivot Tables'!$K$3:$K$12</c:f>
              <c:strCache>
                <c:ptCount val="9"/>
                <c:pt idx="0">
                  <c:v>Jan</c:v>
                </c:pt>
                <c:pt idx="1">
                  <c:v>Feb</c:v>
                </c:pt>
                <c:pt idx="2">
                  <c:v>Mar</c:v>
                </c:pt>
                <c:pt idx="3">
                  <c:v>Apr</c:v>
                </c:pt>
                <c:pt idx="4">
                  <c:v>May</c:v>
                </c:pt>
                <c:pt idx="5">
                  <c:v>Jun</c:v>
                </c:pt>
                <c:pt idx="6">
                  <c:v>Jul</c:v>
                </c:pt>
                <c:pt idx="7">
                  <c:v>Aug</c:v>
                </c:pt>
                <c:pt idx="8">
                  <c:v>Sep</c:v>
                </c:pt>
              </c:strCache>
            </c:strRef>
          </c:cat>
          <c:val>
            <c:numRef>
              <c:f>'Pivot Tables'!$L$3:$L$12</c:f>
              <c:numCache>
                <c:formatCode>_ * #,##0_ ;_ * \-#,##0_ ;_ * "-"??_ ;_ @_ </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89F3-4949-AE60-97C983D7CC19}"/>
            </c:ext>
          </c:extLst>
        </c:ser>
        <c:dLbls>
          <c:showLegendKey val="0"/>
          <c:showVal val="0"/>
          <c:showCatName val="0"/>
          <c:showSerName val="0"/>
          <c:showPercent val="0"/>
          <c:showBubbleSize val="0"/>
        </c:dLbls>
        <c:marker val="1"/>
        <c:smooth val="0"/>
        <c:axId val="115796816"/>
        <c:axId val="115774736"/>
      </c:lineChart>
      <c:catAx>
        <c:axId val="1157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4736"/>
        <c:crosses val="autoZero"/>
        <c:auto val="1"/>
        <c:lblAlgn val="ctr"/>
        <c:lblOffset val="100"/>
        <c:noMultiLvlLbl val="0"/>
      </c:catAx>
      <c:valAx>
        <c:axId val="1157747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Tables!PivotTable14</c:name>
    <c:fmtId val="0"/>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Tables'!$N$3:$N$10</c:f>
              <c:strCache>
                <c:ptCount val="7"/>
                <c:pt idx="0">
                  <c:v>Argentina</c:v>
                </c:pt>
                <c:pt idx="1">
                  <c:v>Brazil</c:v>
                </c:pt>
                <c:pt idx="2">
                  <c:v>Chicaco</c:v>
                </c:pt>
                <c:pt idx="3">
                  <c:v>Chile</c:v>
                </c:pt>
                <c:pt idx="4">
                  <c:v>Columbia</c:v>
                </c:pt>
                <c:pt idx="5">
                  <c:v>Los Angeles</c:v>
                </c:pt>
                <c:pt idx="6">
                  <c:v>Peru</c:v>
                </c:pt>
              </c:strCache>
            </c:strRef>
          </c:cat>
          <c:val>
            <c:numRef>
              <c:f>'Pivot Tables'!$O$3:$O$10</c:f>
              <c:numCache>
                <c:formatCode>_ * #,##0_ ;_ * \-#,##0_ ;_ * "-"??_ ;_ @_ </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2DB4-4D4C-9874-07BC8280916E}"/>
            </c:ext>
          </c:extLst>
        </c:ser>
        <c:dLbls>
          <c:dLblPos val="outEnd"/>
          <c:showLegendKey val="0"/>
          <c:showVal val="1"/>
          <c:showCatName val="0"/>
          <c:showSerName val="0"/>
          <c:showPercent val="0"/>
          <c:showBubbleSize val="0"/>
        </c:dLbls>
        <c:gapWidth val="182"/>
        <c:axId val="263226976"/>
        <c:axId val="263227456"/>
      </c:barChart>
      <c:catAx>
        <c:axId val="26322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27456"/>
        <c:crosses val="autoZero"/>
        <c:auto val="1"/>
        <c:lblAlgn val="ctr"/>
        <c:lblOffset val="100"/>
        <c:noMultiLvlLbl val="0"/>
      </c:catAx>
      <c:valAx>
        <c:axId val="263227456"/>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2"/>
  </c:pivotSource>
  <c:chart>
    <c:autoTitleDeleted val="1"/>
    <c:pivotFmts>
      <c:pivotFmt>
        <c:idx val="0"/>
        <c:spPr>
          <a:solidFill>
            <a:schemeClr val="accent1"/>
          </a:solidFill>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Tables'!$L$2</c:f>
              <c:strCache>
                <c:ptCount val="1"/>
                <c:pt idx="0">
                  <c:v>Total</c:v>
                </c:pt>
              </c:strCache>
            </c:strRef>
          </c:tx>
          <c:spPr>
            <a:ln w="28575" cap="rnd">
              <a:solidFill>
                <a:schemeClr val="accent1"/>
              </a:solidFill>
              <a:round/>
            </a:ln>
            <a:effectLst/>
          </c:spPr>
          <c:marker>
            <c:symbol val="circle"/>
            <c:size val="9"/>
            <c:spPr>
              <a:solidFill>
                <a:schemeClr val="accent1"/>
              </a:solidFill>
              <a:ln w="9525">
                <a:solidFill>
                  <a:schemeClr val="accent1"/>
                </a:solidFill>
              </a:ln>
              <a:effectLst/>
            </c:spPr>
          </c:marker>
          <c:cat>
            <c:strRef>
              <c:f>'Pivot Tables'!$K$3:$K$12</c:f>
              <c:strCache>
                <c:ptCount val="9"/>
                <c:pt idx="0">
                  <c:v>Jan</c:v>
                </c:pt>
                <c:pt idx="1">
                  <c:v>Feb</c:v>
                </c:pt>
                <c:pt idx="2">
                  <c:v>Mar</c:v>
                </c:pt>
                <c:pt idx="3">
                  <c:v>Apr</c:v>
                </c:pt>
                <c:pt idx="4">
                  <c:v>May</c:v>
                </c:pt>
                <c:pt idx="5">
                  <c:v>Jun</c:v>
                </c:pt>
                <c:pt idx="6">
                  <c:v>Jul</c:v>
                </c:pt>
                <c:pt idx="7">
                  <c:v>Aug</c:v>
                </c:pt>
                <c:pt idx="8">
                  <c:v>Sep</c:v>
                </c:pt>
              </c:strCache>
            </c:strRef>
          </c:cat>
          <c:val>
            <c:numRef>
              <c:f>'Pivot Tables'!$L$3:$L$12</c:f>
              <c:numCache>
                <c:formatCode>_ * #,##0_ ;_ * \-#,##0_ ;_ * "-"??_ ;_ @_ </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C041-45B1-ABD1-D7C91282F8AB}"/>
            </c:ext>
          </c:extLst>
        </c:ser>
        <c:dLbls>
          <c:showLegendKey val="0"/>
          <c:showVal val="0"/>
          <c:showCatName val="0"/>
          <c:showSerName val="0"/>
          <c:showPercent val="0"/>
          <c:showBubbleSize val="0"/>
        </c:dLbls>
        <c:marker val="1"/>
        <c:smooth val="0"/>
        <c:axId val="115796816"/>
        <c:axId val="115774736"/>
      </c:lineChart>
      <c:catAx>
        <c:axId val="1157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4736"/>
        <c:crosses val="autoZero"/>
        <c:auto val="1"/>
        <c:lblAlgn val="ctr"/>
        <c:lblOffset val="100"/>
        <c:noMultiLvlLbl val="0"/>
      </c:catAx>
      <c:valAx>
        <c:axId val="1157747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Tables!PivotTable14</c:name>
    <c:fmtId val="3"/>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Tables'!$N$3:$N$10</c:f>
              <c:strCache>
                <c:ptCount val="7"/>
                <c:pt idx="0">
                  <c:v>Argentina</c:v>
                </c:pt>
                <c:pt idx="1">
                  <c:v>Brazil</c:v>
                </c:pt>
                <c:pt idx="2">
                  <c:v>Chicaco</c:v>
                </c:pt>
                <c:pt idx="3">
                  <c:v>Chile</c:v>
                </c:pt>
                <c:pt idx="4">
                  <c:v>Columbia</c:v>
                </c:pt>
                <c:pt idx="5">
                  <c:v>Los Angeles</c:v>
                </c:pt>
                <c:pt idx="6">
                  <c:v>Peru</c:v>
                </c:pt>
              </c:strCache>
            </c:strRef>
          </c:cat>
          <c:val>
            <c:numRef>
              <c:f>'Pivot Tables'!$O$3:$O$10</c:f>
              <c:numCache>
                <c:formatCode>_ * #,##0_ ;_ * \-#,##0_ ;_ * "-"??_ ;_ @_ </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F186-4552-B3AB-626FEFB02226}"/>
            </c:ext>
          </c:extLst>
        </c:ser>
        <c:dLbls>
          <c:dLblPos val="outEnd"/>
          <c:showLegendKey val="0"/>
          <c:showVal val="1"/>
          <c:showCatName val="0"/>
          <c:showSerName val="0"/>
          <c:showPercent val="0"/>
          <c:showBubbleSize val="0"/>
        </c:dLbls>
        <c:gapWidth val="182"/>
        <c:axId val="263226976"/>
        <c:axId val="263227456"/>
      </c:barChart>
      <c:catAx>
        <c:axId val="26322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27456"/>
        <c:crosses val="autoZero"/>
        <c:auto val="1"/>
        <c:lblAlgn val="ctr"/>
        <c:lblOffset val="100"/>
        <c:noMultiLvlLbl val="0"/>
      </c:catAx>
      <c:valAx>
        <c:axId val="263227456"/>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DD8-45FD-AF40-CCE6B343925F}"/>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3DD8-45FD-AF40-CCE6B343925F}"/>
              </c:ext>
            </c:extLst>
          </c:dPt>
          <c:dLbls>
            <c:dLbl>
              <c:idx val="0"/>
              <c:layout>
                <c:manualLayout>
                  <c:x val="-8.7362305558296979E-2"/>
                  <c:y val="-0.2761756908347589"/>
                </c:manualLayout>
              </c:layout>
              <c:showLegendKey val="0"/>
              <c:showVal val="1"/>
              <c:showCatName val="0"/>
              <c:showSerName val="0"/>
              <c:showPercent val="0"/>
              <c:showBubbleSize val="0"/>
              <c:extLst>
                <c:ext xmlns:c15="http://schemas.microsoft.com/office/drawing/2012/chart" uri="{CE6537A1-D6FC-4f65-9D91-7224C49458BB}">
                  <c15:layout>
                    <c:manualLayout>
                      <c:w val="0.23880369251744807"/>
                      <c:h val="0.3275580195722323"/>
                    </c:manualLayout>
                  </c15:layout>
                </c:ext>
                <c:ext xmlns:c16="http://schemas.microsoft.com/office/drawing/2014/chart" uri="{C3380CC4-5D6E-409C-BE32-E72D297353CC}">
                  <c16:uniqueId val="{00000001-3DD8-45FD-AF40-CCE6B343925F}"/>
                </c:ext>
              </c:extLst>
            </c:dLbl>
            <c:dLbl>
              <c:idx val="1"/>
              <c:delete val="1"/>
              <c:extLst>
                <c:ext xmlns:c15="http://schemas.microsoft.com/office/drawing/2012/chart" uri="{CE6537A1-D6FC-4f65-9D91-7224C49458BB}"/>
                <c:ext xmlns:c16="http://schemas.microsoft.com/office/drawing/2014/chart" uri="{C3380CC4-5D6E-409C-BE32-E72D297353CC}">
                  <c16:uniqueId val="{00000003-3DD8-45FD-AF40-CCE6B343925F}"/>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0.85555555555555596</c:v>
                </c:pt>
                <c:pt idx="1">
                  <c:v>0.14000000000000001</c:v>
                </c:pt>
              </c:numCache>
            </c:numRef>
          </c:val>
          <c:extLst>
            <c:ext xmlns:c16="http://schemas.microsoft.com/office/drawing/2014/chart" uri="{C3380CC4-5D6E-409C-BE32-E72D297353CC}">
              <c16:uniqueId val="{00000004-3DD8-45FD-AF40-CCE6B343925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AFE-48EA-AC79-24915627EAF0}"/>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CAFE-48EA-AC79-24915627EAF0}"/>
              </c:ext>
            </c:extLst>
          </c:dPt>
          <c:dLbls>
            <c:dLbl>
              <c:idx val="0"/>
              <c:layout>
                <c:manualLayout>
                  <c:x val="-9.9423655402425301E-2"/>
                  <c:y val="-0.27026559405577899"/>
                </c:manualLayout>
              </c:layout>
              <c:tx>
                <c:rich>
                  <a:bodyPr rot="0" spcFirstLastPara="1" vertOverflow="ellipsis" vert="horz" wrap="square" lIns="38100" tIns="19050" rIns="38100" bIns="19050" anchor="ctr" anchorCtr="1">
                    <a:noAutofit/>
                  </a:bodyPr>
                  <a:lstStyle/>
                  <a:p>
                    <a:pPr>
                      <a:defRPr sz="1600" b="0" i="0" u="none" strike="noStrike" kern="1200" baseline="0">
                        <a:ln>
                          <a:solidFill>
                            <a:schemeClr val="accent1">
                              <a:lumMod val="50000"/>
                            </a:schemeClr>
                          </a:solidFill>
                        </a:ln>
                        <a:solidFill>
                          <a:schemeClr val="tx1">
                            <a:lumMod val="75000"/>
                            <a:lumOff val="25000"/>
                          </a:schemeClr>
                        </a:solidFill>
                        <a:latin typeface="+mn-lt"/>
                        <a:ea typeface="+mn-ea"/>
                        <a:cs typeface="+mn-cs"/>
                      </a:defRPr>
                    </a:pPr>
                    <a:fld id="{20E66C90-B1CD-411C-B555-79BF9D11FA84}" type="VALUE">
                      <a:rPr lang="en-US" sz="1800" b="0">
                        <a:ln>
                          <a:solidFill>
                            <a:schemeClr val="accent1">
                              <a:lumMod val="50000"/>
                            </a:schemeClr>
                          </a:solidFill>
                        </a:ln>
                      </a:rPr>
                      <a:pPr>
                        <a:defRPr sz="1600">
                          <a:ln>
                            <a:solidFill>
                              <a:schemeClr val="accent1">
                                <a:lumMod val="50000"/>
                              </a:schemeClr>
                            </a:solidFill>
                          </a:ln>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ln>
                        <a:solidFill>
                          <a:schemeClr val="accent1">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00685369370979"/>
                      <c:h val="0.22968424707021456"/>
                    </c:manualLayout>
                  </c15:layout>
                  <c15:dlblFieldTable/>
                  <c15:showDataLabelsRange val="0"/>
                </c:ext>
                <c:ext xmlns:c16="http://schemas.microsoft.com/office/drawing/2014/chart" uri="{C3380CC4-5D6E-409C-BE32-E72D297353CC}">
                  <c16:uniqueId val="{00000001-CAFE-48EA-AC79-24915627EAF0}"/>
                </c:ext>
              </c:extLst>
            </c:dLbl>
            <c:dLbl>
              <c:idx val="1"/>
              <c:delete val="1"/>
              <c:extLst>
                <c:ext xmlns:c15="http://schemas.microsoft.com/office/drawing/2012/chart" uri="{CE6537A1-D6FC-4f65-9D91-7224C49458BB}"/>
                <c:ext xmlns:c16="http://schemas.microsoft.com/office/drawing/2014/chart" uri="{C3380CC4-5D6E-409C-BE32-E72D297353CC}">
                  <c16:uniqueId val="{00000003-CAFE-48EA-AC79-24915627EAF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ln>
                      <a:solidFill>
                        <a:schemeClr val="accent1">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0.85492063492063497</c:v>
                </c:pt>
                <c:pt idx="1">
                  <c:v>0.15</c:v>
                </c:pt>
              </c:numCache>
            </c:numRef>
          </c:val>
          <c:extLst>
            <c:ext xmlns:c16="http://schemas.microsoft.com/office/drawing/2014/chart" uri="{C3380CC4-5D6E-409C-BE32-E72D297353CC}">
              <c16:uniqueId val="{00000004-CAFE-48EA-AC79-24915627EAF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1E7-46A8-A8FE-25E71726B4AE}"/>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B1E7-46A8-A8FE-25E71726B4AE}"/>
              </c:ext>
            </c:extLst>
          </c:dPt>
          <c:dLbls>
            <c:dLbl>
              <c:idx val="0"/>
              <c:layout>
                <c:manualLayout>
                  <c:x val="-0.11527752290060389"/>
                  <c:y val="-0.26707925857927478"/>
                </c:manualLayout>
              </c:layout>
              <c:tx>
                <c:rich>
                  <a:bodyPr/>
                  <a:lstStyle/>
                  <a:p>
                    <a:fld id="{155A360A-E2C2-4A76-881C-7E5EBBD0DB47}" type="VALUE">
                      <a:rPr lang="en-US" sz="1800">
                        <a:solidFill>
                          <a:schemeClr val="accent1">
                            <a:lumMod val="5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9699998254789151"/>
                      <c:h val="0.31965420792286581"/>
                    </c:manualLayout>
                  </c15:layout>
                  <c15:dlblFieldTable/>
                  <c15:showDataLabelsRange val="0"/>
                </c:ext>
                <c:ext xmlns:c16="http://schemas.microsoft.com/office/drawing/2014/chart" uri="{C3380CC4-5D6E-409C-BE32-E72D297353CC}">
                  <c16:uniqueId val="{00000001-B1E7-46A8-A8FE-25E71726B4AE}"/>
                </c:ext>
              </c:extLst>
            </c:dLbl>
            <c:dLbl>
              <c:idx val="1"/>
              <c:delete val="1"/>
              <c:extLst>
                <c:ext xmlns:c15="http://schemas.microsoft.com/office/drawing/2012/chart" uri="{CE6537A1-D6FC-4f65-9D91-7224C49458BB}"/>
                <c:ext xmlns:c16="http://schemas.microsoft.com/office/drawing/2014/chart" uri="{C3380CC4-5D6E-409C-BE32-E72D297353CC}">
                  <c16:uniqueId val="{00000003-B1E7-46A8-A8FE-25E71726B4A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0.16</c:v>
                </c:pt>
              </c:numCache>
            </c:numRef>
          </c:val>
          <c:extLst>
            <c:ext xmlns:c16="http://schemas.microsoft.com/office/drawing/2014/chart" uri="{C3380CC4-5D6E-409C-BE32-E72D297353CC}">
              <c16:uniqueId val="{00000004-B1E7-46A8-A8FE-25E71726B4AE}"/>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44A-414D-A9A9-343EAF582BC8}"/>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744A-414D-A9A9-343EAF582BC8}"/>
              </c:ext>
            </c:extLst>
          </c:dPt>
          <c:dLbls>
            <c:dLbl>
              <c:idx val="0"/>
              <c:layout>
                <c:manualLayout>
                  <c:x val="-0.1177305444481474"/>
                  <c:y val="-0.27617567962654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4A-414D-A9A9-343EAF582BC8}"/>
                </c:ext>
              </c:extLst>
            </c:dLbl>
            <c:dLbl>
              <c:idx val="1"/>
              <c:delete val="1"/>
              <c:extLst>
                <c:ext xmlns:c15="http://schemas.microsoft.com/office/drawing/2012/chart" uri="{CE6537A1-D6FC-4f65-9D91-7224C49458BB}"/>
                <c:ext xmlns:c16="http://schemas.microsoft.com/office/drawing/2014/chart" uri="{C3380CC4-5D6E-409C-BE32-E72D297353CC}">
                  <c16:uniqueId val="{00000002-744A-414D-A9A9-343EAF582BC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0.85555555555555596</c:v>
                </c:pt>
                <c:pt idx="1">
                  <c:v>0.14000000000000001</c:v>
                </c:pt>
              </c:numCache>
            </c:numRef>
          </c:val>
          <c:extLst>
            <c:ext xmlns:c16="http://schemas.microsoft.com/office/drawing/2014/chart" uri="{C3380CC4-5D6E-409C-BE32-E72D297353CC}">
              <c16:uniqueId val="{00000000-744A-414D-A9A9-343EAF582BC8}"/>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F35-468B-A080-9A8E65567386}"/>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EF35-468B-A080-9A8E65567386}"/>
              </c:ext>
            </c:extLst>
          </c:dPt>
          <c:dLbls>
            <c:dLbl>
              <c:idx val="0"/>
              <c:layout>
                <c:manualLayout>
                  <c:x val="-0.11201087299245861"/>
                  <c:y val="-0.27742335857018741"/>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35-468B-A080-9A8E65567386}"/>
                </c:ext>
              </c:extLst>
            </c:dLbl>
            <c:dLbl>
              <c:idx val="1"/>
              <c:delete val="1"/>
              <c:extLst>
                <c:ext xmlns:c15="http://schemas.microsoft.com/office/drawing/2012/chart" uri="{CE6537A1-D6FC-4f65-9D91-7224C49458BB}"/>
                <c:ext xmlns:c16="http://schemas.microsoft.com/office/drawing/2014/chart" uri="{C3380CC4-5D6E-409C-BE32-E72D297353CC}">
                  <c16:uniqueId val="{00000002-EF35-468B-A080-9A8E6556738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0.85492063492063497</c:v>
                </c:pt>
                <c:pt idx="1">
                  <c:v>0.15</c:v>
                </c:pt>
              </c:numCache>
            </c:numRef>
          </c:val>
          <c:extLst>
            <c:ext xmlns:c16="http://schemas.microsoft.com/office/drawing/2014/chart" uri="{C3380CC4-5D6E-409C-BE32-E72D297353CC}">
              <c16:uniqueId val="{00000000-EF35-468B-A080-9A8E65567386}"/>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410A-4B0C-A3AB-68527065B53B}"/>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410A-4B0C-A3AB-68527065B53B}"/>
              </c:ext>
            </c:extLst>
          </c:dPt>
          <c:dLbls>
            <c:dLbl>
              <c:idx val="0"/>
              <c:layout>
                <c:manualLayout>
                  <c:x val="-0.11527775130322859"/>
                  <c:y val="-0.26707921139106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0A-4B0C-A3AB-68527065B53B}"/>
                </c:ext>
              </c:extLst>
            </c:dLbl>
            <c:dLbl>
              <c:idx val="1"/>
              <c:delete val="1"/>
              <c:extLst>
                <c:ext xmlns:c15="http://schemas.microsoft.com/office/drawing/2012/chart" uri="{CE6537A1-D6FC-4f65-9D91-7224C49458BB}"/>
                <c:ext xmlns:c16="http://schemas.microsoft.com/office/drawing/2014/chart" uri="{C3380CC4-5D6E-409C-BE32-E72D297353CC}">
                  <c16:uniqueId val="{00000001-410A-4B0C-A3AB-68527065B53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0.16</c:v>
                </c:pt>
              </c:numCache>
            </c:numRef>
          </c:val>
          <c:extLst>
            <c:ext xmlns:c16="http://schemas.microsoft.com/office/drawing/2014/chart" uri="{C3380CC4-5D6E-409C-BE32-E72D297353CC}">
              <c16:uniqueId val="{00000000-410A-4B0C-A3AB-68527065B53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123896</xdr:colOff>
      <xdr:row>1</xdr:row>
      <xdr:rowOff>84666</xdr:rowOff>
    </xdr:from>
    <xdr:to>
      <xdr:col>3</xdr:col>
      <xdr:colOff>409222</xdr:colOff>
      <xdr:row>20</xdr:row>
      <xdr:rowOff>84666</xdr:rowOff>
    </xdr:to>
    <xdr:sp macro="" textlink="">
      <xdr:nvSpPr>
        <xdr:cNvPr id="2" name="Rectangle 1">
          <a:extLst>
            <a:ext uri="{FF2B5EF4-FFF2-40B4-BE49-F238E27FC236}">
              <a16:creationId xmlns:a16="http://schemas.microsoft.com/office/drawing/2014/main" id="{9E4F63E5-4B9C-47AC-95A5-78F79507D79A}"/>
            </a:ext>
          </a:extLst>
        </xdr:cNvPr>
        <xdr:cNvSpPr/>
      </xdr:nvSpPr>
      <xdr:spPr>
        <a:xfrm>
          <a:off x="123896" y="282222"/>
          <a:ext cx="2317326" cy="375355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1">
                  <a:lumMod val="50000"/>
                </a:schemeClr>
              </a:solidFill>
            </a:rPr>
            <a:t>Slicers</a:t>
          </a:r>
          <a:r>
            <a:rPr lang="en-IN" sz="1800" b="1" baseline="0">
              <a:solidFill>
                <a:schemeClr val="accent1">
                  <a:lumMod val="50000"/>
                </a:schemeClr>
              </a:solidFill>
            </a:rPr>
            <a:t> per </a:t>
          </a:r>
        </a:p>
        <a:p>
          <a:pPr algn="l"/>
          <a:r>
            <a:rPr lang="en-IN" sz="1800" b="1" baseline="0">
              <a:solidFill>
                <a:schemeClr val="accent1">
                  <a:lumMod val="50000"/>
                </a:schemeClr>
              </a:solidFill>
            </a:rPr>
            <a:t>Add filer per month </a:t>
          </a:r>
          <a:endParaRPr lang="en-IN" sz="1800" b="1">
            <a:solidFill>
              <a:schemeClr val="accent1">
                <a:lumMod val="50000"/>
              </a:schemeClr>
            </a:solidFill>
          </a:endParaRPr>
        </a:p>
      </xdr:txBody>
    </xdr:sp>
    <xdr:clientData/>
  </xdr:twoCellAnchor>
  <xdr:twoCellAnchor>
    <xdr:from>
      <xdr:col>0</xdr:col>
      <xdr:colOff>123895</xdr:colOff>
      <xdr:row>21</xdr:row>
      <xdr:rowOff>14111</xdr:rowOff>
    </xdr:from>
    <xdr:to>
      <xdr:col>3</xdr:col>
      <xdr:colOff>395111</xdr:colOff>
      <xdr:row>34</xdr:row>
      <xdr:rowOff>183445</xdr:rowOff>
    </xdr:to>
    <xdr:sp macro="" textlink="">
      <xdr:nvSpPr>
        <xdr:cNvPr id="3" name="Rectangle 2">
          <a:extLst>
            <a:ext uri="{FF2B5EF4-FFF2-40B4-BE49-F238E27FC236}">
              <a16:creationId xmlns:a16="http://schemas.microsoft.com/office/drawing/2014/main" id="{8CE59E0B-DE58-43F5-F514-24708AD07647}"/>
            </a:ext>
          </a:extLst>
        </xdr:cNvPr>
        <xdr:cNvSpPr/>
      </xdr:nvSpPr>
      <xdr:spPr>
        <a:xfrm>
          <a:off x="123895" y="4162778"/>
          <a:ext cx="2303216" cy="273755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solidFill>
                <a:schemeClr val="accent1">
                  <a:lumMod val="50000"/>
                </a:schemeClr>
              </a:solidFill>
              <a:effectLst/>
              <a:latin typeface="+mn-lt"/>
              <a:ea typeface="+mn-ea"/>
              <a:cs typeface="+mn-cs"/>
            </a:rPr>
            <a:t>Slicers</a:t>
          </a:r>
          <a:r>
            <a:rPr lang="en-IN" sz="1800" b="1" baseline="0">
              <a:solidFill>
                <a:schemeClr val="accent1">
                  <a:lumMod val="50000"/>
                </a:schemeClr>
              </a:solidFill>
              <a:effectLst/>
              <a:latin typeface="+mn-lt"/>
              <a:ea typeface="+mn-ea"/>
              <a:cs typeface="+mn-cs"/>
            </a:rPr>
            <a:t> per </a:t>
          </a:r>
          <a:endParaRPr lang="en-IN" sz="1800" b="1">
            <a:solidFill>
              <a:schemeClr val="accent1">
                <a:lumMod val="50000"/>
              </a:schemeClr>
            </a:solidFill>
            <a:effectLst/>
          </a:endParaRPr>
        </a:p>
        <a:p>
          <a:r>
            <a:rPr lang="en-IN" sz="1800" b="1" baseline="0">
              <a:solidFill>
                <a:schemeClr val="accent1">
                  <a:lumMod val="50000"/>
                </a:schemeClr>
              </a:solidFill>
              <a:effectLst/>
              <a:latin typeface="+mn-lt"/>
              <a:ea typeface="+mn-ea"/>
              <a:cs typeface="+mn-cs"/>
            </a:rPr>
            <a:t>Add filer per region</a:t>
          </a:r>
          <a:endParaRPr lang="en-IN" sz="1800" b="1">
            <a:solidFill>
              <a:schemeClr val="accent1">
                <a:lumMod val="50000"/>
              </a:schemeClr>
            </a:solidFill>
            <a:effectLst/>
          </a:endParaRPr>
        </a:p>
        <a:p>
          <a:pPr algn="l"/>
          <a:endParaRPr lang="en-IN" sz="1100" b="1">
            <a:solidFill>
              <a:schemeClr val="accent1">
                <a:lumMod val="50000"/>
              </a:schemeClr>
            </a:solidFill>
          </a:endParaRPr>
        </a:p>
      </xdr:txBody>
    </xdr:sp>
    <xdr:clientData/>
  </xdr:twoCellAnchor>
  <xdr:twoCellAnchor>
    <xdr:from>
      <xdr:col>0</xdr:col>
      <xdr:colOff>128360</xdr:colOff>
      <xdr:row>35</xdr:row>
      <xdr:rowOff>70556</xdr:rowOff>
    </xdr:from>
    <xdr:to>
      <xdr:col>3</xdr:col>
      <xdr:colOff>380999</xdr:colOff>
      <xdr:row>45</xdr:row>
      <xdr:rowOff>0</xdr:rowOff>
    </xdr:to>
    <xdr:sp macro="" textlink="">
      <xdr:nvSpPr>
        <xdr:cNvPr id="4" name="Rectangle 3">
          <a:extLst>
            <a:ext uri="{FF2B5EF4-FFF2-40B4-BE49-F238E27FC236}">
              <a16:creationId xmlns:a16="http://schemas.microsoft.com/office/drawing/2014/main" id="{FFFCF5AD-8309-2FDC-06B6-C97E83445E96}"/>
            </a:ext>
          </a:extLst>
        </xdr:cNvPr>
        <xdr:cNvSpPr/>
      </xdr:nvSpPr>
      <xdr:spPr>
        <a:xfrm>
          <a:off x="128360" y="6985000"/>
          <a:ext cx="2284639" cy="19050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solidFill>
                <a:schemeClr val="accent1">
                  <a:lumMod val="50000"/>
                </a:schemeClr>
              </a:solidFill>
              <a:effectLst/>
              <a:latin typeface="+mn-lt"/>
              <a:ea typeface="+mn-ea"/>
              <a:cs typeface="+mn-cs"/>
            </a:rPr>
            <a:t>Slicers</a:t>
          </a:r>
          <a:r>
            <a:rPr lang="en-IN" sz="1800" b="1" baseline="0">
              <a:solidFill>
                <a:schemeClr val="accent1">
                  <a:lumMod val="50000"/>
                </a:schemeClr>
              </a:solidFill>
              <a:effectLst/>
              <a:latin typeface="+mn-lt"/>
              <a:ea typeface="+mn-ea"/>
              <a:cs typeface="+mn-cs"/>
            </a:rPr>
            <a:t> per </a:t>
          </a:r>
          <a:endParaRPr lang="en-IN" sz="1800" b="1">
            <a:solidFill>
              <a:schemeClr val="accent1">
                <a:lumMod val="50000"/>
              </a:schemeClr>
            </a:solidFill>
            <a:effectLst/>
          </a:endParaRPr>
        </a:p>
        <a:p>
          <a:r>
            <a:rPr lang="en-IN" sz="1800" b="1" baseline="0">
              <a:solidFill>
                <a:schemeClr val="accent1">
                  <a:lumMod val="50000"/>
                </a:schemeClr>
              </a:solidFill>
              <a:effectLst/>
              <a:latin typeface="+mn-lt"/>
              <a:ea typeface="+mn-ea"/>
              <a:cs typeface="+mn-cs"/>
            </a:rPr>
            <a:t>Add filer per quarter </a:t>
          </a:r>
          <a:endParaRPr lang="en-IN" sz="1800" b="1">
            <a:solidFill>
              <a:schemeClr val="accent1">
                <a:lumMod val="50000"/>
              </a:schemeClr>
            </a:solidFill>
            <a:effectLst/>
          </a:endParaRPr>
        </a:p>
        <a:p>
          <a:pPr algn="l"/>
          <a:endParaRPr lang="en-IN" sz="1100" b="1">
            <a:solidFill>
              <a:schemeClr val="accent1">
                <a:lumMod val="50000"/>
              </a:schemeClr>
            </a:solidFill>
          </a:endParaRPr>
        </a:p>
      </xdr:txBody>
    </xdr:sp>
    <xdr:clientData/>
  </xdr:twoCellAnchor>
  <xdr:twoCellAnchor>
    <xdr:from>
      <xdr:col>3</xdr:col>
      <xdr:colOff>522111</xdr:colOff>
      <xdr:row>1</xdr:row>
      <xdr:rowOff>60016</xdr:rowOff>
    </xdr:from>
    <xdr:to>
      <xdr:col>30</xdr:col>
      <xdr:colOff>366889</xdr:colOff>
      <xdr:row>44</xdr:row>
      <xdr:rowOff>197555</xdr:rowOff>
    </xdr:to>
    <xdr:sp macro="" textlink="">
      <xdr:nvSpPr>
        <xdr:cNvPr id="5" name="Rectangle 4">
          <a:extLst>
            <a:ext uri="{FF2B5EF4-FFF2-40B4-BE49-F238E27FC236}">
              <a16:creationId xmlns:a16="http://schemas.microsoft.com/office/drawing/2014/main" id="{7A6216FF-6B4F-B7EC-3FBB-4FDC5478CBFB}"/>
            </a:ext>
          </a:extLst>
        </xdr:cNvPr>
        <xdr:cNvSpPr/>
      </xdr:nvSpPr>
      <xdr:spPr>
        <a:xfrm>
          <a:off x="2554111" y="257572"/>
          <a:ext cx="18132778" cy="8632427"/>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accent1">
                <a:lumMod val="50000"/>
              </a:schemeClr>
            </a:solidFill>
          </a:endParaRPr>
        </a:p>
      </xdr:txBody>
    </xdr:sp>
    <xdr:clientData/>
  </xdr:twoCellAnchor>
  <xdr:twoCellAnchor>
    <xdr:from>
      <xdr:col>4</xdr:col>
      <xdr:colOff>70556</xdr:colOff>
      <xdr:row>1</xdr:row>
      <xdr:rowOff>183444</xdr:rowOff>
    </xdr:from>
    <xdr:to>
      <xdr:col>29</xdr:col>
      <xdr:colOff>564444</xdr:colOff>
      <xdr:row>8</xdr:row>
      <xdr:rowOff>141112</xdr:rowOff>
    </xdr:to>
    <xdr:sp macro="" textlink="">
      <xdr:nvSpPr>
        <xdr:cNvPr id="6" name="Rectangle: Rounded Corners 5">
          <a:extLst>
            <a:ext uri="{FF2B5EF4-FFF2-40B4-BE49-F238E27FC236}">
              <a16:creationId xmlns:a16="http://schemas.microsoft.com/office/drawing/2014/main" id="{7EEAAD56-1598-1B30-7F79-BCE82BDB648E}"/>
            </a:ext>
          </a:extLst>
        </xdr:cNvPr>
        <xdr:cNvSpPr/>
      </xdr:nvSpPr>
      <xdr:spPr>
        <a:xfrm>
          <a:off x="2779889" y="381000"/>
          <a:ext cx="17427222" cy="134055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600" b="1">
              <a:solidFill>
                <a:schemeClr val="accent1">
                  <a:lumMod val="50000"/>
                </a:schemeClr>
              </a:solidFill>
            </a:rPr>
            <a:t>EXCEL SALES DASHBOARD 2023</a:t>
          </a:r>
        </a:p>
      </xdr:txBody>
    </xdr:sp>
    <xdr:clientData/>
  </xdr:twoCellAnchor>
  <xdr:twoCellAnchor>
    <xdr:from>
      <xdr:col>4</xdr:col>
      <xdr:colOff>84667</xdr:colOff>
      <xdr:row>9</xdr:row>
      <xdr:rowOff>141112</xdr:rowOff>
    </xdr:from>
    <xdr:to>
      <xdr:col>12</xdr:col>
      <xdr:colOff>14111</xdr:colOff>
      <xdr:row>16</xdr:row>
      <xdr:rowOff>183445</xdr:rowOff>
    </xdr:to>
    <xdr:sp macro="" textlink="">
      <xdr:nvSpPr>
        <xdr:cNvPr id="7" name="Rectangle: Rounded Corners 6">
          <a:extLst>
            <a:ext uri="{FF2B5EF4-FFF2-40B4-BE49-F238E27FC236}">
              <a16:creationId xmlns:a16="http://schemas.microsoft.com/office/drawing/2014/main" id="{7CC43911-94CC-DCC3-ED8D-EE3BE1D09914}"/>
            </a:ext>
          </a:extLst>
        </xdr:cNvPr>
        <xdr:cNvSpPr/>
      </xdr:nvSpPr>
      <xdr:spPr>
        <a:xfrm>
          <a:off x="2794000" y="1919112"/>
          <a:ext cx="5348111" cy="14252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1">
                  <a:lumMod val="50000"/>
                </a:schemeClr>
              </a:solidFill>
            </a:rPr>
            <a:t>Sales</a:t>
          </a:r>
          <a:r>
            <a:rPr lang="en-IN" sz="1600" b="1">
              <a:solidFill>
                <a:schemeClr val="accent1">
                  <a:lumMod val="50000"/>
                </a:schemeClr>
              </a:solidFill>
            </a:rPr>
            <a:t> </a:t>
          </a:r>
          <a:endParaRPr lang="en-IN" sz="1100" b="1">
            <a:solidFill>
              <a:schemeClr val="accent1">
                <a:lumMod val="50000"/>
              </a:schemeClr>
            </a:solidFill>
          </a:endParaRPr>
        </a:p>
      </xdr:txBody>
    </xdr:sp>
    <xdr:clientData/>
  </xdr:twoCellAnchor>
  <xdr:twoCellAnchor>
    <xdr:from>
      <xdr:col>12</xdr:col>
      <xdr:colOff>268111</xdr:colOff>
      <xdr:row>9</xdr:row>
      <xdr:rowOff>169334</xdr:rowOff>
    </xdr:from>
    <xdr:to>
      <xdr:col>20</xdr:col>
      <xdr:colOff>522111</xdr:colOff>
      <xdr:row>17</xdr:row>
      <xdr:rowOff>14112</xdr:rowOff>
    </xdr:to>
    <xdr:sp macro="" textlink="">
      <xdr:nvSpPr>
        <xdr:cNvPr id="8" name="Rectangle: Rounded Corners 7">
          <a:extLst>
            <a:ext uri="{FF2B5EF4-FFF2-40B4-BE49-F238E27FC236}">
              <a16:creationId xmlns:a16="http://schemas.microsoft.com/office/drawing/2014/main" id="{563F47BE-AD47-73DB-6D09-074EEA782AA6}"/>
            </a:ext>
          </a:extLst>
        </xdr:cNvPr>
        <xdr:cNvSpPr/>
      </xdr:nvSpPr>
      <xdr:spPr>
        <a:xfrm>
          <a:off x="8396111" y="1947334"/>
          <a:ext cx="5672667" cy="14252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1">
                  <a:lumMod val="50000"/>
                </a:schemeClr>
              </a:solidFill>
            </a:rPr>
            <a:t>Profit</a:t>
          </a:r>
          <a:r>
            <a:rPr lang="en-IN" sz="1800" b="1" baseline="0">
              <a:solidFill>
                <a:schemeClr val="accent1">
                  <a:lumMod val="50000"/>
                </a:schemeClr>
              </a:solidFill>
            </a:rPr>
            <a:t> </a:t>
          </a:r>
          <a:endParaRPr lang="en-IN" sz="1100" b="1">
            <a:solidFill>
              <a:schemeClr val="accent1">
                <a:lumMod val="50000"/>
              </a:schemeClr>
            </a:solidFill>
          </a:endParaRPr>
        </a:p>
      </xdr:txBody>
    </xdr:sp>
    <xdr:clientData/>
  </xdr:twoCellAnchor>
  <xdr:twoCellAnchor>
    <xdr:from>
      <xdr:col>21</xdr:col>
      <xdr:colOff>169334</xdr:colOff>
      <xdr:row>9</xdr:row>
      <xdr:rowOff>155223</xdr:rowOff>
    </xdr:from>
    <xdr:to>
      <xdr:col>29</xdr:col>
      <xdr:colOff>508001</xdr:colOff>
      <xdr:row>17</xdr:row>
      <xdr:rowOff>1</xdr:rowOff>
    </xdr:to>
    <xdr:sp macro="" textlink="">
      <xdr:nvSpPr>
        <xdr:cNvPr id="9" name="Rectangle: Rounded Corners 8">
          <a:extLst>
            <a:ext uri="{FF2B5EF4-FFF2-40B4-BE49-F238E27FC236}">
              <a16:creationId xmlns:a16="http://schemas.microsoft.com/office/drawing/2014/main" id="{51719AAB-1DEF-5009-37EB-D30C73E79CBA}"/>
            </a:ext>
          </a:extLst>
        </xdr:cNvPr>
        <xdr:cNvSpPr/>
      </xdr:nvSpPr>
      <xdr:spPr>
        <a:xfrm>
          <a:off x="14393334" y="1933223"/>
          <a:ext cx="5757334" cy="14252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1">
                  <a:lumMod val="50000"/>
                </a:schemeClr>
              </a:solidFill>
            </a:rPr>
            <a:t>Number of Customers</a:t>
          </a:r>
          <a:endParaRPr lang="en-IN" sz="1100" b="1">
            <a:solidFill>
              <a:schemeClr val="accent1">
                <a:lumMod val="50000"/>
              </a:schemeClr>
            </a:solidFill>
          </a:endParaRPr>
        </a:p>
      </xdr:txBody>
    </xdr:sp>
    <xdr:clientData/>
  </xdr:twoCellAnchor>
  <xdr:twoCellAnchor>
    <xdr:from>
      <xdr:col>4</xdr:col>
      <xdr:colOff>109784</xdr:colOff>
      <xdr:row>18</xdr:row>
      <xdr:rowOff>28222</xdr:rowOff>
    </xdr:from>
    <xdr:to>
      <xdr:col>16</xdr:col>
      <xdr:colOff>507999</xdr:colOff>
      <xdr:row>44</xdr:row>
      <xdr:rowOff>0</xdr:rowOff>
    </xdr:to>
    <xdr:sp macro="" textlink="">
      <xdr:nvSpPr>
        <xdr:cNvPr id="10" name="Rectangle 9">
          <a:extLst>
            <a:ext uri="{FF2B5EF4-FFF2-40B4-BE49-F238E27FC236}">
              <a16:creationId xmlns:a16="http://schemas.microsoft.com/office/drawing/2014/main" id="{B1662180-0BC2-68FF-2DA6-95569F7D4923}"/>
            </a:ext>
          </a:extLst>
        </xdr:cNvPr>
        <xdr:cNvSpPr/>
      </xdr:nvSpPr>
      <xdr:spPr>
        <a:xfrm>
          <a:off x="2819117" y="3584222"/>
          <a:ext cx="8526215" cy="510822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1">
                  <a:lumMod val="50000"/>
                </a:schemeClr>
              </a:solidFill>
            </a:rPr>
            <a:t>Sales</a:t>
          </a:r>
          <a:r>
            <a:rPr lang="en-IN" sz="1800" b="1" baseline="0">
              <a:solidFill>
                <a:schemeClr val="accent1">
                  <a:lumMod val="50000"/>
                </a:schemeClr>
              </a:solidFill>
            </a:rPr>
            <a:t> per Month</a:t>
          </a:r>
          <a:endParaRPr lang="en-IN" sz="1800" b="1">
            <a:solidFill>
              <a:schemeClr val="accent1">
                <a:lumMod val="50000"/>
              </a:schemeClr>
            </a:solidFill>
          </a:endParaRPr>
        </a:p>
      </xdr:txBody>
    </xdr:sp>
    <xdr:clientData/>
  </xdr:twoCellAnchor>
  <xdr:twoCellAnchor>
    <xdr:from>
      <xdr:col>17</xdr:col>
      <xdr:colOff>53338</xdr:colOff>
      <xdr:row>18</xdr:row>
      <xdr:rowOff>28222</xdr:rowOff>
    </xdr:from>
    <xdr:to>
      <xdr:col>29</xdr:col>
      <xdr:colOff>536221</xdr:colOff>
      <xdr:row>30</xdr:row>
      <xdr:rowOff>141111</xdr:rowOff>
    </xdr:to>
    <xdr:sp macro="" textlink="">
      <xdr:nvSpPr>
        <xdr:cNvPr id="11" name="Rectangle 10">
          <a:extLst>
            <a:ext uri="{FF2B5EF4-FFF2-40B4-BE49-F238E27FC236}">
              <a16:creationId xmlns:a16="http://schemas.microsoft.com/office/drawing/2014/main" id="{1E5FCE55-134E-73D4-D5B4-095B76640D1D}"/>
            </a:ext>
          </a:extLst>
        </xdr:cNvPr>
        <xdr:cNvSpPr/>
      </xdr:nvSpPr>
      <xdr:spPr>
        <a:xfrm>
          <a:off x="11568005" y="3584222"/>
          <a:ext cx="8610883" cy="248355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baseline="0">
              <a:solidFill>
                <a:schemeClr val="accent1">
                  <a:lumMod val="50000"/>
                </a:schemeClr>
              </a:solidFill>
              <a:effectLst/>
              <a:latin typeface="+mn-lt"/>
              <a:ea typeface="+mn-ea"/>
              <a:cs typeface="+mn-cs"/>
            </a:rPr>
            <a:t>Customers per Month</a:t>
          </a:r>
          <a:endParaRPr lang="en-IN" sz="1800" b="1">
            <a:solidFill>
              <a:schemeClr val="accent1">
                <a:lumMod val="50000"/>
              </a:schemeClr>
            </a:solidFill>
            <a:effectLst/>
          </a:endParaRPr>
        </a:p>
        <a:p>
          <a:pPr algn="l"/>
          <a:endParaRPr lang="en-IN" sz="1100" b="1">
            <a:solidFill>
              <a:schemeClr val="accent1">
                <a:lumMod val="50000"/>
              </a:schemeClr>
            </a:solidFill>
          </a:endParaRPr>
        </a:p>
      </xdr:txBody>
    </xdr:sp>
    <xdr:clientData/>
  </xdr:twoCellAnchor>
  <xdr:twoCellAnchor>
    <xdr:from>
      <xdr:col>17</xdr:col>
      <xdr:colOff>53338</xdr:colOff>
      <xdr:row>31</xdr:row>
      <xdr:rowOff>141110</xdr:rowOff>
    </xdr:from>
    <xdr:to>
      <xdr:col>29</xdr:col>
      <xdr:colOff>536221</xdr:colOff>
      <xdr:row>43</xdr:row>
      <xdr:rowOff>169332</xdr:rowOff>
    </xdr:to>
    <xdr:sp macro="" textlink="">
      <xdr:nvSpPr>
        <xdr:cNvPr id="12" name="Rectangle 11">
          <a:extLst>
            <a:ext uri="{FF2B5EF4-FFF2-40B4-BE49-F238E27FC236}">
              <a16:creationId xmlns:a16="http://schemas.microsoft.com/office/drawing/2014/main" id="{9115FEF9-5B4F-D26E-1042-CE43209AF7C3}"/>
            </a:ext>
          </a:extLst>
        </xdr:cNvPr>
        <xdr:cNvSpPr/>
      </xdr:nvSpPr>
      <xdr:spPr>
        <a:xfrm>
          <a:off x="11568005" y="6265332"/>
          <a:ext cx="8610883" cy="239888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1">
                  <a:lumMod val="50000"/>
                </a:schemeClr>
              </a:solidFill>
            </a:rPr>
            <a:t>Total Profit</a:t>
          </a:r>
          <a:r>
            <a:rPr lang="en-IN" sz="1800" b="1" baseline="0">
              <a:solidFill>
                <a:schemeClr val="accent1">
                  <a:lumMod val="50000"/>
                </a:schemeClr>
              </a:solidFill>
            </a:rPr>
            <a:t> per Region</a:t>
          </a:r>
          <a:endParaRPr lang="en-IN" sz="1800" b="1">
            <a:solidFill>
              <a:schemeClr val="accent1">
                <a:lumMod val="50000"/>
              </a:schemeClr>
            </a:solidFill>
          </a:endParaRPr>
        </a:p>
      </xdr:txBody>
    </xdr:sp>
    <xdr:clientData/>
  </xdr:twoCellAnchor>
  <xdr:twoCellAnchor>
    <xdr:from>
      <xdr:col>4</xdr:col>
      <xdr:colOff>423334</xdr:colOff>
      <xdr:row>11</xdr:row>
      <xdr:rowOff>70556</xdr:rowOff>
    </xdr:from>
    <xdr:to>
      <xdr:col>9</xdr:col>
      <xdr:colOff>606778</xdr:colOff>
      <xdr:row>16</xdr:row>
      <xdr:rowOff>14111</xdr:rowOff>
    </xdr:to>
    <xdr:sp macro="" textlink="'Pivot Tables'!E2">
      <xdr:nvSpPr>
        <xdr:cNvPr id="14" name="TextBox 13">
          <a:extLst>
            <a:ext uri="{FF2B5EF4-FFF2-40B4-BE49-F238E27FC236}">
              <a16:creationId xmlns:a16="http://schemas.microsoft.com/office/drawing/2014/main" id="{1C389127-ABF1-3A9B-2E8D-BA0174C7A403}"/>
            </a:ext>
          </a:extLst>
        </xdr:cNvPr>
        <xdr:cNvSpPr txBox="1"/>
      </xdr:nvSpPr>
      <xdr:spPr>
        <a:xfrm>
          <a:off x="3132667" y="2243667"/>
          <a:ext cx="3570111" cy="931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FB4804-C27B-480E-ACEE-8E66E02A4F54}" type="TxLink">
            <a:rPr lang="en-US" sz="6000" b="1" i="0" u="none" strike="noStrike">
              <a:solidFill>
                <a:srgbClr val="000000"/>
              </a:solidFill>
              <a:latin typeface="Calibri"/>
              <a:ea typeface="Calibri"/>
              <a:cs typeface="Calibri"/>
            </a:rPr>
            <a:pPr algn="l"/>
            <a:t>$7,54,941 </a:t>
          </a:fld>
          <a:endParaRPr lang="en-IN" sz="6000" b="1"/>
        </a:p>
      </xdr:txBody>
    </xdr:sp>
    <xdr:clientData/>
  </xdr:twoCellAnchor>
  <xdr:twoCellAnchor>
    <xdr:from>
      <xdr:col>13</xdr:col>
      <xdr:colOff>155222</xdr:colOff>
      <xdr:row>11</xdr:row>
      <xdr:rowOff>70556</xdr:rowOff>
    </xdr:from>
    <xdr:to>
      <xdr:col>18</xdr:col>
      <xdr:colOff>338666</xdr:colOff>
      <xdr:row>16</xdr:row>
      <xdr:rowOff>14111</xdr:rowOff>
    </xdr:to>
    <xdr:sp macro="" textlink="'Pivot Tables'!E3">
      <xdr:nvSpPr>
        <xdr:cNvPr id="15" name="TextBox 14">
          <a:extLst>
            <a:ext uri="{FF2B5EF4-FFF2-40B4-BE49-F238E27FC236}">
              <a16:creationId xmlns:a16="http://schemas.microsoft.com/office/drawing/2014/main" id="{C73FEAAE-2A65-4B00-AB73-F980EBEB475B}"/>
            </a:ext>
          </a:extLst>
        </xdr:cNvPr>
        <xdr:cNvSpPr txBox="1"/>
      </xdr:nvSpPr>
      <xdr:spPr>
        <a:xfrm>
          <a:off x="8960555" y="2243667"/>
          <a:ext cx="3570111" cy="931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E0F151-A108-484E-9014-35E284730277}" type="TxLink">
            <a:rPr lang="en-US" sz="6000" b="1" i="0" u="none" strike="noStrike">
              <a:solidFill>
                <a:srgbClr val="000000"/>
              </a:solidFill>
              <a:latin typeface="Calibri"/>
              <a:ea typeface="Calibri"/>
              <a:cs typeface="Calibri"/>
            </a:rPr>
            <a:pPr marL="0" indent="0" algn="l"/>
            <a:t>$8,91,111 </a:t>
          </a:fld>
          <a:endParaRPr lang="en-IN" sz="6000" b="1" i="0" u="none" strike="noStrike">
            <a:solidFill>
              <a:srgbClr val="000000"/>
            </a:solidFill>
            <a:latin typeface="Calibri"/>
            <a:ea typeface="Calibri"/>
            <a:cs typeface="Calibri"/>
          </a:endParaRPr>
        </a:p>
      </xdr:txBody>
    </xdr:sp>
    <xdr:clientData/>
  </xdr:twoCellAnchor>
  <xdr:twoCellAnchor>
    <xdr:from>
      <xdr:col>22</xdr:col>
      <xdr:colOff>493889</xdr:colOff>
      <xdr:row>11</xdr:row>
      <xdr:rowOff>84668</xdr:rowOff>
    </xdr:from>
    <xdr:to>
      <xdr:col>28</xdr:col>
      <xdr:colOff>0</xdr:colOff>
      <xdr:row>16</xdr:row>
      <xdr:rowOff>28223</xdr:rowOff>
    </xdr:to>
    <xdr:sp macro="" textlink="'Pivot Tables'!E4">
      <xdr:nvSpPr>
        <xdr:cNvPr id="16" name="TextBox 15">
          <a:extLst>
            <a:ext uri="{FF2B5EF4-FFF2-40B4-BE49-F238E27FC236}">
              <a16:creationId xmlns:a16="http://schemas.microsoft.com/office/drawing/2014/main" id="{9EF39147-9E74-DEDA-928A-E545F740310B}"/>
            </a:ext>
          </a:extLst>
        </xdr:cNvPr>
        <xdr:cNvSpPr txBox="1"/>
      </xdr:nvSpPr>
      <xdr:spPr>
        <a:xfrm>
          <a:off x="15395222" y="2257779"/>
          <a:ext cx="3570111" cy="931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C76566E-CE22-437C-B955-4B3D90424C59}" type="TxLink">
            <a:rPr lang="en-US" sz="6000" b="1" i="0" u="none" strike="noStrike">
              <a:solidFill>
                <a:srgbClr val="000000"/>
              </a:solidFill>
              <a:latin typeface="Calibri"/>
              <a:ea typeface="Calibri"/>
              <a:cs typeface="Calibri"/>
            </a:rPr>
            <a:pPr algn="l"/>
            <a:t> 9,360 </a:t>
          </a:fld>
          <a:endParaRPr lang="en-US" sz="6000" b="1"/>
        </a:p>
      </xdr:txBody>
    </xdr:sp>
    <xdr:clientData/>
  </xdr:twoCellAnchor>
  <xdr:twoCellAnchor>
    <xdr:from>
      <xdr:col>4</xdr:col>
      <xdr:colOff>208561</xdr:colOff>
      <xdr:row>19</xdr:row>
      <xdr:rowOff>155221</xdr:rowOff>
    </xdr:from>
    <xdr:to>
      <xdr:col>16</xdr:col>
      <xdr:colOff>409222</xdr:colOff>
      <xdr:row>43</xdr:row>
      <xdr:rowOff>155222</xdr:rowOff>
    </xdr:to>
    <xdr:graphicFrame macro="">
      <xdr:nvGraphicFramePr>
        <xdr:cNvPr id="26" name="Chart 25">
          <a:extLst>
            <a:ext uri="{FF2B5EF4-FFF2-40B4-BE49-F238E27FC236}">
              <a16:creationId xmlns:a16="http://schemas.microsoft.com/office/drawing/2014/main" id="{2F9A7D45-F16E-48C0-BF75-D9A771DAA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81559</xdr:colOff>
      <xdr:row>20</xdr:row>
      <xdr:rowOff>0</xdr:rowOff>
    </xdr:from>
    <xdr:to>
      <xdr:col>29</xdr:col>
      <xdr:colOff>507999</xdr:colOff>
      <xdr:row>30</xdr:row>
      <xdr:rowOff>98777</xdr:rowOff>
    </xdr:to>
    <xdr:graphicFrame macro="">
      <xdr:nvGraphicFramePr>
        <xdr:cNvPr id="27" name="Chart 26">
          <a:extLst>
            <a:ext uri="{FF2B5EF4-FFF2-40B4-BE49-F238E27FC236}">
              <a16:creationId xmlns:a16="http://schemas.microsoft.com/office/drawing/2014/main" id="{877A4387-8E82-4A00-B2B8-17860B5B1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95671</xdr:colOff>
      <xdr:row>33</xdr:row>
      <xdr:rowOff>56445</xdr:rowOff>
    </xdr:from>
    <xdr:to>
      <xdr:col>29</xdr:col>
      <xdr:colOff>479776</xdr:colOff>
      <xdr:row>43</xdr:row>
      <xdr:rowOff>127001</xdr:rowOff>
    </xdr:to>
    <xdr:graphicFrame macro="">
      <xdr:nvGraphicFramePr>
        <xdr:cNvPr id="28" name="Chart 27">
          <a:extLst>
            <a:ext uri="{FF2B5EF4-FFF2-40B4-BE49-F238E27FC236}">
              <a16:creationId xmlns:a16="http://schemas.microsoft.com/office/drawing/2014/main" id="{6035BDE5-6476-4E9D-88E6-5E5B89DD2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239890</xdr:colOff>
      <xdr:row>9</xdr:row>
      <xdr:rowOff>28220</xdr:rowOff>
    </xdr:from>
    <xdr:to>
      <xdr:col>12</xdr:col>
      <xdr:colOff>239890</xdr:colOff>
      <xdr:row>17</xdr:row>
      <xdr:rowOff>126999</xdr:rowOff>
    </xdr:to>
    <xdr:graphicFrame macro="">
      <xdr:nvGraphicFramePr>
        <xdr:cNvPr id="29" name="Chart 28">
          <a:extLst>
            <a:ext uri="{FF2B5EF4-FFF2-40B4-BE49-F238E27FC236}">
              <a16:creationId xmlns:a16="http://schemas.microsoft.com/office/drawing/2014/main" id="{24B4FD8E-0FF5-4EEC-BBE5-976271FF8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28222</xdr:colOff>
      <xdr:row>9</xdr:row>
      <xdr:rowOff>42334</xdr:rowOff>
    </xdr:from>
    <xdr:to>
      <xdr:col>21</xdr:col>
      <xdr:colOff>42333</xdr:colOff>
      <xdr:row>17</xdr:row>
      <xdr:rowOff>109251</xdr:rowOff>
    </xdr:to>
    <xdr:graphicFrame macro="">
      <xdr:nvGraphicFramePr>
        <xdr:cNvPr id="30" name="Chart 29">
          <a:extLst>
            <a:ext uri="{FF2B5EF4-FFF2-40B4-BE49-F238E27FC236}">
              <a16:creationId xmlns:a16="http://schemas.microsoft.com/office/drawing/2014/main" id="{1A9BF451-31F3-4C8B-B7CA-CD2E4A664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606776</xdr:colOff>
      <xdr:row>9</xdr:row>
      <xdr:rowOff>42334</xdr:rowOff>
    </xdr:from>
    <xdr:to>
      <xdr:col>29</xdr:col>
      <xdr:colOff>465665</xdr:colOff>
      <xdr:row>17</xdr:row>
      <xdr:rowOff>132952</xdr:rowOff>
    </xdr:to>
    <xdr:graphicFrame macro="">
      <xdr:nvGraphicFramePr>
        <xdr:cNvPr id="31" name="Chart 30">
          <a:extLst>
            <a:ext uri="{FF2B5EF4-FFF2-40B4-BE49-F238E27FC236}">
              <a16:creationId xmlns:a16="http://schemas.microsoft.com/office/drawing/2014/main" id="{C7839939-1E8D-4AFB-B507-CA7B0249E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236783</xdr:colOff>
      <xdr:row>4</xdr:row>
      <xdr:rowOff>169333</xdr:rowOff>
    </xdr:from>
    <xdr:to>
      <xdr:col>3</xdr:col>
      <xdr:colOff>268110</xdr:colOff>
      <xdr:row>19</xdr:row>
      <xdr:rowOff>141111</xdr:rowOff>
    </xdr:to>
    <mc:AlternateContent xmlns:mc="http://schemas.openxmlformats.org/markup-compatibility/2006" xmlns:a14="http://schemas.microsoft.com/office/drawing/2010/main">
      <mc:Choice Requires="a14">
        <xdr:graphicFrame macro="">
          <xdr:nvGraphicFramePr>
            <xdr:cNvPr id="32" name="Month 1">
              <a:extLst>
                <a:ext uri="{FF2B5EF4-FFF2-40B4-BE49-F238E27FC236}">
                  <a16:creationId xmlns:a16="http://schemas.microsoft.com/office/drawing/2014/main" id="{688ED002-5189-4EA3-9B7E-46F1C3F11BF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36783" y="959555"/>
              <a:ext cx="2063327" cy="2935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239890</xdr:colOff>
      <xdr:row>23</xdr:row>
      <xdr:rowOff>183445</xdr:rowOff>
    </xdr:from>
    <xdr:to>
      <xdr:col>3</xdr:col>
      <xdr:colOff>324556</xdr:colOff>
      <xdr:row>34</xdr:row>
      <xdr:rowOff>127000</xdr:rowOff>
    </xdr:to>
    <mc:AlternateContent xmlns:mc="http://schemas.openxmlformats.org/markup-compatibility/2006" xmlns:a14="http://schemas.microsoft.com/office/drawing/2010/main">
      <mc:Choice Requires="a14">
        <xdr:graphicFrame macro="">
          <xdr:nvGraphicFramePr>
            <xdr:cNvPr id="33" name="Region 1">
              <a:extLst>
                <a:ext uri="{FF2B5EF4-FFF2-40B4-BE49-F238E27FC236}">
                  <a16:creationId xmlns:a16="http://schemas.microsoft.com/office/drawing/2014/main" id="{EDD1312B-C039-4435-A94C-B486545A8DA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39890" y="4727223"/>
              <a:ext cx="2116666" cy="2116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269471</xdr:colOff>
      <xdr:row>38</xdr:row>
      <xdr:rowOff>98778</xdr:rowOff>
    </xdr:from>
    <xdr:to>
      <xdr:col>3</xdr:col>
      <xdr:colOff>66271</xdr:colOff>
      <xdr:row>44</xdr:row>
      <xdr:rowOff>141112</xdr:rowOff>
    </xdr:to>
    <mc:AlternateContent xmlns:mc="http://schemas.openxmlformats.org/markup-compatibility/2006" xmlns:a14="http://schemas.microsoft.com/office/drawing/2010/main">
      <mc:Choice Requires="a14">
        <xdr:graphicFrame macro="">
          <xdr:nvGraphicFramePr>
            <xdr:cNvPr id="34" name="Quarter 1">
              <a:extLst>
                <a:ext uri="{FF2B5EF4-FFF2-40B4-BE49-F238E27FC236}">
                  <a16:creationId xmlns:a16="http://schemas.microsoft.com/office/drawing/2014/main" id="{B1811156-2A25-47ED-92CD-78F1724836A8}"/>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269471" y="7605889"/>
              <a:ext cx="1828800" cy="1227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146892</xdr:colOff>
      <xdr:row>15</xdr:row>
      <xdr:rowOff>165252</xdr:rowOff>
    </xdr:from>
    <xdr:to>
      <xdr:col>1</xdr:col>
      <xdr:colOff>1037421</xdr:colOff>
      <xdr:row>26</xdr:row>
      <xdr:rowOff>113840</xdr:rowOff>
    </xdr:to>
    <xdr:graphicFrame macro="">
      <xdr:nvGraphicFramePr>
        <xdr:cNvPr id="2" name="Chart 1">
          <a:extLst>
            <a:ext uri="{FF2B5EF4-FFF2-40B4-BE49-F238E27FC236}">
              <a16:creationId xmlns:a16="http://schemas.microsoft.com/office/drawing/2014/main" id="{95A23732-5273-E5FF-02E1-7B8F0887B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422314</xdr:colOff>
      <xdr:row>16</xdr:row>
      <xdr:rowOff>82626</xdr:rowOff>
    </xdr:from>
    <xdr:to>
      <xdr:col>3</xdr:col>
      <xdr:colOff>1423011</xdr:colOff>
      <xdr:row>26</xdr:row>
      <xdr:rowOff>168924</xdr:rowOff>
    </xdr:to>
    <xdr:graphicFrame macro="">
      <xdr:nvGraphicFramePr>
        <xdr:cNvPr id="3" name="Chart 2">
          <a:extLst>
            <a:ext uri="{FF2B5EF4-FFF2-40B4-BE49-F238E27FC236}">
              <a16:creationId xmlns:a16="http://schemas.microsoft.com/office/drawing/2014/main" id="{2C306E97-EA19-54F1-4ACE-313FAAF37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431493</xdr:colOff>
      <xdr:row>28</xdr:row>
      <xdr:rowOff>36722</xdr:rowOff>
    </xdr:from>
    <xdr:to>
      <xdr:col>2</xdr:col>
      <xdr:colOff>119349</xdr:colOff>
      <xdr:row>37</xdr:row>
      <xdr:rowOff>156071</xdr:rowOff>
    </xdr:to>
    <xdr:graphicFrame macro="">
      <xdr:nvGraphicFramePr>
        <xdr:cNvPr id="4" name="Chart 3">
          <a:extLst>
            <a:ext uri="{FF2B5EF4-FFF2-40B4-BE49-F238E27FC236}">
              <a16:creationId xmlns:a16="http://schemas.microsoft.com/office/drawing/2014/main" id="{07F51C13-9E93-1514-348A-C06F8F72E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82626</xdr:colOff>
      <xdr:row>16</xdr:row>
      <xdr:rowOff>60593</xdr:rowOff>
    </xdr:from>
    <xdr:to>
      <xdr:col>8</xdr:col>
      <xdr:colOff>275421</xdr:colOff>
      <xdr:row>30</xdr:row>
      <xdr:rowOff>104661</xdr:rowOff>
    </xdr:to>
    <xdr:graphicFrame macro="">
      <xdr:nvGraphicFramePr>
        <xdr:cNvPr id="5" name="Chart 4">
          <a:extLst>
            <a:ext uri="{FF2B5EF4-FFF2-40B4-BE49-F238E27FC236}">
              <a16:creationId xmlns:a16="http://schemas.microsoft.com/office/drawing/2014/main" id="{CD50F05F-5B65-C553-FD8F-567CD3F35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752818</xdr:colOff>
      <xdr:row>15</xdr:row>
      <xdr:rowOff>143219</xdr:rowOff>
    </xdr:from>
    <xdr:to>
      <xdr:col>12</xdr:col>
      <xdr:colOff>853806</xdr:colOff>
      <xdr:row>29</xdr:row>
      <xdr:rowOff>187287</xdr:rowOff>
    </xdr:to>
    <xdr:graphicFrame macro="">
      <xdr:nvGraphicFramePr>
        <xdr:cNvPr id="6" name="Chart 5">
          <a:extLst>
            <a:ext uri="{FF2B5EF4-FFF2-40B4-BE49-F238E27FC236}">
              <a16:creationId xmlns:a16="http://schemas.microsoft.com/office/drawing/2014/main" id="{9D0D8D27-7BF3-535E-ED44-4CAFBD965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1055783</xdr:colOff>
      <xdr:row>32</xdr:row>
      <xdr:rowOff>88135</xdr:rowOff>
    </xdr:from>
    <xdr:to>
      <xdr:col>10</xdr:col>
      <xdr:colOff>119350</xdr:colOff>
      <xdr:row>46</xdr:row>
      <xdr:rowOff>132203</xdr:rowOff>
    </xdr:to>
    <xdr:graphicFrame macro="">
      <xdr:nvGraphicFramePr>
        <xdr:cNvPr id="7" name="Chart 6">
          <a:extLst>
            <a:ext uri="{FF2B5EF4-FFF2-40B4-BE49-F238E27FC236}">
              <a16:creationId xmlns:a16="http://schemas.microsoft.com/office/drawing/2014/main" id="{4688F97E-E88A-4DA1-0CEB-5785BA786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699020</xdr:colOff>
      <xdr:row>37</xdr:row>
      <xdr:rowOff>167547</xdr:rowOff>
    </xdr:from>
    <xdr:to>
      <xdr:col>3</xdr:col>
      <xdr:colOff>1260880</xdr:colOff>
      <xdr:row>52</xdr:row>
      <xdr:rowOff>146892</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081A5490-2BD8-04FB-E4B4-888BEF6E5E0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83044" y="7337692"/>
              <a:ext cx="1828800" cy="2871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316093</xdr:colOff>
      <xdr:row>39</xdr:row>
      <xdr:rowOff>124307</xdr:rowOff>
    </xdr:from>
    <xdr:to>
      <xdr:col>2</xdr:col>
      <xdr:colOff>60869</xdr:colOff>
      <xdr:row>52</xdr:row>
      <xdr:rowOff>110169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8F1BC74-A84A-75BA-A458-0762E74633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6093" y="7680042"/>
              <a:ext cx="1828800" cy="2492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52514</xdr:colOff>
      <xdr:row>39</xdr:row>
      <xdr:rowOff>182054</xdr:rowOff>
    </xdr:from>
    <xdr:to>
      <xdr:col>5</xdr:col>
      <xdr:colOff>816350</xdr:colOff>
      <xdr:row>46</xdr:row>
      <xdr:rowOff>137712</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9E6DFCB5-2B18-36B6-8836-12867C904B2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5129454" y="7737789"/>
              <a:ext cx="1828800" cy="1305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ya" refreshedDate="45485.980518750002" createdVersion="8" refreshedVersion="8" minRefreshableVersion="3" recordCount="63" xr:uid="{D7C2FB90-A9DC-4074-9739-C83DCF5E0265}">
  <cacheSource type="worksheet">
    <worksheetSource name="Table_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360713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7C83A-FC01-4A03-80E8-A3E0F041DEA4}"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O10"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Profit" fld="3" baseField="0" baseItem="0" numFmtId="169"/>
  </dataFields>
  <formats count="2">
    <format dxfId="36">
      <pivotArea outline="0" collapsedLevelsAreSubtotals="1" fieldPosition="0"/>
    </format>
    <format dxfId="3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2779D-69E3-4E41-B8C9-3988B9A03D6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12"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0" baseItem="0" numFmtId="169"/>
  </dataFields>
  <formats count="1">
    <format dxfId="3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41702-9E40-473E-B99C-764F1FDA891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I12"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formats count="2">
    <format dxfId="39">
      <pivotArea outline="0" collapsedLevelsAreSubtotals="1" fieldPosition="0"/>
    </format>
    <format dxfId="38">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515DE0-0699-4359-B2A5-3C3D695F76A4}"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i="1">
      <x v="1"/>
    </i>
    <i i="2">
      <x v="2"/>
    </i>
  </rowItems>
  <colItems count="1">
    <i/>
  </colItems>
  <dataFields count="3">
    <dataField name="Sum of Sales" fld="2" baseField="0" baseItem="0"/>
    <dataField name="Sum of Profit" fld="3" baseField="0" baseItem="0"/>
    <dataField name="Sum of Customers" fld="5" baseField="0" baseItem="0"/>
  </dataFields>
  <formats count="2">
    <format dxfId="41">
      <pivotArea outline="0" collapsedLevelsAreSubtotals="1" fieldPosition="0"/>
    </format>
    <format dxfId="40">
      <pivotArea dataOnly="0" labelOnly="1" grandCol="1" outline="0" axis="axisCol"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2368B76-94F3-4212-9516-8E2ACF82AB82}" sourceName="Month">
  <pivotTables>
    <pivotTable tabId="6" name="PivotTable1"/>
    <pivotTable tabId="6" name="PivotTable12"/>
    <pivotTable tabId="6" name="PivotTable13"/>
    <pivotTable tabId="6" name="PivotTable14"/>
  </pivotTables>
  <data>
    <tabular pivotCacheId="360713525">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6899D0-DD1F-4E7A-97BB-065A419628EC}" sourceName="Region">
  <pivotTables>
    <pivotTable tabId="6" name="PivotTable1"/>
    <pivotTable tabId="6" name="PivotTable12"/>
    <pivotTable tabId="6" name="PivotTable13"/>
    <pivotTable tabId="6" name="PivotTable14"/>
  </pivotTables>
  <data>
    <tabular pivotCacheId="360713525">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1D69A7B-505B-49CC-AEB9-2E5BEAB6B9ED}" sourceName="Quarter">
  <pivotTables>
    <pivotTable tabId="6" name="PivotTable1"/>
    <pivotTable tabId="6" name="PivotTable12"/>
    <pivotTable tabId="6" name="PivotTable13"/>
    <pivotTable tabId="6" name="PivotTable14"/>
  </pivotTables>
  <data>
    <tabular pivotCacheId="36071352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DB076DD-B44E-401C-9589-415797A7B1AD}" cache="Slicer_Month" caption="Month" rowHeight="260350"/>
  <slicer name="Region 1" xr10:uid="{C18DA6E9-62BA-422F-8FC5-1030089552DE}" cache="Slicer_Region" caption="Region" rowHeight="260350"/>
  <slicer name="Quarter 1" xr10:uid="{2A46ABB6-EE68-40D1-820C-16DED5E28D88}" cache="Slicer_Quarter" caption="Quart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8DE6E84-C53D-465A-A39B-654F655FA14E}" cache="Slicer_Month" caption="Month" rowHeight="260350"/>
  <slicer name="Region" xr10:uid="{8A2BC1AD-3C19-4827-8BD5-47994A73160B}" cache="Slicer_Region" caption="Region" rowHeight="260350"/>
  <slicer name="Quarter" xr10:uid="{59A22D83-5A1B-4850-A6A4-06975D7022C4}" cache="Slicer_Quarter" caption="Quart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FB9D6-4086-4B0A-AD41-30A8A5C8F678}">
  <dimension ref="A1:J66"/>
  <sheetViews>
    <sheetView tabSelected="1" workbookViewId="0">
      <selection activeCell="N7" sqref="N7"/>
    </sheetView>
  </sheetViews>
  <sheetFormatPr defaultRowHeight="15.6" x14ac:dyDescent="0.3"/>
  <cols>
    <col min="1" max="1" width="17.796875" bestFit="1" customWidth="1"/>
  </cols>
  <sheetData>
    <row r="1" spans="1:10" x14ac:dyDescent="0.3">
      <c r="A1" s="15" t="s">
        <v>0</v>
      </c>
      <c r="B1" s="15" t="s">
        <v>1</v>
      </c>
      <c r="C1" s="15" t="s">
        <v>2</v>
      </c>
      <c r="D1" s="15" t="s">
        <v>3</v>
      </c>
      <c r="E1" s="15" t="s">
        <v>4</v>
      </c>
      <c r="F1" s="15" t="s">
        <v>5</v>
      </c>
      <c r="G1" s="15" t="s">
        <v>6</v>
      </c>
      <c r="H1" s="15" t="s">
        <v>7</v>
      </c>
      <c r="I1" s="15" t="s">
        <v>8</v>
      </c>
      <c r="J1" s="15" t="s">
        <v>9</v>
      </c>
    </row>
    <row r="2" spans="1:10" x14ac:dyDescent="0.3">
      <c r="A2" s="21">
        <v>44927</v>
      </c>
      <c r="B2" t="s">
        <v>10</v>
      </c>
      <c r="C2">
        <v>5000</v>
      </c>
      <c r="D2">
        <v>2581</v>
      </c>
      <c r="E2">
        <v>2857</v>
      </c>
      <c r="F2">
        <v>80</v>
      </c>
      <c r="G2" t="s">
        <v>46</v>
      </c>
      <c r="H2">
        <v>0.89</v>
      </c>
      <c r="I2">
        <v>0.85</v>
      </c>
      <c r="J2">
        <v>0.72</v>
      </c>
    </row>
    <row r="3" spans="1:10" x14ac:dyDescent="0.3">
      <c r="A3" s="16">
        <v>44927</v>
      </c>
      <c r="B3" t="s">
        <v>12</v>
      </c>
      <c r="G3" t="s">
        <v>46</v>
      </c>
    </row>
    <row r="4" spans="1:10" x14ac:dyDescent="0.3">
      <c r="A4" s="16">
        <v>44927</v>
      </c>
      <c r="B4" t="s">
        <v>13</v>
      </c>
      <c r="C4">
        <v>1500</v>
      </c>
      <c r="D4">
        <v>3293</v>
      </c>
      <c r="E4">
        <v>2857</v>
      </c>
      <c r="F4">
        <v>15</v>
      </c>
      <c r="G4" t="s">
        <v>46</v>
      </c>
      <c r="H4">
        <v>0.82</v>
      </c>
      <c r="I4">
        <v>0.8</v>
      </c>
      <c r="J4">
        <v>0.76</v>
      </c>
    </row>
    <row r="5" spans="1:10" x14ac:dyDescent="0.3">
      <c r="A5" s="16">
        <v>44927</v>
      </c>
      <c r="B5" t="s">
        <v>14</v>
      </c>
      <c r="C5">
        <v>1500</v>
      </c>
      <c r="D5">
        <v>2019</v>
      </c>
      <c r="E5">
        <v>2857</v>
      </c>
      <c r="F5">
        <v>40</v>
      </c>
      <c r="G5" t="s">
        <v>46</v>
      </c>
      <c r="H5">
        <v>0.79</v>
      </c>
      <c r="I5">
        <v>0.79</v>
      </c>
      <c r="J5">
        <v>0.79</v>
      </c>
    </row>
    <row r="6" spans="1:10" x14ac:dyDescent="0.3">
      <c r="A6" s="16">
        <v>44927</v>
      </c>
      <c r="B6" t="s">
        <v>15</v>
      </c>
      <c r="C6">
        <v>6000</v>
      </c>
      <c r="D6">
        <v>2980</v>
      </c>
      <c r="E6">
        <v>2857</v>
      </c>
      <c r="F6">
        <v>100</v>
      </c>
      <c r="G6" t="s">
        <v>46</v>
      </c>
      <c r="H6">
        <v>0.96</v>
      </c>
      <c r="I6">
        <v>0.79</v>
      </c>
      <c r="J6">
        <v>0.7</v>
      </c>
    </row>
    <row r="7" spans="1:10" x14ac:dyDescent="0.3">
      <c r="A7" s="16">
        <v>44927</v>
      </c>
      <c r="B7" t="s">
        <v>16</v>
      </c>
      <c r="C7">
        <v>2500</v>
      </c>
      <c r="D7">
        <v>2209</v>
      </c>
      <c r="E7">
        <v>2857</v>
      </c>
      <c r="F7">
        <v>15</v>
      </c>
      <c r="G7" t="s">
        <v>46</v>
      </c>
      <c r="H7">
        <v>0.79</v>
      </c>
      <c r="I7">
        <v>0.79</v>
      </c>
      <c r="J7">
        <v>0.77</v>
      </c>
    </row>
    <row r="8" spans="1:10" x14ac:dyDescent="0.3">
      <c r="A8" s="16">
        <v>44927</v>
      </c>
      <c r="C8">
        <v>10000</v>
      </c>
      <c r="D8">
        <v>2440</v>
      </c>
      <c r="E8">
        <v>2857</v>
      </c>
      <c r="F8">
        <v>20</v>
      </c>
      <c r="H8">
        <v>0.75</v>
      </c>
      <c r="I8">
        <v>0.72</v>
      </c>
      <c r="J8">
        <v>0.93</v>
      </c>
    </row>
    <row r="9" spans="1:10" x14ac:dyDescent="0.3">
      <c r="A9" s="16">
        <v>44958</v>
      </c>
      <c r="B9" t="s">
        <v>10</v>
      </c>
      <c r="C9">
        <v>5000</v>
      </c>
      <c r="D9">
        <v>2000</v>
      </c>
      <c r="E9">
        <v>1429</v>
      </c>
      <c r="F9">
        <v>90</v>
      </c>
      <c r="G9" t="s">
        <v>46</v>
      </c>
      <c r="H9">
        <v>0.92</v>
      </c>
      <c r="I9">
        <v>0.99</v>
      </c>
      <c r="J9">
        <v>0.74</v>
      </c>
    </row>
    <row r="10" spans="1:10" x14ac:dyDescent="0.3">
      <c r="A10" s="16">
        <v>44958</v>
      </c>
      <c r="B10" t="s">
        <v>12</v>
      </c>
      <c r="C10">
        <v>15000</v>
      </c>
      <c r="D10">
        <v>14431</v>
      </c>
      <c r="E10">
        <v>1429</v>
      </c>
      <c r="F10">
        <v>30</v>
      </c>
      <c r="G10" t="s">
        <v>46</v>
      </c>
      <c r="H10">
        <v>0.7</v>
      </c>
      <c r="I10">
        <v>0.99</v>
      </c>
      <c r="J10">
        <v>0.95</v>
      </c>
    </row>
    <row r="11" spans="1:10" x14ac:dyDescent="0.3">
      <c r="A11" s="16">
        <v>44958</v>
      </c>
      <c r="B11" t="s">
        <v>13</v>
      </c>
      <c r="C11">
        <v>1500</v>
      </c>
      <c r="D11">
        <v>3000</v>
      </c>
      <c r="E11">
        <v>1429</v>
      </c>
      <c r="F11">
        <v>15</v>
      </c>
      <c r="G11" t="s">
        <v>46</v>
      </c>
      <c r="H11">
        <v>0.91</v>
      </c>
      <c r="I11">
        <v>0.98</v>
      </c>
      <c r="J11">
        <v>0.89</v>
      </c>
    </row>
    <row r="12" spans="1:10" x14ac:dyDescent="0.3">
      <c r="A12" s="16">
        <v>44958</v>
      </c>
      <c r="B12" t="s">
        <v>14</v>
      </c>
      <c r="C12">
        <v>3500</v>
      </c>
      <c r="D12">
        <v>4000</v>
      </c>
      <c r="E12">
        <v>1429</v>
      </c>
      <c r="F12">
        <v>40</v>
      </c>
      <c r="G12" t="s">
        <v>46</v>
      </c>
      <c r="H12">
        <v>0.74</v>
      </c>
      <c r="I12">
        <v>0.85</v>
      </c>
      <c r="J12">
        <v>0.7</v>
      </c>
    </row>
    <row r="13" spans="1:10" x14ac:dyDescent="0.3">
      <c r="A13" s="16">
        <v>44958</v>
      </c>
      <c r="C13">
        <v>6000</v>
      </c>
      <c r="D13">
        <v>2000</v>
      </c>
      <c r="E13">
        <v>1429</v>
      </c>
      <c r="F13">
        <v>100</v>
      </c>
      <c r="H13">
        <v>0.9</v>
      </c>
      <c r="I13">
        <v>0.9</v>
      </c>
      <c r="J13">
        <v>0.72</v>
      </c>
    </row>
    <row r="14" spans="1:10" x14ac:dyDescent="0.3">
      <c r="A14" s="16">
        <v>44958</v>
      </c>
      <c r="B14" t="s">
        <v>16</v>
      </c>
      <c r="C14">
        <v>4000</v>
      </c>
      <c r="D14">
        <v>2000</v>
      </c>
      <c r="E14">
        <v>1429</v>
      </c>
      <c r="F14">
        <v>15</v>
      </c>
      <c r="G14" t="s">
        <v>46</v>
      </c>
      <c r="H14">
        <v>0.95</v>
      </c>
      <c r="I14">
        <v>0.97</v>
      </c>
      <c r="J14">
        <v>0.81</v>
      </c>
    </row>
    <row r="15" spans="1:10" x14ac:dyDescent="0.3">
      <c r="A15" s="16">
        <v>44958</v>
      </c>
      <c r="C15">
        <v>10000</v>
      </c>
      <c r="D15">
        <v>2000</v>
      </c>
      <c r="E15">
        <v>1429</v>
      </c>
      <c r="F15">
        <v>20</v>
      </c>
      <c r="H15">
        <v>0.99</v>
      </c>
      <c r="I15">
        <v>0.79</v>
      </c>
      <c r="J15">
        <v>0.75</v>
      </c>
    </row>
    <row r="16" spans="1:10" x14ac:dyDescent="0.3">
      <c r="A16" s="16">
        <v>44986</v>
      </c>
      <c r="B16" t="s">
        <v>10</v>
      </c>
      <c r="C16">
        <v>8571</v>
      </c>
      <c r="D16">
        <v>4000</v>
      </c>
      <c r="E16">
        <v>1429</v>
      </c>
      <c r="F16">
        <v>45</v>
      </c>
      <c r="G16" t="s">
        <v>46</v>
      </c>
      <c r="H16">
        <v>0.86</v>
      </c>
      <c r="I16">
        <v>0.97</v>
      </c>
      <c r="J16">
        <v>0.89</v>
      </c>
    </row>
    <row r="17" spans="1:10" x14ac:dyDescent="0.3">
      <c r="A17" s="16">
        <v>44986</v>
      </c>
      <c r="B17" t="s">
        <v>12</v>
      </c>
      <c r="C17">
        <v>8571</v>
      </c>
      <c r="D17">
        <v>6000</v>
      </c>
      <c r="E17">
        <v>1429</v>
      </c>
      <c r="F17">
        <v>43</v>
      </c>
      <c r="G17" t="s">
        <v>46</v>
      </c>
      <c r="H17">
        <v>0.83</v>
      </c>
      <c r="I17">
        <v>0.72</v>
      </c>
      <c r="J17">
        <v>0.74</v>
      </c>
    </row>
    <row r="18" spans="1:10" x14ac:dyDescent="0.3">
      <c r="A18" s="16">
        <v>44986</v>
      </c>
      <c r="B18" t="s">
        <v>13</v>
      </c>
      <c r="C18">
        <v>8571</v>
      </c>
      <c r="D18">
        <v>6500</v>
      </c>
      <c r="E18">
        <v>1429</v>
      </c>
      <c r="F18">
        <v>43</v>
      </c>
      <c r="G18" t="s">
        <v>46</v>
      </c>
      <c r="H18">
        <v>0.74</v>
      </c>
      <c r="I18">
        <v>0.78</v>
      </c>
      <c r="J18">
        <v>0.94</v>
      </c>
    </row>
    <row r="19" spans="1:10" x14ac:dyDescent="0.3">
      <c r="A19" s="16">
        <v>44986</v>
      </c>
      <c r="B19" t="s">
        <v>14</v>
      </c>
      <c r="C19">
        <v>8571</v>
      </c>
      <c r="D19">
        <v>12000</v>
      </c>
      <c r="E19">
        <v>1429</v>
      </c>
      <c r="F19">
        <v>43</v>
      </c>
      <c r="G19" t="s">
        <v>46</v>
      </c>
      <c r="H19">
        <v>0.8</v>
      </c>
      <c r="I19">
        <v>0.84</v>
      </c>
      <c r="J19">
        <v>0.81</v>
      </c>
    </row>
    <row r="20" spans="1:10" x14ac:dyDescent="0.3">
      <c r="A20" s="16">
        <v>44986</v>
      </c>
      <c r="B20" t="s">
        <v>15</v>
      </c>
      <c r="C20">
        <v>8571</v>
      </c>
      <c r="D20">
        <v>3000</v>
      </c>
      <c r="E20">
        <v>1429</v>
      </c>
      <c r="F20">
        <v>43</v>
      </c>
      <c r="G20" t="s">
        <v>46</v>
      </c>
      <c r="H20">
        <v>0.89</v>
      </c>
      <c r="I20">
        <v>0.99</v>
      </c>
      <c r="J20">
        <v>0.97</v>
      </c>
    </row>
    <row r="21" spans="1:10" x14ac:dyDescent="0.3">
      <c r="A21" s="16">
        <v>44986</v>
      </c>
      <c r="B21" t="s">
        <v>16</v>
      </c>
      <c r="C21">
        <v>8571</v>
      </c>
      <c r="D21">
        <v>2000</v>
      </c>
      <c r="E21">
        <v>1429</v>
      </c>
      <c r="F21">
        <v>40</v>
      </c>
      <c r="G21" t="s">
        <v>46</v>
      </c>
      <c r="H21">
        <v>0.71</v>
      </c>
      <c r="I21">
        <v>0.87</v>
      </c>
      <c r="J21">
        <v>0.94</v>
      </c>
    </row>
    <row r="22" spans="1:10" x14ac:dyDescent="0.3">
      <c r="A22" s="16">
        <v>44986</v>
      </c>
      <c r="B22" t="s">
        <v>17</v>
      </c>
      <c r="C22">
        <v>8571</v>
      </c>
      <c r="D22">
        <v>2000</v>
      </c>
      <c r="E22">
        <v>1429</v>
      </c>
      <c r="F22">
        <v>43</v>
      </c>
      <c r="G22" t="s">
        <v>46</v>
      </c>
      <c r="H22">
        <v>0.9</v>
      </c>
      <c r="I22">
        <v>0.72</v>
      </c>
      <c r="J22">
        <v>0.94</v>
      </c>
    </row>
    <row r="23" spans="1:10" x14ac:dyDescent="0.3">
      <c r="A23" s="16">
        <v>45017</v>
      </c>
      <c r="B23" t="s">
        <v>10</v>
      </c>
      <c r="C23">
        <v>7857</v>
      </c>
      <c r="D23">
        <v>3000</v>
      </c>
      <c r="E23">
        <v>5714</v>
      </c>
      <c r="F23">
        <v>100</v>
      </c>
      <c r="G23" t="s">
        <v>18</v>
      </c>
      <c r="H23">
        <v>0.89</v>
      </c>
      <c r="I23">
        <v>0.85</v>
      </c>
      <c r="J23">
        <v>0.87</v>
      </c>
    </row>
    <row r="24" spans="1:10" x14ac:dyDescent="0.3">
      <c r="A24" s="16">
        <v>45017</v>
      </c>
      <c r="B24" t="s">
        <v>12</v>
      </c>
      <c r="C24">
        <v>7857</v>
      </c>
      <c r="D24">
        <v>4500</v>
      </c>
      <c r="E24">
        <v>5714</v>
      </c>
      <c r="F24">
        <v>100</v>
      </c>
      <c r="G24" t="s">
        <v>18</v>
      </c>
      <c r="H24">
        <v>0.89</v>
      </c>
      <c r="I24">
        <v>0.8</v>
      </c>
      <c r="J24">
        <v>0.88</v>
      </c>
    </row>
    <row r="25" spans="1:10" x14ac:dyDescent="0.3">
      <c r="A25" s="16">
        <v>45017</v>
      </c>
      <c r="B25" t="s">
        <v>13</v>
      </c>
      <c r="G25" t="s">
        <v>18</v>
      </c>
    </row>
    <row r="26" spans="1:10" x14ac:dyDescent="0.3">
      <c r="A26" s="16">
        <v>45017</v>
      </c>
      <c r="B26" t="s">
        <v>14</v>
      </c>
      <c r="C26">
        <v>7857</v>
      </c>
      <c r="D26">
        <v>10000</v>
      </c>
      <c r="E26">
        <v>5714</v>
      </c>
      <c r="F26">
        <v>100</v>
      </c>
      <c r="G26" t="s">
        <v>18</v>
      </c>
      <c r="H26">
        <v>0.81</v>
      </c>
      <c r="I26">
        <v>0.91</v>
      </c>
      <c r="J26">
        <v>0.95</v>
      </c>
    </row>
    <row r="27" spans="1:10" x14ac:dyDescent="0.3">
      <c r="A27" s="16">
        <v>45017</v>
      </c>
      <c r="C27">
        <v>7857</v>
      </c>
      <c r="D27">
        <v>2000</v>
      </c>
      <c r="E27">
        <v>5714</v>
      </c>
      <c r="F27">
        <v>100</v>
      </c>
      <c r="H27">
        <v>0.97</v>
      </c>
      <c r="I27">
        <v>0.85</v>
      </c>
      <c r="J27">
        <v>0.85</v>
      </c>
    </row>
    <row r="28" spans="1:10" x14ac:dyDescent="0.3">
      <c r="A28" s="16">
        <v>45017</v>
      </c>
      <c r="B28" t="s">
        <v>16</v>
      </c>
      <c r="C28">
        <v>7857</v>
      </c>
      <c r="D28">
        <v>2000</v>
      </c>
      <c r="E28">
        <v>5714</v>
      </c>
      <c r="F28">
        <v>100</v>
      </c>
      <c r="G28" t="s">
        <v>18</v>
      </c>
      <c r="H28">
        <v>0.89</v>
      </c>
      <c r="I28">
        <v>0.94</v>
      </c>
      <c r="J28">
        <v>0.8</v>
      </c>
    </row>
    <row r="29" spans="1:10" x14ac:dyDescent="0.3">
      <c r="A29" s="16">
        <v>45017</v>
      </c>
      <c r="B29" t="s">
        <v>17</v>
      </c>
      <c r="C29">
        <v>7857</v>
      </c>
      <c r="D29">
        <v>2000</v>
      </c>
      <c r="E29">
        <v>5714</v>
      </c>
      <c r="F29">
        <v>100</v>
      </c>
      <c r="G29" t="s">
        <v>18</v>
      </c>
      <c r="H29">
        <v>0.88</v>
      </c>
      <c r="I29">
        <v>0.94</v>
      </c>
      <c r="J29">
        <v>0.7</v>
      </c>
    </row>
    <row r="30" spans="1:10" x14ac:dyDescent="0.3">
      <c r="A30" s="16">
        <v>45047</v>
      </c>
      <c r="B30" t="s">
        <v>47</v>
      </c>
      <c r="C30">
        <v>11429</v>
      </c>
      <c r="D30">
        <v>20000</v>
      </c>
      <c r="E30">
        <v>2857</v>
      </c>
      <c r="F30">
        <v>90</v>
      </c>
      <c r="G30" t="s">
        <v>18</v>
      </c>
      <c r="H30">
        <v>0.75</v>
      </c>
      <c r="I30">
        <v>0.77</v>
      </c>
      <c r="J30">
        <v>0.84</v>
      </c>
    </row>
    <row r="31" spans="1:10" x14ac:dyDescent="0.3">
      <c r="A31" s="16">
        <v>45047</v>
      </c>
      <c r="B31" t="s">
        <v>12</v>
      </c>
      <c r="G31" t="s">
        <v>18</v>
      </c>
    </row>
    <row r="32" spans="1:10" x14ac:dyDescent="0.3">
      <c r="A32" s="16">
        <v>45047</v>
      </c>
      <c r="B32" t="s">
        <v>13</v>
      </c>
      <c r="G32" t="s">
        <v>18</v>
      </c>
    </row>
    <row r="33" spans="1:10" x14ac:dyDescent="0.3">
      <c r="A33" s="16">
        <v>45047</v>
      </c>
      <c r="B33" t="s">
        <v>14</v>
      </c>
      <c r="C33">
        <v>11429</v>
      </c>
      <c r="D33">
        <v>12000</v>
      </c>
      <c r="E33">
        <v>2857</v>
      </c>
      <c r="F33">
        <v>110</v>
      </c>
      <c r="G33" t="s">
        <v>18</v>
      </c>
      <c r="H33">
        <v>0.85</v>
      </c>
      <c r="I33">
        <v>0.7</v>
      </c>
      <c r="J33">
        <v>0.99</v>
      </c>
    </row>
    <row r="34" spans="1:10" x14ac:dyDescent="0.3">
      <c r="A34" s="16">
        <v>45047</v>
      </c>
      <c r="B34" t="s">
        <v>15</v>
      </c>
      <c r="C34">
        <v>11429</v>
      </c>
      <c r="D34">
        <v>20500</v>
      </c>
      <c r="E34">
        <v>2857</v>
      </c>
      <c r="F34">
        <v>90</v>
      </c>
      <c r="G34" t="s">
        <v>18</v>
      </c>
      <c r="H34">
        <v>0.92</v>
      </c>
      <c r="I34">
        <v>0.99</v>
      </c>
      <c r="J34">
        <v>0.88</v>
      </c>
    </row>
    <row r="35" spans="1:10" x14ac:dyDescent="0.3">
      <c r="A35" s="16">
        <v>45047</v>
      </c>
      <c r="B35" t="s">
        <v>16</v>
      </c>
      <c r="C35">
        <v>11429</v>
      </c>
      <c r="D35">
        <v>21000</v>
      </c>
      <c r="E35">
        <v>2857</v>
      </c>
      <c r="F35">
        <v>100</v>
      </c>
      <c r="G35" t="s">
        <v>18</v>
      </c>
      <c r="H35">
        <v>0.75</v>
      </c>
      <c r="I35">
        <v>0.97</v>
      </c>
      <c r="J35">
        <v>0.83</v>
      </c>
    </row>
    <row r="36" spans="1:10" x14ac:dyDescent="0.3">
      <c r="A36" s="16">
        <v>45047</v>
      </c>
      <c r="B36" t="s">
        <v>47</v>
      </c>
      <c r="C36">
        <v>11429</v>
      </c>
      <c r="D36">
        <v>21500</v>
      </c>
      <c r="E36">
        <v>2857</v>
      </c>
      <c r="F36">
        <v>90</v>
      </c>
      <c r="G36" t="s">
        <v>18</v>
      </c>
      <c r="H36">
        <v>0.77</v>
      </c>
      <c r="I36">
        <v>0.97</v>
      </c>
      <c r="J36">
        <v>0.78</v>
      </c>
    </row>
    <row r="37" spans="1:10" x14ac:dyDescent="0.3">
      <c r="A37" s="16">
        <v>45078</v>
      </c>
      <c r="B37" t="s">
        <v>10</v>
      </c>
      <c r="C37">
        <v>14286</v>
      </c>
      <c r="D37">
        <v>22000</v>
      </c>
      <c r="E37">
        <v>857</v>
      </c>
      <c r="F37">
        <v>228</v>
      </c>
      <c r="G37" t="s">
        <v>18</v>
      </c>
      <c r="H37">
        <v>0.79</v>
      </c>
      <c r="I37">
        <v>0.75</v>
      </c>
      <c r="J37">
        <v>0.93</v>
      </c>
    </row>
    <row r="38" spans="1:10" x14ac:dyDescent="0.3">
      <c r="A38" s="16">
        <v>45078</v>
      </c>
      <c r="B38" t="s">
        <v>12</v>
      </c>
      <c r="C38">
        <v>14286</v>
      </c>
      <c r="D38">
        <v>18000</v>
      </c>
      <c r="E38">
        <v>857</v>
      </c>
      <c r="F38">
        <v>220</v>
      </c>
      <c r="G38" t="s">
        <v>18</v>
      </c>
      <c r="H38">
        <v>0.81</v>
      </c>
      <c r="I38">
        <v>0.98</v>
      </c>
      <c r="J38">
        <v>0.86</v>
      </c>
    </row>
    <row r="39" spans="1:10" x14ac:dyDescent="0.3">
      <c r="A39" s="16">
        <v>45078</v>
      </c>
      <c r="B39" t="s">
        <v>13</v>
      </c>
      <c r="C39">
        <v>14286</v>
      </c>
      <c r="D39">
        <v>18500</v>
      </c>
      <c r="E39">
        <v>857</v>
      </c>
      <c r="F39">
        <v>228</v>
      </c>
      <c r="G39" t="s">
        <v>18</v>
      </c>
      <c r="H39">
        <v>0.86</v>
      </c>
      <c r="I39">
        <v>0.82</v>
      </c>
      <c r="J39">
        <v>0.86</v>
      </c>
    </row>
    <row r="40" spans="1:10" x14ac:dyDescent="0.3">
      <c r="A40" s="16">
        <v>45078</v>
      </c>
      <c r="B40" t="s">
        <v>14</v>
      </c>
      <c r="C40">
        <v>14286</v>
      </c>
      <c r="D40">
        <v>14314</v>
      </c>
      <c r="E40">
        <v>857</v>
      </c>
      <c r="F40">
        <v>238</v>
      </c>
      <c r="G40" t="s">
        <v>18</v>
      </c>
      <c r="H40">
        <v>0.72</v>
      </c>
      <c r="I40">
        <v>0.95</v>
      </c>
      <c r="J40">
        <v>0.9</v>
      </c>
    </row>
    <row r="41" spans="1:10" x14ac:dyDescent="0.3">
      <c r="A41" s="16">
        <v>45078</v>
      </c>
      <c r="B41" t="s">
        <v>15</v>
      </c>
      <c r="C41">
        <v>14286</v>
      </c>
      <c r="D41">
        <v>21000</v>
      </c>
      <c r="E41">
        <v>857</v>
      </c>
      <c r="F41">
        <v>228</v>
      </c>
      <c r="G41" t="s">
        <v>18</v>
      </c>
      <c r="H41">
        <v>0.71</v>
      </c>
      <c r="I41">
        <v>0.8</v>
      </c>
      <c r="J41">
        <v>0.76</v>
      </c>
    </row>
    <row r="42" spans="1:10" x14ac:dyDescent="0.3">
      <c r="A42" s="16">
        <v>45078</v>
      </c>
      <c r="C42">
        <v>14286</v>
      </c>
      <c r="D42">
        <v>22500</v>
      </c>
      <c r="E42">
        <v>857</v>
      </c>
      <c r="F42">
        <v>230</v>
      </c>
      <c r="H42">
        <v>0.97</v>
      </c>
      <c r="I42">
        <v>0.95</v>
      </c>
      <c r="J42">
        <v>0.85</v>
      </c>
    </row>
    <row r="43" spans="1:10" x14ac:dyDescent="0.3">
      <c r="A43" s="16">
        <v>45078</v>
      </c>
      <c r="B43" t="s">
        <v>17</v>
      </c>
      <c r="G43" t="s">
        <v>18</v>
      </c>
    </row>
    <row r="44" spans="1:10" x14ac:dyDescent="0.3">
      <c r="A44" s="16">
        <v>45108</v>
      </c>
      <c r="C44">
        <v>18563</v>
      </c>
      <c r="D44">
        <v>25000</v>
      </c>
      <c r="E44">
        <v>714</v>
      </c>
      <c r="F44">
        <v>250</v>
      </c>
      <c r="H44">
        <v>0.97</v>
      </c>
      <c r="I44">
        <v>0.7</v>
      </c>
      <c r="J44">
        <v>0.93</v>
      </c>
    </row>
    <row r="45" spans="1:10" x14ac:dyDescent="0.3">
      <c r="A45" s="16">
        <v>45108</v>
      </c>
      <c r="B45" t="s">
        <v>12</v>
      </c>
      <c r="C45">
        <v>18563</v>
      </c>
      <c r="D45">
        <v>22000</v>
      </c>
      <c r="E45">
        <v>714</v>
      </c>
      <c r="F45">
        <v>240</v>
      </c>
      <c r="G45" t="s">
        <v>19</v>
      </c>
      <c r="H45">
        <v>0.9</v>
      </c>
      <c r="I45">
        <v>0.98</v>
      </c>
      <c r="J45">
        <v>0.96</v>
      </c>
    </row>
    <row r="46" spans="1:10" x14ac:dyDescent="0.3">
      <c r="A46" s="16">
        <v>45108</v>
      </c>
      <c r="B46" t="s">
        <v>13</v>
      </c>
      <c r="C46">
        <v>18563</v>
      </c>
      <c r="D46">
        <v>25000</v>
      </c>
      <c r="E46">
        <v>714</v>
      </c>
      <c r="F46">
        <v>270</v>
      </c>
      <c r="G46" t="s">
        <v>19</v>
      </c>
      <c r="H46">
        <v>0.9</v>
      </c>
      <c r="I46">
        <v>0.95</v>
      </c>
      <c r="J46">
        <v>0.98</v>
      </c>
    </row>
    <row r="47" spans="1:10" x14ac:dyDescent="0.3">
      <c r="A47" s="16">
        <v>45108</v>
      </c>
      <c r="B47" t="s">
        <v>14</v>
      </c>
      <c r="G47" t="s">
        <v>19</v>
      </c>
    </row>
    <row r="48" spans="1:10" x14ac:dyDescent="0.3">
      <c r="A48" s="16">
        <v>45108</v>
      </c>
      <c r="B48" t="s">
        <v>47</v>
      </c>
      <c r="C48">
        <v>18563</v>
      </c>
      <c r="D48">
        <v>25000</v>
      </c>
      <c r="E48">
        <v>714</v>
      </c>
      <c r="F48">
        <v>260</v>
      </c>
      <c r="G48" t="s">
        <v>19</v>
      </c>
      <c r="H48">
        <v>0.98</v>
      </c>
      <c r="I48">
        <v>0.84</v>
      </c>
      <c r="J48">
        <v>0.89</v>
      </c>
    </row>
    <row r="49" spans="1:10" x14ac:dyDescent="0.3">
      <c r="A49" s="16">
        <v>45108</v>
      </c>
      <c r="B49" t="s">
        <v>16</v>
      </c>
      <c r="C49">
        <v>18563</v>
      </c>
      <c r="D49">
        <v>25000</v>
      </c>
      <c r="E49">
        <v>714</v>
      </c>
      <c r="F49">
        <v>260</v>
      </c>
      <c r="G49" t="s">
        <v>19</v>
      </c>
      <c r="H49">
        <v>0.76</v>
      </c>
      <c r="I49">
        <v>0.7</v>
      </c>
      <c r="J49">
        <v>0.86</v>
      </c>
    </row>
    <row r="50" spans="1:10" x14ac:dyDescent="0.3">
      <c r="A50" s="16">
        <v>45108</v>
      </c>
      <c r="B50" t="s">
        <v>17</v>
      </c>
      <c r="C50">
        <v>18563</v>
      </c>
      <c r="D50">
        <v>25000</v>
      </c>
      <c r="E50">
        <v>714</v>
      </c>
      <c r="F50">
        <v>261</v>
      </c>
      <c r="G50" t="s">
        <v>19</v>
      </c>
      <c r="H50">
        <v>0.91</v>
      </c>
      <c r="I50">
        <v>0.77</v>
      </c>
      <c r="J50">
        <v>0.75</v>
      </c>
    </row>
    <row r="51" spans="1:10" x14ac:dyDescent="0.3">
      <c r="A51" s="16">
        <v>45139</v>
      </c>
      <c r="B51" t="s">
        <v>10</v>
      </c>
      <c r="C51">
        <v>18571</v>
      </c>
      <c r="D51">
        <v>25000</v>
      </c>
      <c r="E51">
        <v>714</v>
      </c>
      <c r="F51">
        <v>242</v>
      </c>
      <c r="G51" t="s">
        <v>19</v>
      </c>
      <c r="H51">
        <v>0.79</v>
      </c>
      <c r="I51">
        <v>0.81</v>
      </c>
      <c r="J51">
        <v>0.74</v>
      </c>
    </row>
    <row r="52" spans="1:10" x14ac:dyDescent="0.3">
      <c r="A52" s="16">
        <v>45139</v>
      </c>
      <c r="B52" t="s">
        <v>12</v>
      </c>
      <c r="C52">
        <v>18571</v>
      </c>
      <c r="D52">
        <v>22500</v>
      </c>
      <c r="E52">
        <v>714</v>
      </c>
      <c r="F52">
        <v>250</v>
      </c>
      <c r="G52" t="s">
        <v>19</v>
      </c>
      <c r="H52">
        <v>0.85</v>
      </c>
      <c r="I52">
        <v>0.82</v>
      </c>
      <c r="J52">
        <v>0.73</v>
      </c>
    </row>
    <row r="53" spans="1:10" x14ac:dyDescent="0.3">
      <c r="A53" s="16">
        <v>45139</v>
      </c>
      <c r="B53" t="s">
        <v>13</v>
      </c>
      <c r="C53">
        <v>18571</v>
      </c>
      <c r="D53">
        <v>25000</v>
      </c>
      <c r="E53">
        <v>714</v>
      </c>
      <c r="F53">
        <v>242</v>
      </c>
      <c r="G53" t="s">
        <v>19</v>
      </c>
      <c r="H53">
        <v>0.88</v>
      </c>
      <c r="I53">
        <v>0.84</v>
      </c>
      <c r="J53">
        <v>0.75</v>
      </c>
    </row>
    <row r="54" spans="1:10" x14ac:dyDescent="0.3">
      <c r="A54" s="16">
        <v>45139</v>
      </c>
      <c r="B54" t="s">
        <v>14</v>
      </c>
      <c r="C54">
        <v>18571</v>
      </c>
      <c r="D54">
        <v>25000</v>
      </c>
      <c r="E54">
        <v>714</v>
      </c>
      <c r="F54">
        <v>242</v>
      </c>
      <c r="G54" t="s">
        <v>19</v>
      </c>
      <c r="H54">
        <v>0.81</v>
      </c>
      <c r="I54">
        <v>0.92</v>
      </c>
      <c r="J54">
        <v>0.91</v>
      </c>
    </row>
    <row r="55" spans="1:10" x14ac:dyDescent="0.3">
      <c r="A55" s="16">
        <v>45139</v>
      </c>
      <c r="B55" t="s">
        <v>15</v>
      </c>
      <c r="C55">
        <v>18571</v>
      </c>
      <c r="D55">
        <v>25000</v>
      </c>
      <c r="E55">
        <v>714</v>
      </c>
      <c r="F55">
        <v>242</v>
      </c>
      <c r="G55" t="s">
        <v>19</v>
      </c>
      <c r="H55">
        <v>0.84</v>
      </c>
      <c r="I55">
        <v>0.73</v>
      </c>
      <c r="J55">
        <v>0.99</v>
      </c>
    </row>
    <row r="56" spans="1:10" x14ac:dyDescent="0.3">
      <c r="A56" s="16">
        <v>45139</v>
      </c>
      <c r="B56" t="s">
        <v>16</v>
      </c>
      <c r="C56">
        <v>18571</v>
      </c>
      <c r="D56">
        <v>25000</v>
      </c>
      <c r="E56">
        <v>714</v>
      </c>
      <c r="F56">
        <v>240</v>
      </c>
      <c r="G56" t="s">
        <v>19</v>
      </c>
      <c r="H56">
        <v>0.93</v>
      </c>
      <c r="I56">
        <v>0.79</v>
      </c>
      <c r="J56">
        <v>0.72</v>
      </c>
    </row>
    <row r="57" spans="1:10" x14ac:dyDescent="0.3">
      <c r="A57" s="16">
        <v>45139</v>
      </c>
      <c r="B57" t="s">
        <v>17</v>
      </c>
      <c r="C57">
        <v>18571</v>
      </c>
      <c r="D57">
        <v>25000</v>
      </c>
      <c r="E57">
        <v>714</v>
      </c>
      <c r="F57">
        <v>242</v>
      </c>
      <c r="G57" t="s">
        <v>19</v>
      </c>
      <c r="H57">
        <v>0.84</v>
      </c>
      <c r="I57">
        <v>0.79</v>
      </c>
      <c r="J57">
        <v>0.8</v>
      </c>
    </row>
    <row r="58" spans="1:10" x14ac:dyDescent="0.3">
      <c r="A58" s="16">
        <v>45170</v>
      </c>
      <c r="B58" t="s">
        <v>10</v>
      </c>
      <c r="C58">
        <v>17857</v>
      </c>
      <c r="D58">
        <v>22500</v>
      </c>
      <c r="E58">
        <v>286</v>
      </c>
      <c r="F58">
        <v>285</v>
      </c>
      <c r="G58" t="s">
        <v>19</v>
      </c>
      <c r="H58">
        <v>0.85</v>
      </c>
      <c r="I58">
        <v>0.91</v>
      </c>
      <c r="J58">
        <v>0.84</v>
      </c>
    </row>
    <row r="59" spans="1:10" x14ac:dyDescent="0.3">
      <c r="A59" s="16">
        <v>45170</v>
      </c>
      <c r="B59" t="s">
        <v>12</v>
      </c>
      <c r="C59">
        <v>17857</v>
      </c>
      <c r="D59">
        <v>21500</v>
      </c>
      <c r="E59">
        <v>286</v>
      </c>
      <c r="F59">
        <v>275</v>
      </c>
      <c r="G59" t="s">
        <v>19</v>
      </c>
      <c r="H59">
        <v>0.86</v>
      </c>
      <c r="I59">
        <v>0.75</v>
      </c>
      <c r="J59">
        <v>0.96</v>
      </c>
    </row>
    <row r="60" spans="1:10" x14ac:dyDescent="0.3">
      <c r="A60" s="16">
        <v>45170</v>
      </c>
      <c r="B60" t="s">
        <v>13</v>
      </c>
      <c r="C60">
        <v>17857</v>
      </c>
      <c r="D60">
        <v>24000</v>
      </c>
      <c r="E60">
        <v>286</v>
      </c>
      <c r="F60">
        <v>285</v>
      </c>
      <c r="G60" t="s">
        <v>19</v>
      </c>
      <c r="H60">
        <v>0.96</v>
      </c>
      <c r="I60">
        <v>0.77</v>
      </c>
      <c r="J60">
        <v>0.92</v>
      </c>
    </row>
    <row r="61" spans="1:10" x14ac:dyDescent="0.3">
      <c r="A61" s="16">
        <v>45170</v>
      </c>
      <c r="C61">
        <v>17857</v>
      </c>
      <c r="D61">
        <v>24500</v>
      </c>
      <c r="E61">
        <v>286</v>
      </c>
      <c r="F61">
        <v>290</v>
      </c>
      <c r="H61">
        <v>0.99</v>
      </c>
      <c r="I61">
        <v>0.97</v>
      </c>
      <c r="J61">
        <v>0.73</v>
      </c>
    </row>
    <row r="62" spans="1:10" x14ac:dyDescent="0.3">
      <c r="A62" s="16">
        <v>45170</v>
      </c>
      <c r="B62" t="s">
        <v>15</v>
      </c>
      <c r="G62" t="s">
        <v>19</v>
      </c>
    </row>
    <row r="63" spans="1:10" x14ac:dyDescent="0.3">
      <c r="A63" s="16">
        <v>45170</v>
      </c>
      <c r="B63" t="s">
        <v>16</v>
      </c>
      <c r="D63">
        <v>24500</v>
      </c>
      <c r="E63">
        <v>286</v>
      </c>
      <c r="F63">
        <v>270</v>
      </c>
      <c r="G63" t="s">
        <v>19</v>
      </c>
      <c r="H63">
        <v>0.77</v>
      </c>
      <c r="I63">
        <v>0.96</v>
      </c>
      <c r="J63">
        <v>0.78</v>
      </c>
    </row>
    <row r="64" spans="1:10" x14ac:dyDescent="0.3">
      <c r="A64" s="16">
        <v>45170</v>
      </c>
      <c r="B64" t="s">
        <v>17</v>
      </c>
      <c r="C64">
        <v>17857</v>
      </c>
      <c r="D64">
        <v>24500</v>
      </c>
      <c r="E64">
        <v>286</v>
      </c>
      <c r="F64">
        <v>285</v>
      </c>
      <c r="G64" t="s">
        <v>19</v>
      </c>
      <c r="H64">
        <v>0.78</v>
      </c>
      <c r="I64">
        <v>0.8</v>
      </c>
      <c r="J64">
        <v>0.85</v>
      </c>
    </row>
    <row r="65" spans="1:10" x14ac:dyDescent="0.3">
      <c r="A65" s="16">
        <v>45017</v>
      </c>
      <c r="B65" t="s">
        <v>17</v>
      </c>
      <c r="D65">
        <v>2000</v>
      </c>
      <c r="E65">
        <v>5714</v>
      </c>
      <c r="F65">
        <v>100</v>
      </c>
      <c r="G65" t="s">
        <v>18</v>
      </c>
      <c r="H65">
        <v>0.88</v>
      </c>
      <c r="I65">
        <v>0.94</v>
      </c>
      <c r="J65">
        <v>0.7</v>
      </c>
    </row>
    <row r="66" spans="1:10" x14ac:dyDescent="0.3">
      <c r="A66" s="16">
        <v>45170</v>
      </c>
      <c r="B66" t="s">
        <v>16</v>
      </c>
      <c r="C66">
        <v>17857</v>
      </c>
      <c r="D66">
        <v>24500</v>
      </c>
      <c r="E66">
        <v>286</v>
      </c>
      <c r="F66">
        <v>270</v>
      </c>
      <c r="G66" t="s">
        <v>19</v>
      </c>
      <c r="H66">
        <v>0.77</v>
      </c>
      <c r="I66">
        <v>0.96</v>
      </c>
      <c r="J66">
        <v>0.78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M9" sqref="M9"/>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796875" customWidth="1"/>
    <col min="8" max="8" width="19.59765625" customWidth="1"/>
    <col min="9" max="9" width="20.09765625" customWidth="1"/>
    <col min="10" max="10" width="23.59765625" customWidth="1"/>
    <col min="11" max="26" width="8.5976562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2">
        <v>44927</v>
      </c>
      <c r="B2" s="1" t="s">
        <v>10</v>
      </c>
      <c r="C2" s="3">
        <v>5000</v>
      </c>
      <c r="D2" s="3">
        <v>2581</v>
      </c>
      <c r="E2" s="3">
        <v>2857.1428571428573</v>
      </c>
      <c r="F2" s="1">
        <v>80</v>
      </c>
      <c r="G2" s="3" t="s">
        <v>11</v>
      </c>
      <c r="H2" s="4">
        <v>0.89</v>
      </c>
      <c r="I2" s="4">
        <v>0.85</v>
      </c>
      <c r="J2" s="4">
        <v>0.72</v>
      </c>
    </row>
    <row r="3" spans="1:10" x14ac:dyDescent="0.3">
      <c r="A3" s="2">
        <v>44927</v>
      </c>
      <c r="B3" s="1" t="s">
        <v>12</v>
      </c>
      <c r="C3" s="3">
        <v>3500</v>
      </c>
      <c r="D3" s="3">
        <v>3944</v>
      </c>
      <c r="E3" s="3">
        <v>2857.1428571428573</v>
      </c>
      <c r="F3" s="1">
        <v>30</v>
      </c>
      <c r="G3" s="3" t="s">
        <v>11</v>
      </c>
      <c r="H3" s="4">
        <v>0.94</v>
      </c>
      <c r="I3" s="4">
        <v>0.95</v>
      </c>
      <c r="J3" s="4">
        <v>0.86</v>
      </c>
    </row>
    <row r="4" spans="1:10" x14ac:dyDescent="0.3">
      <c r="A4" s="2">
        <v>44927</v>
      </c>
      <c r="B4" s="1" t="s">
        <v>13</v>
      </c>
      <c r="C4" s="3">
        <v>1500</v>
      </c>
      <c r="D4" s="1">
        <v>3293</v>
      </c>
      <c r="E4" s="3">
        <v>2857.1428571428573</v>
      </c>
      <c r="F4" s="1">
        <v>15</v>
      </c>
      <c r="G4" s="3" t="s">
        <v>11</v>
      </c>
      <c r="H4" s="4">
        <v>0.82</v>
      </c>
      <c r="I4" s="4">
        <v>0.8</v>
      </c>
      <c r="J4" s="4">
        <v>0.76</v>
      </c>
    </row>
    <row r="5" spans="1:10" x14ac:dyDescent="0.3">
      <c r="A5" s="2">
        <v>44927</v>
      </c>
      <c r="B5" s="1" t="s">
        <v>14</v>
      </c>
      <c r="C5" s="3">
        <v>1500</v>
      </c>
      <c r="D5" s="1">
        <v>2019</v>
      </c>
      <c r="E5" s="3">
        <v>2857.1428571428573</v>
      </c>
      <c r="F5" s="1">
        <v>40</v>
      </c>
      <c r="G5" s="3" t="s">
        <v>11</v>
      </c>
      <c r="H5" s="4">
        <v>0.79</v>
      </c>
      <c r="I5" s="4">
        <v>0.79</v>
      </c>
      <c r="J5" s="4">
        <v>0.79</v>
      </c>
    </row>
    <row r="6" spans="1:10" x14ac:dyDescent="0.3">
      <c r="A6" s="2">
        <v>44927</v>
      </c>
      <c r="B6" s="1" t="s">
        <v>15</v>
      </c>
      <c r="C6" s="3">
        <v>6000</v>
      </c>
      <c r="D6" s="1">
        <v>2980</v>
      </c>
      <c r="E6" s="3">
        <v>2857.1428571428573</v>
      </c>
      <c r="F6" s="1">
        <v>100</v>
      </c>
      <c r="G6" s="3" t="s">
        <v>11</v>
      </c>
      <c r="H6" s="4">
        <v>0.96</v>
      </c>
      <c r="I6" s="4">
        <v>0.79</v>
      </c>
      <c r="J6" s="4">
        <v>0.7</v>
      </c>
    </row>
    <row r="7" spans="1:10" x14ac:dyDescent="0.3">
      <c r="A7" s="2">
        <v>44927</v>
      </c>
      <c r="B7" s="1" t="s">
        <v>16</v>
      </c>
      <c r="C7" s="3">
        <v>2500</v>
      </c>
      <c r="D7" s="1">
        <v>2209</v>
      </c>
      <c r="E7" s="3">
        <v>2857.1428571428573</v>
      </c>
      <c r="F7" s="1">
        <v>15</v>
      </c>
      <c r="G7" s="3" t="s">
        <v>11</v>
      </c>
      <c r="H7" s="4">
        <v>0.79</v>
      </c>
      <c r="I7" s="4">
        <v>0.79</v>
      </c>
      <c r="J7" s="4">
        <v>0.77</v>
      </c>
    </row>
    <row r="8" spans="1:10" x14ac:dyDescent="0.3">
      <c r="A8" s="2">
        <v>44927</v>
      </c>
      <c r="B8" s="1" t="s">
        <v>17</v>
      </c>
      <c r="C8" s="3">
        <v>10000</v>
      </c>
      <c r="D8" s="1">
        <v>2440</v>
      </c>
      <c r="E8" s="3">
        <v>2857.1428571428573</v>
      </c>
      <c r="F8" s="1">
        <v>20</v>
      </c>
      <c r="G8" s="3" t="s">
        <v>11</v>
      </c>
      <c r="H8" s="4">
        <v>0.75</v>
      </c>
      <c r="I8" s="4">
        <v>0.72</v>
      </c>
      <c r="J8" s="4">
        <v>0.93</v>
      </c>
    </row>
    <row r="9" spans="1:10" x14ac:dyDescent="0.3">
      <c r="A9" s="2">
        <v>44958</v>
      </c>
      <c r="B9" s="1" t="s">
        <v>10</v>
      </c>
      <c r="C9" s="3">
        <v>5000</v>
      </c>
      <c r="D9" s="3">
        <v>2000</v>
      </c>
      <c r="E9" s="3">
        <v>1428.5714285714287</v>
      </c>
      <c r="F9" s="1">
        <v>90</v>
      </c>
      <c r="G9" s="3" t="s">
        <v>11</v>
      </c>
      <c r="H9" s="4">
        <v>0.92</v>
      </c>
      <c r="I9" s="4">
        <v>0.99</v>
      </c>
      <c r="J9" s="4">
        <v>0.74</v>
      </c>
    </row>
    <row r="10" spans="1:10" x14ac:dyDescent="0.3">
      <c r="A10" s="2">
        <v>44958</v>
      </c>
      <c r="B10" s="1" t="s">
        <v>12</v>
      </c>
      <c r="C10" s="3">
        <v>15000</v>
      </c>
      <c r="D10" s="3">
        <v>14431</v>
      </c>
      <c r="E10" s="3">
        <v>1428.5714285714287</v>
      </c>
      <c r="F10" s="1">
        <v>30</v>
      </c>
      <c r="G10" s="3" t="s">
        <v>11</v>
      </c>
      <c r="H10" s="4">
        <v>0.7</v>
      </c>
      <c r="I10" s="4">
        <v>0.99</v>
      </c>
      <c r="J10" s="4">
        <v>0.95</v>
      </c>
    </row>
    <row r="11" spans="1:10" x14ac:dyDescent="0.3">
      <c r="A11" s="2">
        <v>44958</v>
      </c>
      <c r="B11" s="1" t="s">
        <v>13</v>
      </c>
      <c r="C11" s="3">
        <v>1500</v>
      </c>
      <c r="D11" s="1">
        <v>3000</v>
      </c>
      <c r="E11" s="3">
        <v>1428.5714285714287</v>
      </c>
      <c r="F11" s="1">
        <v>15</v>
      </c>
      <c r="G11" s="3" t="s">
        <v>11</v>
      </c>
      <c r="H11" s="4">
        <v>0.91</v>
      </c>
      <c r="I11" s="4">
        <v>0.98</v>
      </c>
      <c r="J11" s="4">
        <v>0.89</v>
      </c>
    </row>
    <row r="12" spans="1:10" x14ac:dyDescent="0.3">
      <c r="A12" s="2">
        <v>44958</v>
      </c>
      <c r="B12" s="1" t="s">
        <v>14</v>
      </c>
      <c r="C12" s="3">
        <v>3500</v>
      </c>
      <c r="D12" s="1">
        <v>4000</v>
      </c>
      <c r="E12" s="3">
        <v>1428.5714285714287</v>
      </c>
      <c r="F12" s="1">
        <v>40</v>
      </c>
      <c r="G12" s="3" t="s">
        <v>11</v>
      </c>
      <c r="H12" s="4">
        <v>0.74</v>
      </c>
      <c r="I12" s="4">
        <v>0.85</v>
      </c>
      <c r="J12" s="4">
        <v>0.7</v>
      </c>
    </row>
    <row r="13" spans="1:10" x14ac:dyDescent="0.3">
      <c r="A13" s="2">
        <v>44958</v>
      </c>
      <c r="B13" s="1" t="s">
        <v>15</v>
      </c>
      <c r="C13" s="3">
        <v>6000</v>
      </c>
      <c r="D13" s="1">
        <v>2000</v>
      </c>
      <c r="E13" s="3">
        <v>1428.5714285714287</v>
      </c>
      <c r="F13" s="1">
        <v>100</v>
      </c>
      <c r="G13" s="3" t="s">
        <v>11</v>
      </c>
      <c r="H13" s="4">
        <v>0.9</v>
      </c>
      <c r="I13" s="4">
        <v>0.9</v>
      </c>
      <c r="J13" s="4">
        <v>0.72</v>
      </c>
    </row>
    <row r="14" spans="1:10" x14ac:dyDescent="0.3">
      <c r="A14" s="2">
        <v>44958</v>
      </c>
      <c r="B14" s="1" t="s">
        <v>16</v>
      </c>
      <c r="C14" s="3">
        <v>4000</v>
      </c>
      <c r="D14" s="1">
        <v>2000</v>
      </c>
      <c r="E14" s="3">
        <v>1428.5714285714287</v>
      </c>
      <c r="F14" s="1">
        <v>15</v>
      </c>
      <c r="G14" s="3" t="s">
        <v>11</v>
      </c>
      <c r="H14" s="4">
        <v>0.95</v>
      </c>
      <c r="I14" s="4">
        <v>0.97</v>
      </c>
      <c r="J14" s="4">
        <v>0.81</v>
      </c>
    </row>
    <row r="15" spans="1:10" x14ac:dyDescent="0.3">
      <c r="A15" s="2">
        <v>44958</v>
      </c>
      <c r="B15" s="1" t="s">
        <v>17</v>
      </c>
      <c r="C15" s="3">
        <v>10000</v>
      </c>
      <c r="D15" s="1">
        <v>2000</v>
      </c>
      <c r="E15" s="3">
        <v>1428.5714285714287</v>
      </c>
      <c r="F15" s="1">
        <v>20</v>
      </c>
      <c r="G15" s="3" t="s">
        <v>11</v>
      </c>
      <c r="H15" s="4">
        <v>0.99</v>
      </c>
      <c r="I15" s="4">
        <v>0.79</v>
      </c>
      <c r="J15" s="4">
        <v>0.75</v>
      </c>
    </row>
    <row r="16" spans="1:10" x14ac:dyDescent="0.3">
      <c r="A16" s="2">
        <v>44986</v>
      </c>
      <c r="B16" s="1" t="s">
        <v>10</v>
      </c>
      <c r="C16" s="3">
        <v>8571.4285714285706</v>
      </c>
      <c r="D16" s="3">
        <v>4000</v>
      </c>
      <c r="E16" s="3">
        <v>1428.5714285714287</v>
      </c>
      <c r="F16" s="1">
        <v>45</v>
      </c>
      <c r="G16" s="3" t="s">
        <v>11</v>
      </c>
      <c r="H16" s="4">
        <v>0.86</v>
      </c>
      <c r="I16" s="4">
        <v>0.97</v>
      </c>
      <c r="J16" s="4">
        <v>0.89</v>
      </c>
    </row>
    <row r="17" spans="1:10" x14ac:dyDescent="0.3">
      <c r="A17" s="2">
        <v>44986</v>
      </c>
      <c r="B17" s="1" t="s">
        <v>12</v>
      </c>
      <c r="C17" s="3">
        <v>8571.4285714285706</v>
      </c>
      <c r="D17" s="3">
        <v>6000</v>
      </c>
      <c r="E17" s="3">
        <v>1428.5714285714287</v>
      </c>
      <c r="F17" s="1">
        <v>43</v>
      </c>
      <c r="G17" s="3" t="s">
        <v>11</v>
      </c>
      <c r="H17" s="4">
        <v>0.83</v>
      </c>
      <c r="I17" s="4">
        <v>0.72</v>
      </c>
      <c r="J17" s="4">
        <v>0.74</v>
      </c>
    </row>
    <row r="18" spans="1:10" x14ac:dyDescent="0.3">
      <c r="A18" s="2">
        <v>44986</v>
      </c>
      <c r="B18" s="1" t="s">
        <v>13</v>
      </c>
      <c r="C18" s="3">
        <v>8571.4285714285706</v>
      </c>
      <c r="D18" s="1">
        <v>6500</v>
      </c>
      <c r="E18" s="3">
        <v>1428.5714285714287</v>
      </c>
      <c r="F18" s="1">
        <v>43</v>
      </c>
      <c r="G18" s="3" t="s">
        <v>11</v>
      </c>
      <c r="H18" s="4">
        <v>0.74</v>
      </c>
      <c r="I18" s="4">
        <v>0.78</v>
      </c>
      <c r="J18" s="4">
        <v>0.94</v>
      </c>
    </row>
    <row r="19" spans="1:10" x14ac:dyDescent="0.3">
      <c r="A19" s="2">
        <v>44986</v>
      </c>
      <c r="B19" s="1" t="s">
        <v>14</v>
      </c>
      <c r="C19" s="3">
        <v>8571.4285714285706</v>
      </c>
      <c r="D19" s="1">
        <v>12000</v>
      </c>
      <c r="E19" s="3">
        <v>1428.5714285714287</v>
      </c>
      <c r="F19" s="1">
        <v>43</v>
      </c>
      <c r="G19" s="3" t="s">
        <v>11</v>
      </c>
      <c r="H19" s="4">
        <v>0.8</v>
      </c>
      <c r="I19" s="4">
        <v>0.84</v>
      </c>
      <c r="J19" s="4">
        <v>0.81</v>
      </c>
    </row>
    <row r="20" spans="1:10" x14ac:dyDescent="0.3">
      <c r="A20" s="2">
        <v>44986</v>
      </c>
      <c r="B20" s="1" t="s">
        <v>15</v>
      </c>
      <c r="C20" s="3">
        <v>8571.4285714285706</v>
      </c>
      <c r="D20" s="1">
        <v>3000</v>
      </c>
      <c r="E20" s="3">
        <v>1428.5714285714287</v>
      </c>
      <c r="F20" s="1">
        <v>43</v>
      </c>
      <c r="G20" s="3" t="s">
        <v>11</v>
      </c>
      <c r="H20" s="4">
        <v>0.89</v>
      </c>
      <c r="I20" s="4">
        <v>0.99</v>
      </c>
      <c r="J20" s="4">
        <v>0.97</v>
      </c>
    </row>
    <row r="21" spans="1:10" x14ac:dyDescent="0.3">
      <c r="A21" s="2">
        <v>44986</v>
      </c>
      <c r="B21" s="1" t="s">
        <v>16</v>
      </c>
      <c r="C21" s="3">
        <v>8571.4285714285706</v>
      </c>
      <c r="D21" s="1">
        <v>2000</v>
      </c>
      <c r="E21" s="3">
        <v>1428.5714285714287</v>
      </c>
      <c r="F21" s="1">
        <v>40</v>
      </c>
      <c r="G21" s="3" t="s">
        <v>11</v>
      </c>
      <c r="H21" s="4">
        <v>0.71</v>
      </c>
      <c r="I21" s="4">
        <v>0.87</v>
      </c>
      <c r="J21" s="4">
        <v>0.94</v>
      </c>
    </row>
    <row r="22" spans="1:10" x14ac:dyDescent="0.3">
      <c r="A22" s="2">
        <v>44986</v>
      </c>
      <c r="B22" s="1" t="s">
        <v>17</v>
      </c>
      <c r="C22" s="3">
        <v>8571.4285714285706</v>
      </c>
      <c r="D22" s="1">
        <v>2000</v>
      </c>
      <c r="E22" s="3">
        <v>1428.5714285714287</v>
      </c>
      <c r="F22" s="1">
        <v>43</v>
      </c>
      <c r="G22" s="3" t="s">
        <v>11</v>
      </c>
      <c r="H22" s="4">
        <v>0.9</v>
      </c>
      <c r="I22" s="4">
        <v>0.72</v>
      </c>
      <c r="J22" s="4">
        <v>0.94</v>
      </c>
    </row>
    <row r="23" spans="1:10" x14ac:dyDescent="0.3">
      <c r="A23" s="2">
        <v>45017</v>
      </c>
      <c r="B23" s="1" t="s">
        <v>10</v>
      </c>
      <c r="C23" s="3">
        <v>7857.1428571428569</v>
      </c>
      <c r="D23" s="3">
        <v>3000</v>
      </c>
      <c r="E23" s="3">
        <v>5714.2857142857147</v>
      </c>
      <c r="F23" s="1">
        <v>100</v>
      </c>
      <c r="G23" s="1" t="s">
        <v>18</v>
      </c>
      <c r="H23" s="4">
        <v>0.89</v>
      </c>
      <c r="I23" s="4">
        <v>0.85</v>
      </c>
      <c r="J23" s="4">
        <v>0.87</v>
      </c>
    </row>
    <row r="24" spans="1:10" x14ac:dyDescent="0.3">
      <c r="A24" s="2">
        <v>45017</v>
      </c>
      <c r="B24" s="1" t="s">
        <v>12</v>
      </c>
      <c r="C24" s="3">
        <v>7857.1428571428569</v>
      </c>
      <c r="D24" s="3">
        <v>4500</v>
      </c>
      <c r="E24" s="3">
        <v>5714.2857142857147</v>
      </c>
      <c r="F24" s="1">
        <v>100</v>
      </c>
      <c r="G24" s="1" t="s">
        <v>18</v>
      </c>
      <c r="H24" s="4">
        <v>0.89</v>
      </c>
      <c r="I24" s="4">
        <v>0.8</v>
      </c>
      <c r="J24" s="4">
        <v>0.88</v>
      </c>
    </row>
    <row r="25" spans="1:10" x14ac:dyDescent="0.3">
      <c r="A25" s="2">
        <v>45017</v>
      </c>
      <c r="B25" s="1" t="s">
        <v>13</v>
      </c>
      <c r="C25" s="3">
        <v>7857.1428571428569</v>
      </c>
      <c r="D25" s="1">
        <v>5500</v>
      </c>
      <c r="E25" s="3">
        <v>5714.2857142857147</v>
      </c>
      <c r="F25" s="1">
        <v>100</v>
      </c>
      <c r="G25" s="1" t="s">
        <v>18</v>
      </c>
      <c r="H25" s="4">
        <v>0.98</v>
      </c>
      <c r="I25" s="4">
        <v>0.99</v>
      </c>
      <c r="J25" s="4">
        <v>0.81</v>
      </c>
    </row>
    <row r="26" spans="1:10" x14ac:dyDescent="0.3">
      <c r="A26" s="2">
        <v>45017</v>
      </c>
      <c r="B26" s="1" t="s">
        <v>14</v>
      </c>
      <c r="C26" s="3">
        <v>7857.1428571428569</v>
      </c>
      <c r="D26" s="1">
        <v>10000</v>
      </c>
      <c r="E26" s="3">
        <v>5714.2857142857147</v>
      </c>
      <c r="F26" s="1">
        <v>100</v>
      </c>
      <c r="G26" s="1" t="s">
        <v>18</v>
      </c>
      <c r="H26" s="4">
        <v>0.81</v>
      </c>
      <c r="I26" s="4">
        <v>0.91</v>
      </c>
      <c r="J26" s="4">
        <v>0.95</v>
      </c>
    </row>
    <row r="27" spans="1:10" x14ac:dyDescent="0.3">
      <c r="A27" s="2">
        <v>45017</v>
      </c>
      <c r="B27" s="1" t="s">
        <v>15</v>
      </c>
      <c r="C27" s="3">
        <v>7857.1428571428569</v>
      </c>
      <c r="D27" s="1">
        <v>2000</v>
      </c>
      <c r="E27" s="3">
        <v>5714.2857142857147</v>
      </c>
      <c r="F27" s="1">
        <v>100</v>
      </c>
      <c r="G27" s="1" t="s">
        <v>18</v>
      </c>
      <c r="H27" s="4">
        <v>0.97</v>
      </c>
      <c r="I27" s="4">
        <v>0.85</v>
      </c>
      <c r="J27" s="4">
        <v>0.85</v>
      </c>
    </row>
    <row r="28" spans="1:10" x14ac:dyDescent="0.3">
      <c r="A28" s="2">
        <v>45017</v>
      </c>
      <c r="B28" s="1" t="s">
        <v>16</v>
      </c>
      <c r="C28" s="3">
        <v>7857.1428571428569</v>
      </c>
      <c r="D28" s="1">
        <v>2000</v>
      </c>
      <c r="E28" s="3">
        <v>5714.2857142857147</v>
      </c>
      <c r="F28" s="1">
        <v>100</v>
      </c>
      <c r="G28" s="1" t="s">
        <v>18</v>
      </c>
      <c r="H28" s="4">
        <v>0.89</v>
      </c>
      <c r="I28" s="4">
        <v>0.94</v>
      </c>
      <c r="J28" s="4">
        <v>0.8</v>
      </c>
    </row>
    <row r="29" spans="1:10" x14ac:dyDescent="0.3">
      <c r="A29" s="2">
        <v>45017</v>
      </c>
      <c r="B29" s="1" t="s">
        <v>17</v>
      </c>
      <c r="C29" s="3">
        <v>7857.1428571428569</v>
      </c>
      <c r="D29" s="1">
        <v>2000</v>
      </c>
      <c r="E29" s="3">
        <v>5714.2857142857147</v>
      </c>
      <c r="F29" s="1">
        <v>100</v>
      </c>
      <c r="G29" s="1" t="s">
        <v>18</v>
      </c>
      <c r="H29" s="4">
        <v>0.88</v>
      </c>
      <c r="I29" s="4">
        <v>0.94</v>
      </c>
      <c r="J29" s="4">
        <v>0.7</v>
      </c>
    </row>
    <row r="30" spans="1:10" x14ac:dyDescent="0.3">
      <c r="A30" s="2">
        <v>45047</v>
      </c>
      <c r="B30" s="1" t="s">
        <v>10</v>
      </c>
      <c r="C30" s="3">
        <v>11428.571428571429</v>
      </c>
      <c r="D30" s="3">
        <v>20000</v>
      </c>
      <c r="E30" s="3">
        <v>2857.1428571428573</v>
      </c>
      <c r="F30" s="1">
        <v>90</v>
      </c>
      <c r="G30" s="1" t="s">
        <v>18</v>
      </c>
      <c r="H30" s="4">
        <v>0.75</v>
      </c>
      <c r="I30" s="4">
        <v>0.77</v>
      </c>
      <c r="J30" s="4">
        <v>0.84</v>
      </c>
    </row>
    <row r="31" spans="1:10" x14ac:dyDescent="0.3">
      <c r="A31" s="2">
        <v>45047</v>
      </c>
      <c r="B31" s="1" t="s">
        <v>12</v>
      </c>
      <c r="C31" s="3">
        <v>11428.571428571429</v>
      </c>
      <c r="D31" s="3">
        <v>17000</v>
      </c>
      <c r="E31" s="3">
        <v>2857.1428571428573</v>
      </c>
      <c r="F31" s="1">
        <v>80</v>
      </c>
      <c r="G31" s="1" t="s">
        <v>18</v>
      </c>
      <c r="H31" s="4">
        <v>0.73</v>
      </c>
      <c r="I31" s="4">
        <v>0.96</v>
      </c>
      <c r="J31" s="4">
        <v>0.93</v>
      </c>
    </row>
    <row r="32" spans="1:10" x14ac:dyDescent="0.3">
      <c r="A32" s="2">
        <v>45047</v>
      </c>
      <c r="B32" s="1" t="s">
        <v>13</v>
      </c>
      <c r="C32" s="3">
        <v>11428.571428571429</v>
      </c>
      <c r="D32" s="1">
        <v>16000</v>
      </c>
      <c r="E32" s="3">
        <v>2857.1428571428573</v>
      </c>
      <c r="F32" s="1">
        <v>90</v>
      </c>
      <c r="G32" s="1" t="s">
        <v>18</v>
      </c>
      <c r="H32" s="4">
        <v>0.93</v>
      </c>
      <c r="I32" s="4">
        <v>0.74</v>
      </c>
      <c r="J32" s="4">
        <v>0.93</v>
      </c>
    </row>
    <row r="33" spans="1:12" x14ac:dyDescent="0.3">
      <c r="A33" s="2">
        <v>45047</v>
      </c>
      <c r="B33" s="1" t="s">
        <v>14</v>
      </c>
      <c r="C33" s="3">
        <v>11428.571428571429</v>
      </c>
      <c r="D33" s="1">
        <v>12000</v>
      </c>
      <c r="E33" s="3">
        <v>2857.1428571428573</v>
      </c>
      <c r="F33" s="1">
        <v>110</v>
      </c>
      <c r="G33" s="1" t="s">
        <v>18</v>
      </c>
      <c r="H33" s="4">
        <v>0.85</v>
      </c>
      <c r="I33" s="4">
        <v>0.7</v>
      </c>
      <c r="J33" s="4">
        <v>0.99</v>
      </c>
    </row>
    <row r="34" spans="1:12" x14ac:dyDescent="0.3">
      <c r="A34" s="2">
        <v>45047</v>
      </c>
      <c r="B34" s="1" t="s">
        <v>15</v>
      </c>
      <c r="C34" s="3">
        <v>11428.571428571429</v>
      </c>
      <c r="D34" s="1">
        <v>20500</v>
      </c>
      <c r="E34" s="3">
        <v>2857.1428571428573</v>
      </c>
      <c r="F34" s="1">
        <v>90</v>
      </c>
      <c r="G34" s="1" t="s">
        <v>18</v>
      </c>
      <c r="H34" s="4">
        <v>0.92</v>
      </c>
      <c r="I34" s="4">
        <v>0.99</v>
      </c>
      <c r="J34" s="4">
        <v>0.88</v>
      </c>
    </row>
    <row r="35" spans="1:12" x14ac:dyDescent="0.3">
      <c r="A35" s="2">
        <v>45047</v>
      </c>
      <c r="B35" s="1" t="s">
        <v>16</v>
      </c>
      <c r="C35" s="3">
        <v>11428.571428571429</v>
      </c>
      <c r="D35" s="1">
        <v>21000</v>
      </c>
      <c r="E35" s="3">
        <v>2857.1428571428573</v>
      </c>
      <c r="F35" s="1">
        <v>100</v>
      </c>
      <c r="G35" s="1" t="s">
        <v>18</v>
      </c>
      <c r="H35" s="4">
        <v>0.75</v>
      </c>
      <c r="I35" s="4">
        <v>0.97</v>
      </c>
      <c r="J35" s="4">
        <v>0.83</v>
      </c>
    </row>
    <row r="36" spans="1:12" x14ac:dyDescent="0.3">
      <c r="A36" s="2">
        <v>45047</v>
      </c>
      <c r="B36" s="1" t="s">
        <v>17</v>
      </c>
      <c r="C36" s="3">
        <v>11428.571428571429</v>
      </c>
      <c r="D36" s="1">
        <v>21500</v>
      </c>
      <c r="E36" s="3">
        <v>2857.1428571428573</v>
      </c>
      <c r="F36" s="1">
        <v>90</v>
      </c>
      <c r="G36" s="1" t="s">
        <v>18</v>
      </c>
      <c r="H36" s="4">
        <v>0.77</v>
      </c>
      <c r="I36" s="4">
        <v>0.97</v>
      </c>
      <c r="J36" s="4">
        <v>0.78</v>
      </c>
    </row>
    <row r="37" spans="1:12" x14ac:dyDescent="0.3">
      <c r="A37" s="2">
        <v>45078</v>
      </c>
      <c r="B37" s="1" t="s">
        <v>10</v>
      </c>
      <c r="C37" s="3">
        <v>14285.714285714286</v>
      </c>
      <c r="D37" s="3">
        <v>22000</v>
      </c>
      <c r="E37" s="3">
        <v>857.14285714285711</v>
      </c>
      <c r="F37" s="1">
        <v>228</v>
      </c>
      <c r="G37" s="1" t="s">
        <v>18</v>
      </c>
      <c r="H37" s="4">
        <v>0.79</v>
      </c>
      <c r="I37" s="4">
        <v>0.75</v>
      </c>
      <c r="J37" s="4">
        <v>0.93</v>
      </c>
    </row>
    <row r="38" spans="1:12" x14ac:dyDescent="0.3">
      <c r="A38" s="2">
        <v>45078</v>
      </c>
      <c r="B38" s="1" t="s">
        <v>12</v>
      </c>
      <c r="C38" s="3">
        <v>14285.714285714286</v>
      </c>
      <c r="D38" s="3">
        <v>18000</v>
      </c>
      <c r="E38" s="3">
        <v>857.14285714285711</v>
      </c>
      <c r="F38" s="1">
        <v>220</v>
      </c>
      <c r="G38" s="1" t="s">
        <v>18</v>
      </c>
      <c r="H38" s="4">
        <v>0.81</v>
      </c>
      <c r="I38" s="4">
        <v>0.98</v>
      </c>
      <c r="J38" s="4">
        <v>0.86</v>
      </c>
    </row>
    <row r="39" spans="1:12" x14ac:dyDescent="0.3">
      <c r="A39" s="2">
        <v>45078</v>
      </c>
      <c r="B39" s="1" t="s">
        <v>13</v>
      </c>
      <c r="C39" s="3">
        <v>14285.714285714286</v>
      </c>
      <c r="D39" s="1">
        <v>18500</v>
      </c>
      <c r="E39" s="3">
        <v>857.14285714285711</v>
      </c>
      <c r="F39" s="1">
        <v>228</v>
      </c>
      <c r="G39" s="1" t="s">
        <v>18</v>
      </c>
      <c r="H39" s="4">
        <v>0.86</v>
      </c>
      <c r="I39" s="4">
        <v>0.82</v>
      </c>
      <c r="J39" s="4">
        <v>0.86</v>
      </c>
    </row>
    <row r="40" spans="1:12" x14ac:dyDescent="0.3">
      <c r="A40" s="2">
        <v>45078</v>
      </c>
      <c r="B40" s="1" t="s">
        <v>14</v>
      </c>
      <c r="C40" s="3">
        <v>14285.714285714286</v>
      </c>
      <c r="D40" s="1">
        <v>14314</v>
      </c>
      <c r="E40" s="3">
        <v>857.14285714285711</v>
      </c>
      <c r="F40" s="1">
        <v>238</v>
      </c>
      <c r="G40" s="1" t="s">
        <v>18</v>
      </c>
      <c r="H40" s="4">
        <v>0.72</v>
      </c>
      <c r="I40" s="4">
        <v>0.95</v>
      </c>
      <c r="J40" s="4">
        <v>0.9</v>
      </c>
    </row>
    <row r="41" spans="1:12" x14ac:dyDescent="0.3">
      <c r="A41" s="2">
        <v>45078</v>
      </c>
      <c r="B41" s="1" t="s">
        <v>15</v>
      </c>
      <c r="C41" s="3">
        <v>14285.714285714286</v>
      </c>
      <c r="D41" s="1">
        <v>21000</v>
      </c>
      <c r="E41" s="3">
        <v>857.14285714285711</v>
      </c>
      <c r="F41" s="1">
        <v>228</v>
      </c>
      <c r="G41" s="1" t="s">
        <v>18</v>
      </c>
      <c r="H41" s="4">
        <v>0.71</v>
      </c>
      <c r="I41" s="4">
        <v>0.8</v>
      </c>
      <c r="J41" s="4">
        <v>0.76</v>
      </c>
    </row>
    <row r="42" spans="1:12" x14ac:dyDescent="0.3">
      <c r="A42" s="2">
        <v>45078</v>
      </c>
      <c r="B42" s="1" t="s">
        <v>16</v>
      </c>
      <c r="C42" s="3">
        <v>14285.714285714286</v>
      </c>
      <c r="D42" s="1">
        <v>22500</v>
      </c>
      <c r="E42" s="3">
        <v>857.14285714285711</v>
      </c>
      <c r="F42" s="1">
        <v>230</v>
      </c>
      <c r="G42" s="1" t="s">
        <v>18</v>
      </c>
      <c r="H42" s="4">
        <v>0.97</v>
      </c>
      <c r="I42" s="4">
        <v>0.95</v>
      </c>
      <c r="J42" s="4">
        <v>0.85</v>
      </c>
    </row>
    <row r="43" spans="1:12" x14ac:dyDescent="0.3">
      <c r="A43" s="2">
        <v>45078</v>
      </c>
      <c r="B43" s="1" t="s">
        <v>17</v>
      </c>
      <c r="C43" s="3">
        <v>14285.714285714286</v>
      </c>
      <c r="D43" s="1">
        <v>22900</v>
      </c>
      <c r="E43" s="3">
        <v>857.14285714285711</v>
      </c>
      <c r="F43" s="1">
        <v>228</v>
      </c>
      <c r="G43" s="1" t="s">
        <v>18</v>
      </c>
      <c r="H43" s="4">
        <v>0.95</v>
      </c>
      <c r="I43" s="4">
        <v>0.85</v>
      </c>
      <c r="J43" s="4">
        <v>0.91</v>
      </c>
    </row>
    <row r="44" spans="1:12" x14ac:dyDescent="0.3">
      <c r="A44" s="2">
        <v>45108</v>
      </c>
      <c r="B44" s="1" t="s">
        <v>10</v>
      </c>
      <c r="C44" s="3">
        <v>18562.957142857143</v>
      </c>
      <c r="D44" s="3">
        <v>25000</v>
      </c>
      <c r="E44" s="3">
        <v>714.28571428571433</v>
      </c>
      <c r="F44" s="1">
        <v>250</v>
      </c>
      <c r="G44" s="1" t="s">
        <v>19</v>
      </c>
      <c r="H44" s="4">
        <v>0.97</v>
      </c>
      <c r="I44" s="4">
        <v>0.7</v>
      </c>
      <c r="J44" s="4">
        <v>0.93</v>
      </c>
      <c r="K44" s="5"/>
      <c r="L44" s="5"/>
    </row>
    <row r="45" spans="1:12" x14ac:dyDescent="0.3">
      <c r="A45" s="2">
        <v>45108</v>
      </c>
      <c r="B45" s="1" t="s">
        <v>12</v>
      </c>
      <c r="C45" s="3">
        <v>18562.957142857143</v>
      </c>
      <c r="D45" s="3">
        <v>22000</v>
      </c>
      <c r="E45" s="3">
        <v>714.28571428571433</v>
      </c>
      <c r="F45" s="1">
        <v>240</v>
      </c>
      <c r="G45" s="1" t="s">
        <v>19</v>
      </c>
      <c r="H45" s="4">
        <v>0.9</v>
      </c>
      <c r="I45" s="4">
        <v>0.98</v>
      </c>
      <c r="J45" s="4">
        <v>0.96</v>
      </c>
    </row>
    <row r="46" spans="1:12" x14ac:dyDescent="0.3">
      <c r="A46" s="2">
        <v>45108</v>
      </c>
      <c r="B46" s="1" t="s">
        <v>13</v>
      </c>
      <c r="C46" s="3">
        <v>18562.957142857143</v>
      </c>
      <c r="D46" s="1">
        <v>25000</v>
      </c>
      <c r="E46" s="3">
        <v>714.28571428571433</v>
      </c>
      <c r="F46" s="1">
        <v>270</v>
      </c>
      <c r="G46" s="1" t="s">
        <v>19</v>
      </c>
      <c r="H46" s="4">
        <v>0.9</v>
      </c>
      <c r="I46" s="4">
        <v>0.95</v>
      </c>
      <c r="J46" s="4">
        <v>0.98</v>
      </c>
    </row>
    <row r="47" spans="1:12" x14ac:dyDescent="0.3">
      <c r="A47" s="2">
        <v>45108</v>
      </c>
      <c r="B47" s="1" t="s">
        <v>14</v>
      </c>
      <c r="C47" s="3">
        <v>18562.957142857143</v>
      </c>
      <c r="D47" s="1">
        <v>25000</v>
      </c>
      <c r="E47" s="3">
        <v>714.28571428571433</v>
      </c>
      <c r="F47" s="1">
        <v>259</v>
      </c>
      <c r="G47" s="1" t="s">
        <v>19</v>
      </c>
      <c r="H47" s="4">
        <v>0.96</v>
      </c>
      <c r="I47" s="4">
        <v>0.81</v>
      </c>
      <c r="J47" s="4">
        <v>0.85</v>
      </c>
    </row>
    <row r="48" spans="1:12" x14ac:dyDescent="0.3">
      <c r="A48" s="2">
        <v>45108</v>
      </c>
      <c r="B48" s="1" t="s">
        <v>15</v>
      </c>
      <c r="C48" s="3">
        <v>18562.957142857143</v>
      </c>
      <c r="D48" s="1">
        <v>25000</v>
      </c>
      <c r="E48" s="3">
        <v>714.28571428571433</v>
      </c>
      <c r="F48" s="1">
        <v>260</v>
      </c>
      <c r="G48" s="1" t="s">
        <v>19</v>
      </c>
      <c r="H48" s="4">
        <v>0.98</v>
      </c>
      <c r="I48" s="4">
        <v>0.84</v>
      </c>
      <c r="J48" s="4">
        <v>0.89</v>
      </c>
    </row>
    <row r="49" spans="1:10" x14ac:dyDescent="0.3">
      <c r="A49" s="2">
        <v>45108</v>
      </c>
      <c r="B49" s="1" t="s">
        <v>16</v>
      </c>
      <c r="C49" s="3">
        <v>18562.957142857143</v>
      </c>
      <c r="D49" s="1">
        <v>25000</v>
      </c>
      <c r="E49" s="3">
        <v>714.28571428571433</v>
      </c>
      <c r="F49" s="1">
        <v>260</v>
      </c>
      <c r="G49" s="1" t="s">
        <v>19</v>
      </c>
      <c r="H49" s="4">
        <v>0.76</v>
      </c>
      <c r="I49" s="4">
        <v>0.7</v>
      </c>
      <c r="J49" s="4">
        <v>0.86</v>
      </c>
    </row>
    <row r="50" spans="1:10" x14ac:dyDescent="0.3">
      <c r="A50" s="2">
        <v>45108</v>
      </c>
      <c r="B50" s="1" t="s">
        <v>17</v>
      </c>
      <c r="C50" s="3">
        <v>18562.957142857143</v>
      </c>
      <c r="D50" s="1">
        <v>25000</v>
      </c>
      <c r="E50" s="3">
        <v>714.28571428571433</v>
      </c>
      <c r="F50" s="1">
        <v>261</v>
      </c>
      <c r="G50" s="1" t="s">
        <v>19</v>
      </c>
      <c r="H50" s="4">
        <v>0.91</v>
      </c>
      <c r="I50" s="4">
        <v>0.77</v>
      </c>
      <c r="J50" s="4">
        <v>0.75</v>
      </c>
    </row>
    <row r="51" spans="1:10" x14ac:dyDescent="0.3">
      <c r="A51" s="2">
        <v>45139</v>
      </c>
      <c r="B51" s="1" t="s">
        <v>10</v>
      </c>
      <c r="C51" s="3">
        <v>18571.428571428572</v>
      </c>
      <c r="D51" s="3">
        <v>25000</v>
      </c>
      <c r="E51" s="3">
        <v>714.28571428571433</v>
      </c>
      <c r="F51" s="1">
        <v>242</v>
      </c>
      <c r="G51" s="1" t="s">
        <v>19</v>
      </c>
      <c r="H51" s="4">
        <v>0.79</v>
      </c>
      <c r="I51" s="4">
        <v>0.81</v>
      </c>
      <c r="J51" s="4">
        <v>0.74</v>
      </c>
    </row>
    <row r="52" spans="1:10" x14ac:dyDescent="0.3">
      <c r="A52" s="2">
        <v>45139</v>
      </c>
      <c r="B52" s="1" t="s">
        <v>12</v>
      </c>
      <c r="C52" s="3">
        <v>18571.428571428572</v>
      </c>
      <c r="D52" s="3">
        <v>22500</v>
      </c>
      <c r="E52" s="3">
        <v>714.28571428571433</v>
      </c>
      <c r="F52" s="1">
        <v>250</v>
      </c>
      <c r="G52" s="1" t="s">
        <v>19</v>
      </c>
      <c r="H52" s="4">
        <v>0.85</v>
      </c>
      <c r="I52" s="4">
        <v>0.82</v>
      </c>
      <c r="J52" s="4">
        <v>0.73</v>
      </c>
    </row>
    <row r="53" spans="1:10" x14ac:dyDescent="0.3">
      <c r="A53" s="2">
        <v>45139</v>
      </c>
      <c r="B53" s="1" t="s">
        <v>13</v>
      </c>
      <c r="C53" s="3">
        <v>18571.428571428572</v>
      </c>
      <c r="D53" s="1">
        <v>25000</v>
      </c>
      <c r="E53" s="3">
        <v>714.28571428571433</v>
      </c>
      <c r="F53" s="1">
        <v>242</v>
      </c>
      <c r="G53" s="1" t="s">
        <v>19</v>
      </c>
      <c r="H53" s="4">
        <v>0.88</v>
      </c>
      <c r="I53" s="4">
        <v>0.84</v>
      </c>
      <c r="J53" s="4">
        <v>0.75</v>
      </c>
    </row>
    <row r="54" spans="1:10" x14ac:dyDescent="0.3">
      <c r="A54" s="2">
        <v>45139</v>
      </c>
      <c r="B54" s="1" t="s">
        <v>14</v>
      </c>
      <c r="C54" s="3">
        <v>18571.428571428572</v>
      </c>
      <c r="D54" s="1">
        <v>25000</v>
      </c>
      <c r="E54" s="3">
        <v>714.28571428571433</v>
      </c>
      <c r="F54" s="1">
        <v>242</v>
      </c>
      <c r="G54" s="1" t="s">
        <v>19</v>
      </c>
      <c r="H54" s="4">
        <v>0.81</v>
      </c>
      <c r="I54" s="4">
        <v>0.92</v>
      </c>
      <c r="J54" s="4">
        <v>0.91</v>
      </c>
    </row>
    <row r="55" spans="1:10" x14ac:dyDescent="0.3">
      <c r="A55" s="2">
        <v>45139</v>
      </c>
      <c r="B55" s="1" t="s">
        <v>15</v>
      </c>
      <c r="C55" s="3">
        <v>18571.428571428572</v>
      </c>
      <c r="D55" s="1">
        <v>25000</v>
      </c>
      <c r="E55" s="3">
        <v>714.28571428571433</v>
      </c>
      <c r="F55" s="1">
        <v>242</v>
      </c>
      <c r="G55" s="1" t="s">
        <v>19</v>
      </c>
      <c r="H55" s="4">
        <v>0.84</v>
      </c>
      <c r="I55" s="4">
        <v>0.73</v>
      </c>
      <c r="J55" s="4">
        <v>0.99</v>
      </c>
    </row>
    <row r="56" spans="1:10" x14ac:dyDescent="0.3">
      <c r="A56" s="2">
        <v>45139</v>
      </c>
      <c r="B56" s="1" t="s">
        <v>16</v>
      </c>
      <c r="C56" s="3">
        <v>18571.428571428572</v>
      </c>
      <c r="D56" s="1">
        <v>25000</v>
      </c>
      <c r="E56" s="3">
        <v>714.28571428571433</v>
      </c>
      <c r="F56" s="1">
        <v>240</v>
      </c>
      <c r="G56" s="1" t="s">
        <v>19</v>
      </c>
      <c r="H56" s="4">
        <v>0.93</v>
      </c>
      <c r="I56" s="4">
        <v>0.79</v>
      </c>
      <c r="J56" s="4">
        <v>0.72</v>
      </c>
    </row>
    <row r="57" spans="1:10" x14ac:dyDescent="0.3">
      <c r="A57" s="2">
        <v>45139</v>
      </c>
      <c r="B57" s="1" t="s">
        <v>17</v>
      </c>
      <c r="C57" s="3">
        <v>18571.428571428572</v>
      </c>
      <c r="D57" s="1">
        <v>25000</v>
      </c>
      <c r="E57" s="3">
        <v>714.28571428571433</v>
      </c>
      <c r="F57" s="1">
        <v>242</v>
      </c>
      <c r="G57" s="1" t="s">
        <v>19</v>
      </c>
      <c r="H57" s="4">
        <v>0.84</v>
      </c>
      <c r="I57" s="4">
        <v>0.79</v>
      </c>
      <c r="J57" s="4">
        <v>0.8</v>
      </c>
    </row>
    <row r="58" spans="1:10" x14ac:dyDescent="0.3">
      <c r="A58" s="2">
        <v>45170</v>
      </c>
      <c r="B58" s="1" t="s">
        <v>10</v>
      </c>
      <c r="C58" s="3">
        <v>17857.142857142859</v>
      </c>
      <c r="D58" s="3">
        <v>22500</v>
      </c>
      <c r="E58" s="3">
        <v>285.71428571428572</v>
      </c>
      <c r="F58" s="1">
        <v>285</v>
      </c>
      <c r="G58" s="1" t="s">
        <v>19</v>
      </c>
      <c r="H58" s="4">
        <v>0.85</v>
      </c>
      <c r="I58" s="4">
        <v>0.91</v>
      </c>
      <c r="J58" s="4">
        <v>0.84</v>
      </c>
    </row>
    <row r="59" spans="1:10" x14ac:dyDescent="0.3">
      <c r="A59" s="2">
        <v>45170</v>
      </c>
      <c r="B59" s="1" t="s">
        <v>12</v>
      </c>
      <c r="C59" s="3">
        <v>17857.142857142859</v>
      </c>
      <c r="D59" s="3">
        <v>21500</v>
      </c>
      <c r="E59" s="3">
        <v>285.71428571428572</v>
      </c>
      <c r="F59" s="1">
        <v>275</v>
      </c>
      <c r="G59" s="1" t="s">
        <v>19</v>
      </c>
      <c r="H59" s="4">
        <v>0.86</v>
      </c>
      <c r="I59" s="4">
        <v>0.75</v>
      </c>
      <c r="J59" s="4">
        <v>0.96</v>
      </c>
    </row>
    <row r="60" spans="1:10" x14ac:dyDescent="0.3">
      <c r="A60" s="2">
        <v>45170</v>
      </c>
      <c r="B60" s="1" t="s">
        <v>13</v>
      </c>
      <c r="C60" s="3">
        <v>17857.142857142859</v>
      </c>
      <c r="D60" s="1">
        <v>24000</v>
      </c>
      <c r="E60" s="3">
        <v>285.71428571428572</v>
      </c>
      <c r="F60" s="1">
        <v>285</v>
      </c>
      <c r="G60" s="1" t="s">
        <v>19</v>
      </c>
      <c r="H60" s="4">
        <v>0.96</v>
      </c>
      <c r="I60" s="4">
        <v>0.77</v>
      </c>
      <c r="J60" s="4">
        <v>0.92</v>
      </c>
    </row>
    <row r="61" spans="1:10" x14ac:dyDescent="0.3">
      <c r="A61" s="2">
        <v>45170</v>
      </c>
      <c r="B61" s="1" t="s">
        <v>14</v>
      </c>
      <c r="C61" s="3">
        <v>17857.142857142859</v>
      </c>
      <c r="D61" s="1">
        <v>24500</v>
      </c>
      <c r="E61" s="3">
        <v>285.71428571428572</v>
      </c>
      <c r="F61" s="1">
        <v>290</v>
      </c>
      <c r="G61" s="1" t="s">
        <v>19</v>
      </c>
      <c r="H61" s="4">
        <v>0.99</v>
      </c>
      <c r="I61" s="4">
        <v>0.97</v>
      </c>
      <c r="J61" s="4">
        <v>0.73</v>
      </c>
    </row>
    <row r="62" spans="1:10" x14ac:dyDescent="0.3">
      <c r="A62" s="2">
        <v>45170</v>
      </c>
      <c r="B62" s="1" t="s">
        <v>15</v>
      </c>
      <c r="C62" s="3">
        <v>17857.142857142859</v>
      </c>
      <c r="D62" s="1">
        <v>24500</v>
      </c>
      <c r="E62" s="3">
        <v>285.71428571428572</v>
      </c>
      <c r="F62" s="1">
        <v>310</v>
      </c>
      <c r="G62" s="1" t="s">
        <v>19</v>
      </c>
      <c r="H62" s="4">
        <v>0.77</v>
      </c>
      <c r="I62" s="4">
        <v>0.72</v>
      </c>
      <c r="J62" s="4">
        <v>0.85</v>
      </c>
    </row>
    <row r="63" spans="1:10" x14ac:dyDescent="0.3">
      <c r="A63" s="2">
        <v>45170</v>
      </c>
      <c r="B63" s="1" t="s">
        <v>16</v>
      </c>
      <c r="C63" s="3">
        <v>17857.142857142859</v>
      </c>
      <c r="D63" s="1">
        <v>24500</v>
      </c>
      <c r="E63" s="3">
        <v>285.71428571428572</v>
      </c>
      <c r="F63" s="1">
        <v>270</v>
      </c>
      <c r="G63" s="1" t="s">
        <v>19</v>
      </c>
      <c r="H63" s="4">
        <v>0.77</v>
      </c>
      <c r="I63" s="4">
        <v>0.96</v>
      </c>
      <c r="J63" s="4">
        <v>0.78</v>
      </c>
    </row>
    <row r="64" spans="1:10"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1902-1B5F-462F-B970-1D6053023FBF}">
  <dimension ref="A1"/>
  <sheetViews>
    <sheetView showGridLines="0" zoomScale="54" zoomScaleNormal="54" workbookViewId="0">
      <selection activeCell="AG23" sqref="AG23"/>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A931D-BAE5-4D8D-B4FE-ADD9CEA9AFD6}">
  <dimension ref="A1:O15"/>
  <sheetViews>
    <sheetView topLeftCell="A10" zoomScale="83" zoomScaleNormal="83" workbookViewId="0">
      <selection activeCell="L48" sqref="L48"/>
    </sheetView>
  </sheetViews>
  <sheetFormatPr defaultColWidth="11.19921875" defaultRowHeight="15" customHeight="1" x14ac:dyDescent="0.3"/>
  <cols>
    <col min="1" max="1" width="16.59765625" bestFit="1" customWidth="1"/>
    <col min="2" max="2" width="10.69921875" bestFit="1" customWidth="1"/>
    <col min="3" max="3" width="16.59765625" bestFit="1" customWidth="1"/>
    <col min="4" max="4" width="22.69921875" customWidth="1"/>
    <col min="5" max="5" width="14" customWidth="1"/>
    <col min="6" max="6" width="17.59765625" bestFit="1" customWidth="1"/>
    <col min="7" max="7" width="13.09765625" bestFit="1" customWidth="1"/>
    <col min="8" max="8" width="12.796875" bestFit="1" customWidth="1"/>
    <col min="9" max="9" width="17.796875" bestFit="1" customWidth="1"/>
    <col min="10" max="10" width="16.59765625" bestFit="1" customWidth="1"/>
    <col min="11" max="11" width="13.09765625" bestFit="1" customWidth="1"/>
    <col min="12" max="12" width="16.69921875" bestFit="1" customWidth="1"/>
    <col min="13" max="13" width="15.59765625" customWidth="1"/>
    <col min="14" max="15" width="13.09765625" bestFit="1" customWidth="1"/>
    <col min="16" max="19" width="9.5" bestFit="1" customWidth="1"/>
    <col min="20" max="20" width="11.09765625" bestFit="1" customWidth="1"/>
    <col min="21" max="21" width="9.5" bestFit="1" customWidth="1"/>
    <col min="22" max="22" width="10.8984375" bestFit="1" customWidth="1"/>
    <col min="23" max="26" width="8.59765625" customWidth="1"/>
  </cols>
  <sheetData>
    <row r="1" spans="1:15" ht="15.6" x14ac:dyDescent="0.3">
      <c r="A1" s="13" t="s">
        <v>20</v>
      </c>
      <c r="B1" s="18"/>
      <c r="D1" s="8"/>
      <c r="E1" s="6" t="s">
        <v>21</v>
      </c>
    </row>
    <row r="2" spans="1:15" ht="15.6" x14ac:dyDescent="0.3">
      <c r="A2" s="14" t="s">
        <v>25</v>
      </c>
      <c r="B2" s="18">
        <v>754940.69999999937</v>
      </c>
      <c r="D2" s="8" t="s">
        <v>2</v>
      </c>
      <c r="E2" s="10">
        <f>GETPIVOTDATA("Sum of Sales",$A$1)</f>
        <v>754940.69999999937</v>
      </c>
      <c r="G2" s="13" t="s">
        <v>22</v>
      </c>
      <c r="H2" s="19" t="s">
        <v>25</v>
      </c>
      <c r="I2" t="s">
        <v>45</v>
      </c>
      <c r="K2" s="13" t="s">
        <v>22</v>
      </c>
      <c r="L2" t="s">
        <v>23</v>
      </c>
      <c r="N2" s="13" t="s">
        <v>22</v>
      </c>
      <c r="O2" s="19" t="s">
        <v>24</v>
      </c>
    </row>
    <row r="3" spans="1:15" ht="15.6" x14ac:dyDescent="0.3">
      <c r="A3" s="14" t="s">
        <v>24</v>
      </c>
      <c r="B3" s="18">
        <v>891111</v>
      </c>
      <c r="D3" s="8" t="s">
        <v>3</v>
      </c>
      <c r="E3" s="10">
        <f>B3</f>
        <v>891111</v>
      </c>
      <c r="G3" s="14" t="s">
        <v>36</v>
      </c>
      <c r="H3" s="19">
        <v>30000</v>
      </c>
      <c r="I3" s="19">
        <v>20000.000000000004</v>
      </c>
      <c r="K3" s="14" t="s">
        <v>36</v>
      </c>
      <c r="L3" s="19">
        <v>300</v>
      </c>
      <c r="N3" s="14" t="s">
        <v>10</v>
      </c>
      <c r="O3" s="19">
        <v>126081</v>
      </c>
    </row>
    <row r="4" spans="1:15" ht="15.6" x14ac:dyDescent="0.3">
      <c r="A4" s="14" t="s">
        <v>23</v>
      </c>
      <c r="B4" s="18">
        <v>9360</v>
      </c>
      <c r="D4" s="8" t="s">
        <v>5</v>
      </c>
      <c r="E4" s="9">
        <f>B4</f>
        <v>9360</v>
      </c>
      <c r="G4" s="14" t="s">
        <v>37</v>
      </c>
      <c r="H4" s="19">
        <v>45000</v>
      </c>
      <c r="I4" s="19">
        <v>10000.000000000002</v>
      </c>
      <c r="K4" s="14" t="s">
        <v>37</v>
      </c>
      <c r="L4" s="19">
        <v>310</v>
      </c>
      <c r="N4" s="14" t="s">
        <v>12</v>
      </c>
      <c r="O4" s="19">
        <v>129875</v>
      </c>
    </row>
    <row r="5" spans="1:15" ht="15" customHeight="1" x14ac:dyDescent="0.3">
      <c r="B5" s="17"/>
      <c r="G5" s="14" t="s">
        <v>38</v>
      </c>
      <c r="H5" s="19">
        <v>60000</v>
      </c>
      <c r="I5" s="19">
        <v>10000.000000000002</v>
      </c>
      <c r="K5" s="14" t="s">
        <v>38</v>
      </c>
      <c r="L5" s="19">
        <v>300</v>
      </c>
      <c r="N5" s="14" t="s">
        <v>13</v>
      </c>
      <c r="O5" s="19">
        <v>126793</v>
      </c>
    </row>
    <row r="6" spans="1:15" ht="15" customHeight="1" x14ac:dyDescent="0.3">
      <c r="G6" s="14" t="s">
        <v>39</v>
      </c>
      <c r="H6" s="19">
        <v>54999.999999999993</v>
      </c>
      <c r="I6" s="19">
        <v>40000.000000000007</v>
      </c>
      <c r="K6" s="14" t="s">
        <v>39</v>
      </c>
      <c r="L6" s="19">
        <v>700</v>
      </c>
      <c r="N6" s="14" t="s">
        <v>14</v>
      </c>
      <c r="O6" s="19">
        <v>128833</v>
      </c>
    </row>
    <row r="7" spans="1:15" ht="15" customHeight="1" x14ac:dyDescent="0.3">
      <c r="G7" s="14" t="s">
        <v>40</v>
      </c>
      <c r="H7" s="19">
        <v>80000.000000000015</v>
      </c>
      <c r="I7" s="19">
        <v>20000.000000000004</v>
      </c>
      <c r="K7" s="14" t="s">
        <v>40</v>
      </c>
      <c r="L7" s="19">
        <v>650</v>
      </c>
      <c r="N7" s="14" t="s">
        <v>15</v>
      </c>
      <c r="O7" s="19">
        <v>125980</v>
      </c>
    </row>
    <row r="8" spans="1:15" ht="15" customHeight="1" x14ac:dyDescent="0.3">
      <c r="A8" s="7" t="s">
        <v>26</v>
      </c>
      <c r="D8" s="8" t="s">
        <v>27</v>
      </c>
      <c r="E8" s="11">
        <f>A9</f>
        <v>0.85555555555555596</v>
      </c>
      <c r="G8" s="14" t="s">
        <v>41</v>
      </c>
      <c r="H8" s="19">
        <v>100000.00000000001</v>
      </c>
      <c r="I8" s="19">
        <v>5999.9999999999991</v>
      </c>
      <c r="K8" s="14" t="s">
        <v>41</v>
      </c>
      <c r="L8" s="19">
        <v>1600</v>
      </c>
      <c r="N8" s="14" t="s">
        <v>16</v>
      </c>
      <c r="O8" s="19">
        <v>126209</v>
      </c>
    </row>
    <row r="9" spans="1:15" ht="15" customHeight="1" x14ac:dyDescent="0.3">
      <c r="A9" s="11">
        <v>0.85555555555555596</v>
      </c>
      <c r="D9" s="8" t="s">
        <v>28</v>
      </c>
      <c r="E9" s="11">
        <v>0.14000000000000001</v>
      </c>
      <c r="G9" s="14" t="s">
        <v>42</v>
      </c>
      <c r="H9" s="19">
        <v>129940.69999999998</v>
      </c>
      <c r="I9" s="19">
        <v>5000.0000000000009</v>
      </c>
      <c r="K9" s="14" t="s">
        <v>42</v>
      </c>
      <c r="L9" s="19">
        <v>1800</v>
      </c>
      <c r="N9" s="14" t="s">
        <v>17</v>
      </c>
      <c r="O9" s="19">
        <v>127340</v>
      </c>
    </row>
    <row r="10" spans="1:15" ht="15" customHeight="1" x14ac:dyDescent="0.3">
      <c r="G10" s="14" t="s">
        <v>43</v>
      </c>
      <c r="H10" s="19">
        <v>130000.00000000003</v>
      </c>
      <c r="I10" s="19">
        <v>5000.0000000000009</v>
      </c>
      <c r="K10" s="14" t="s">
        <v>43</v>
      </c>
      <c r="L10" s="19">
        <v>1700</v>
      </c>
      <c r="N10" s="14" t="s">
        <v>29</v>
      </c>
      <c r="O10" s="19">
        <v>891111</v>
      </c>
    </row>
    <row r="11" spans="1:15" ht="15" customHeight="1" x14ac:dyDescent="0.3">
      <c r="A11" s="7" t="s">
        <v>30</v>
      </c>
      <c r="D11" s="8" t="s">
        <v>31</v>
      </c>
      <c r="E11" s="11">
        <f>A12</f>
        <v>0.85492063492063497</v>
      </c>
      <c r="G11" s="14" t="s">
        <v>44</v>
      </c>
      <c r="H11" s="19">
        <v>125000</v>
      </c>
      <c r="I11" s="19">
        <v>2000.0000000000002</v>
      </c>
      <c r="K11" s="14" t="s">
        <v>44</v>
      </c>
      <c r="L11" s="19">
        <v>2000</v>
      </c>
    </row>
    <row r="12" spans="1:15" ht="15" customHeight="1" x14ac:dyDescent="0.3">
      <c r="A12" s="11">
        <v>0.85492063492063497</v>
      </c>
      <c r="D12" s="8" t="s">
        <v>32</v>
      </c>
      <c r="E12" s="11">
        <v>0.15</v>
      </c>
      <c r="G12" s="14" t="s">
        <v>29</v>
      </c>
      <c r="H12" s="19">
        <v>754940.7</v>
      </c>
      <c r="I12" s="19">
        <v>118000.00000000001</v>
      </c>
      <c r="K12" s="14" t="s">
        <v>29</v>
      </c>
      <c r="L12" s="19">
        <v>9360</v>
      </c>
    </row>
    <row r="13" spans="1:15" ht="15" customHeight="1" x14ac:dyDescent="0.3">
      <c r="H13" s="20"/>
      <c r="I13" s="20"/>
    </row>
    <row r="14" spans="1:15" ht="15" customHeight="1" x14ac:dyDescent="0.3">
      <c r="A14" s="7" t="s">
        <v>33</v>
      </c>
      <c r="D14" s="8" t="s">
        <v>34</v>
      </c>
      <c r="E14" s="11">
        <f>A15</f>
        <v>0.8447619047619046</v>
      </c>
    </row>
    <row r="15" spans="1:15" ht="15" customHeight="1" x14ac:dyDescent="0.3">
      <c r="A15" s="11">
        <v>0.8447619047619046</v>
      </c>
      <c r="D15" s="8" t="s">
        <v>35</v>
      </c>
      <c r="E15" s="11">
        <v>0.16</v>
      </c>
    </row>
  </sheetData>
  <pageMargins left="0.7" right="0.7" top="0.75" bottom="0.75" header="0" footer="0"/>
  <pageSetup orientation="landscape"/>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Data cleaned</vt:lpstr>
      <vt:lpstr>Dashboard</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supriyakds2025@gmail.com</cp:lastModifiedBy>
  <dcterms:created xsi:type="dcterms:W3CDTF">2014-05-13T23:37:49Z</dcterms:created>
  <dcterms:modified xsi:type="dcterms:W3CDTF">2024-07-23T04:13:19Z</dcterms:modified>
</cp:coreProperties>
</file>