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Sheet1!$A$1:$T$169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2" i="1" l="1"/>
  <c r="G181" i="1" s="1"/>
  <c r="I172" i="1"/>
  <c r="J172" i="1" s="1"/>
  <c r="K172" i="1"/>
  <c r="K181" i="1" s="1"/>
  <c r="M172" i="1"/>
  <c r="N172" i="1" s="1"/>
  <c r="O172" i="1"/>
  <c r="O181" i="1" s="1"/>
  <c r="Q172" i="1"/>
  <c r="R172" i="1" s="1"/>
  <c r="S172" i="1"/>
  <c r="S181" i="1" s="1"/>
  <c r="G173" i="1"/>
  <c r="H173" i="1" s="1"/>
  <c r="I173" i="1"/>
  <c r="I182" i="1" s="1"/>
  <c r="K173" i="1"/>
  <c r="L173" i="1" s="1"/>
  <c r="M173" i="1"/>
  <c r="M182" i="1" s="1"/>
  <c r="O173" i="1"/>
  <c r="P173" i="1" s="1"/>
  <c r="Q173" i="1"/>
  <c r="Q182" i="1" s="1"/>
  <c r="S173" i="1"/>
  <c r="T173" i="1" s="1"/>
  <c r="G175" i="1"/>
  <c r="H175" i="1" s="1"/>
  <c r="I175" i="1"/>
  <c r="J175" i="1"/>
  <c r="K175" i="1"/>
  <c r="L175" i="1" s="1"/>
  <c r="M175" i="1"/>
  <c r="N175" i="1"/>
  <c r="O175" i="1"/>
  <c r="P175" i="1" s="1"/>
  <c r="Q175" i="1"/>
  <c r="R175" i="1"/>
  <c r="S175" i="1"/>
  <c r="T175" i="1" s="1"/>
  <c r="G176" i="1"/>
  <c r="H176" i="1"/>
  <c r="I176" i="1"/>
  <c r="J176" i="1" s="1"/>
  <c r="K176" i="1"/>
  <c r="L176" i="1"/>
  <c r="M176" i="1"/>
  <c r="N176" i="1" s="1"/>
  <c r="O176" i="1"/>
  <c r="P176" i="1"/>
  <c r="Q176" i="1"/>
  <c r="R176" i="1"/>
  <c r="S176" i="1"/>
  <c r="T176" i="1"/>
  <c r="G178" i="1"/>
  <c r="I178" i="1"/>
  <c r="J178" i="1" s="1"/>
  <c r="K178" i="1"/>
  <c r="M178" i="1"/>
  <c r="N178" i="1" s="1"/>
  <c r="O178" i="1"/>
  <c r="Q178" i="1"/>
  <c r="R178" i="1" s="1"/>
  <c r="S178" i="1"/>
  <c r="G179" i="1"/>
  <c r="H179" i="1" s="1"/>
  <c r="I179" i="1"/>
  <c r="K179" i="1"/>
  <c r="L179" i="1" s="1"/>
  <c r="M179" i="1"/>
  <c r="O179" i="1"/>
  <c r="P179" i="1" s="1"/>
  <c r="Q179" i="1"/>
  <c r="S179" i="1"/>
  <c r="T179" i="1" s="1"/>
  <c r="I181" i="1"/>
  <c r="J181" i="1"/>
  <c r="M181" i="1"/>
  <c r="N181" i="1"/>
  <c r="Q181" i="1"/>
  <c r="R181" i="1"/>
  <c r="G182" i="1"/>
  <c r="H182" i="1"/>
  <c r="K182" i="1"/>
  <c r="L182" i="1"/>
  <c r="O182" i="1"/>
  <c r="P182" i="1"/>
  <c r="S182" i="1"/>
  <c r="T182" i="1"/>
  <c r="S169" i="1"/>
  <c r="Q169" i="1"/>
  <c r="R166" i="1" s="1"/>
  <c r="O169" i="1"/>
  <c r="P160" i="1" s="1"/>
  <c r="M169" i="1"/>
  <c r="N169" i="1" s="1"/>
  <c r="K169" i="1"/>
  <c r="L163" i="1" s="1"/>
  <c r="I169" i="1"/>
  <c r="J169" i="1" s="1"/>
  <c r="G169" i="1"/>
  <c r="H160" i="1" s="1"/>
  <c r="S168" i="1"/>
  <c r="T168" i="1" s="1"/>
  <c r="Q168" i="1"/>
  <c r="R162" i="1" s="1"/>
  <c r="O168" i="1"/>
  <c r="P165" i="1" s="1"/>
  <c r="M168" i="1"/>
  <c r="N159" i="1" s="1"/>
  <c r="K168" i="1"/>
  <c r="L168" i="1" s="1"/>
  <c r="I168" i="1"/>
  <c r="J165" i="1" s="1"/>
  <c r="G168" i="1"/>
  <c r="H165" i="1" s="1"/>
  <c r="H166" i="1"/>
  <c r="T165" i="1"/>
  <c r="S164" i="1"/>
  <c r="Q164" i="1"/>
  <c r="O164" i="1"/>
  <c r="M164" i="1"/>
  <c r="M177" i="1" s="1"/>
  <c r="K164" i="1"/>
  <c r="I164" i="1"/>
  <c r="G164" i="1"/>
  <c r="N163" i="1"/>
  <c r="S161" i="1"/>
  <c r="Q161" i="1"/>
  <c r="O161" i="1"/>
  <c r="M161" i="1"/>
  <c r="K161" i="1"/>
  <c r="I161" i="1"/>
  <c r="G161" i="1"/>
  <c r="J160" i="1"/>
  <c r="H159" i="1"/>
  <c r="S158" i="1"/>
  <c r="Q158" i="1"/>
  <c r="Q171" i="1" s="1"/>
  <c r="O158" i="1"/>
  <c r="M158" i="1"/>
  <c r="K158" i="1"/>
  <c r="I158" i="1"/>
  <c r="I171" i="1" s="1"/>
  <c r="G158" i="1"/>
  <c r="S157" i="1"/>
  <c r="Q157" i="1"/>
  <c r="O157" i="1"/>
  <c r="M157" i="1"/>
  <c r="N157" i="1" s="1"/>
  <c r="K157" i="1"/>
  <c r="I157" i="1"/>
  <c r="J157" i="1" s="1"/>
  <c r="G157" i="1"/>
  <c r="S156" i="1"/>
  <c r="T156" i="1" s="1"/>
  <c r="Q156" i="1"/>
  <c r="O156" i="1"/>
  <c r="M156" i="1"/>
  <c r="N150" i="1" s="1"/>
  <c r="K156" i="1"/>
  <c r="L153" i="1" s="1"/>
  <c r="I156" i="1"/>
  <c r="G156" i="1"/>
  <c r="S152" i="1"/>
  <c r="S177" i="1" s="1"/>
  <c r="Q152" i="1"/>
  <c r="O152" i="1"/>
  <c r="M152" i="1"/>
  <c r="K152" i="1"/>
  <c r="K177" i="1" s="1"/>
  <c r="I152" i="1"/>
  <c r="G152" i="1"/>
  <c r="S149" i="1"/>
  <c r="Q149" i="1"/>
  <c r="O149" i="1"/>
  <c r="M149" i="1"/>
  <c r="K149" i="1"/>
  <c r="I149" i="1"/>
  <c r="G149" i="1"/>
  <c r="S146" i="1"/>
  <c r="S171" i="1" s="1"/>
  <c r="Q146" i="1"/>
  <c r="O146" i="1"/>
  <c r="O171" i="1" s="1"/>
  <c r="M146" i="1"/>
  <c r="M171" i="1" s="1"/>
  <c r="K146" i="1"/>
  <c r="K171" i="1" s="1"/>
  <c r="I146" i="1"/>
  <c r="G146" i="1"/>
  <c r="G171" i="1" s="1"/>
  <c r="S145" i="1"/>
  <c r="T142" i="1" s="1"/>
  <c r="Q145" i="1"/>
  <c r="R142" i="1" s="1"/>
  <c r="O145" i="1"/>
  <c r="P139" i="1" s="1"/>
  <c r="M145" i="1"/>
  <c r="N142" i="1" s="1"/>
  <c r="K145" i="1"/>
  <c r="L139" i="1" s="1"/>
  <c r="I145" i="1"/>
  <c r="G145" i="1"/>
  <c r="H136" i="1" s="1"/>
  <c r="S144" i="1"/>
  <c r="T135" i="1" s="1"/>
  <c r="Q144" i="1"/>
  <c r="R141" i="1" s="1"/>
  <c r="O144" i="1"/>
  <c r="P141" i="1" s="1"/>
  <c r="M144" i="1"/>
  <c r="N138" i="1" s="1"/>
  <c r="K144" i="1"/>
  <c r="L141" i="1" s="1"/>
  <c r="I144" i="1"/>
  <c r="J138" i="1" s="1"/>
  <c r="G144" i="1"/>
  <c r="H141" i="1" s="1"/>
  <c r="S140" i="1"/>
  <c r="Q140" i="1"/>
  <c r="Q177" i="1" s="1"/>
  <c r="O140" i="1"/>
  <c r="O177" i="1" s="1"/>
  <c r="M140" i="1"/>
  <c r="K140" i="1"/>
  <c r="I140" i="1"/>
  <c r="I177" i="1" s="1"/>
  <c r="G140" i="1"/>
  <c r="G177" i="1" s="1"/>
  <c r="S137" i="1"/>
  <c r="Q137" i="1"/>
  <c r="Q174" i="1" s="1"/>
  <c r="O137" i="1"/>
  <c r="O174" i="1" s="1"/>
  <c r="M137" i="1"/>
  <c r="M174" i="1" s="1"/>
  <c r="K137" i="1"/>
  <c r="I137" i="1"/>
  <c r="I174" i="1" s="1"/>
  <c r="G137" i="1"/>
  <c r="G174" i="1" s="1"/>
  <c r="P136" i="1"/>
  <c r="S134" i="1"/>
  <c r="Q134" i="1"/>
  <c r="O134" i="1"/>
  <c r="M134" i="1"/>
  <c r="K134" i="1"/>
  <c r="I134" i="1"/>
  <c r="G134" i="1"/>
  <c r="S133" i="1"/>
  <c r="T127" i="1" s="1"/>
  <c r="Q133" i="1"/>
  <c r="R124" i="1" s="1"/>
  <c r="O133" i="1"/>
  <c r="P127" i="1" s="1"/>
  <c r="M133" i="1"/>
  <c r="N127" i="1" s="1"/>
  <c r="K133" i="1"/>
  <c r="L130" i="1" s="1"/>
  <c r="I133" i="1"/>
  <c r="J127" i="1" s="1"/>
  <c r="G133" i="1"/>
  <c r="H130" i="1" s="1"/>
  <c r="S132" i="1"/>
  <c r="T129" i="1" s="1"/>
  <c r="Q132" i="1"/>
  <c r="R123" i="1" s="1"/>
  <c r="O132" i="1"/>
  <c r="P129" i="1" s="1"/>
  <c r="M132" i="1"/>
  <c r="N129" i="1" s="1"/>
  <c r="K132" i="1"/>
  <c r="L126" i="1" s="1"/>
  <c r="I132" i="1"/>
  <c r="J123" i="1" s="1"/>
  <c r="G132" i="1"/>
  <c r="H123" i="1" s="1"/>
  <c r="P130" i="1"/>
  <c r="N130" i="1"/>
  <c r="S128" i="1"/>
  <c r="Q128" i="1"/>
  <c r="O128" i="1"/>
  <c r="M128" i="1"/>
  <c r="K128" i="1"/>
  <c r="I128" i="1"/>
  <c r="G128" i="1"/>
  <c r="S125" i="1"/>
  <c r="Q125" i="1"/>
  <c r="O125" i="1"/>
  <c r="M125" i="1"/>
  <c r="K125" i="1"/>
  <c r="I125" i="1"/>
  <c r="G125" i="1"/>
  <c r="S122" i="1"/>
  <c r="Q122" i="1"/>
  <c r="O122" i="1"/>
  <c r="M122" i="1"/>
  <c r="K122" i="1"/>
  <c r="I122" i="1"/>
  <c r="G122" i="1"/>
  <c r="S121" i="1"/>
  <c r="T118" i="1" s="1"/>
  <c r="Q121" i="1"/>
  <c r="R118" i="1" s="1"/>
  <c r="O121" i="1"/>
  <c r="P112" i="1" s="1"/>
  <c r="M121" i="1"/>
  <c r="K121" i="1"/>
  <c r="L118" i="1" s="1"/>
  <c r="I121" i="1"/>
  <c r="J115" i="1" s="1"/>
  <c r="G121" i="1"/>
  <c r="H115" i="1" s="1"/>
  <c r="S120" i="1"/>
  <c r="Q120" i="1"/>
  <c r="R117" i="1" s="1"/>
  <c r="O120" i="1"/>
  <c r="P117" i="1" s="1"/>
  <c r="M120" i="1"/>
  <c r="N117" i="1" s="1"/>
  <c r="K120" i="1"/>
  <c r="I120" i="1"/>
  <c r="J117" i="1" s="1"/>
  <c r="G120" i="1"/>
  <c r="H114" i="1" s="1"/>
  <c r="P118" i="1"/>
  <c r="S116" i="1"/>
  <c r="Q116" i="1"/>
  <c r="O116" i="1"/>
  <c r="M116" i="1"/>
  <c r="K116" i="1"/>
  <c r="I116" i="1"/>
  <c r="G116" i="1"/>
  <c r="P115" i="1"/>
  <c r="S113" i="1"/>
  <c r="Q113" i="1"/>
  <c r="O113" i="1"/>
  <c r="M113" i="1"/>
  <c r="K113" i="1"/>
  <c r="I113" i="1"/>
  <c r="G113" i="1"/>
  <c r="S110" i="1"/>
  <c r="Q110" i="1"/>
  <c r="O110" i="1"/>
  <c r="M110" i="1"/>
  <c r="K110" i="1"/>
  <c r="I110" i="1"/>
  <c r="G110" i="1"/>
  <c r="S109" i="1"/>
  <c r="T103" i="1" s="1"/>
  <c r="Q109" i="1"/>
  <c r="R103" i="1" s="1"/>
  <c r="O109" i="1"/>
  <c r="M109" i="1"/>
  <c r="N106" i="1" s="1"/>
  <c r="K109" i="1"/>
  <c r="L100" i="1" s="1"/>
  <c r="I109" i="1"/>
  <c r="J103" i="1" s="1"/>
  <c r="G109" i="1"/>
  <c r="S108" i="1"/>
  <c r="T102" i="1" s="1"/>
  <c r="Q108" i="1"/>
  <c r="O108" i="1"/>
  <c r="P102" i="1" s="1"/>
  <c r="M108" i="1"/>
  <c r="K108" i="1"/>
  <c r="L99" i="1" s="1"/>
  <c r="I108" i="1"/>
  <c r="J105" i="1" s="1"/>
  <c r="G108" i="1"/>
  <c r="S104" i="1"/>
  <c r="Q104" i="1"/>
  <c r="O104" i="1"/>
  <c r="M104" i="1"/>
  <c r="K104" i="1"/>
  <c r="I104" i="1"/>
  <c r="G104" i="1"/>
  <c r="S101" i="1"/>
  <c r="Q101" i="1"/>
  <c r="O101" i="1"/>
  <c r="M101" i="1"/>
  <c r="K101" i="1"/>
  <c r="I101" i="1"/>
  <c r="G101" i="1"/>
  <c r="S98" i="1"/>
  <c r="Q98" i="1"/>
  <c r="O98" i="1"/>
  <c r="M98" i="1"/>
  <c r="K98" i="1"/>
  <c r="I98" i="1"/>
  <c r="G98" i="1"/>
  <c r="S97" i="1"/>
  <c r="T94" i="1" s="1"/>
  <c r="Q97" i="1"/>
  <c r="R88" i="1" s="1"/>
  <c r="O97" i="1"/>
  <c r="P91" i="1" s="1"/>
  <c r="M97" i="1"/>
  <c r="K97" i="1"/>
  <c r="L94" i="1" s="1"/>
  <c r="I97" i="1"/>
  <c r="J91" i="1" s="1"/>
  <c r="G97" i="1"/>
  <c r="H88" i="1" s="1"/>
  <c r="S96" i="1"/>
  <c r="Q96" i="1"/>
  <c r="R90" i="1" s="1"/>
  <c r="O96" i="1"/>
  <c r="P93" i="1" s="1"/>
  <c r="M96" i="1"/>
  <c r="N87" i="1" s="1"/>
  <c r="K96" i="1"/>
  <c r="I96" i="1"/>
  <c r="J87" i="1" s="1"/>
  <c r="G96" i="1"/>
  <c r="H93" i="1" s="1"/>
  <c r="S92" i="1"/>
  <c r="Q92" i="1"/>
  <c r="O92" i="1"/>
  <c r="M92" i="1"/>
  <c r="K92" i="1"/>
  <c r="I92" i="1"/>
  <c r="G92" i="1"/>
  <c r="S89" i="1"/>
  <c r="Q89" i="1"/>
  <c r="O89" i="1"/>
  <c r="M89" i="1"/>
  <c r="K89" i="1"/>
  <c r="I89" i="1"/>
  <c r="G89" i="1"/>
  <c r="S86" i="1"/>
  <c r="Q86" i="1"/>
  <c r="O86" i="1"/>
  <c r="M86" i="1"/>
  <c r="K86" i="1"/>
  <c r="I86" i="1"/>
  <c r="G86" i="1"/>
  <c r="S85" i="1"/>
  <c r="T79" i="1" s="1"/>
  <c r="Q85" i="1"/>
  <c r="R82" i="1" s="1"/>
  <c r="O85" i="1"/>
  <c r="M85" i="1"/>
  <c r="N79" i="1" s="1"/>
  <c r="K85" i="1"/>
  <c r="L82" i="1" s="1"/>
  <c r="I85" i="1"/>
  <c r="J76" i="1" s="1"/>
  <c r="G85" i="1"/>
  <c r="S84" i="1"/>
  <c r="T78" i="1" s="1"/>
  <c r="Q84" i="1"/>
  <c r="R78" i="1" s="1"/>
  <c r="O84" i="1"/>
  <c r="P78" i="1" s="1"/>
  <c r="M84" i="1"/>
  <c r="K84" i="1"/>
  <c r="L81" i="1" s="1"/>
  <c r="I84" i="1"/>
  <c r="J75" i="1" s="1"/>
  <c r="G84" i="1"/>
  <c r="H75" i="1" s="1"/>
  <c r="S80" i="1"/>
  <c r="Q80" i="1"/>
  <c r="O80" i="1"/>
  <c r="M80" i="1"/>
  <c r="K80" i="1"/>
  <c r="I80" i="1"/>
  <c r="G80" i="1"/>
  <c r="S77" i="1"/>
  <c r="Q77" i="1"/>
  <c r="O77" i="1"/>
  <c r="M77" i="1"/>
  <c r="K77" i="1"/>
  <c r="I77" i="1"/>
  <c r="G77" i="1"/>
  <c r="T76" i="1"/>
  <c r="S74" i="1"/>
  <c r="Q74" i="1"/>
  <c r="O74" i="1"/>
  <c r="M74" i="1"/>
  <c r="K74" i="1"/>
  <c r="I74" i="1"/>
  <c r="G74" i="1"/>
  <c r="S73" i="1"/>
  <c r="T70" i="1" s="1"/>
  <c r="Q73" i="1"/>
  <c r="R73" i="1" s="1"/>
  <c r="O73" i="1"/>
  <c r="P64" i="1" s="1"/>
  <c r="M73" i="1"/>
  <c r="N67" i="1" s="1"/>
  <c r="K73" i="1"/>
  <c r="L67" i="1" s="1"/>
  <c r="I73" i="1"/>
  <c r="J70" i="1" s="1"/>
  <c r="G73" i="1"/>
  <c r="H64" i="1" s="1"/>
  <c r="S72" i="1"/>
  <c r="T66" i="1" s="1"/>
  <c r="Q72" i="1"/>
  <c r="R69" i="1" s="1"/>
  <c r="O72" i="1"/>
  <c r="P66" i="1" s="1"/>
  <c r="M72" i="1"/>
  <c r="N69" i="1" s="1"/>
  <c r="K72" i="1"/>
  <c r="L69" i="1" s="1"/>
  <c r="I72" i="1"/>
  <c r="J69" i="1" s="1"/>
  <c r="G72" i="1"/>
  <c r="H66" i="1" s="1"/>
  <c r="S68" i="1"/>
  <c r="Q68" i="1"/>
  <c r="O68" i="1"/>
  <c r="M68" i="1"/>
  <c r="K68" i="1"/>
  <c r="I68" i="1"/>
  <c r="G68" i="1"/>
  <c r="S65" i="1"/>
  <c r="Q65" i="1"/>
  <c r="O65" i="1"/>
  <c r="M65" i="1"/>
  <c r="K65" i="1"/>
  <c r="I65" i="1"/>
  <c r="G65" i="1"/>
  <c r="P63" i="1"/>
  <c r="S62" i="1"/>
  <c r="Q62" i="1"/>
  <c r="O62" i="1"/>
  <c r="M62" i="1"/>
  <c r="K62" i="1"/>
  <c r="I62" i="1"/>
  <c r="G62" i="1"/>
  <c r="S61" i="1"/>
  <c r="T58" i="1" s="1"/>
  <c r="Q61" i="1"/>
  <c r="R52" i="1" s="1"/>
  <c r="O61" i="1"/>
  <c r="P58" i="1" s="1"/>
  <c r="M61" i="1"/>
  <c r="K61" i="1"/>
  <c r="L55" i="1" s="1"/>
  <c r="I61" i="1"/>
  <c r="J58" i="1" s="1"/>
  <c r="G61" i="1"/>
  <c r="H52" i="1" s="1"/>
  <c r="S60" i="1"/>
  <c r="Q60" i="1"/>
  <c r="R54" i="1" s="1"/>
  <c r="O60" i="1"/>
  <c r="P54" i="1" s="1"/>
  <c r="M60" i="1"/>
  <c r="N57" i="1" s="1"/>
  <c r="K60" i="1"/>
  <c r="I60" i="1"/>
  <c r="J51" i="1" s="1"/>
  <c r="G60" i="1"/>
  <c r="S56" i="1"/>
  <c r="Q56" i="1"/>
  <c r="O56" i="1"/>
  <c r="M56" i="1"/>
  <c r="K56" i="1"/>
  <c r="I56" i="1"/>
  <c r="G56" i="1"/>
  <c r="S53" i="1"/>
  <c r="Q53" i="1"/>
  <c r="O53" i="1"/>
  <c r="M53" i="1"/>
  <c r="K53" i="1"/>
  <c r="I53" i="1"/>
  <c r="G53" i="1"/>
  <c r="T52" i="1"/>
  <c r="S50" i="1"/>
  <c r="Q50" i="1"/>
  <c r="O50" i="1"/>
  <c r="M50" i="1"/>
  <c r="K50" i="1"/>
  <c r="I50" i="1"/>
  <c r="G50" i="1"/>
  <c r="N41" i="1"/>
  <c r="J47" i="1"/>
  <c r="S49" i="1"/>
  <c r="T40" i="1" s="1"/>
  <c r="Q49" i="1"/>
  <c r="R46" i="1" s="1"/>
  <c r="O49" i="1"/>
  <c r="P40" i="1" s="1"/>
  <c r="M49" i="1"/>
  <c r="K49" i="1"/>
  <c r="L46" i="1" s="1"/>
  <c r="I49" i="1"/>
  <c r="G49" i="1"/>
  <c r="H43" i="1" s="1"/>
  <c r="R47" i="1"/>
  <c r="N47" i="1"/>
  <c r="S45" i="1"/>
  <c r="Q45" i="1"/>
  <c r="O45" i="1"/>
  <c r="M45" i="1"/>
  <c r="K45" i="1"/>
  <c r="I45" i="1"/>
  <c r="G45" i="1"/>
  <c r="R44" i="1"/>
  <c r="J44" i="1"/>
  <c r="P43" i="1"/>
  <c r="S42" i="1"/>
  <c r="Q42" i="1"/>
  <c r="O42" i="1"/>
  <c r="M42" i="1"/>
  <c r="K42" i="1"/>
  <c r="I42" i="1"/>
  <c r="G42" i="1"/>
  <c r="R41" i="1"/>
  <c r="J41" i="1"/>
  <c r="S39" i="1"/>
  <c r="Q39" i="1"/>
  <c r="O39" i="1"/>
  <c r="M39" i="1"/>
  <c r="K39" i="1"/>
  <c r="I39" i="1"/>
  <c r="G39" i="1"/>
  <c r="S38" i="1"/>
  <c r="Q38" i="1"/>
  <c r="R35" i="1" s="1"/>
  <c r="O38" i="1"/>
  <c r="M38" i="1"/>
  <c r="N32" i="1" s="1"/>
  <c r="K38" i="1"/>
  <c r="I38" i="1"/>
  <c r="J32" i="1" s="1"/>
  <c r="G38" i="1"/>
  <c r="S37" i="1"/>
  <c r="T28" i="1" s="1"/>
  <c r="Q37" i="1"/>
  <c r="O37" i="1"/>
  <c r="P34" i="1" s="1"/>
  <c r="M37" i="1"/>
  <c r="K37" i="1"/>
  <c r="L34" i="1" s="1"/>
  <c r="I37" i="1"/>
  <c r="G37" i="1"/>
  <c r="H34" i="1" s="1"/>
  <c r="S33" i="1"/>
  <c r="Q33" i="1"/>
  <c r="O33" i="1"/>
  <c r="M33" i="1"/>
  <c r="K33" i="1"/>
  <c r="I33" i="1"/>
  <c r="G33" i="1"/>
  <c r="R32" i="1"/>
  <c r="S30" i="1"/>
  <c r="S174" i="1" s="1"/>
  <c r="Q30" i="1"/>
  <c r="O30" i="1"/>
  <c r="M30" i="1"/>
  <c r="K30" i="1"/>
  <c r="K174" i="1" s="1"/>
  <c r="I30" i="1"/>
  <c r="G30" i="1"/>
  <c r="S27" i="1"/>
  <c r="Q27" i="1"/>
  <c r="O27" i="1"/>
  <c r="M27" i="1"/>
  <c r="K27" i="1"/>
  <c r="I27" i="1"/>
  <c r="G27" i="1"/>
  <c r="S26" i="1"/>
  <c r="Q26" i="1"/>
  <c r="R23" i="1" s="1"/>
  <c r="O26" i="1"/>
  <c r="P17" i="1" s="1"/>
  <c r="M26" i="1"/>
  <c r="N17" i="1" s="1"/>
  <c r="K26" i="1"/>
  <c r="L20" i="1" s="1"/>
  <c r="I26" i="1"/>
  <c r="J23" i="1" s="1"/>
  <c r="G26" i="1"/>
  <c r="H17" i="1" s="1"/>
  <c r="S25" i="1"/>
  <c r="T16" i="1" s="1"/>
  <c r="Q25" i="1"/>
  <c r="O25" i="1"/>
  <c r="P22" i="1" s="1"/>
  <c r="M25" i="1"/>
  <c r="N19" i="1" s="1"/>
  <c r="K25" i="1"/>
  <c r="L16" i="1" s="1"/>
  <c r="I25" i="1"/>
  <c r="G25" i="1"/>
  <c r="H22" i="1" s="1"/>
  <c r="S21" i="1"/>
  <c r="Q21" i="1"/>
  <c r="O21" i="1"/>
  <c r="M21" i="1"/>
  <c r="K21" i="1"/>
  <c r="I21" i="1"/>
  <c r="G21" i="1"/>
  <c r="S18" i="1"/>
  <c r="Q18" i="1"/>
  <c r="O18" i="1"/>
  <c r="M18" i="1"/>
  <c r="K18" i="1"/>
  <c r="I18" i="1"/>
  <c r="G18" i="1"/>
  <c r="S15" i="1"/>
  <c r="Q15" i="1"/>
  <c r="O15" i="1"/>
  <c r="M15" i="1"/>
  <c r="K15" i="1"/>
  <c r="I15" i="1"/>
  <c r="G15" i="1"/>
  <c r="S14" i="1"/>
  <c r="T11" i="1" s="1"/>
  <c r="Q14" i="1"/>
  <c r="R11" i="1" s="1"/>
  <c r="O14" i="1"/>
  <c r="M14" i="1"/>
  <c r="N11" i="1" s="1"/>
  <c r="K14" i="1"/>
  <c r="L11" i="1" s="1"/>
  <c r="I14" i="1"/>
  <c r="J8" i="1" s="1"/>
  <c r="G14" i="1"/>
  <c r="S13" i="1"/>
  <c r="T7" i="1" s="1"/>
  <c r="Q13" i="1"/>
  <c r="R10" i="1" s="1"/>
  <c r="O13" i="1"/>
  <c r="P7" i="1" s="1"/>
  <c r="M13" i="1"/>
  <c r="K13" i="1"/>
  <c r="L10" i="1" s="1"/>
  <c r="I13" i="1"/>
  <c r="J7" i="1" s="1"/>
  <c r="G13" i="1"/>
  <c r="H7" i="1" s="1"/>
  <c r="S9" i="1"/>
  <c r="Q9" i="1"/>
  <c r="O9" i="1"/>
  <c r="M9" i="1"/>
  <c r="K9" i="1"/>
  <c r="I9" i="1"/>
  <c r="G9" i="1"/>
  <c r="S6" i="1"/>
  <c r="Q6" i="1"/>
  <c r="O6" i="1"/>
  <c r="M6" i="1"/>
  <c r="K6" i="1"/>
  <c r="I6" i="1"/>
  <c r="G6" i="1"/>
  <c r="S3" i="1"/>
  <c r="Q3" i="1"/>
  <c r="O3" i="1"/>
  <c r="M3" i="1"/>
  <c r="K3" i="1"/>
  <c r="I3" i="1"/>
  <c r="G3" i="1"/>
  <c r="N174" i="1" l="1"/>
  <c r="M180" i="1"/>
  <c r="N180" i="1" s="1"/>
  <c r="N171" i="1"/>
  <c r="N177" i="1"/>
  <c r="P174" i="1"/>
  <c r="G180" i="1"/>
  <c r="H180" i="1" s="1"/>
  <c r="O180" i="1"/>
  <c r="P180" i="1" s="1"/>
  <c r="L177" i="1"/>
  <c r="I180" i="1"/>
  <c r="J180" i="1" s="1"/>
  <c r="J171" i="1"/>
  <c r="Q180" i="1"/>
  <c r="R180" i="1" s="1"/>
  <c r="R171" i="1"/>
  <c r="N182" i="1"/>
  <c r="N173" i="1"/>
  <c r="N179" i="1"/>
  <c r="T181" i="1"/>
  <c r="T172" i="1"/>
  <c r="T178" i="1"/>
  <c r="L181" i="1"/>
  <c r="L172" i="1"/>
  <c r="L178" i="1"/>
  <c r="J174" i="1"/>
  <c r="R174" i="1"/>
  <c r="L171" i="1"/>
  <c r="K180" i="1"/>
  <c r="L180" i="1" s="1"/>
  <c r="S180" i="1"/>
  <c r="T180" i="1" s="1"/>
  <c r="R182" i="1"/>
  <c r="R173" i="1"/>
  <c r="R179" i="1"/>
  <c r="J182" i="1"/>
  <c r="J173" i="1"/>
  <c r="J179" i="1"/>
  <c r="P181" i="1"/>
  <c r="P172" i="1"/>
  <c r="P178" i="1"/>
  <c r="H181" i="1"/>
  <c r="H172" i="1"/>
  <c r="H178" i="1"/>
  <c r="L135" i="1"/>
  <c r="T162" i="1"/>
  <c r="N29" i="1"/>
  <c r="P123" i="1"/>
  <c r="L127" i="1"/>
  <c r="T138" i="1"/>
  <c r="T141" i="1"/>
  <c r="R163" i="1"/>
  <c r="L78" i="1"/>
  <c r="R87" i="1"/>
  <c r="L91" i="1"/>
  <c r="R115" i="1"/>
  <c r="T55" i="1"/>
  <c r="R57" i="1"/>
  <c r="R75" i="1"/>
  <c r="J54" i="1"/>
  <c r="H117" i="1"/>
  <c r="J4" i="1"/>
  <c r="R51" i="1"/>
  <c r="L58" i="1"/>
  <c r="H111" i="1"/>
  <c r="J118" i="1"/>
  <c r="H124" i="1"/>
  <c r="R160" i="1"/>
  <c r="L4" i="1"/>
  <c r="L31" i="1"/>
  <c r="L52" i="1"/>
  <c r="J112" i="1"/>
  <c r="P114" i="1"/>
  <c r="P124" i="1"/>
  <c r="J163" i="1"/>
  <c r="N5" i="1"/>
  <c r="H20" i="1"/>
  <c r="T69" i="1"/>
  <c r="L5" i="1"/>
  <c r="T63" i="1"/>
  <c r="L8" i="1"/>
  <c r="P4" i="1"/>
  <c r="N16" i="1"/>
  <c r="P20" i="1"/>
  <c r="H40" i="1"/>
  <c r="N64" i="1"/>
  <c r="L66" i="1"/>
  <c r="N70" i="1"/>
  <c r="H28" i="1"/>
  <c r="L63" i="1"/>
  <c r="J11" i="1"/>
  <c r="P69" i="1"/>
  <c r="N114" i="1"/>
  <c r="T136" i="1"/>
  <c r="R138" i="1"/>
  <c r="H78" i="1"/>
  <c r="N111" i="1"/>
  <c r="H118" i="1"/>
  <c r="J78" i="1"/>
  <c r="H112" i="1"/>
  <c r="T8" i="1"/>
  <c r="J10" i="1"/>
  <c r="N20" i="1"/>
  <c r="T75" i="1"/>
  <c r="L79" i="1"/>
  <c r="T81" i="1"/>
  <c r="L88" i="1"/>
  <c r="T91" i="1"/>
  <c r="R93" i="1"/>
  <c r="J135" i="1"/>
  <c r="J141" i="1"/>
  <c r="T5" i="1"/>
  <c r="P10" i="1"/>
  <c r="T88" i="1"/>
  <c r="J90" i="1"/>
  <c r="R4" i="1"/>
  <c r="R7" i="1"/>
  <c r="T64" i="1"/>
  <c r="J66" i="1"/>
  <c r="T67" i="1"/>
  <c r="P6" i="1"/>
  <c r="N76" i="1"/>
  <c r="N82" i="1"/>
  <c r="J88" i="1"/>
  <c r="T99" i="1"/>
  <c r="R127" i="1"/>
  <c r="H129" i="1"/>
  <c r="J166" i="1"/>
  <c r="L75" i="1"/>
  <c r="N100" i="1"/>
  <c r="L102" i="1"/>
  <c r="H126" i="1"/>
  <c r="R67" i="1"/>
  <c r="P126" i="1"/>
  <c r="R136" i="1"/>
  <c r="T147" i="1"/>
  <c r="T153" i="1"/>
  <c r="H162" i="1"/>
  <c r="P166" i="1"/>
  <c r="L19" i="1"/>
  <c r="T22" i="1"/>
  <c r="T34" i="1"/>
  <c r="H46" i="1"/>
  <c r="H69" i="1"/>
  <c r="L70" i="1"/>
  <c r="J94" i="1"/>
  <c r="P105" i="1"/>
  <c r="J124" i="1"/>
  <c r="P138" i="1"/>
  <c r="J162" i="1"/>
  <c r="R64" i="1"/>
  <c r="J67" i="1"/>
  <c r="I95" i="1"/>
  <c r="J89" i="1" s="1"/>
  <c r="O107" i="1"/>
  <c r="P98" i="1" s="1"/>
  <c r="L106" i="1"/>
  <c r="L142" i="1"/>
  <c r="N8" i="1"/>
  <c r="P16" i="1"/>
  <c r="P19" i="1"/>
  <c r="T31" i="1"/>
  <c r="N35" i="1"/>
  <c r="L64" i="1"/>
  <c r="H87" i="1"/>
  <c r="P99" i="1"/>
  <c r="R100" i="1"/>
  <c r="J106" i="1"/>
  <c r="T123" i="1"/>
  <c r="L138" i="1"/>
  <c r="N139" i="1"/>
  <c r="N148" i="1"/>
  <c r="N154" i="1"/>
  <c r="L7" i="1"/>
  <c r="T10" i="1"/>
  <c r="R17" i="1"/>
  <c r="H19" i="1"/>
  <c r="L28" i="1"/>
  <c r="P52" i="1"/>
  <c r="R66" i="1"/>
  <c r="O83" i="1"/>
  <c r="P80" i="1" s="1"/>
  <c r="H90" i="1"/>
  <c r="T150" i="1"/>
  <c r="H168" i="1"/>
  <c r="H16" i="1"/>
  <c r="J17" i="1"/>
  <c r="J20" i="1"/>
  <c r="N51" i="1"/>
  <c r="J100" i="1"/>
  <c r="L105" i="1"/>
  <c r="R106" i="1"/>
  <c r="T126" i="1"/>
  <c r="L147" i="1"/>
  <c r="N151" i="1"/>
  <c r="L162" i="1"/>
  <c r="P31" i="1"/>
  <c r="N44" i="1"/>
  <c r="S48" i="1"/>
  <c r="T39" i="1" s="1"/>
  <c r="H55" i="1"/>
  <c r="H58" i="1"/>
  <c r="N66" i="1"/>
  <c r="G83" i="1"/>
  <c r="H80" i="1" s="1"/>
  <c r="L103" i="1"/>
  <c r="O119" i="1"/>
  <c r="P113" i="1" s="1"/>
  <c r="L123" i="1"/>
  <c r="L129" i="1"/>
  <c r="H138" i="1"/>
  <c r="M155" i="1"/>
  <c r="N155" i="1" s="1"/>
  <c r="L160" i="1"/>
  <c r="P168" i="1"/>
  <c r="T4" i="1"/>
  <c r="R5" i="1"/>
  <c r="R8" i="1"/>
  <c r="J35" i="1"/>
  <c r="O48" i="1"/>
  <c r="P45" i="1" s="1"/>
  <c r="L43" i="1"/>
  <c r="N54" i="1"/>
  <c r="H63" i="1"/>
  <c r="J64" i="1"/>
  <c r="H70" i="1"/>
  <c r="P70" i="1"/>
  <c r="L76" i="1"/>
  <c r="R79" i="1"/>
  <c r="K83" i="1"/>
  <c r="L80" i="1" s="1"/>
  <c r="S83" i="1"/>
  <c r="T74" i="1" s="1"/>
  <c r="P90" i="1"/>
  <c r="R91" i="1"/>
  <c r="R94" i="1"/>
  <c r="J99" i="1"/>
  <c r="T105" i="1"/>
  <c r="P111" i="1"/>
  <c r="R112" i="1"/>
  <c r="N123" i="1"/>
  <c r="P135" i="1"/>
  <c r="L136" i="1"/>
  <c r="R139" i="1"/>
  <c r="L159" i="1"/>
  <c r="N160" i="1"/>
  <c r="L165" i="1"/>
  <c r="M119" i="1"/>
  <c r="N113" i="1" s="1"/>
  <c r="J5" i="1"/>
  <c r="G24" i="1"/>
  <c r="H18" i="1" s="1"/>
  <c r="O24" i="1"/>
  <c r="P18" i="1" s="1"/>
  <c r="J29" i="1"/>
  <c r="K36" i="1"/>
  <c r="L27" i="1" s="1"/>
  <c r="P55" i="1"/>
  <c r="R70" i="1"/>
  <c r="P75" i="1"/>
  <c r="J81" i="1"/>
  <c r="P87" i="1"/>
  <c r="N124" i="1"/>
  <c r="H135" i="1"/>
  <c r="R135" i="1"/>
  <c r="T139" i="1"/>
  <c r="P159" i="1"/>
  <c r="N166" i="1"/>
  <c r="T108" i="1"/>
  <c r="H4" i="1"/>
  <c r="M12" i="1"/>
  <c r="N3" i="1" s="1"/>
  <c r="H10" i="1"/>
  <c r="M59" i="1"/>
  <c r="N53" i="1" s="1"/>
  <c r="R63" i="1"/>
  <c r="G71" i="1"/>
  <c r="H65" i="1" s="1"/>
  <c r="M71" i="1"/>
  <c r="N65" i="1" s="1"/>
  <c r="R72" i="1"/>
  <c r="I83" i="1"/>
  <c r="J80" i="1" s="1"/>
  <c r="Q83" i="1"/>
  <c r="R77" i="1" s="1"/>
  <c r="J79" i="1"/>
  <c r="P88" i="1"/>
  <c r="Q95" i="1"/>
  <c r="R92" i="1" s="1"/>
  <c r="T112" i="1"/>
  <c r="Q119" i="1"/>
  <c r="R110" i="1" s="1"/>
  <c r="R126" i="1"/>
  <c r="R129" i="1"/>
  <c r="N136" i="1"/>
  <c r="J159" i="1"/>
  <c r="R159" i="1"/>
  <c r="H163" i="1"/>
  <c r="P163" i="1"/>
  <c r="N165" i="1"/>
  <c r="J168" i="1"/>
  <c r="N168" i="1"/>
  <c r="R168" i="1"/>
  <c r="H169" i="1"/>
  <c r="L169" i="1"/>
  <c r="P169" i="1"/>
  <c r="G119" i="1"/>
  <c r="H110" i="1" s="1"/>
  <c r="S131" i="1"/>
  <c r="T122" i="1" s="1"/>
  <c r="O155" i="1"/>
  <c r="P155" i="1" s="1"/>
  <c r="Q24" i="1"/>
  <c r="R18" i="1" s="1"/>
  <c r="P28" i="1"/>
  <c r="R29" i="1"/>
  <c r="H31" i="1"/>
  <c r="L40" i="1"/>
  <c r="T43" i="1"/>
  <c r="G48" i="1"/>
  <c r="H42" i="1" s="1"/>
  <c r="J63" i="1"/>
  <c r="H67" i="1"/>
  <c r="P67" i="1"/>
  <c r="O71" i="1"/>
  <c r="P65" i="1" s="1"/>
  <c r="R76" i="1"/>
  <c r="N103" i="1"/>
  <c r="L112" i="1"/>
  <c r="K119" i="1"/>
  <c r="L110" i="1" s="1"/>
  <c r="S119" i="1"/>
  <c r="J126" i="1"/>
  <c r="Q131" i="1"/>
  <c r="R122" i="1" s="1"/>
  <c r="J129" i="1"/>
  <c r="T130" i="1"/>
  <c r="N162" i="1"/>
  <c r="L166" i="1"/>
  <c r="G155" i="1"/>
  <c r="H155" i="1" s="1"/>
  <c r="I12" i="1"/>
  <c r="J6" i="1" s="1"/>
  <c r="Q12" i="1"/>
  <c r="R6" i="1" s="1"/>
  <c r="K24" i="1"/>
  <c r="L18" i="1" s="1"/>
  <c r="S36" i="1"/>
  <c r="T30" i="1" s="1"/>
  <c r="K48" i="1"/>
  <c r="L42" i="1" s="1"/>
  <c r="I71" i="1"/>
  <c r="J62" i="1" s="1"/>
  <c r="Q71" i="1"/>
  <c r="R62" i="1" s="1"/>
  <c r="M83" i="1"/>
  <c r="N74" i="1" s="1"/>
  <c r="L124" i="1"/>
  <c r="T124" i="1"/>
  <c r="M131" i="1"/>
  <c r="N135" i="1"/>
  <c r="J22" i="1"/>
  <c r="R22" i="1"/>
  <c r="L23" i="1"/>
  <c r="T23" i="1"/>
  <c r="J34" i="1"/>
  <c r="J31" i="1"/>
  <c r="J28" i="1"/>
  <c r="R34" i="1"/>
  <c r="R31" i="1"/>
  <c r="R28" i="1"/>
  <c r="L35" i="1"/>
  <c r="L32" i="1"/>
  <c r="L29" i="1"/>
  <c r="T35" i="1"/>
  <c r="T32" i="1"/>
  <c r="T29" i="1"/>
  <c r="M48" i="1"/>
  <c r="N39" i="1" s="1"/>
  <c r="S71" i="1"/>
  <c r="M107" i="1"/>
  <c r="N101" i="1" s="1"/>
  <c r="R105" i="1"/>
  <c r="R102" i="1"/>
  <c r="R99" i="1"/>
  <c r="L117" i="1"/>
  <c r="L114" i="1"/>
  <c r="L111" i="1"/>
  <c r="T117" i="1"/>
  <c r="T114" i="1"/>
  <c r="T111" i="1"/>
  <c r="N118" i="1"/>
  <c r="N115" i="1"/>
  <c r="N112" i="1"/>
  <c r="P60" i="1"/>
  <c r="J61" i="1"/>
  <c r="G12" i="1"/>
  <c r="K12" i="1"/>
  <c r="O12" i="1"/>
  <c r="P9" i="1" s="1"/>
  <c r="S12" i="1"/>
  <c r="T6" i="1" s="1"/>
  <c r="I24" i="1"/>
  <c r="O36" i="1"/>
  <c r="P27" i="1" s="1"/>
  <c r="N46" i="1"/>
  <c r="N43" i="1"/>
  <c r="N40" i="1"/>
  <c r="H44" i="1"/>
  <c r="H41" i="1"/>
  <c r="H47" i="1"/>
  <c r="P44" i="1"/>
  <c r="P41" i="1"/>
  <c r="P47" i="1"/>
  <c r="J52" i="1"/>
  <c r="H54" i="1"/>
  <c r="P57" i="1"/>
  <c r="I59" i="1"/>
  <c r="J56" i="1" s="1"/>
  <c r="R81" i="1"/>
  <c r="N81" i="1"/>
  <c r="N78" i="1"/>
  <c r="N75" i="1"/>
  <c r="H82" i="1"/>
  <c r="H79" i="1"/>
  <c r="H76" i="1"/>
  <c r="P79" i="1"/>
  <c r="P76" i="1"/>
  <c r="M95" i="1"/>
  <c r="N89" i="1" s="1"/>
  <c r="L93" i="1"/>
  <c r="L90" i="1"/>
  <c r="L87" i="1"/>
  <c r="T93" i="1"/>
  <c r="T90" i="1"/>
  <c r="T87" i="1"/>
  <c r="N94" i="1"/>
  <c r="N91" i="1"/>
  <c r="N88" i="1"/>
  <c r="G107" i="1"/>
  <c r="H104" i="1" s="1"/>
  <c r="I155" i="1"/>
  <c r="J155" i="1" s="1"/>
  <c r="Q155" i="1"/>
  <c r="R155" i="1" s="1"/>
  <c r="N4" i="1"/>
  <c r="H5" i="1"/>
  <c r="P5" i="1"/>
  <c r="N7" i="1"/>
  <c r="H8" i="1"/>
  <c r="P8" i="1"/>
  <c r="N10" i="1"/>
  <c r="H11" i="1"/>
  <c r="P11" i="1"/>
  <c r="J16" i="1"/>
  <c r="R16" i="1"/>
  <c r="L17" i="1"/>
  <c r="T17" i="1"/>
  <c r="J19" i="1"/>
  <c r="L22" i="1"/>
  <c r="N23" i="1"/>
  <c r="S24" i="1"/>
  <c r="T21" i="1" s="1"/>
  <c r="N22" i="1"/>
  <c r="H23" i="1"/>
  <c r="P23" i="1"/>
  <c r="N34" i="1"/>
  <c r="N31" i="1"/>
  <c r="N28" i="1"/>
  <c r="H35" i="1"/>
  <c r="H32" i="1"/>
  <c r="H29" i="1"/>
  <c r="P35" i="1"/>
  <c r="P32" i="1"/>
  <c r="P29" i="1"/>
  <c r="I48" i="1"/>
  <c r="J39" i="1" s="1"/>
  <c r="Q48" i="1"/>
  <c r="R45" i="1" s="1"/>
  <c r="P51" i="1"/>
  <c r="R55" i="1"/>
  <c r="L57" i="1"/>
  <c r="L54" i="1"/>
  <c r="L51" i="1"/>
  <c r="T57" i="1"/>
  <c r="T54" i="1"/>
  <c r="T51" i="1"/>
  <c r="N58" i="1"/>
  <c r="N55" i="1"/>
  <c r="N52" i="1"/>
  <c r="H62" i="1"/>
  <c r="K71" i="1"/>
  <c r="I107" i="1"/>
  <c r="J98" i="1" s="1"/>
  <c r="Q107" i="1"/>
  <c r="R104" i="1" s="1"/>
  <c r="H105" i="1"/>
  <c r="H102" i="1"/>
  <c r="H99" i="1"/>
  <c r="T100" i="1"/>
  <c r="T106" i="1"/>
  <c r="M24" i="1"/>
  <c r="N21" i="1" s="1"/>
  <c r="G36" i="1"/>
  <c r="H27" i="1" s="1"/>
  <c r="J46" i="1"/>
  <c r="J43" i="1"/>
  <c r="J40" i="1"/>
  <c r="R43" i="1"/>
  <c r="R40" i="1"/>
  <c r="L47" i="1"/>
  <c r="L44" i="1"/>
  <c r="L41" i="1"/>
  <c r="T47" i="1"/>
  <c r="T44" i="1"/>
  <c r="T41" i="1"/>
  <c r="H51" i="1"/>
  <c r="J55" i="1"/>
  <c r="H57" i="1"/>
  <c r="R58" i="1"/>
  <c r="Q59" i="1"/>
  <c r="R50" i="1" s="1"/>
  <c r="T82" i="1"/>
  <c r="R89" i="1"/>
  <c r="K107" i="1"/>
  <c r="L104" i="1" s="1"/>
  <c r="J57" i="1"/>
  <c r="J93" i="1"/>
  <c r="N105" i="1"/>
  <c r="N102" i="1"/>
  <c r="N99" i="1"/>
  <c r="P106" i="1"/>
  <c r="P103" i="1"/>
  <c r="P100" i="1"/>
  <c r="P116" i="1"/>
  <c r="I131" i="1"/>
  <c r="J128" i="1" s="1"/>
  <c r="I36" i="1"/>
  <c r="J30" i="1" s="1"/>
  <c r="M36" i="1"/>
  <c r="Q36" i="1"/>
  <c r="G59" i="1"/>
  <c r="H50" i="1" s="1"/>
  <c r="K59" i="1"/>
  <c r="L56" i="1" s="1"/>
  <c r="O59" i="1"/>
  <c r="S59" i="1"/>
  <c r="G95" i="1"/>
  <c r="H89" i="1" s="1"/>
  <c r="K95" i="1"/>
  <c r="L92" i="1" s="1"/>
  <c r="O95" i="1"/>
  <c r="P86" i="1" s="1"/>
  <c r="S95" i="1"/>
  <c r="N110" i="1"/>
  <c r="H156" i="1"/>
  <c r="H147" i="1"/>
  <c r="H153" i="1"/>
  <c r="H150" i="1"/>
  <c r="P156" i="1"/>
  <c r="P147" i="1"/>
  <c r="P153" i="1"/>
  <c r="R157" i="1"/>
  <c r="R151" i="1"/>
  <c r="R148" i="1"/>
  <c r="R154" i="1"/>
  <c r="G167" i="1"/>
  <c r="H164" i="1" s="1"/>
  <c r="O167" i="1"/>
  <c r="P164" i="1" s="1"/>
  <c r="H81" i="1"/>
  <c r="P81" i="1"/>
  <c r="J82" i="1"/>
  <c r="N90" i="1"/>
  <c r="H91" i="1"/>
  <c r="N93" i="1"/>
  <c r="H94" i="1"/>
  <c r="P94" i="1"/>
  <c r="J102" i="1"/>
  <c r="S107" i="1"/>
  <c r="H106" i="1"/>
  <c r="H103" i="1"/>
  <c r="H100" i="1"/>
  <c r="T116" i="1"/>
  <c r="T113" i="1"/>
  <c r="T110" i="1"/>
  <c r="I119" i="1"/>
  <c r="J116" i="1" s="1"/>
  <c r="J111" i="1"/>
  <c r="R111" i="1"/>
  <c r="J114" i="1"/>
  <c r="R114" i="1"/>
  <c r="L115" i="1"/>
  <c r="T115" i="1"/>
  <c r="O131" i="1"/>
  <c r="P128" i="1" s="1"/>
  <c r="K131" i="1"/>
  <c r="L122" i="1" s="1"/>
  <c r="T169" i="1"/>
  <c r="T163" i="1"/>
  <c r="T166" i="1"/>
  <c r="G131" i="1"/>
  <c r="H128" i="1" s="1"/>
  <c r="G143" i="1"/>
  <c r="H140" i="1" s="1"/>
  <c r="K143" i="1"/>
  <c r="O143" i="1"/>
  <c r="P137" i="1" s="1"/>
  <c r="S143" i="1"/>
  <c r="T140" i="1" s="1"/>
  <c r="J153" i="1"/>
  <c r="J156" i="1"/>
  <c r="J147" i="1"/>
  <c r="R153" i="1"/>
  <c r="R150" i="1"/>
  <c r="R156" i="1"/>
  <c r="R147" i="1"/>
  <c r="L154" i="1"/>
  <c r="L151" i="1"/>
  <c r="L157" i="1"/>
  <c r="L148" i="1"/>
  <c r="T154" i="1"/>
  <c r="T151" i="1"/>
  <c r="T157" i="1"/>
  <c r="T148" i="1"/>
  <c r="I167" i="1"/>
  <c r="J164" i="1" s="1"/>
  <c r="Q167" i="1"/>
  <c r="R158" i="1" s="1"/>
  <c r="R37" i="1"/>
  <c r="T38" i="1"/>
  <c r="N126" i="1"/>
  <c r="H127" i="1"/>
  <c r="R130" i="1"/>
  <c r="P140" i="1"/>
  <c r="N141" i="1"/>
  <c r="P142" i="1"/>
  <c r="L156" i="1"/>
  <c r="L150" i="1"/>
  <c r="K167" i="1"/>
  <c r="L164" i="1" s="1"/>
  <c r="S167" i="1"/>
  <c r="T164" i="1" s="1"/>
  <c r="N85" i="1"/>
  <c r="I143" i="1"/>
  <c r="M143" i="1"/>
  <c r="Q143" i="1"/>
  <c r="K155" i="1"/>
  <c r="L155" i="1" s="1"/>
  <c r="S155" i="1"/>
  <c r="T155" i="1" s="1"/>
  <c r="N147" i="1"/>
  <c r="N156" i="1"/>
  <c r="N153" i="1"/>
  <c r="H148" i="1"/>
  <c r="H157" i="1"/>
  <c r="H154" i="1"/>
  <c r="H151" i="1"/>
  <c r="P148" i="1"/>
  <c r="P157" i="1"/>
  <c r="P154" i="1"/>
  <c r="P151" i="1"/>
  <c r="M167" i="1"/>
  <c r="N158" i="1" s="1"/>
  <c r="H97" i="1"/>
  <c r="T171" i="1" l="1"/>
  <c r="R177" i="1"/>
  <c r="T174" i="1"/>
  <c r="P171" i="1"/>
  <c r="J177" i="1"/>
  <c r="L174" i="1"/>
  <c r="P177" i="1"/>
  <c r="T177" i="1"/>
  <c r="H177" i="1"/>
  <c r="H171" i="1"/>
  <c r="H174" i="1"/>
  <c r="N62" i="1"/>
  <c r="P101" i="1"/>
  <c r="L74" i="1"/>
  <c r="N152" i="1"/>
  <c r="P104" i="1"/>
  <c r="P110" i="1"/>
  <c r="L77" i="1"/>
  <c r="N116" i="1"/>
  <c r="N146" i="1"/>
  <c r="N149" i="1"/>
  <c r="P74" i="1"/>
  <c r="H98" i="1"/>
  <c r="T77" i="1"/>
  <c r="L33" i="1"/>
  <c r="L30" i="1"/>
  <c r="N68" i="1"/>
  <c r="H25" i="1"/>
  <c r="P39" i="1"/>
  <c r="J68" i="1"/>
  <c r="N86" i="1"/>
  <c r="R86" i="1"/>
  <c r="J121" i="1"/>
  <c r="J38" i="1"/>
  <c r="T42" i="1"/>
  <c r="J77" i="1"/>
  <c r="L128" i="1"/>
  <c r="H113" i="1"/>
  <c r="J92" i="1"/>
  <c r="P21" i="1"/>
  <c r="L21" i="1"/>
  <c r="H68" i="1"/>
  <c r="J86" i="1"/>
  <c r="N9" i="1"/>
  <c r="T25" i="1"/>
  <c r="R146" i="1"/>
  <c r="R71" i="1"/>
  <c r="R113" i="1"/>
  <c r="T80" i="1"/>
  <c r="T120" i="1"/>
  <c r="P77" i="1"/>
  <c r="T37" i="1"/>
  <c r="H158" i="1"/>
  <c r="T128" i="1"/>
  <c r="T125" i="1"/>
  <c r="R116" i="1"/>
  <c r="L15" i="1"/>
  <c r="R149" i="1"/>
  <c r="J104" i="1"/>
  <c r="P62" i="1"/>
  <c r="R128" i="1"/>
  <c r="P132" i="1"/>
  <c r="J9" i="1"/>
  <c r="P120" i="1"/>
  <c r="P96" i="1"/>
  <c r="P37" i="1"/>
  <c r="P25" i="1"/>
  <c r="P84" i="1"/>
  <c r="N77" i="1"/>
  <c r="N80" i="1"/>
  <c r="P152" i="1"/>
  <c r="H149" i="1"/>
  <c r="H132" i="1"/>
  <c r="T27" i="1"/>
  <c r="J65" i="1"/>
  <c r="N6" i="1"/>
  <c r="H146" i="1"/>
  <c r="N42" i="1"/>
  <c r="J158" i="1"/>
  <c r="R164" i="1"/>
  <c r="H152" i="1"/>
  <c r="H137" i="1"/>
  <c r="R38" i="1"/>
  <c r="T33" i="1"/>
  <c r="R133" i="1"/>
  <c r="R65" i="1"/>
  <c r="R26" i="1"/>
  <c r="J149" i="1"/>
  <c r="P158" i="1"/>
  <c r="J146" i="1"/>
  <c r="R121" i="1"/>
  <c r="R97" i="1"/>
  <c r="R68" i="1"/>
  <c r="P30" i="1"/>
  <c r="R85" i="1"/>
  <c r="P149" i="1"/>
  <c r="J133" i="1"/>
  <c r="J53" i="1"/>
  <c r="J26" i="1"/>
  <c r="H74" i="1"/>
  <c r="L98" i="1"/>
  <c r="J97" i="1"/>
  <c r="H77" i="1"/>
  <c r="P68" i="1"/>
  <c r="J3" i="1"/>
  <c r="T45" i="1"/>
  <c r="H45" i="1"/>
  <c r="P146" i="1"/>
  <c r="N56" i="1"/>
  <c r="N50" i="1"/>
  <c r="J85" i="1"/>
  <c r="T13" i="1"/>
  <c r="H116" i="1"/>
  <c r="R98" i="1"/>
  <c r="H96" i="1"/>
  <c r="H108" i="1"/>
  <c r="H84" i="1"/>
  <c r="P49" i="1"/>
  <c r="R9" i="1"/>
  <c r="T132" i="1"/>
  <c r="H21" i="1"/>
  <c r="T49" i="1"/>
  <c r="P15" i="1"/>
  <c r="L113" i="1"/>
  <c r="P42" i="1"/>
  <c r="H37" i="1"/>
  <c r="R21" i="1"/>
  <c r="T60" i="1"/>
  <c r="H49" i="1"/>
  <c r="T144" i="1"/>
  <c r="H15" i="1"/>
  <c r="T72" i="1"/>
  <c r="L116" i="1"/>
  <c r="L101" i="1"/>
  <c r="H120" i="1"/>
  <c r="R53" i="1"/>
  <c r="T96" i="1"/>
  <c r="T84" i="1"/>
  <c r="L45" i="1"/>
  <c r="L39" i="1"/>
  <c r="N125" i="1"/>
  <c r="N128" i="1"/>
  <c r="H39" i="1"/>
  <c r="R125" i="1"/>
  <c r="R3" i="1"/>
  <c r="R80" i="1"/>
  <c r="R74" i="1"/>
  <c r="N122" i="1"/>
  <c r="N92" i="1"/>
  <c r="R15" i="1"/>
  <c r="J74" i="1"/>
  <c r="P121" i="1"/>
  <c r="P133" i="1"/>
  <c r="P73" i="1"/>
  <c r="N120" i="1"/>
  <c r="N132" i="1"/>
  <c r="N72" i="1"/>
  <c r="N164" i="1"/>
  <c r="L72" i="1"/>
  <c r="L144" i="1"/>
  <c r="L108" i="1"/>
  <c r="L13" i="1"/>
  <c r="L146" i="1"/>
  <c r="L121" i="1"/>
  <c r="L133" i="1"/>
  <c r="L73" i="1"/>
  <c r="J120" i="1"/>
  <c r="J132" i="1"/>
  <c r="J72" i="1"/>
  <c r="N133" i="1"/>
  <c r="H125" i="1"/>
  <c r="L158" i="1"/>
  <c r="T145" i="1"/>
  <c r="J108" i="1"/>
  <c r="J122" i="1"/>
  <c r="J125" i="1"/>
  <c r="R84" i="1"/>
  <c r="N60" i="1"/>
  <c r="R49" i="1"/>
  <c r="J49" i="1"/>
  <c r="R144" i="1"/>
  <c r="P97" i="1"/>
  <c r="H92" i="1"/>
  <c r="L86" i="1"/>
  <c r="L68" i="1"/>
  <c r="L65" i="1"/>
  <c r="J33" i="1"/>
  <c r="J152" i="1"/>
  <c r="J60" i="1"/>
  <c r="P33" i="1"/>
  <c r="N121" i="1"/>
  <c r="L120" i="1"/>
  <c r="R108" i="1"/>
  <c r="L97" i="1"/>
  <c r="T92" i="1"/>
  <c r="H56" i="1"/>
  <c r="N45" i="1"/>
  <c r="T14" i="1"/>
  <c r="L6" i="1"/>
  <c r="J18" i="1"/>
  <c r="L9" i="1"/>
  <c r="R137" i="1"/>
  <c r="R140" i="1"/>
  <c r="R134" i="1"/>
  <c r="T161" i="1"/>
  <c r="T167" i="1"/>
  <c r="T160" i="1" s="1"/>
  <c r="R167" i="1"/>
  <c r="R161" i="1"/>
  <c r="T152" i="1"/>
  <c r="H145" i="1"/>
  <c r="L134" i="1"/>
  <c r="T149" i="1"/>
  <c r="L132" i="1"/>
  <c r="H143" i="1"/>
  <c r="L140" i="1"/>
  <c r="T104" i="1"/>
  <c r="P125" i="1"/>
  <c r="P109" i="1"/>
  <c r="N108" i="1"/>
  <c r="T85" i="1"/>
  <c r="J84" i="1"/>
  <c r="R101" i="1"/>
  <c r="P89" i="1"/>
  <c r="T50" i="1"/>
  <c r="R39" i="1"/>
  <c r="N30" i="1"/>
  <c r="P26" i="1"/>
  <c r="N25" i="1"/>
  <c r="H134" i="1"/>
  <c r="H101" i="1"/>
  <c r="T61" i="1"/>
  <c r="J50" i="1"/>
  <c r="N38" i="1"/>
  <c r="H33" i="1"/>
  <c r="J145" i="1"/>
  <c r="J73" i="1"/>
  <c r="J109" i="1"/>
  <c r="J14" i="1"/>
  <c r="H144" i="1"/>
  <c r="H72" i="1"/>
  <c r="H13" i="1"/>
  <c r="R96" i="1"/>
  <c r="H86" i="1"/>
  <c r="T68" i="1"/>
  <c r="T65" i="1"/>
  <c r="T62" i="1"/>
  <c r="T53" i="1"/>
  <c r="L38" i="1"/>
  <c r="J37" i="1"/>
  <c r="N27" i="1"/>
  <c r="L26" i="1"/>
  <c r="J25" i="1"/>
  <c r="L14" i="1"/>
  <c r="P3" i="1"/>
  <c r="J15" i="1"/>
  <c r="P14" i="1"/>
  <c r="H6" i="1"/>
  <c r="H121" i="1"/>
  <c r="H133" i="1"/>
  <c r="H73" i="1"/>
  <c r="L143" i="1"/>
  <c r="N140" i="1"/>
  <c r="N134" i="1"/>
  <c r="N137" i="1"/>
  <c r="T133" i="1"/>
  <c r="T121" i="1"/>
  <c r="T97" i="1"/>
  <c r="T73" i="1"/>
  <c r="R132" i="1"/>
  <c r="R120" i="1"/>
  <c r="L152" i="1"/>
  <c r="L149" i="1"/>
  <c r="L145" i="1"/>
  <c r="L137" i="1"/>
  <c r="P145" i="1"/>
  <c r="T134" i="1"/>
  <c r="L125" i="1"/>
  <c r="N48" i="1"/>
  <c r="H161" i="1"/>
  <c r="H167" i="1"/>
  <c r="L95" i="1"/>
  <c r="P122" i="1"/>
  <c r="P61" i="1"/>
  <c r="J101" i="1"/>
  <c r="N96" i="1"/>
  <c r="P53" i="1"/>
  <c r="L50" i="1"/>
  <c r="J45" i="1"/>
  <c r="P38" i="1"/>
  <c r="H38" i="1"/>
  <c r="N37" i="1"/>
  <c r="R27" i="1"/>
  <c r="T18" i="1"/>
  <c r="T15" i="1"/>
  <c r="R152" i="1"/>
  <c r="N97" i="1"/>
  <c r="L96" i="1"/>
  <c r="H85" i="1"/>
  <c r="N84" i="1"/>
  <c r="L61" i="1"/>
  <c r="N49" i="1"/>
  <c r="L37" i="1"/>
  <c r="N26" i="1"/>
  <c r="N104" i="1"/>
  <c r="N98" i="1"/>
  <c r="J96" i="1"/>
  <c r="T89" i="1"/>
  <c r="L62" i="1"/>
  <c r="H60" i="1"/>
  <c r="L53" i="1"/>
  <c r="L49" i="1"/>
  <c r="R42" i="1"/>
  <c r="N33" i="1"/>
  <c r="N15" i="1"/>
  <c r="J21" i="1"/>
  <c r="H3" i="1"/>
  <c r="R13" i="1"/>
  <c r="H14" i="1"/>
  <c r="T3" i="1"/>
  <c r="N167" i="1"/>
  <c r="N161" i="1"/>
  <c r="J140" i="1"/>
  <c r="J134" i="1"/>
  <c r="J137" i="1"/>
  <c r="N145" i="1"/>
  <c r="N73" i="1"/>
  <c r="N109" i="1"/>
  <c r="N14" i="1"/>
  <c r="L161" i="1"/>
  <c r="L167" i="1"/>
  <c r="T146" i="1"/>
  <c r="J167" i="1"/>
  <c r="J161" i="1"/>
  <c r="J144" i="1"/>
  <c r="P134" i="1"/>
  <c r="N144" i="1"/>
  <c r="J110" i="1"/>
  <c r="H109" i="1"/>
  <c r="P161" i="1"/>
  <c r="P167" i="1"/>
  <c r="T158" i="1"/>
  <c r="L109" i="1"/>
  <c r="T101" i="1"/>
  <c r="T137" i="1"/>
  <c r="L85" i="1"/>
  <c r="H61" i="1"/>
  <c r="H30" i="1"/>
  <c r="J113" i="1"/>
  <c r="T109" i="1"/>
  <c r="P92" i="1"/>
  <c r="T86" i="1"/>
  <c r="N61" i="1"/>
  <c r="L60" i="1"/>
  <c r="T56" i="1"/>
  <c r="H53" i="1"/>
  <c r="R33" i="1"/>
  <c r="J27" i="1"/>
  <c r="H26" i="1"/>
  <c r="P85" i="1"/>
  <c r="R60" i="1"/>
  <c r="R56" i="1"/>
  <c r="L25" i="1"/>
  <c r="R145" i="1"/>
  <c r="R109" i="1"/>
  <c r="R14" i="1"/>
  <c r="P144" i="1"/>
  <c r="P108" i="1"/>
  <c r="P72" i="1"/>
  <c r="P13" i="1"/>
  <c r="H122" i="1"/>
  <c r="T98" i="1"/>
  <c r="L89" i="1"/>
  <c r="L84" i="1"/>
  <c r="R61" i="1"/>
  <c r="P56" i="1"/>
  <c r="P50" i="1"/>
  <c r="J42" i="1"/>
  <c r="R30" i="1"/>
  <c r="T26" i="1"/>
  <c r="R25" i="1"/>
  <c r="N13" i="1"/>
  <c r="N18" i="1"/>
  <c r="H9" i="1"/>
  <c r="J13" i="1"/>
  <c r="T9" i="1"/>
  <c r="L3" i="1"/>
  <c r="P36" i="1" l="1"/>
  <c r="P12" i="1"/>
  <c r="L131" i="1"/>
  <c r="T12" i="1"/>
  <c r="T24" i="1"/>
  <c r="L59" i="1"/>
  <c r="T143" i="1"/>
  <c r="N107" i="1"/>
  <c r="T71" i="1"/>
  <c r="H36" i="1"/>
  <c r="H59" i="1"/>
  <c r="N24" i="1"/>
  <c r="J48" i="1"/>
  <c r="H95" i="1"/>
  <c r="H12" i="1"/>
  <c r="J119" i="1"/>
  <c r="P143" i="1"/>
  <c r="L107" i="1"/>
  <c r="N36" i="1"/>
  <c r="J59" i="1"/>
  <c r="R48" i="1"/>
  <c r="R107" i="1"/>
  <c r="R36" i="1"/>
  <c r="J143" i="1"/>
  <c r="P48" i="1"/>
  <c r="P107" i="1"/>
  <c r="P24" i="1"/>
  <c r="P119" i="1"/>
  <c r="P71" i="1"/>
  <c r="P83" i="1"/>
  <c r="J107" i="1"/>
  <c r="N143" i="1"/>
  <c r="R59" i="1"/>
  <c r="P59" i="1"/>
  <c r="H71" i="1"/>
  <c r="H24" i="1"/>
  <c r="H48" i="1"/>
  <c r="H83" i="1"/>
  <c r="H119" i="1"/>
  <c r="R143" i="1"/>
  <c r="L71" i="1"/>
  <c r="T59" i="1"/>
  <c r="J12" i="1"/>
  <c r="J95" i="1"/>
  <c r="J71" i="1"/>
  <c r="J83" i="1"/>
  <c r="N95" i="1"/>
  <c r="J36" i="1"/>
  <c r="P95" i="1"/>
  <c r="P131" i="1"/>
  <c r="L12" i="1"/>
  <c r="H107" i="1"/>
  <c r="T95" i="1"/>
  <c r="N12" i="1"/>
  <c r="N119" i="1"/>
  <c r="N131" i="1"/>
  <c r="N59" i="1"/>
  <c r="N71" i="1"/>
  <c r="N83" i="1"/>
  <c r="R95" i="1"/>
  <c r="R12" i="1"/>
  <c r="R83" i="1"/>
  <c r="R131" i="1"/>
  <c r="R24" i="1"/>
  <c r="R119" i="1"/>
  <c r="L83" i="1"/>
  <c r="L119" i="1"/>
  <c r="L24" i="1"/>
  <c r="L36" i="1"/>
  <c r="L48" i="1"/>
  <c r="T119" i="1"/>
  <c r="T48" i="1"/>
  <c r="T83" i="1"/>
  <c r="T36" i="1"/>
  <c r="T131" i="1"/>
  <c r="J24" i="1"/>
  <c r="T107" i="1"/>
  <c r="H131" i="1"/>
  <c r="J142" i="1" l="1"/>
  <c r="J136" i="1"/>
  <c r="J151" i="1"/>
  <c r="H139" i="1"/>
  <c r="J148" i="1"/>
  <c r="J139" i="1"/>
  <c r="J154" i="1"/>
  <c r="H142" i="1"/>
</calcChain>
</file>

<file path=xl/sharedStrings.xml><?xml version="1.0" encoding="utf-8"?>
<sst xmlns="http://schemas.openxmlformats.org/spreadsheetml/2006/main" count="279" uniqueCount="35">
  <si>
    <t>TIME</t>
  </si>
  <si>
    <t>Language</t>
  </si>
  <si>
    <t>19th June</t>
  </si>
  <si>
    <t>20th June</t>
  </si>
  <si>
    <t>21st June</t>
  </si>
  <si>
    <t>22nd June</t>
  </si>
  <si>
    <t>23rd June</t>
  </si>
  <si>
    <t>24th June</t>
  </si>
  <si>
    <t>25th June</t>
  </si>
  <si>
    <t>Calls</t>
  </si>
  <si>
    <t>%</t>
  </si>
  <si>
    <t>8:00:00 a.m. - 
9:00:00 a.m.</t>
  </si>
  <si>
    <t>Sinhala</t>
  </si>
  <si>
    <t>OFFERED</t>
  </si>
  <si>
    <t>Answered</t>
  </si>
  <si>
    <t>ABANDONED</t>
  </si>
  <si>
    <t>Tamil</t>
  </si>
  <si>
    <t>English</t>
  </si>
  <si>
    <t>Total</t>
  </si>
  <si>
    <t>9:00:00 a.m. - 
10:00:00 a.m.</t>
  </si>
  <si>
    <t>10:00:00 a.m. - 
11:00:00 a.m.</t>
  </si>
  <si>
    <t>11:00:00 a.m. - 
12:00:00 p.m.</t>
  </si>
  <si>
    <t>12:00:00 p.m. - 
1:00:00 p.m.</t>
  </si>
  <si>
    <t>1:00:00 p.m. - 
2:00:00 p.m.</t>
  </si>
  <si>
    <t>2:00:00 p.m. - 
3:00:00 p.m.</t>
  </si>
  <si>
    <t>3:00:00 p.m. - 
4:00:00 p.m.</t>
  </si>
  <si>
    <t>4:00:00 p.m. - 
5:00:00 p.m.</t>
  </si>
  <si>
    <t>5:00:00 p.m. - 
6:00:00 p.m.</t>
  </si>
  <si>
    <t>6:00:00 p.m. - 
7:00:00 p.m.</t>
  </si>
  <si>
    <t>7:00:00 p.m. - 
8:00:00 p.m.</t>
  </si>
  <si>
    <t xml:space="preserve">8:00:00 p.m. - 
9:00:00 p.m.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</si>
  <si>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9:00:00 p.m. - 
10:00:00 p.m.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</si>
  <si>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</si>
  <si>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>TOTAL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</si>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</sst>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m"/>
  </numFmts>
  <fonts count="3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8" fontId="1" fillId="2" borderId="1" xfId="0" applyNumberFormat="1" applyFont="1" applyFill="1" applyBorder="1" applyAlignment="1">
      <alignment horizontal="center" vertical="center" textRotation="75" wrapText="1"/>
    </xf>
    <xf numFmtId="18" fontId="1" fillId="2" borderId="3" xfId="0" applyNumberFormat="1" applyFont="1" applyFill="1" applyBorder="1" applyAlignment="1">
      <alignment horizontal="center" vertical="center" textRotation="75" wrapText="1"/>
    </xf>
    <xf numFmtId="18" fontId="1" fillId="2" borderId="1" xfId="0" applyNumberFormat="1" applyFont="1" applyFill="1" applyBorder="1" applyAlignment="1">
      <alignment horizontal="center" vertical="center" wrapText="1"/>
    </xf>
    <xf numFmtId="18" fontId="1" fillId="2" borderId="3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2" fontId="2" fillId="3" borderId="11" xfId="0" applyNumberFormat="1" applyFont="1" applyFill="1" applyBorder="1"/>
    <xf numFmtId="18" fontId="1" fillId="2" borderId="12" xfId="0" applyNumberFormat="1" applyFont="1" applyFill="1" applyBorder="1" applyAlignment="1">
      <alignment horizontal="center" vertical="center" textRotation="75" wrapText="1"/>
    </xf>
    <xf numFmtId="18" fontId="1" fillId="2" borderId="13" xfId="0" applyNumberFormat="1" applyFont="1" applyFill="1" applyBorder="1" applyAlignment="1">
      <alignment horizontal="center" vertical="center" textRotation="75" wrapText="1"/>
    </xf>
    <xf numFmtId="18" fontId="1" fillId="2" borderId="12" xfId="0" applyNumberFormat="1" applyFont="1" applyFill="1" applyBorder="1" applyAlignment="1">
      <alignment horizontal="center" vertical="center" wrapText="1"/>
    </xf>
    <xf numFmtId="18" fontId="1" fillId="2" borderId="13" xfId="0" applyNumberFormat="1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2" fontId="2" fillId="4" borderId="11" xfId="0" applyNumberFormat="1" applyFont="1" applyFill="1" applyBorder="1"/>
    <xf numFmtId="18" fontId="1" fillId="2" borderId="4" xfId="0" applyNumberFormat="1" applyFont="1" applyFill="1" applyBorder="1" applyAlignment="1">
      <alignment horizontal="center" vertical="center" wrapText="1"/>
    </xf>
    <xf numFmtId="18" fontId="1" fillId="2" borderId="6" xfId="0" applyNumberFormat="1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2" fontId="2" fillId="5" borderId="18" xfId="0" applyNumberFormat="1" applyFont="1" applyFill="1" applyBorder="1"/>
    <xf numFmtId="0" fontId="1" fillId="3" borderId="19" xfId="0" applyFont="1" applyFill="1" applyBorder="1" applyAlignment="1">
      <alignment horizontal="center"/>
    </xf>
    <xf numFmtId="2" fontId="2" fillId="3" borderId="19" xfId="0" applyNumberFormat="1" applyFont="1" applyFill="1" applyBorder="1"/>
    <xf numFmtId="0" fontId="1" fillId="6" borderId="11" xfId="0" applyFont="1" applyFill="1" applyBorder="1" applyAlignment="1">
      <alignment horizontal="center"/>
    </xf>
    <xf numFmtId="2" fontId="2" fillId="6" borderId="11" xfId="0" applyNumberFormat="1" applyFont="1" applyFill="1" applyBorder="1"/>
    <xf numFmtId="18" fontId="1" fillId="2" borderId="4" xfId="0" applyNumberFormat="1" applyFont="1" applyFill="1" applyBorder="1" applyAlignment="1">
      <alignment horizontal="center" vertical="center" textRotation="75" wrapText="1"/>
    </xf>
    <xf numFmtId="18" fontId="1" fillId="2" borderId="6" xfId="0" applyNumberFormat="1" applyFont="1" applyFill="1" applyBorder="1" applyAlignment="1">
      <alignment horizontal="center" vertical="center" textRotation="75" wrapText="1"/>
    </xf>
    <xf numFmtId="18" fontId="1" fillId="7" borderId="7" xfId="0" applyNumberFormat="1" applyFont="1" applyFill="1" applyBorder="1" applyAlignment="1">
      <alignment horizontal="center" vertical="center" textRotation="75" wrapText="1"/>
    </xf>
    <xf numFmtId="18" fontId="1" fillId="7" borderId="20" xfId="0" applyNumberFormat="1" applyFont="1" applyFill="1" applyBorder="1" applyAlignment="1">
      <alignment horizontal="center" vertical="center" textRotation="75" wrapText="1"/>
    </xf>
    <xf numFmtId="18" fontId="1" fillId="7" borderId="21" xfId="0" applyNumberFormat="1" applyFont="1" applyFill="1" applyBorder="1" applyAlignment="1">
      <alignment horizontal="center" vertical="center" textRotation="75" wrapText="1"/>
    </xf>
    <xf numFmtId="2" fontId="2" fillId="8" borderId="18" xfId="0" applyNumberFormat="1" applyFont="1" applyFill="1" applyBorder="1"/>
    <xf numFmtId="18" fontId="1" fillId="9" borderId="1" xfId="0" applyNumberFormat="1" applyFont="1" applyFill="1" applyBorder="1" applyAlignment="1">
      <alignment horizontal="center" vertical="center" textRotation="75" wrapText="1"/>
    </xf>
    <xf numFmtId="18" fontId="1" fillId="9" borderId="3" xfId="0" applyNumberFormat="1" applyFont="1" applyFill="1" applyBorder="1" applyAlignment="1">
      <alignment horizontal="center" vertical="center" textRotation="75" wrapText="1"/>
    </xf>
    <xf numFmtId="2" fontId="2" fillId="3" borderId="9" xfId="0" applyNumberFormat="1" applyFont="1" applyFill="1" applyBorder="1"/>
    <xf numFmtId="2" fontId="2" fillId="3" borderId="10" xfId="0" applyNumberFormat="1" applyFont="1" applyFill="1" applyBorder="1"/>
    <xf numFmtId="18" fontId="1" fillId="9" borderId="12" xfId="0" applyNumberFormat="1" applyFont="1" applyFill="1" applyBorder="1" applyAlignment="1">
      <alignment horizontal="center" vertical="center" textRotation="75" wrapText="1"/>
    </xf>
    <xf numFmtId="18" fontId="1" fillId="9" borderId="13" xfId="0" applyNumberFormat="1" applyFont="1" applyFill="1" applyBorder="1" applyAlignment="1">
      <alignment horizontal="center" vertical="center" textRotation="75" wrapText="1"/>
    </xf>
    <xf numFmtId="2" fontId="2" fillId="6" borderId="22" xfId="0" applyNumberFormat="1" applyFont="1" applyFill="1" applyBorder="1"/>
    <xf numFmtId="2" fontId="2" fillId="6" borderId="23" xfId="0" applyNumberFormat="1" applyFont="1" applyFill="1" applyBorder="1"/>
    <xf numFmtId="2" fontId="2" fillId="5" borderId="4" xfId="0" applyNumberFormat="1" applyFont="1" applyFill="1" applyBorder="1"/>
    <xf numFmtId="2" fontId="2" fillId="5" borderId="6" xfId="0" applyNumberFormat="1" applyFont="1" applyFill="1" applyBorder="1"/>
    <xf numFmtId="18" fontId="1" fillId="9" borderId="4" xfId="0" applyNumberFormat="1" applyFont="1" applyFill="1" applyBorder="1" applyAlignment="1">
      <alignment horizontal="center" vertical="center" textRotation="75" wrapText="1"/>
    </xf>
    <xf numFmtId="18" fontId="1" fillId="9" borderId="6" xfId="0" applyNumberFormat="1" applyFont="1" applyFill="1" applyBorder="1" applyAlignment="1">
      <alignment horizontal="center" vertical="center" textRotation="7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T182"/>
  <sheetViews>
    <sheetView tabSelected="1" workbookViewId="0">
      <selection activeCell="H155" sqref="H155"/>
    </sheetView>
  </sheetViews>
  <sheetFormatPr defaultRowHeight="15" x14ac:dyDescent="0.25"/>
  <sheetData>
    <row r="1" spans="1:20" ht="15.75" thickBot="1" x14ac:dyDescent="0.3">
      <c r="A1" s="1" t="s">
        <v>0</v>
      </c>
      <c r="B1" s="2"/>
      <c r="C1" s="1" t="s">
        <v>1</v>
      </c>
      <c r="D1" s="3"/>
      <c r="E1" s="4" t="s">
        <v>34</v>
      </c>
      <c r="F1" s="5"/>
      <c r="G1" s="6" t="s">
        <v>2</v>
      </c>
      <c r="H1" s="7"/>
      <c r="I1" s="6" t="s">
        <v>3</v>
      </c>
      <c r="J1" s="7"/>
      <c r="K1" s="6" t="s">
        <v>4</v>
      </c>
      <c r="L1" s="7"/>
      <c r="M1" s="6" t="s">
        <v>5</v>
      </c>
      <c r="N1" s="7"/>
      <c r="O1" s="6" t="s">
        <v>6</v>
      </c>
      <c r="P1" s="7"/>
      <c r="Q1" s="6" t="s">
        <v>7</v>
      </c>
      <c r="R1" s="7"/>
      <c r="S1" s="6" t="s">
        <v>8</v>
      </c>
      <c r="T1" s="7"/>
    </row>
    <row r="2" spans="1:20" ht="15.75" hidden="1" thickBot="1" x14ac:dyDescent="0.3">
      <c r="A2" s="8"/>
      <c r="B2" s="9"/>
      <c r="C2" s="8"/>
      <c r="D2" s="10"/>
      <c r="E2" s="11"/>
      <c r="F2" s="12"/>
      <c r="G2" s="13" t="s">
        <v>9</v>
      </c>
      <c r="H2" s="14" t="s">
        <v>10</v>
      </c>
      <c r="I2" s="14" t="s">
        <v>9</v>
      </c>
      <c r="J2" s="14" t="s">
        <v>10</v>
      </c>
      <c r="K2" s="14" t="s">
        <v>9</v>
      </c>
      <c r="L2" s="14" t="s">
        <v>10</v>
      </c>
      <c r="M2" s="14" t="s">
        <v>9</v>
      </c>
      <c r="N2" s="14" t="s">
        <v>10</v>
      </c>
      <c r="O2" s="14" t="s">
        <v>9</v>
      </c>
      <c r="P2" s="14" t="s">
        <v>10</v>
      </c>
      <c r="Q2" s="14" t="s">
        <v>9</v>
      </c>
      <c r="R2" s="14" t="s">
        <v>10</v>
      </c>
      <c r="S2" s="14" t="s">
        <v>9</v>
      </c>
      <c r="T2" s="14" t="s">
        <v>10</v>
      </c>
    </row>
    <row r="3" spans="1:20" ht="15.75" hidden="1" thickBot="1" x14ac:dyDescent="0.3">
      <c r="A3" s="15" t="s">
        <v>11</v>
      </c>
      <c r="B3" s="16"/>
      <c r="C3" s="17" t="s">
        <v>12</v>
      </c>
      <c r="D3" s="18"/>
      <c r="E3" s="19" t="s">
        <v>13</v>
      </c>
      <c r="F3" s="20"/>
      <c r="G3" s="21">
        <f>(G4+G5)</f>
        <v>531</v>
      </c>
      <c r="H3" s="22">
        <f>G3*100/G12</f>
        <v>94.652406417112303</v>
      </c>
      <c r="I3" s="21">
        <f>(I4+I5)</f>
        <v>480</v>
      </c>
      <c r="J3" s="22">
        <f>I3*100/I12</f>
        <v>93.75</v>
      </c>
      <c r="K3" s="21">
        <f>(K4+K5)</f>
        <v>632</v>
      </c>
      <c r="L3" s="22">
        <f>K3*100/K12</f>
        <v>92.128279883381921</v>
      </c>
      <c r="M3" s="21">
        <f>(M4+M5)</f>
        <v>595</v>
      </c>
      <c r="N3" s="22">
        <f>M3*100/M12</f>
        <v>94.294770206022193</v>
      </c>
      <c r="O3" s="21">
        <f>(O4+O5)</f>
        <v>531</v>
      </c>
      <c r="P3" s="22">
        <f>O3*100/O12</f>
        <v>93.15789473684211</v>
      </c>
      <c r="Q3" s="21">
        <f>(Q4+Q5)</f>
        <v>331</v>
      </c>
      <c r="R3" s="22">
        <f>Q3*100/Q12</f>
        <v>89.945652173913047</v>
      </c>
      <c r="S3" s="21">
        <f>(S4+S5)</f>
        <v>162</v>
      </c>
      <c r="T3" s="22">
        <f>S3*100/S12</f>
        <v>93.103448275862064</v>
      </c>
    </row>
    <row r="4" spans="1:20" ht="15.75" hidden="1" thickBot="1" x14ac:dyDescent="0.3">
      <c r="A4" s="23"/>
      <c r="B4" s="24"/>
      <c r="C4" s="25"/>
      <c r="D4" s="26"/>
      <c r="E4" s="27" t="s">
        <v>14</v>
      </c>
      <c r="F4" s="28"/>
      <c r="G4" s="29">
        <v>520</v>
      </c>
      <c r="H4" s="30">
        <f>G4*100/G13</f>
        <v>94.890510948905103</v>
      </c>
      <c r="I4" s="29">
        <v>473</v>
      </c>
      <c r="J4" s="30">
        <f>I4*100/I13</f>
        <v>94.223107569721122</v>
      </c>
      <c r="K4" s="29">
        <v>616</v>
      </c>
      <c r="L4" s="30">
        <f>K4*100/K13</f>
        <v>92.492492492492488</v>
      </c>
      <c r="M4" s="29">
        <v>590</v>
      </c>
      <c r="N4" s="30">
        <f>M4*100/M13</f>
        <v>94.4</v>
      </c>
      <c r="O4" s="29">
        <v>523</v>
      </c>
      <c r="P4" s="30">
        <f>O4*100/O13</f>
        <v>93.226381461675572</v>
      </c>
      <c r="Q4" s="29">
        <v>320</v>
      </c>
      <c r="R4" s="30">
        <f>Q4*100/Q13</f>
        <v>90.395480225988706</v>
      </c>
      <c r="S4" s="29">
        <v>154</v>
      </c>
      <c r="T4" s="30">
        <f>S4*100/S13</f>
        <v>92.771084337349393</v>
      </c>
    </row>
    <row r="5" spans="1:20" ht="15.75" hidden="1" thickBot="1" x14ac:dyDescent="0.3">
      <c r="A5" s="23"/>
      <c r="B5" s="24"/>
      <c r="C5" s="31"/>
      <c r="D5" s="32"/>
      <c r="E5" s="33" t="s">
        <v>15</v>
      </c>
      <c r="F5" s="34"/>
      <c r="G5" s="35">
        <v>11</v>
      </c>
      <c r="H5" s="36">
        <f>G5*100/G14</f>
        <v>84.615384615384613</v>
      </c>
      <c r="I5" s="35">
        <v>7</v>
      </c>
      <c r="J5" s="36">
        <f>I5*100/I14</f>
        <v>70</v>
      </c>
      <c r="K5" s="35">
        <v>16</v>
      </c>
      <c r="L5" s="36">
        <f>K5*100/K14</f>
        <v>80</v>
      </c>
      <c r="M5" s="35">
        <v>5</v>
      </c>
      <c r="N5" s="36">
        <f>M5*100/M14</f>
        <v>83.333333333333329</v>
      </c>
      <c r="O5" s="35">
        <v>8</v>
      </c>
      <c r="P5" s="36">
        <f>O5*100/O14</f>
        <v>88.888888888888886</v>
      </c>
      <c r="Q5" s="35">
        <v>11</v>
      </c>
      <c r="R5" s="36">
        <f>Q5*100/Q14</f>
        <v>78.571428571428569</v>
      </c>
      <c r="S5" s="35">
        <v>8</v>
      </c>
      <c r="T5" s="36">
        <f>S5*100/S14</f>
        <v>100</v>
      </c>
    </row>
    <row r="6" spans="1:20" ht="15.75" hidden="1" thickBot="1" x14ac:dyDescent="0.3">
      <c r="A6" s="23"/>
      <c r="B6" s="24"/>
      <c r="C6" s="17" t="s">
        <v>16</v>
      </c>
      <c r="D6" s="18"/>
      <c r="E6" s="19" t="s">
        <v>13</v>
      </c>
      <c r="F6" s="20"/>
      <c r="G6" s="37">
        <f>(G7+G8)</f>
        <v>23</v>
      </c>
      <c r="H6" s="38">
        <f>G6*100/G12</f>
        <v>4.0998217468805702</v>
      </c>
      <c r="I6" s="37">
        <f>(I7+I8)</f>
        <v>21</v>
      </c>
      <c r="J6" s="38">
        <f>I6*100/I12</f>
        <v>4.1015625</v>
      </c>
      <c r="K6" s="37">
        <f>(K7+K8)</f>
        <v>34</v>
      </c>
      <c r="L6" s="38">
        <f>K6*100/K12</f>
        <v>4.9562682215743443</v>
      </c>
      <c r="M6" s="37">
        <f>(M7+M8)</f>
        <v>26</v>
      </c>
      <c r="N6" s="38">
        <f>M6*100/M12</f>
        <v>4.1204437400950873</v>
      </c>
      <c r="O6" s="37">
        <f>(O7+O8)</f>
        <v>23</v>
      </c>
      <c r="P6" s="38">
        <f>O6*100/O9</f>
        <v>143.75</v>
      </c>
      <c r="Q6" s="37">
        <f>(Q7+Q8)</f>
        <v>26</v>
      </c>
      <c r="R6" s="38">
        <f>Q6*100/Q12</f>
        <v>7.0652173913043477</v>
      </c>
      <c r="S6" s="37">
        <f>(S7+S8)</f>
        <v>10</v>
      </c>
      <c r="T6" s="38">
        <f>S6*100/S12</f>
        <v>5.7471264367816088</v>
      </c>
    </row>
    <row r="7" spans="1:20" ht="15.75" hidden="1" thickBot="1" x14ac:dyDescent="0.3">
      <c r="A7" s="23"/>
      <c r="B7" s="24"/>
      <c r="C7" s="25"/>
      <c r="D7" s="26"/>
      <c r="E7" s="27" t="s">
        <v>14</v>
      </c>
      <c r="F7" s="28"/>
      <c r="G7" s="39">
        <v>21</v>
      </c>
      <c r="H7" s="40">
        <f>G7*100/G13</f>
        <v>3.832116788321168</v>
      </c>
      <c r="I7" s="39">
        <v>19</v>
      </c>
      <c r="J7" s="40">
        <f>I7*100/I13</f>
        <v>3.7848605577689245</v>
      </c>
      <c r="K7" s="39">
        <v>33</v>
      </c>
      <c r="L7" s="40">
        <f>K7*100/K13</f>
        <v>4.954954954954955</v>
      </c>
      <c r="M7" s="39">
        <v>26</v>
      </c>
      <c r="N7" s="40">
        <f>M7*100/M13</f>
        <v>4.16</v>
      </c>
      <c r="O7" s="39">
        <v>23</v>
      </c>
      <c r="P7" s="40">
        <f>O7*100/O13</f>
        <v>4.0998217468805702</v>
      </c>
      <c r="Q7" s="39">
        <v>24</v>
      </c>
      <c r="R7" s="40">
        <f>Q7*100/Q13</f>
        <v>6.7796610169491522</v>
      </c>
      <c r="S7" s="39">
        <v>10</v>
      </c>
      <c r="T7" s="40">
        <f>S7*100/S13</f>
        <v>6.024096385542169</v>
      </c>
    </row>
    <row r="8" spans="1:20" ht="15.75" hidden="1" thickBot="1" x14ac:dyDescent="0.3">
      <c r="A8" s="23"/>
      <c r="B8" s="24"/>
      <c r="C8" s="31"/>
      <c r="D8" s="32"/>
      <c r="E8" s="33" t="s">
        <v>15</v>
      </c>
      <c r="F8" s="34"/>
      <c r="G8" s="35">
        <v>2</v>
      </c>
      <c r="H8" s="36">
        <f>G8*100/G14</f>
        <v>15.384615384615385</v>
      </c>
      <c r="I8" s="35">
        <v>2</v>
      </c>
      <c r="J8" s="36">
        <f>I8*100/I14</f>
        <v>20</v>
      </c>
      <c r="K8" s="35">
        <v>1</v>
      </c>
      <c r="L8" s="36">
        <f>K8*100/K14</f>
        <v>5</v>
      </c>
      <c r="M8" s="35">
        <v>0</v>
      </c>
      <c r="N8" s="36">
        <f>M8*100/M14</f>
        <v>0</v>
      </c>
      <c r="O8" s="35">
        <v>0</v>
      </c>
      <c r="P8" s="36">
        <f>O8*100/O14</f>
        <v>0</v>
      </c>
      <c r="Q8" s="35">
        <v>2</v>
      </c>
      <c r="R8" s="36">
        <f>Q8*100/Q14</f>
        <v>14.285714285714286</v>
      </c>
      <c r="S8" s="35">
        <v>0</v>
      </c>
      <c r="T8" s="36">
        <f>S8*100/S14</f>
        <v>0</v>
      </c>
    </row>
    <row r="9" spans="1:20" ht="15.75" hidden="1" thickBot="1" x14ac:dyDescent="0.3">
      <c r="A9" s="23"/>
      <c r="B9" s="24"/>
      <c r="C9" s="17" t="s">
        <v>17</v>
      </c>
      <c r="D9" s="18"/>
      <c r="E9" s="19" t="s">
        <v>13</v>
      </c>
      <c r="F9" s="20"/>
      <c r="G9" s="37">
        <f>(G10+G11)</f>
        <v>7</v>
      </c>
      <c r="H9" s="38">
        <f>G9*100/G12</f>
        <v>1.2477718360071302</v>
      </c>
      <c r="I9" s="37">
        <f>(I10+I11)</f>
        <v>11</v>
      </c>
      <c r="J9" s="38">
        <f>I9*100/I12</f>
        <v>2.1484375</v>
      </c>
      <c r="K9" s="37">
        <f>(K10+K11)</f>
        <v>20</v>
      </c>
      <c r="L9" s="38">
        <f>K9*100/K12</f>
        <v>2.9154518950437316</v>
      </c>
      <c r="M9" s="37">
        <f>M10+M11</f>
        <v>10</v>
      </c>
      <c r="N9" s="38">
        <f>M9*100/M12</f>
        <v>1.5847860538827259</v>
      </c>
      <c r="O9" s="37">
        <f>O10+O11</f>
        <v>16</v>
      </c>
      <c r="P9" s="38">
        <f>O9*100/O12</f>
        <v>2.807017543859649</v>
      </c>
      <c r="Q9" s="37">
        <f>Q10+Q11</f>
        <v>11</v>
      </c>
      <c r="R9" s="38">
        <f>Q9*100/Q12</f>
        <v>2.9891304347826089</v>
      </c>
      <c r="S9" s="37">
        <f>S10+S11</f>
        <v>2</v>
      </c>
      <c r="T9" s="38">
        <f>S9*100/S12</f>
        <v>1.1494252873563218</v>
      </c>
    </row>
    <row r="10" spans="1:20" ht="15.75" hidden="1" thickBot="1" x14ac:dyDescent="0.3">
      <c r="A10" s="23"/>
      <c r="B10" s="24"/>
      <c r="C10" s="25"/>
      <c r="D10" s="26"/>
      <c r="E10" s="27" t="s">
        <v>14</v>
      </c>
      <c r="F10" s="28"/>
      <c r="G10" s="39">
        <v>7</v>
      </c>
      <c r="H10" s="40">
        <f>G10*100/G13</f>
        <v>1.2773722627737227</v>
      </c>
      <c r="I10" s="39">
        <v>10</v>
      </c>
      <c r="J10" s="40">
        <f>I10*100/I13</f>
        <v>1.9920318725099602</v>
      </c>
      <c r="K10" s="39">
        <v>17</v>
      </c>
      <c r="L10" s="40">
        <f>K10*100/K13</f>
        <v>2.5525525525525525</v>
      </c>
      <c r="M10" s="39">
        <v>9</v>
      </c>
      <c r="N10" s="40">
        <f>M10*100/M13</f>
        <v>1.44</v>
      </c>
      <c r="O10" s="39">
        <v>15</v>
      </c>
      <c r="P10" s="40">
        <f>O10*100/O13</f>
        <v>2.6737967914438503</v>
      </c>
      <c r="Q10" s="39">
        <v>10</v>
      </c>
      <c r="R10" s="40">
        <f>Q10*100/Q13</f>
        <v>2.8248587570621471</v>
      </c>
      <c r="S10" s="39">
        <v>2</v>
      </c>
      <c r="T10" s="40">
        <f>S10*100/S13</f>
        <v>1.2048192771084338</v>
      </c>
    </row>
    <row r="11" spans="1:20" ht="15.75" hidden="1" thickBot="1" x14ac:dyDescent="0.3">
      <c r="A11" s="23"/>
      <c r="B11" s="24"/>
      <c r="C11" s="31"/>
      <c r="D11" s="32"/>
      <c r="E11" s="33" t="s">
        <v>15</v>
      </c>
      <c r="F11" s="34"/>
      <c r="G11" s="35">
        <v>0</v>
      </c>
      <c r="H11" s="36">
        <f>G11*100/G14</f>
        <v>0</v>
      </c>
      <c r="I11" s="35">
        <v>1</v>
      </c>
      <c r="J11" s="36">
        <f>I11*100/I14</f>
        <v>10</v>
      </c>
      <c r="K11" s="35">
        <v>3</v>
      </c>
      <c r="L11" s="36">
        <f>K11*100/K14</f>
        <v>15</v>
      </c>
      <c r="M11" s="35">
        <v>1</v>
      </c>
      <c r="N11" s="36">
        <f>M11*100/M14</f>
        <v>16.666666666666668</v>
      </c>
      <c r="O11" s="35">
        <v>1</v>
      </c>
      <c r="P11" s="36">
        <f>O11*100/O14</f>
        <v>11.111111111111111</v>
      </c>
      <c r="Q11" s="35">
        <v>1</v>
      </c>
      <c r="R11" s="36">
        <f>Q11*100/Q14</f>
        <v>7.1428571428571432</v>
      </c>
      <c r="S11" s="35">
        <v>0</v>
      </c>
      <c r="T11" s="36">
        <f>S11*100/S14</f>
        <v>0</v>
      </c>
    </row>
    <row r="12" spans="1:20" ht="15.75" thickBot="1" x14ac:dyDescent="0.3">
      <c r="A12" s="23"/>
      <c r="B12" s="24"/>
      <c r="C12" s="17" t="s">
        <v>18</v>
      </c>
      <c r="D12" s="18"/>
      <c r="E12" s="19" t="s">
        <v>13</v>
      </c>
      <c r="F12" s="20"/>
      <c r="G12" s="37">
        <f>(G9+G6+G3)</f>
        <v>561</v>
      </c>
      <c r="H12" s="38">
        <f>G12*100/G180</f>
        <v>8.2585013984984545</v>
      </c>
      <c r="I12" s="37">
        <f>(I9+I6+I3)</f>
        <v>512</v>
      </c>
      <c r="J12" s="38">
        <f>I12*100/I180</f>
        <v>7.5327350301603646</v>
      </c>
      <c r="K12" s="37">
        <f>(K9+K6+K3)</f>
        <v>686</v>
      </c>
      <c r="L12" s="38">
        <f>K12*100/K180</f>
        <v>9.3435031326614002</v>
      </c>
      <c r="M12" s="37">
        <f>(M9+M6+M3)</f>
        <v>631</v>
      </c>
      <c r="N12" s="38">
        <f>M12*100/M180</f>
        <v>9.0052804338518619</v>
      </c>
      <c r="O12" s="37">
        <f>(O9+O6+O3)</f>
        <v>570</v>
      </c>
      <c r="P12" s="38">
        <f>O12*100/O180</f>
        <v>8.5508550855085517</v>
      </c>
      <c r="Q12" s="37">
        <f>(Q9+Q6+Q3)</f>
        <v>368</v>
      </c>
      <c r="R12" s="38">
        <f>Q12*100/Q180</f>
        <v>10.890796093518793</v>
      </c>
      <c r="S12" s="37">
        <f>(S9+S6+S3)</f>
        <v>174</v>
      </c>
      <c r="T12" s="38">
        <f>S12*100/S180</f>
        <v>8.9968976215098238</v>
      </c>
    </row>
    <row r="13" spans="1:20" ht="15.75" hidden="1" thickBot="1" x14ac:dyDescent="0.3">
      <c r="A13" s="23"/>
      <c r="B13" s="24"/>
      <c r="C13" s="25"/>
      <c r="D13" s="26"/>
      <c r="E13" s="27" t="s">
        <v>14</v>
      </c>
      <c r="F13" s="28"/>
      <c r="G13" s="39">
        <f>(G10+G7+G4)</f>
        <v>548</v>
      </c>
      <c r="H13" s="40">
        <f>G13*100/G181</f>
        <v>8.3295333637330895</v>
      </c>
      <c r="I13" s="39">
        <f>(I10+I7+I4)</f>
        <v>502</v>
      </c>
      <c r="J13" s="40">
        <f>I13*100/I181</f>
        <v>7.6711491442542785</v>
      </c>
      <c r="K13" s="39">
        <f>(K10+K7+K4)</f>
        <v>666</v>
      </c>
      <c r="L13" s="40">
        <f>K13*100/K181</f>
        <v>9.536082474226804</v>
      </c>
      <c r="M13" s="39">
        <f>(M10+M7+M4)</f>
        <v>625</v>
      </c>
      <c r="N13" s="40">
        <f>M13*100/M181</f>
        <v>9.2264540891644522</v>
      </c>
      <c r="O13" s="39">
        <f>(O10+O7+O4)</f>
        <v>561</v>
      </c>
      <c r="P13" s="40">
        <f>O13*100/O181</f>
        <v>8.8221418462022339</v>
      </c>
      <c r="Q13" s="39">
        <f>(Q10+Q7+Q4)</f>
        <v>354</v>
      </c>
      <c r="R13" s="40">
        <f>Q13*100/Q181</f>
        <v>11.09370103415857</v>
      </c>
      <c r="S13" s="39">
        <f>(S10+S7+S4)</f>
        <v>166</v>
      </c>
      <c r="T13" s="40">
        <f>S13*100/S181</f>
        <v>8.8912694161756836</v>
      </c>
    </row>
    <row r="14" spans="1:20" ht="15.75" hidden="1" thickBot="1" x14ac:dyDescent="0.3">
      <c r="A14" s="41"/>
      <c r="B14" s="42"/>
      <c r="C14" s="31"/>
      <c r="D14" s="32"/>
      <c r="E14" s="33" t="s">
        <v>15</v>
      </c>
      <c r="F14" s="34"/>
      <c r="G14" s="35">
        <f>(G11+G8+G5)</f>
        <v>13</v>
      </c>
      <c r="H14" s="36">
        <f>G14*100/G182</f>
        <v>6.0747663551401869</v>
      </c>
      <c r="I14" s="35">
        <f>(I11+I8+I5)</f>
        <v>10</v>
      </c>
      <c r="J14" s="36">
        <f>I14*100/I182</f>
        <v>3.9525691699604741</v>
      </c>
      <c r="K14" s="35">
        <f>(K11+K8+K5)</f>
        <v>20</v>
      </c>
      <c r="L14" s="36">
        <f>K14*100/K182</f>
        <v>5.5865921787709496</v>
      </c>
      <c r="M14" s="35">
        <f>(M11+M8+M5)</f>
        <v>6</v>
      </c>
      <c r="N14" s="36">
        <f>M14*100/M182</f>
        <v>2.5751072961373391</v>
      </c>
      <c r="O14" s="35">
        <f>(O11+O8+O5)</f>
        <v>9</v>
      </c>
      <c r="P14" s="36">
        <f>O14*100/O182</f>
        <v>2.9315960912052117</v>
      </c>
      <c r="Q14" s="35">
        <f>(Q11+Q8+Q5)</f>
        <v>14</v>
      </c>
      <c r="R14" s="36">
        <f>Q14*100/Q182</f>
        <v>7.4468085106382977</v>
      </c>
      <c r="S14" s="35">
        <f>(S11+S8+S5)</f>
        <v>8</v>
      </c>
      <c r="T14" s="36">
        <f>S14*100/S182</f>
        <v>11.940298507462687</v>
      </c>
    </row>
    <row r="15" spans="1:20" ht="15.75" hidden="1" thickBot="1" x14ac:dyDescent="0.3">
      <c r="A15" s="15" t="s">
        <v>19</v>
      </c>
      <c r="B15" s="16"/>
      <c r="C15" s="17" t="s">
        <v>12</v>
      </c>
      <c r="D15" s="18"/>
      <c r="E15" s="19" t="s">
        <v>13</v>
      </c>
      <c r="F15" s="20"/>
      <c r="G15" s="21">
        <f>(G16+G17)</f>
        <v>868</v>
      </c>
      <c r="H15" s="38">
        <f>G15*100/G24</f>
        <v>92.046659597030754</v>
      </c>
      <c r="I15" s="21">
        <f>(I16+I17)</f>
        <v>850</v>
      </c>
      <c r="J15" s="38">
        <f>I15*100/I24</f>
        <v>91.299677765843185</v>
      </c>
      <c r="K15" s="21">
        <f>(K16+K17)</f>
        <v>966</v>
      </c>
      <c r="L15" s="38">
        <f>K15*100/K24</f>
        <v>92.263610315186241</v>
      </c>
      <c r="M15" s="21">
        <f>(M16+M17)</f>
        <v>918</v>
      </c>
      <c r="N15" s="38">
        <f>M15*100/M24</f>
        <v>92.168674698795186</v>
      </c>
      <c r="O15" s="21">
        <f>(O16+O17)</f>
        <v>805</v>
      </c>
      <c r="P15" s="38">
        <f>O15*100/O24</f>
        <v>90.551181102362207</v>
      </c>
      <c r="Q15" s="21">
        <f>(Q16+Q17)</f>
        <v>446</v>
      </c>
      <c r="R15" s="38">
        <f>Q15*100/Q24</f>
        <v>90.835030549898164</v>
      </c>
      <c r="S15" s="21">
        <f>(S16+S17)</f>
        <v>202</v>
      </c>
      <c r="T15" s="38">
        <f>S15*100/S24</f>
        <v>91.402714932126699</v>
      </c>
    </row>
    <row r="16" spans="1:20" ht="15.75" hidden="1" thickBot="1" x14ac:dyDescent="0.3">
      <c r="A16" s="23"/>
      <c r="B16" s="24"/>
      <c r="C16" s="25"/>
      <c r="D16" s="26"/>
      <c r="E16" s="27" t="s">
        <v>14</v>
      </c>
      <c r="F16" s="28"/>
      <c r="G16" s="29">
        <v>799</v>
      </c>
      <c r="H16" s="40">
        <f>G16*100/G25</f>
        <v>92.05069124423963</v>
      </c>
      <c r="I16" s="29">
        <v>760</v>
      </c>
      <c r="J16" s="40">
        <f>I16*100/I25</f>
        <v>90.584028605482715</v>
      </c>
      <c r="K16" s="29">
        <v>864</v>
      </c>
      <c r="L16" s="40">
        <f>K16*100/K25</f>
        <v>91.71974522292993</v>
      </c>
      <c r="M16" s="29">
        <v>871</v>
      </c>
      <c r="N16" s="40">
        <f>M16*100/M25</f>
        <v>92.561105207226362</v>
      </c>
      <c r="O16" s="29">
        <v>666</v>
      </c>
      <c r="P16" s="40">
        <f>O16*100/O25</f>
        <v>90.489130434782609</v>
      </c>
      <c r="Q16" s="29">
        <v>405</v>
      </c>
      <c r="R16" s="40">
        <f>Q16*100/Q25</f>
        <v>90.401785714285708</v>
      </c>
      <c r="S16" s="29">
        <v>196</v>
      </c>
      <c r="T16" s="40">
        <f>S16*100/S25</f>
        <v>91.162790697674424</v>
      </c>
    </row>
    <row r="17" spans="1:20" ht="15.75" hidden="1" thickBot="1" x14ac:dyDescent="0.3">
      <c r="A17" s="23"/>
      <c r="B17" s="24"/>
      <c r="C17" s="31"/>
      <c r="D17" s="32"/>
      <c r="E17" s="33" t="s">
        <v>15</v>
      </c>
      <c r="F17" s="34"/>
      <c r="G17" s="35">
        <v>69</v>
      </c>
      <c r="H17" s="36">
        <f>G17*100/G26</f>
        <v>92</v>
      </c>
      <c r="I17" s="35">
        <v>90</v>
      </c>
      <c r="J17" s="36">
        <f>I17*100/I26</f>
        <v>97.826086956521735</v>
      </c>
      <c r="K17" s="35">
        <v>102</v>
      </c>
      <c r="L17" s="36">
        <f>K17*100/K26</f>
        <v>97.142857142857139</v>
      </c>
      <c r="M17" s="35">
        <v>47</v>
      </c>
      <c r="N17" s="36">
        <f>M17*100/M26</f>
        <v>85.454545454545453</v>
      </c>
      <c r="O17" s="35">
        <v>139</v>
      </c>
      <c r="P17" s="36">
        <f>O17*100/O26</f>
        <v>90.849673202614383</v>
      </c>
      <c r="Q17" s="35">
        <v>41</v>
      </c>
      <c r="R17" s="36">
        <f>Q17*100/Q26</f>
        <v>95.348837209302332</v>
      </c>
      <c r="S17" s="35">
        <v>6</v>
      </c>
      <c r="T17" s="36">
        <f>S17*100/S26</f>
        <v>100</v>
      </c>
    </row>
    <row r="18" spans="1:20" ht="15.75" hidden="1" thickBot="1" x14ac:dyDescent="0.3">
      <c r="A18" s="23"/>
      <c r="B18" s="24"/>
      <c r="C18" s="17" t="s">
        <v>16</v>
      </c>
      <c r="D18" s="18"/>
      <c r="E18" s="19" t="s">
        <v>13</v>
      </c>
      <c r="F18" s="20"/>
      <c r="G18" s="37">
        <f>(G19+G20)</f>
        <v>55</v>
      </c>
      <c r="H18" s="38">
        <f>G18*100/G24</f>
        <v>5.8324496288441141</v>
      </c>
      <c r="I18" s="37">
        <f>(I19+I20)</f>
        <v>57</v>
      </c>
      <c r="J18" s="38">
        <f>I18*100/I24</f>
        <v>6.1224489795918364</v>
      </c>
      <c r="K18" s="37">
        <f>(K19+K20)</f>
        <v>58</v>
      </c>
      <c r="L18" s="38">
        <f>K18*100/K24</f>
        <v>5.5396370582617003</v>
      </c>
      <c r="M18" s="37">
        <f>(M19+M20)</f>
        <v>47</v>
      </c>
      <c r="N18" s="38">
        <f>M18*100/M24</f>
        <v>4.7188755020080322</v>
      </c>
      <c r="O18" s="37">
        <f>(O19+O20)</f>
        <v>52</v>
      </c>
      <c r="P18" s="38">
        <f>O18*100/O24</f>
        <v>5.8492688413948253</v>
      </c>
      <c r="Q18" s="37">
        <f>(Q19+Q20)</f>
        <v>36</v>
      </c>
      <c r="R18" s="38">
        <f>Q18*100/Q24</f>
        <v>7.3319755600814664</v>
      </c>
      <c r="S18" s="37">
        <f>(S19+S20)</f>
        <v>14</v>
      </c>
      <c r="T18" s="38">
        <f>S18*100/S24</f>
        <v>6.3348416289592757</v>
      </c>
    </row>
    <row r="19" spans="1:20" ht="15.75" hidden="1" thickBot="1" x14ac:dyDescent="0.3">
      <c r="A19" s="23"/>
      <c r="B19" s="24"/>
      <c r="C19" s="25"/>
      <c r="D19" s="26"/>
      <c r="E19" s="27" t="s">
        <v>14</v>
      </c>
      <c r="F19" s="28"/>
      <c r="G19" s="39">
        <v>50</v>
      </c>
      <c r="H19" s="40">
        <f>G19*100/G25</f>
        <v>5.7603686635944698</v>
      </c>
      <c r="I19" s="39">
        <v>57</v>
      </c>
      <c r="J19" s="40">
        <f>I19*100/I25</f>
        <v>6.7938021454112034</v>
      </c>
      <c r="K19" s="39">
        <v>56</v>
      </c>
      <c r="L19" s="40">
        <f>K19*100/K25</f>
        <v>5.9447983014861991</v>
      </c>
      <c r="M19" s="39">
        <v>44</v>
      </c>
      <c r="N19" s="40">
        <f>M19*100/M25</f>
        <v>4.6758767268862913</v>
      </c>
      <c r="O19" s="39">
        <v>48</v>
      </c>
      <c r="P19" s="40">
        <f>O19*100/O25</f>
        <v>6.5217391304347823</v>
      </c>
      <c r="Q19" s="39">
        <v>35</v>
      </c>
      <c r="R19" s="40">
        <v>6</v>
      </c>
      <c r="S19" s="39">
        <v>14</v>
      </c>
      <c r="T19" s="40">
        <v>6</v>
      </c>
    </row>
    <row r="20" spans="1:20" ht="15.75" hidden="1" thickBot="1" x14ac:dyDescent="0.3">
      <c r="A20" s="23"/>
      <c r="B20" s="24"/>
      <c r="C20" s="31"/>
      <c r="D20" s="32"/>
      <c r="E20" s="33" t="s">
        <v>15</v>
      </c>
      <c r="F20" s="34"/>
      <c r="G20" s="35">
        <v>5</v>
      </c>
      <c r="H20" s="36">
        <f>G20*100/G26</f>
        <v>6.666666666666667</v>
      </c>
      <c r="I20" s="35">
        <v>0</v>
      </c>
      <c r="J20" s="36">
        <f>I20*100/I26</f>
        <v>0</v>
      </c>
      <c r="K20" s="35">
        <v>2</v>
      </c>
      <c r="L20" s="36">
        <f>K20*100/K26</f>
        <v>1.9047619047619047</v>
      </c>
      <c r="M20" s="35">
        <v>3</v>
      </c>
      <c r="N20" s="36">
        <f>M20*100/M26</f>
        <v>5.4545454545454541</v>
      </c>
      <c r="O20" s="35">
        <v>4</v>
      </c>
      <c r="P20" s="36">
        <f>O20*100/O26</f>
        <v>2.6143790849673203</v>
      </c>
      <c r="Q20" s="35">
        <v>1</v>
      </c>
      <c r="R20" s="36">
        <v>0</v>
      </c>
      <c r="S20" s="35">
        <v>0</v>
      </c>
      <c r="T20" s="36">
        <v>3</v>
      </c>
    </row>
    <row r="21" spans="1:20" ht="15.75" hidden="1" thickBot="1" x14ac:dyDescent="0.3">
      <c r="A21" s="23"/>
      <c r="B21" s="24"/>
      <c r="C21" s="17" t="s">
        <v>17</v>
      </c>
      <c r="D21" s="18"/>
      <c r="E21" s="19" t="s">
        <v>13</v>
      </c>
      <c r="F21" s="20"/>
      <c r="G21" s="37">
        <f>(G22+G23)</f>
        <v>20</v>
      </c>
      <c r="H21" s="38">
        <f>G21*100/G24</f>
        <v>2.1208907741251326</v>
      </c>
      <c r="I21" s="37">
        <f>I22+I23</f>
        <v>24</v>
      </c>
      <c r="J21" s="38">
        <f>I21*100/I24</f>
        <v>2.5778732545649841</v>
      </c>
      <c r="K21" s="37">
        <f>K22+K23</f>
        <v>23</v>
      </c>
      <c r="L21" s="38">
        <f>K21*100/K24</f>
        <v>2.1967526265520534</v>
      </c>
      <c r="M21" s="37">
        <f>M22+M23</f>
        <v>31</v>
      </c>
      <c r="N21" s="38">
        <f>M21*100/M24</f>
        <v>3.1124497991967872</v>
      </c>
      <c r="O21" s="37">
        <f>O22+O23</f>
        <v>32</v>
      </c>
      <c r="P21" s="38">
        <f>O21*100/O24</f>
        <v>3.5995500562429696</v>
      </c>
      <c r="Q21" s="37">
        <f>Q22+Q23</f>
        <v>9</v>
      </c>
      <c r="R21" s="38">
        <f>Q21*100/Q24</f>
        <v>1.8329938900203666</v>
      </c>
      <c r="S21" s="37">
        <f>S22+S23</f>
        <v>5</v>
      </c>
      <c r="T21" s="38">
        <f>S21*100/S24</f>
        <v>2.2624434389140271</v>
      </c>
    </row>
    <row r="22" spans="1:20" ht="15.75" hidden="1" thickBot="1" x14ac:dyDescent="0.3">
      <c r="A22" s="23"/>
      <c r="B22" s="24"/>
      <c r="C22" s="25"/>
      <c r="D22" s="26"/>
      <c r="E22" s="27" t="s">
        <v>14</v>
      </c>
      <c r="F22" s="28"/>
      <c r="G22" s="39">
        <v>19</v>
      </c>
      <c r="H22" s="40">
        <f>G22*100/G25</f>
        <v>2.1889400921658986</v>
      </c>
      <c r="I22" s="39">
        <v>22</v>
      </c>
      <c r="J22" s="40">
        <f>I22*100/I25</f>
        <v>2.6221692491060788</v>
      </c>
      <c r="K22" s="39">
        <v>22</v>
      </c>
      <c r="L22" s="40">
        <f>K22*100/K25</f>
        <v>2.335456475583864</v>
      </c>
      <c r="M22" s="39">
        <v>26</v>
      </c>
      <c r="N22" s="40">
        <f>M22*100/M25</f>
        <v>2.763018065887354</v>
      </c>
      <c r="O22" s="39">
        <v>22</v>
      </c>
      <c r="P22" s="40">
        <f>O22*100/O25</f>
        <v>2.9891304347826089</v>
      </c>
      <c r="Q22" s="39">
        <v>8</v>
      </c>
      <c r="R22" s="40">
        <f>Q22*100/Q25</f>
        <v>1.7857142857142858</v>
      </c>
      <c r="S22" s="39">
        <v>5</v>
      </c>
      <c r="T22" s="40">
        <f>S22*100/S25</f>
        <v>2.3255813953488373</v>
      </c>
    </row>
    <row r="23" spans="1:20" ht="15.75" hidden="1" thickBot="1" x14ac:dyDescent="0.3">
      <c r="A23" s="23"/>
      <c r="B23" s="24"/>
      <c r="C23" s="31"/>
      <c r="D23" s="32"/>
      <c r="E23" s="33" t="s">
        <v>15</v>
      </c>
      <c r="F23" s="34"/>
      <c r="G23" s="35">
        <v>1</v>
      </c>
      <c r="H23" s="36">
        <f>G23*100/G26</f>
        <v>1.3333333333333333</v>
      </c>
      <c r="I23" s="35">
        <v>2</v>
      </c>
      <c r="J23" s="36">
        <f>I23*100/I26</f>
        <v>2.1739130434782608</v>
      </c>
      <c r="K23" s="35">
        <v>1</v>
      </c>
      <c r="L23" s="36">
        <f>K23*100/K26</f>
        <v>0.95238095238095233</v>
      </c>
      <c r="M23" s="35">
        <v>5</v>
      </c>
      <c r="N23" s="36">
        <f>M23*100/M26</f>
        <v>9.0909090909090917</v>
      </c>
      <c r="O23" s="35">
        <v>10</v>
      </c>
      <c r="P23" s="36">
        <f>O23*100/O26</f>
        <v>6.5359477124183005</v>
      </c>
      <c r="Q23" s="35">
        <v>1</v>
      </c>
      <c r="R23" s="36">
        <f>Q23*100/Q26</f>
        <v>2.3255813953488373</v>
      </c>
      <c r="S23" s="35">
        <v>0</v>
      </c>
      <c r="T23" s="36">
        <f>S23*100/S26</f>
        <v>0</v>
      </c>
    </row>
    <row r="24" spans="1:20" ht="15.75" thickBot="1" x14ac:dyDescent="0.3">
      <c r="A24" s="23"/>
      <c r="B24" s="24"/>
      <c r="C24" s="17" t="s">
        <v>18</v>
      </c>
      <c r="D24" s="18"/>
      <c r="E24" s="19" t="s">
        <v>13</v>
      </c>
      <c r="F24" s="20"/>
      <c r="G24" s="37">
        <f>(G21+G18+G15)</f>
        <v>943</v>
      </c>
      <c r="H24" s="38">
        <f>G24*100/G180</f>
        <v>13.881937288385103</v>
      </c>
      <c r="I24" s="37">
        <f>(I21+I18+I15)</f>
        <v>931</v>
      </c>
      <c r="J24" s="38">
        <f>I24*100/I180</f>
        <v>13.697219361483008</v>
      </c>
      <c r="K24" s="37">
        <f>(K21+K18+K15)</f>
        <v>1047</v>
      </c>
      <c r="L24" s="38">
        <f>K24*100/K180</f>
        <v>14.260419504222282</v>
      </c>
      <c r="M24" s="37">
        <f>(M21+M18+M15)</f>
        <v>996</v>
      </c>
      <c r="N24" s="38">
        <f>M24*100/M180</f>
        <v>14.214357071499929</v>
      </c>
      <c r="O24" s="37">
        <f>(O21+O18+O15)</f>
        <v>889</v>
      </c>
      <c r="P24" s="38">
        <f>O24*100/O180</f>
        <v>13.336333633363337</v>
      </c>
      <c r="Q24" s="37">
        <f>(Q21+Q18+Q15)</f>
        <v>491</v>
      </c>
      <c r="R24" s="38">
        <f>Q24*100/Q180</f>
        <v>14.530926309559041</v>
      </c>
      <c r="S24" s="37">
        <f>(S21+S18+S15)</f>
        <v>221</v>
      </c>
      <c r="T24" s="38">
        <f>S24*100/S180</f>
        <v>11.427094105480869</v>
      </c>
    </row>
    <row r="25" spans="1:20" ht="15.75" hidden="1" thickBot="1" x14ac:dyDescent="0.3">
      <c r="A25" s="23"/>
      <c r="B25" s="24"/>
      <c r="C25" s="25"/>
      <c r="D25" s="26"/>
      <c r="E25" s="27" t="s">
        <v>14</v>
      </c>
      <c r="F25" s="28"/>
      <c r="G25" s="39">
        <f>(G22+G19+G16)</f>
        <v>868</v>
      </c>
      <c r="H25" s="40">
        <f>G25*100/G181</f>
        <v>13.193494452044384</v>
      </c>
      <c r="I25" s="39">
        <f>(I22+I19+I16)</f>
        <v>839</v>
      </c>
      <c r="J25" s="40">
        <f>I25*100/I181</f>
        <v>12.820904645476773</v>
      </c>
      <c r="K25" s="39">
        <f>(K22+K19+K16)</f>
        <v>942</v>
      </c>
      <c r="L25" s="40">
        <f>K25*100/K181</f>
        <v>13.487972508591065</v>
      </c>
      <c r="M25" s="39">
        <f>(M22+M19+M16)</f>
        <v>941</v>
      </c>
      <c r="N25" s="40">
        <f>M25*100/M181</f>
        <v>13.891349276646</v>
      </c>
      <c r="O25" s="39">
        <f>(O22+O19+O16)</f>
        <v>736</v>
      </c>
      <c r="P25" s="40">
        <f>O25*100/O181</f>
        <v>11.574146878440006</v>
      </c>
      <c r="Q25" s="39">
        <f>(Q22+Q19+Q16)</f>
        <v>448</v>
      </c>
      <c r="R25" s="40">
        <f>Q25*100/Q181</f>
        <v>14.039486054528361</v>
      </c>
      <c r="S25" s="39">
        <f>(S22+S19+S16)</f>
        <v>215</v>
      </c>
      <c r="T25" s="40">
        <f>S25*100/S181</f>
        <v>11.515800749866095</v>
      </c>
    </row>
    <row r="26" spans="1:20" ht="15.75" hidden="1" thickBot="1" x14ac:dyDescent="0.3">
      <c r="A26" s="41"/>
      <c r="B26" s="42"/>
      <c r="C26" s="31"/>
      <c r="D26" s="32"/>
      <c r="E26" s="33" t="s">
        <v>15</v>
      </c>
      <c r="F26" s="34"/>
      <c r="G26" s="35">
        <f>(G23+G20+G17)</f>
        <v>75</v>
      </c>
      <c r="H26" s="36">
        <f>G26*100/G182</f>
        <v>35.046728971962615</v>
      </c>
      <c r="I26" s="35">
        <f>(I23+I20+I17)</f>
        <v>92</v>
      </c>
      <c r="J26" s="36">
        <f>I26*100/I182</f>
        <v>36.363636363636367</v>
      </c>
      <c r="K26" s="35">
        <f>(K23+K20+K17)</f>
        <v>105</v>
      </c>
      <c r="L26" s="36">
        <f>K26*100/K182</f>
        <v>29.329608938547487</v>
      </c>
      <c r="M26" s="35">
        <f>(M23+M20+M17)</f>
        <v>55</v>
      </c>
      <c r="N26" s="36">
        <f>M26*100/M182</f>
        <v>23.605150214592275</v>
      </c>
      <c r="O26" s="35">
        <f>(O23+O20+O17)</f>
        <v>153</v>
      </c>
      <c r="P26" s="36">
        <f>O26*100/O182</f>
        <v>49.837133550488602</v>
      </c>
      <c r="Q26" s="35">
        <f>(Q23+Q20+Q17)</f>
        <v>43</v>
      </c>
      <c r="R26" s="36">
        <f>Q26*100/Q182</f>
        <v>22.872340425531913</v>
      </c>
      <c r="S26" s="35">
        <f>(S23+S20+S17)</f>
        <v>6</v>
      </c>
      <c r="T26" s="36">
        <f>S26*100/S182</f>
        <v>8.9552238805970141</v>
      </c>
    </row>
    <row r="27" spans="1:20" ht="15.75" hidden="1" thickBot="1" x14ac:dyDescent="0.3">
      <c r="A27" s="15" t="s">
        <v>20</v>
      </c>
      <c r="B27" s="16"/>
      <c r="C27" s="17" t="s">
        <v>12</v>
      </c>
      <c r="D27" s="18"/>
      <c r="E27" s="19" t="s">
        <v>13</v>
      </c>
      <c r="F27" s="20"/>
      <c r="G27" s="21">
        <f>(G28+G29)</f>
        <v>897</v>
      </c>
      <c r="H27" s="38">
        <f>G27*100/G36</f>
        <v>92.665289256198349</v>
      </c>
      <c r="I27" s="21">
        <f>(I28+I29)</f>
        <v>848</v>
      </c>
      <c r="J27" s="38">
        <f>I27*100/I36</f>
        <v>92.677595628415304</v>
      </c>
      <c r="K27" s="21">
        <f>(K28+K29)</f>
        <v>953</v>
      </c>
      <c r="L27" s="38">
        <f>K27*100/K36</f>
        <v>92.975609756097555</v>
      </c>
      <c r="M27" s="21">
        <f>(M28+M29)</f>
        <v>865</v>
      </c>
      <c r="N27" s="38">
        <f>M27*100/M36</f>
        <v>90.956887486855948</v>
      </c>
      <c r="O27" s="37">
        <f>(O28+O29)</f>
        <v>883</v>
      </c>
      <c r="P27" s="38">
        <f>O27*100/O36</f>
        <v>91.692627206645895</v>
      </c>
      <c r="Q27" s="21">
        <f>(Q28+Q29)</f>
        <v>355</v>
      </c>
      <c r="R27" s="38">
        <f>Q27*100/Q36</f>
        <v>93.667546174142487</v>
      </c>
      <c r="S27" s="21">
        <f>(S28+S29)</f>
        <v>183</v>
      </c>
      <c r="T27" s="38">
        <f>S27*100/S36</f>
        <v>88.834951456310677</v>
      </c>
    </row>
    <row r="28" spans="1:20" ht="15.75" hidden="1" thickBot="1" x14ac:dyDescent="0.3">
      <c r="A28" s="23"/>
      <c r="B28" s="24"/>
      <c r="C28" s="25"/>
      <c r="D28" s="26"/>
      <c r="E28" s="27" t="s">
        <v>14</v>
      </c>
      <c r="F28" s="28"/>
      <c r="G28" s="29">
        <v>888</v>
      </c>
      <c r="H28" s="40">
        <f>G28*100/G37</f>
        <v>92.693110647181626</v>
      </c>
      <c r="I28" s="29">
        <v>833</v>
      </c>
      <c r="J28" s="40">
        <f>I28*100/I37</f>
        <v>92.865105908584169</v>
      </c>
      <c r="K28" s="29">
        <v>891</v>
      </c>
      <c r="L28" s="40">
        <f>K28*100/K37</f>
        <v>92.8125</v>
      </c>
      <c r="M28" s="29">
        <v>840</v>
      </c>
      <c r="N28" s="40">
        <f>M28*100/M37</f>
        <v>91.205211726384363</v>
      </c>
      <c r="O28" s="29">
        <v>865</v>
      </c>
      <c r="P28" s="40">
        <f>O28*100/O37</f>
        <v>91.825902335456476</v>
      </c>
      <c r="Q28" s="29">
        <v>348</v>
      </c>
      <c r="R28" s="40">
        <f>Q28*100/Q37</f>
        <v>93.80053908355795</v>
      </c>
      <c r="S28" s="29">
        <v>179</v>
      </c>
      <c r="T28" s="40">
        <f>S28*100/S37</f>
        <v>89.054726368159209</v>
      </c>
    </row>
    <row r="29" spans="1:20" ht="15.75" hidden="1" thickBot="1" x14ac:dyDescent="0.3">
      <c r="A29" s="23"/>
      <c r="B29" s="24"/>
      <c r="C29" s="31"/>
      <c r="D29" s="32"/>
      <c r="E29" s="33" t="s">
        <v>15</v>
      </c>
      <c r="F29" s="34"/>
      <c r="G29" s="35">
        <v>9</v>
      </c>
      <c r="H29" s="36">
        <f>G29*100/G38</f>
        <v>90</v>
      </c>
      <c r="I29" s="35">
        <v>15</v>
      </c>
      <c r="J29" s="36">
        <f>I29*100/I38</f>
        <v>83.333333333333329</v>
      </c>
      <c r="K29" s="35">
        <v>62</v>
      </c>
      <c r="L29" s="36">
        <f>K29*100/K38</f>
        <v>95.384615384615387</v>
      </c>
      <c r="M29" s="35">
        <v>25</v>
      </c>
      <c r="N29" s="36">
        <f>M29*100/M38</f>
        <v>83.333333333333329</v>
      </c>
      <c r="O29" s="35">
        <v>18</v>
      </c>
      <c r="P29" s="36">
        <f>O29*100/O38</f>
        <v>85.714285714285708</v>
      </c>
      <c r="Q29" s="35">
        <v>7</v>
      </c>
      <c r="R29" s="36">
        <f>Q29*100/Q38</f>
        <v>87.5</v>
      </c>
      <c r="S29" s="35">
        <v>4</v>
      </c>
      <c r="T29" s="36">
        <f>S29*100/S38</f>
        <v>80</v>
      </c>
    </row>
    <row r="30" spans="1:20" ht="15.75" hidden="1" thickBot="1" x14ac:dyDescent="0.3">
      <c r="A30" s="23"/>
      <c r="B30" s="24"/>
      <c r="C30" s="17" t="s">
        <v>16</v>
      </c>
      <c r="D30" s="18"/>
      <c r="E30" s="19" t="s">
        <v>13</v>
      </c>
      <c r="F30" s="20"/>
      <c r="G30" s="37">
        <f>(G31+G32)</f>
        <v>39</v>
      </c>
      <c r="H30" s="38">
        <f>G30*100/G36</f>
        <v>4.0289256198347108</v>
      </c>
      <c r="I30" s="37">
        <f>(I31+I32)</f>
        <v>50</v>
      </c>
      <c r="J30" s="38">
        <f>I30*100/I36</f>
        <v>5.4644808743169397</v>
      </c>
      <c r="K30" s="37">
        <f>(K31+K32)</f>
        <v>53</v>
      </c>
      <c r="L30" s="38">
        <f>K30*100/K36</f>
        <v>5.1707317073170733</v>
      </c>
      <c r="M30" s="37">
        <f>(M31+M32)</f>
        <v>59</v>
      </c>
      <c r="N30" s="38">
        <f>M30*100/M36</f>
        <v>6.2039957939011563</v>
      </c>
      <c r="O30" s="37">
        <f>(O31+O32)</f>
        <v>47</v>
      </c>
      <c r="P30" s="38">
        <f>O30*100/O36</f>
        <v>4.8805815160955346</v>
      </c>
      <c r="Q30" s="37">
        <f>(Q31+Q32)</f>
        <v>17</v>
      </c>
      <c r="R30" s="38">
        <f>Q30*100/Q36</f>
        <v>4.4854881266490763</v>
      </c>
      <c r="S30" s="37">
        <f>(S31+S32)</f>
        <v>13</v>
      </c>
      <c r="T30" s="38">
        <f>S30*100/S36</f>
        <v>6.3106796116504853</v>
      </c>
    </row>
    <row r="31" spans="1:20" ht="15.75" hidden="1" thickBot="1" x14ac:dyDescent="0.3">
      <c r="A31" s="23"/>
      <c r="B31" s="24"/>
      <c r="C31" s="25"/>
      <c r="D31" s="26"/>
      <c r="E31" s="27" t="s">
        <v>14</v>
      </c>
      <c r="F31" s="28"/>
      <c r="G31" s="39">
        <v>38</v>
      </c>
      <c r="H31" s="40">
        <f>G31*100/G37</f>
        <v>3.9665970772442587</v>
      </c>
      <c r="I31" s="39">
        <v>48</v>
      </c>
      <c r="J31" s="40">
        <f>I31*100/I37</f>
        <v>5.3511705685618729</v>
      </c>
      <c r="K31" s="39">
        <v>52</v>
      </c>
      <c r="L31" s="40">
        <f>K31*100/K37</f>
        <v>5.416666666666667</v>
      </c>
      <c r="M31" s="39">
        <v>56</v>
      </c>
      <c r="N31" s="40">
        <f>M31*100/M37</f>
        <v>6.0803474484256244</v>
      </c>
      <c r="O31" s="39">
        <v>45</v>
      </c>
      <c r="P31" s="40">
        <f>O31*100/O37</f>
        <v>4.7770700636942678</v>
      </c>
      <c r="Q31" s="39">
        <v>17</v>
      </c>
      <c r="R31" s="40">
        <f>Q31*100/Q37</f>
        <v>4.5822102425876015</v>
      </c>
      <c r="S31" s="39">
        <v>12</v>
      </c>
      <c r="T31" s="40">
        <f>S31*100/S37</f>
        <v>5.9701492537313436</v>
      </c>
    </row>
    <row r="32" spans="1:20" ht="15.75" hidden="1" thickBot="1" x14ac:dyDescent="0.3">
      <c r="A32" s="23"/>
      <c r="B32" s="24"/>
      <c r="C32" s="31"/>
      <c r="D32" s="32"/>
      <c r="E32" s="33" t="s">
        <v>15</v>
      </c>
      <c r="F32" s="34"/>
      <c r="G32" s="35">
        <v>1</v>
      </c>
      <c r="H32" s="36">
        <f>G32*100/G38</f>
        <v>10</v>
      </c>
      <c r="I32" s="35">
        <v>2</v>
      </c>
      <c r="J32" s="36">
        <f>I32*100/I38</f>
        <v>11.111111111111111</v>
      </c>
      <c r="K32" s="35">
        <v>1</v>
      </c>
      <c r="L32" s="36">
        <f>K32*100/K38</f>
        <v>1.5384615384615385</v>
      </c>
      <c r="M32" s="35">
        <v>3</v>
      </c>
      <c r="N32" s="36">
        <f>M32*100/M38</f>
        <v>10</v>
      </c>
      <c r="O32" s="35">
        <v>2</v>
      </c>
      <c r="P32" s="36">
        <f>O32*100/O38</f>
        <v>9.5238095238095237</v>
      </c>
      <c r="Q32" s="35">
        <v>0</v>
      </c>
      <c r="R32" s="36">
        <f>Q32*100/Q38</f>
        <v>0</v>
      </c>
      <c r="S32" s="35">
        <v>1</v>
      </c>
      <c r="T32" s="36">
        <f>S32*100/S38</f>
        <v>20</v>
      </c>
    </row>
    <row r="33" spans="1:20" ht="15.75" hidden="1" thickBot="1" x14ac:dyDescent="0.3">
      <c r="A33" s="23"/>
      <c r="B33" s="24"/>
      <c r="C33" s="17" t="s">
        <v>17</v>
      </c>
      <c r="D33" s="18"/>
      <c r="E33" s="19" t="s">
        <v>13</v>
      </c>
      <c r="F33" s="20"/>
      <c r="G33" s="37">
        <f>(G34+G35)</f>
        <v>32</v>
      </c>
      <c r="H33" s="38">
        <f>G33*100/G36</f>
        <v>3.3057851239669422</v>
      </c>
      <c r="I33" s="37">
        <f>(I34+I35)</f>
        <v>17</v>
      </c>
      <c r="J33" s="38">
        <f>I33*100/I36</f>
        <v>1.8579234972677596</v>
      </c>
      <c r="K33" s="37">
        <f>(K34+K35)</f>
        <v>19</v>
      </c>
      <c r="L33" s="38">
        <f>K33*100/K36</f>
        <v>1.8536585365853659</v>
      </c>
      <c r="M33" s="37">
        <f>M34+M35</f>
        <v>27</v>
      </c>
      <c r="N33" s="38">
        <f>M33*100/M36</f>
        <v>2.8391167192429023</v>
      </c>
      <c r="O33" s="37">
        <f>O34+O35</f>
        <v>33</v>
      </c>
      <c r="P33" s="38">
        <f>O33*100/O36</f>
        <v>3.4267912772585669</v>
      </c>
      <c r="Q33" s="37">
        <f>Q34+Q35</f>
        <v>7</v>
      </c>
      <c r="R33" s="38">
        <f>Q33*100/Q36</f>
        <v>1.8469656992084433</v>
      </c>
      <c r="S33" s="37">
        <f>S34+S35</f>
        <v>10</v>
      </c>
      <c r="T33" s="38">
        <f>S33*100/S36</f>
        <v>4.8543689320388346</v>
      </c>
    </row>
    <row r="34" spans="1:20" ht="15.75" hidden="1" thickBot="1" x14ac:dyDescent="0.3">
      <c r="A34" s="23"/>
      <c r="B34" s="24"/>
      <c r="C34" s="25"/>
      <c r="D34" s="26"/>
      <c r="E34" s="27" t="s">
        <v>14</v>
      </c>
      <c r="F34" s="28"/>
      <c r="G34" s="39">
        <v>32</v>
      </c>
      <c r="H34" s="40">
        <f>G34*100/G37</f>
        <v>3.3402922755741127</v>
      </c>
      <c r="I34" s="39">
        <v>16</v>
      </c>
      <c r="J34" s="40">
        <f>I34*100/I37</f>
        <v>1.7837235228539576</v>
      </c>
      <c r="K34" s="39">
        <v>17</v>
      </c>
      <c r="L34" s="40">
        <f>K34*100/K37</f>
        <v>1.7708333333333333</v>
      </c>
      <c r="M34" s="39">
        <v>25</v>
      </c>
      <c r="N34" s="40">
        <f>M34*100/M37</f>
        <v>2.7144408251900107</v>
      </c>
      <c r="O34" s="39">
        <v>32</v>
      </c>
      <c r="P34" s="40">
        <f>O34*100/O37</f>
        <v>3.397027600849257</v>
      </c>
      <c r="Q34" s="39">
        <v>6</v>
      </c>
      <c r="R34" s="40">
        <f>Q34*100/Q37</f>
        <v>1.6172506738544474</v>
      </c>
      <c r="S34" s="39">
        <v>10</v>
      </c>
      <c r="T34" s="40">
        <f>S34*100/S37</f>
        <v>4.9751243781094523</v>
      </c>
    </row>
    <row r="35" spans="1:20" ht="15.75" hidden="1" thickBot="1" x14ac:dyDescent="0.3">
      <c r="A35" s="23"/>
      <c r="B35" s="24"/>
      <c r="C35" s="31"/>
      <c r="D35" s="32"/>
      <c r="E35" s="33" t="s">
        <v>15</v>
      </c>
      <c r="F35" s="34"/>
      <c r="G35" s="35">
        <v>0</v>
      </c>
      <c r="H35" s="36">
        <f>G35*100/G38</f>
        <v>0</v>
      </c>
      <c r="I35" s="35">
        <v>1</v>
      </c>
      <c r="J35" s="36">
        <f>I35*100/I38</f>
        <v>5.5555555555555554</v>
      </c>
      <c r="K35" s="35">
        <v>2</v>
      </c>
      <c r="L35" s="36">
        <f>K35*100/K38</f>
        <v>3.0769230769230771</v>
      </c>
      <c r="M35" s="35">
        <v>2</v>
      </c>
      <c r="N35" s="36">
        <f>M35*100/M38</f>
        <v>6.666666666666667</v>
      </c>
      <c r="O35" s="35">
        <v>1</v>
      </c>
      <c r="P35" s="36">
        <f>O35*100/O38</f>
        <v>4.7619047619047619</v>
      </c>
      <c r="Q35" s="35">
        <v>1</v>
      </c>
      <c r="R35" s="36">
        <f>Q35*100/Q38</f>
        <v>12.5</v>
      </c>
      <c r="S35" s="35">
        <v>0</v>
      </c>
      <c r="T35" s="36">
        <f>S35*100/S38</f>
        <v>0</v>
      </c>
    </row>
    <row r="36" spans="1:20" ht="15.75" thickBot="1" x14ac:dyDescent="0.3">
      <c r="A36" s="23"/>
      <c r="B36" s="24"/>
      <c r="C36" s="17" t="s">
        <v>18</v>
      </c>
      <c r="D36" s="18"/>
      <c r="E36" s="19" t="s">
        <v>13</v>
      </c>
      <c r="F36" s="20"/>
      <c r="G36" s="37">
        <f>(G33+G30+G27)</f>
        <v>968</v>
      </c>
      <c r="H36" s="38">
        <f>G36*100/G180</f>
        <v>14.249963197409098</v>
      </c>
      <c r="I36" s="37">
        <f>(I33+I30+I27)</f>
        <v>915</v>
      </c>
      <c r="J36" s="38">
        <f>I36*100/I180</f>
        <v>13.461821391790496</v>
      </c>
      <c r="K36" s="37">
        <f>(K33+K30+K27)</f>
        <v>1025</v>
      </c>
      <c r="L36" s="38">
        <f>K36*100/K180</f>
        <v>13.960773631163171</v>
      </c>
      <c r="M36" s="37">
        <f>(M33+M30+M27)</f>
        <v>951</v>
      </c>
      <c r="N36" s="38">
        <f>M36*100/M180</f>
        <v>13.572142143570716</v>
      </c>
      <c r="O36" s="37">
        <f>(O33+O30+O27)</f>
        <v>963</v>
      </c>
      <c r="P36" s="38">
        <f>O36*100/O180</f>
        <v>14.446444644464446</v>
      </c>
      <c r="Q36" s="37">
        <f>(Q33+Q30+Q27)</f>
        <v>379</v>
      </c>
      <c r="R36" s="38">
        <f>Q36*100/Q180</f>
        <v>11.216336194140279</v>
      </c>
      <c r="S36" s="37">
        <f>(S33+S30+S27)</f>
        <v>206</v>
      </c>
      <c r="T36" s="38">
        <f>S36*100/S180</f>
        <v>10.651499482936918</v>
      </c>
    </row>
    <row r="37" spans="1:20" ht="15.75" hidden="1" thickBot="1" x14ac:dyDescent="0.3">
      <c r="A37" s="23"/>
      <c r="B37" s="24"/>
      <c r="C37" s="25"/>
      <c r="D37" s="26"/>
      <c r="E37" s="27" t="s">
        <v>14</v>
      </c>
      <c r="F37" s="28"/>
      <c r="G37" s="39">
        <f>(G34+G31+G28)</f>
        <v>958</v>
      </c>
      <c r="H37" s="40">
        <f>G37*100/G181</f>
        <v>14.561483508131936</v>
      </c>
      <c r="I37" s="39">
        <f>(I34+I31+I28)</f>
        <v>897</v>
      </c>
      <c r="J37" s="40">
        <f>I37*100/I181</f>
        <v>13.70721271393643</v>
      </c>
      <c r="K37" s="39">
        <f>(K34+K31+K28)</f>
        <v>960</v>
      </c>
      <c r="L37" s="40">
        <f>K37*100/K181</f>
        <v>13.745704467353951</v>
      </c>
      <c r="M37" s="39">
        <f>(M34+M31+M28)</f>
        <v>921</v>
      </c>
      <c r="N37" s="40">
        <f>M37*100/M181</f>
        <v>13.596102745792736</v>
      </c>
      <c r="O37" s="39">
        <f>(O34+O31+O28)</f>
        <v>942</v>
      </c>
      <c r="P37" s="40">
        <f>O37*100/O181</f>
        <v>14.813649944959899</v>
      </c>
      <c r="Q37" s="39">
        <f>(Q34+Q31+Q28)</f>
        <v>371</v>
      </c>
      <c r="R37" s="40">
        <f>Q37*100/Q181</f>
        <v>11.626449388906298</v>
      </c>
      <c r="S37" s="39">
        <f>(S34+S31+S28)</f>
        <v>201</v>
      </c>
      <c r="T37" s="40">
        <f>S37*100/S181</f>
        <v>10.765934654525978</v>
      </c>
    </row>
    <row r="38" spans="1:20" ht="15.75" hidden="1" thickBot="1" x14ac:dyDescent="0.3">
      <c r="A38" s="41"/>
      <c r="B38" s="42"/>
      <c r="C38" s="31"/>
      <c r="D38" s="32"/>
      <c r="E38" s="33" t="s">
        <v>15</v>
      </c>
      <c r="F38" s="34"/>
      <c r="G38" s="35">
        <f>(G35+G32+G29)</f>
        <v>10</v>
      </c>
      <c r="H38" s="36">
        <f>G38*100/G182</f>
        <v>4.6728971962616823</v>
      </c>
      <c r="I38" s="35">
        <f>(I35+I32+I29)</f>
        <v>18</v>
      </c>
      <c r="J38" s="36">
        <f>I38*100/I182</f>
        <v>7.1146245059288535</v>
      </c>
      <c r="K38" s="35">
        <f>(K35+K32+K29)</f>
        <v>65</v>
      </c>
      <c r="L38" s="36">
        <f>K38*100/K182</f>
        <v>18.156424581005588</v>
      </c>
      <c r="M38" s="35">
        <f>(M35+M32+M29)</f>
        <v>30</v>
      </c>
      <c r="N38" s="36">
        <f>M38*100/M182</f>
        <v>12.875536480686696</v>
      </c>
      <c r="O38" s="35">
        <f>(O35+O32+O29)</f>
        <v>21</v>
      </c>
      <c r="P38" s="36">
        <f>O38*100/O182</f>
        <v>6.8403908794788277</v>
      </c>
      <c r="Q38" s="35">
        <f>(Q35+Q32+Q29)</f>
        <v>8</v>
      </c>
      <c r="R38" s="36">
        <f>Q38*100/Q182</f>
        <v>4.2553191489361701</v>
      </c>
      <c r="S38" s="35">
        <f>(S35+S32+S29)</f>
        <v>5</v>
      </c>
      <c r="T38" s="36">
        <f>S38*100/S182</f>
        <v>7.4626865671641793</v>
      </c>
    </row>
    <row r="39" spans="1:20" ht="15.75" hidden="1" thickBot="1" x14ac:dyDescent="0.3">
      <c r="A39" s="15" t="s">
        <v>21</v>
      </c>
      <c r="B39" s="16"/>
      <c r="C39" s="17" t="s">
        <v>12</v>
      </c>
      <c r="D39" s="18"/>
      <c r="E39" s="19" t="s">
        <v>13</v>
      </c>
      <c r="F39" s="20"/>
      <c r="G39" s="21">
        <f>(G40+G41)</f>
        <v>849</v>
      </c>
      <c r="H39" s="38">
        <f>G39*100/G48</f>
        <v>93.194291986827665</v>
      </c>
      <c r="I39" s="37">
        <f>I40+I41</f>
        <v>810</v>
      </c>
      <c r="J39" s="38">
        <f>I39*100/I48</f>
        <v>92.677345537757432</v>
      </c>
      <c r="K39" s="37">
        <f>K40+K41</f>
        <v>780</v>
      </c>
      <c r="L39" s="38">
        <f>K39*100/K48</f>
        <v>91.334894613583131</v>
      </c>
      <c r="M39" s="21">
        <f>(M40+M41)</f>
        <v>782</v>
      </c>
      <c r="N39" s="38">
        <f>M39*100/M48</f>
        <v>91.355140186915889</v>
      </c>
      <c r="O39" s="21">
        <f>(O40+O41)</f>
        <v>778</v>
      </c>
      <c r="P39" s="38">
        <f>O39*100/O48</f>
        <v>90.994152046783626</v>
      </c>
      <c r="Q39" s="21">
        <f>(Q40+Q41)</f>
        <v>349</v>
      </c>
      <c r="R39" s="38">
        <f>Q39*100/Q48</f>
        <v>88.578680203045678</v>
      </c>
      <c r="S39" s="21">
        <f>(S40+S41)</f>
        <v>148</v>
      </c>
      <c r="T39" s="38">
        <f>S39*100/S48</f>
        <v>87.058823529411768</v>
      </c>
    </row>
    <row r="40" spans="1:20" ht="15.75" hidden="1" thickBot="1" x14ac:dyDescent="0.3">
      <c r="A40" s="23"/>
      <c r="B40" s="24"/>
      <c r="C40" s="25"/>
      <c r="D40" s="26"/>
      <c r="E40" s="27" t="s">
        <v>14</v>
      </c>
      <c r="F40" s="28"/>
      <c r="G40" s="29">
        <v>833</v>
      </c>
      <c r="H40" s="40">
        <f>G40*100/G49</f>
        <v>93.7007874015748</v>
      </c>
      <c r="I40" s="29">
        <v>785</v>
      </c>
      <c r="J40" s="40">
        <f>I40*100/I49</f>
        <v>92.789598108747043</v>
      </c>
      <c r="K40" s="29">
        <v>763</v>
      </c>
      <c r="L40" s="40">
        <f>K40*100/K49</f>
        <v>91.596638655462186</v>
      </c>
      <c r="M40" s="29">
        <v>774</v>
      </c>
      <c r="N40" s="40">
        <f>M40*100/M49</f>
        <v>91.381345926800478</v>
      </c>
      <c r="O40" s="29">
        <v>768</v>
      </c>
      <c r="P40" s="40">
        <f>O40*100/O49</f>
        <v>91.319857312722945</v>
      </c>
      <c r="Q40" s="29">
        <v>336</v>
      </c>
      <c r="R40" s="40">
        <f>Q40*100/Q49</f>
        <v>89.6</v>
      </c>
      <c r="S40" s="29">
        <v>143</v>
      </c>
      <c r="T40" s="40">
        <f>S40*100/S49</f>
        <v>88.81987577639751</v>
      </c>
    </row>
    <row r="41" spans="1:20" ht="15.75" hidden="1" thickBot="1" x14ac:dyDescent="0.3">
      <c r="A41" s="23"/>
      <c r="B41" s="24"/>
      <c r="C41" s="31"/>
      <c r="D41" s="32"/>
      <c r="E41" s="33" t="s">
        <v>15</v>
      </c>
      <c r="F41" s="34"/>
      <c r="G41" s="35">
        <v>16</v>
      </c>
      <c r="H41" s="36" t="e">
        <f>G41*100/#REF!</f>
        <v>#REF!</v>
      </c>
      <c r="I41" s="35">
        <v>25</v>
      </c>
      <c r="J41" s="36" t="e">
        <f>I41*100/#REF!</f>
        <v>#REF!</v>
      </c>
      <c r="K41" s="35">
        <v>17</v>
      </c>
      <c r="L41" s="36" t="e">
        <f>K41*100/#REF!</f>
        <v>#REF!</v>
      </c>
      <c r="M41" s="35">
        <v>8</v>
      </c>
      <c r="N41" s="36" t="e">
        <f>M41*100/#REF!</f>
        <v>#REF!</v>
      </c>
      <c r="O41" s="35">
        <v>10</v>
      </c>
      <c r="P41" s="36" t="e">
        <f>O41*100/#REF!</f>
        <v>#REF!</v>
      </c>
      <c r="Q41" s="35">
        <v>13</v>
      </c>
      <c r="R41" s="36" t="e">
        <f>Q41*100/#REF!</f>
        <v>#REF!</v>
      </c>
      <c r="S41" s="35">
        <v>5</v>
      </c>
      <c r="T41" s="36" t="e">
        <f>S41*100/#REF!</f>
        <v>#REF!</v>
      </c>
    </row>
    <row r="42" spans="1:20" ht="15.75" hidden="1" thickBot="1" x14ac:dyDescent="0.3">
      <c r="A42" s="23"/>
      <c r="B42" s="24"/>
      <c r="C42" s="17" t="s">
        <v>16</v>
      </c>
      <c r="D42" s="18"/>
      <c r="E42" s="19" t="s">
        <v>13</v>
      </c>
      <c r="F42" s="20"/>
      <c r="G42" s="37">
        <f>(G43+G44)</f>
        <v>42</v>
      </c>
      <c r="H42" s="38">
        <f>G42*100/G48</f>
        <v>4.6103183315038416</v>
      </c>
      <c r="I42" s="37">
        <f>(I43+I44)</f>
        <v>50</v>
      </c>
      <c r="J42" s="38">
        <f>I42*100/I48</f>
        <v>5.7208237986270021</v>
      </c>
      <c r="K42" s="37">
        <f>(K43+K44)</f>
        <v>46</v>
      </c>
      <c r="L42" s="38">
        <f>K42*100/K48</f>
        <v>5.3864168618266977</v>
      </c>
      <c r="M42" s="37">
        <f>(M43+M44)</f>
        <v>49</v>
      </c>
      <c r="N42" s="38">
        <f>M42*100/M48</f>
        <v>5.7242990654205608</v>
      </c>
      <c r="O42" s="37">
        <f>(O43+O44)</f>
        <v>47</v>
      </c>
      <c r="P42" s="38">
        <f>O42*100/O48</f>
        <v>5.4970760233918128</v>
      </c>
      <c r="Q42" s="37">
        <f>(Q43+Q44)</f>
        <v>33</v>
      </c>
      <c r="R42" s="38">
        <f>Q42*100/Q48</f>
        <v>8.3756345177664979</v>
      </c>
      <c r="S42" s="37">
        <f>(S43+S44)</f>
        <v>15</v>
      </c>
      <c r="T42" s="38">
        <f>S42*100/S48</f>
        <v>8.8235294117647065</v>
      </c>
    </row>
    <row r="43" spans="1:20" ht="15.75" hidden="1" thickBot="1" x14ac:dyDescent="0.3">
      <c r="A43" s="23"/>
      <c r="B43" s="24"/>
      <c r="C43" s="25"/>
      <c r="D43" s="26"/>
      <c r="E43" s="27" t="s">
        <v>14</v>
      </c>
      <c r="F43" s="28"/>
      <c r="G43" s="39">
        <v>40</v>
      </c>
      <c r="H43" s="40">
        <f>G43*100/G49</f>
        <v>4.4994375703037122</v>
      </c>
      <c r="I43" s="39">
        <v>47</v>
      </c>
      <c r="J43" s="40">
        <f>I43*100/I49</f>
        <v>5.5555555555555554</v>
      </c>
      <c r="K43" s="39">
        <v>44</v>
      </c>
      <c r="L43" s="40">
        <f>K43*100/K49</f>
        <v>5.2821128451380552</v>
      </c>
      <c r="M43" s="39">
        <v>48</v>
      </c>
      <c r="N43" s="40">
        <f>M43*100/M49</f>
        <v>5.667060212514758</v>
      </c>
      <c r="O43" s="39">
        <v>45</v>
      </c>
      <c r="P43" s="40">
        <f>O43*100/O49</f>
        <v>5.3507728894173603</v>
      </c>
      <c r="Q43" s="39">
        <v>28</v>
      </c>
      <c r="R43" s="40">
        <f>Q43*100/Q49</f>
        <v>7.4666666666666668</v>
      </c>
      <c r="S43" s="39">
        <v>12</v>
      </c>
      <c r="T43" s="40">
        <f>S43*100/S49</f>
        <v>7.4534161490683228</v>
      </c>
    </row>
    <row r="44" spans="1:20" ht="15.75" hidden="1" thickBot="1" x14ac:dyDescent="0.3">
      <c r="A44" s="23"/>
      <c r="B44" s="24"/>
      <c r="C44" s="31"/>
      <c r="D44" s="32"/>
      <c r="E44" s="33" t="s">
        <v>15</v>
      </c>
      <c r="F44" s="34"/>
      <c r="G44" s="35">
        <v>2</v>
      </c>
      <c r="H44" s="36" t="e">
        <f>G44*100/#REF!</f>
        <v>#REF!</v>
      </c>
      <c r="I44" s="35">
        <v>3</v>
      </c>
      <c r="J44" s="36" t="e">
        <f>I44*100/#REF!</f>
        <v>#REF!</v>
      </c>
      <c r="K44" s="35">
        <v>2</v>
      </c>
      <c r="L44" s="36" t="e">
        <f>K44*100/#REF!</f>
        <v>#REF!</v>
      </c>
      <c r="M44" s="35">
        <v>1</v>
      </c>
      <c r="N44" s="36" t="e">
        <f>M44*100/#REF!</f>
        <v>#REF!</v>
      </c>
      <c r="O44" s="35">
        <v>2</v>
      </c>
      <c r="P44" s="36" t="e">
        <f>O44*100/#REF!</f>
        <v>#REF!</v>
      </c>
      <c r="Q44" s="35">
        <v>5</v>
      </c>
      <c r="R44" s="36" t="e">
        <f>Q44*100/#REF!</f>
        <v>#REF!</v>
      </c>
      <c r="S44" s="35">
        <v>3</v>
      </c>
      <c r="T44" s="36" t="e">
        <f>S44*100/#REF!</f>
        <v>#REF!</v>
      </c>
    </row>
    <row r="45" spans="1:20" ht="15.75" hidden="1" thickBot="1" x14ac:dyDescent="0.3">
      <c r="A45" s="23"/>
      <c r="B45" s="24"/>
      <c r="C45" s="17" t="s">
        <v>17</v>
      </c>
      <c r="D45" s="18"/>
      <c r="E45" s="19" t="s">
        <v>13</v>
      </c>
      <c r="F45" s="20"/>
      <c r="G45" s="37">
        <f>(G46+G47)</f>
        <v>20</v>
      </c>
      <c r="H45" s="38">
        <f>G45*100/G48</f>
        <v>2.1953896816684964</v>
      </c>
      <c r="I45" s="37">
        <f>(I46+I47)</f>
        <v>14</v>
      </c>
      <c r="J45" s="38">
        <f>I45*100/I48</f>
        <v>1.6018306636155606</v>
      </c>
      <c r="K45" s="37">
        <f>(K46+K47)</f>
        <v>28</v>
      </c>
      <c r="L45" s="38">
        <f>K45*100/K48</f>
        <v>3.278688524590164</v>
      </c>
      <c r="M45" s="37">
        <f>M46+M47</f>
        <v>25</v>
      </c>
      <c r="N45" s="38">
        <f>M45*100/M48</f>
        <v>2.9205607476635516</v>
      </c>
      <c r="O45" s="37">
        <f>O46+O47</f>
        <v>30</v>
      </c>
      <c r="P45" s="38">
        <f>O45*100/O48</f>
        <v>3.5087719298245612</v>
      </c>
      <c r="Q45" s="37">
        <f>Q46+Q47</f>
        <v>12</v>
      </c>
      <c r="R45" s="38">
        <f>Q45*100/Q48</f>
        <v>3.0456852791878171</v>
      </c>
      <c r="S45" s="37">
        <f>S46+S47</f>
        <v>7</v>
      </c>
      <c r="T45" s="38">
        <f>S45*100/S48</f>
        <v>4.117647058823529</v>
      </c>
    </row>
    <row r="46" spans="1:20" ht="15.75" hidden="1" thickBot="1" x14ac:dyDescent="0.3">
      <c r="A46" s="23"/>
      <c r="B46" s="24"/>
      <c r="C46" s="25"/>
      <c r="D46" s="26"/>
      <c r="E46" s="27" t="s">
        <v>14</v>
      </c>
      <c r="F46" s="28"/>
      <c r="G46" s="39">
        <v>16</v>
      </c>
      <c r="H46" s="40">
        <f>G46*100/G49</f>
        <v>1.7997750281214848</v>
      </c>
      <c r="I46" s="39">
        <v>14</v>
      </c>
      <c r="J46" s="40">
        <f>I46*100/I49</f>
        <v>1.6548463356973995</v>
      </c>
      <c r="K46" s="39">
        <v>26</v>
      </c>
      <c r="L46" s="40">
        <f>K46*100/K49</f>
        <v>3.1212484993997598</v>
      </c>
      <c r="M46" s="39">
        <v>25</v>
      </c>
      <c r="N46" s="40">
        <f>M46*100/M49</f>
        <v>2.9515938606847696</v>
      </c>
      <c r="O46" s="39">
        <v>28</v>
      </c>
      <c r="P46" s="40">
        <v>10</v>
      </c>
      <c r="Q46" s="39">
        <v>11</v>
      </c>
      <c r="R46" s="40">
        <f>Q46*100/Q49</f>
        <v>2.9333333333333331</v>
      </c>
      <c r="S46" s="39">
        <v>6</v>
      </c>
      <c r="T46" s="40">
        <v>10</v>
      </c>
    </row>
    <row r="47" spans="1:20" ht="15.75" hidden="1" thickBot="1" x14ac:dyDescent="0.3">
      <c r="A47" s="23"/>
      <c r="B47" s="24"/>
      <c r="C47" s="31"/>
      <c r="D47" s="32"/>
      <c r="E47" s="33" t="s">
        <v>15</v>
      </c>
      <c r="F47" s="34"/>
      <c r="G47" s="35">
        <v>4</v>
      </c>
      <c r="H47" s="36" t="e">
        <f>G47*100/#REF!</f>
        <v>#REF!</v>
      </c>
      <c r="I47" s="35">
        <v>0</v>
      </c>
      <c r="J47" s="36" t="e">
        <f>I47*100/#REF!</f>
        <v>#REF!</v>
      </c>
      <c r="K47" s="35">
        <v>2</v>
      </c>
      <c r="L47" s="36" t="e">
        <f>K47*100/#REF!</f>
        <v>#REF!</v>
      </c>
      <c r="M47" s="35">
        <v>0</v>
      </c>
      <c r="N47" s="36" t="e">
        <f>M47*100/#REF!</f>
        <v>#REF!</v>
      </c>
      <c r="O47" s="35">
        <v>2</v>
      </c>
      <c r="P47" s="36" t="e">
        <f>O47*100/#REF!</f>
        <v>#REF!</v>
      </c>
      <c r="Q47" s="35">
        <v>1</v>
      </c>
      <c r="R47" s="36" t="e">
        <f>Q47*100/#REF!</f>
        <v>#REF!</v>
      </c>
      <c r="S47" s="35">
        <v>1</v>
      </c>
      <c r="T47" s="36" t="e">
        <f>S47*100/#REF!</f>
        <v>#REF!</v>
      </c>
    </row>
    <row r="48" spans="1:20" ht="15.75" thickBot="1" x14ac:dyDescent="0.3">
      <c r="A48" s="23"/>
      <c r="B48" s="24"/>
      <c r="C48" s="17" t="s">
        <v>18</v>
      </c>
      <c r="D48" s="18"/>
      <c r="E48" s="19" t="s">
        <v>13</v>
      </c>
      <c r="F48" s="20"/>
      <c r="G48" s="37">
        <f>(G45+G42+G39)</f>
        <v>911</v>
      </c>
      <c r="H48" s="38">
        <f>G48*100/G180</f>
        <v>13.410864124834388</v>
      </c>
      <c r="I48" s="37">
        <f>(I45+I42+I39)</f>
        <v>874</v>
      </c>
      <c r="J48" s="38">
        <f>I48*100/I180</f>
        <v>12.858614094453435</v>
      </c>
      <c r="K48" s="37">
        <f>(K45+K42+K39)</f>
        <v>854</v>
      </c>
      <c r="L48" s="38">
        <f>K48*100/K180</f>
        <v>11.631707981476437</v>
      </c>
      <c r="M48" s="37">
        <f>(M45+M42+M39)</f>
        <v>856</v>
      </c>
      <c r="N48" s="38">
        <f>M48*100/M180</f>
        <v>12.216355073497931</v>
      </c>
      <c r="O48" s="37">
        <f>(O45+O42+O39)</f>
        <v>855</v>
      </c>
      <c r="P48" s="38">
        <f>O48*100/O180</f>
        <v>12.826282628262826</v>
      </c>
      <c r="Q48" s="37">
        <f>(Q45+Q42+Q39)</f>
        <v>394</v>
      </c>
      <c r="R48" s="38">
        <f>Q48*100/Q180</f>
        <v>11.660254513169576</v>
      </c>
      <c r="S48" s="37">
        <f>(S45+S42+S39)</f>
        <v>170</v>
      </c>
      <c r="T48" s="38">
        <f>S48*100/S180</f>
        <v>8.7900723888314367</v>
      </c>
    </row>
    <row r="49" spans="1:20" ht="15.75" hidden="1" thickBot="1" x14ac:dyDescent="0.3">
      <c r="A49" s="23"/>
      <c r="B49" s="24"/>
      <c r="C49" s="25"/>
      <c r="D49" s="26"/>
      <c r="E49" s="27" t="s">
        <v>14</v>
      </c>
      <c r="F49" s="28"/>
      <c r="G49" s="39">
        <f>(G46+G43+G40)</f>
        <v>889</v>
      </c>
      <c r="H49" s="40">
        <f>G49*100/G181</f>
        <v>13.512691898464812</v>
      </c>
      <c r="I49" s="39">
        <f>(I46+I43+I40)</f>
        <v>846</v>
      </c>
      <c r="J49" s="40">
        <f>I49*100/I181</f>
        <v>12.927872860635697</v>
      </c>
      <c r="K49" s="39">
        <f>(K46+K43+K40)</f>
        <v>833</v>
      </c>
      <c r="L49" s="40">
        <f>K49*100/K181</f>
        <v>11.927262313860252</v>
      </c>
      <c r="M49" s="39">
        <f>(M46+M43+M40)</f>
        <v>847</v>
      </c>
      <c r="N49" s="40">
        <f>M49*100/M181</f>
        <v>12.503690581635666</v>
      </c>
      <c r="O49" s="39">
        <f>(O46+O43+O40)</f>
        <v>841</v>
      </c>
      <c r="P49" s="40">
        <f>O49*100/O181</f>
        <v>13.225349897782671</v>
      </c>
      <c r="Q49" s="39">
        <f>(Q46+Q43+Q40)</f>
        <v>375</v>
      </c>
      <c r="R49" s="40">
        <f>Q49*100/Q181</f>
        <v>11.751801942964589</v>
      </c>
      <c r="S49" s="39">
        <f>(S46+S43+S40)</f>
        <v>161</v>
      </c>
      <c r="T49" s="40">
        <f>S49*100/S181</f>
        <v>8.623460096411355</v>
      </c>
    </row>
    <row r="50" spans="1:20" ht="15.75" hidden="1" thickBot="1" x14ac:dyDescent="0.3">
      <c r="A50" s="15" t="s">
        <v>22</v>
      </c>
      <c r="B50" s="16"/>
      <c r="C50" s="17" t="s">
        <v>12</v>
      </c>
      <c r="D50" s="18"/>
      <c r="E50" s="19" t="s">
        <v>13</v>
      </c>
      <c r="F50" s="20"/>
      <c r="G50" s="21">
        <f>(G51+G52)</f>
        <v>689</v>
      </c>
      <c r="H50" s="38">
        <f>G50*100/G59</f>
        <v>92.982456140350877</v>
      </c>
      <c r="I50" s="21">
        <f>(I51+I52)</f>
        <v>662</v>
      </c>
      <c r="J50" s="38">
        <f>I50*100/I59</f>
        <v>91.059147180192568</v>
      </c>
      <c r="K50" s="37">
        <f>(K51+K52)</f>
        <v>780</v>
      </c>
      <c r="L50" s="38">
        <f>K50*100/K59</f>
        <v>90.803259604190913</v>
      </c>
      <c r="M50" s="21">
        <f>(M51+M52)</f>
        <v>706</v>
      </c>
      <c r="N50" s="38">
        <f>M50*100/M59</f>
        <v>91.807542262678808</v>
      </c>
      <c r="O50" s="21">
        <f>(O51+O52)</f>
        <v>633</v>
      </c>
      <c r="P50" s="38">
        <f>O50*100/O59</f>
        <v>91.210374639769455</v>
      </c>
      <c r="Q50" s="21">
        <f>(Q51+Q52)</f>
        <v>288</v>
      </c>
      <c r="R50" s="38">
        <f>Q50*100/Q59</f>
        <v>90.566037735849051</v>
      </c>
      <c r="S50" s="21">
        <f>(S51+S52)</f>
        <v>164</v>
      </c>
      <c r="T50" s="38">
        <f>S50*100/S59</f>
        <v>92.134831460674164</v>
      </c>
    </row>
    <row r="51" spans="1:20" ht="15.75" hidden="1" thickBot="1" x14ac:dyDescent="0.3">
      <c r="A51" s="23"/>
      <c r="B51" s="24"/>
      <c r="C51" s="25"/>
      <c r="D51" s="26"/>
      <c r="E51" s="27" t="s">
        <v>14</v>
      </c>
      <c r="F51" s="28"/>
      <c r="G51" s="29">
        <v>681</v>
      </c>
      <c r="H51" s="40">
        <f>G51*100/G60</f>
        <v>93.287671232876718</v>
      </c>
      <c r="I51" s="29">
        <v>648</v>
      </c>
      <c r="J51" s="40">
        <f>I51*100/I60</f>
        <v>91.525423728813564</v>
      </c>
      <c r="K51" s="29">
        <v>760</v>
      </c>
      <c r="L51" s="40">
        <f>K51*100/K60</f>
        <v>91.34615384615384</v>
      </c>
      <c r="M51" s="29">
        <v>691</v>
      </c>
      <c r="N51" s="40">
        <f>M51*100/M60</f>
        <v>92.13333333333334</v>
      </c>
      <c r="O51" s="29">
        <v>625</v>
      </c>
      <c r="P51" s="40">
        <f>O51*100/O60</f>
        <v>91.50805270863836</v>
      </c>
      <c r="Q51" s="29">
        <v>272</v>
      </c>
      <c r="R51" s="40">
        <f>Q51*100/Q60</f>
        <v>90.666666666666671</v>
      </c>
      <c r="S51" s="29">
        <v>164</v>
      </c>
      <c r="T51" s="40">
        <f>S51*100/S60</f>
        <v>92.655367231638422</v>
      </c>
    </row>
    <row r="52" spans="1:20" ht="15.75" hidden="1" thickBot="1" x14ac:dyDescent="0.3">
      <c r="A52" s="23"/>
      <c r="B52" s="24"/>
      <c r="C52" s="31"/>
      <c r="D52" s="32"/>
      <c r="E52" s="33" t="s">
        <v>15</v>
      </c>
      <c r="F52" s="34"/>
      <c r="G52" s="35">
        <v>8</v>
      </c>
      <c r="H52" s="36">
        <f>G52*100/G61</f>
        <v>72.727272727272734</v>
      </c>
      <c r="I52" s="35">
        <v>14</v>
      </c>
      <c r="J52" s="36">
        <f>I52*100/I61</f>
        <v>73.684210526315795</v>
      </c>
      <c r="K52" s="35">
        <v>20</v>
      </c>
      <c r="L52" s="36">
        <f>K52*100/K61</f>
        <v>74.074074074074076</v>
      </c>
      <c r="M52" s="35">
        <v>15</v>
      </c>
      <c r="N52" s="36">
        <f>M52*100/M61</f>
        <v>78.94736842105263</v>
      </c>
      <c r="O52" s="35">
        <v>8</v>
      </c>
      <c r="P52" s="36">
        <f>O52*100/O61</f>
        <v>72.727272727272734</v>
      </c>
      <c r="Q52" s="35">
        <v>16</v>
      </c>
      <c r="R52" s="36">
        <f>Q52*100/Q61</f>
        <v>88.888888888888886</v>
      </c>
      <c r="S52" s="35">
        <v>0</v>
      </c>
      <c r="T52" s="36">
        <f>S52*100/S61</f>
        <v>0</v>
      </c>
    </row>
    <row r="53" spans="1:20" ht="15.75" hidden="1" thickBot="1" x14ac:dyDescent="0.3">
      <c r="A53" s="23"/>
      <c r="B53" s="24"/>
      <c r="C53" s="17" t="s">
        <v>16</v>
      </c>
      <c r="D53" s="18"/>
      <c r="E53" s="19" t="s">
        <v>13</v>
      </c>
      <c r="F53" s="20"/>
      <c r="G53" s="37">
        <f>(G54+G55)</f>
        <v>37</v>
      </c>
      <c r="H53" s="38">
        <f>G53*100/G59</f>
        <v>4.9932523616734139</v>
      </c>
      <c r="I53" s="37">
        <f>(I54+I55)</f>
        <v>42</v>
      </c>
      <c r="J53" s="38">
        <f>I53*100/I59</f>
        <v>5.7771664374140306</v>
      </c>
      <c r="K53" s="37">
        <f>(K54+K55)</f>
        <v>40</v>
      </c>
      <c r="L53" s="38">
        <f>K53*100/K59</f>
        <v>4.6565774155995348</v>
      </c>
      <c r="M53" s="37">
        <f>(M54+M55)</f>
        <v>37</v>
      </c>
      <c r="N53" s="38">
        <f>M53*100/M59</f>
        <v>4.8114434330299094</v>
      </c>
      <c r="O53" s="37">
        <f>(O54+O55)</f>
        <v>46</v>
      </c>
      <c r="P53" s="38">
        <f>O53*100/O59</f>
        <v>6.6282420749279538</v>
      </c>
      <c r="Q53" s="37">
        <f>(Q54+Q55)</f>
        <v>21</v>
      </c>
      <c r="R53" s="38">
        <f>Q53*100/Q59</f>
        <v>6.6037735849056602</v>
      </c>
      <c r="S53" s="37">
        <f>(S54+S55)</f>
        <v>9</v>
      </c>
      <c r="T53" s="38">
        <f>S53*100/S59</f>
        <v>5.0561797752808992</v>
      </c>
    </row>
    <row r="54" spans="1:20" ht="15.75" hidden="1" thickBot="1" x14ac:dyDescent="0.3">
      <c r="A54" s="23"/>
      <c r="B54" s="24"/>
      <c r="C54" s="25"/>
      <c r="D54" s="26"/>
      <c r="E54" s="27" t="s">
        <v>14</v>
      </c>
      <c r="F54" s="28"/>
      <c r="G54" s="39">
        <v>35</v>
      </c>
      <c r="H54" s="40">
        <f>G54*100/G60</f>
        <v>4.7945205479452051</v>
      </c>
      <c r="I54" s="39">
        <v>39</v>
      </c>
      <c r="J54" s="40">
        <f>I54*100/I60</f>
        <v>5.5084745762711869</v>
      </c>
      <c r="K54" s="39">
        <v>39</v>
      </c>
      <c r="L54" s="40">
        <f>K54*100/K60</f>
        <v>4.6875</v>
      </c>
      <c r="M54" s="39">
        <v>34</v>
      </c>
      <c r="N54" s="40">
        <f>M54*100/M60</f>
        <v>4.5333333333333332</v>
      </c>
      <c r="O54" s="39">
        <v>45</v>
      </c>
      <c r="P54" s="40">
        <f>O54*100/O60</f>
        <v>6.5885797950219622</v>
      </c>
      <c r="Q54" s="39">
        <v>20</v>
      </c>
      <c r="R54" s="40">
        <f>Q54*100/Q60</f>
        <v>6.666666666666667</v>
      </c>
      <c r="S54" s="39">
        <v>8</v>
      </c>
      <c r="T54" s="40">
        <f>S54*100/S60</f>
        <v>4.5197740112994351</v>
      </c>
    </row>
    <row r="55" spans="1:20" ht="15.75" hidden="1" thickBot="1" x14ac:dyDescent="0.3">
      <c r="A55" s="23"/>
      <c r="B55" s="24"/>
      <c r="C55" s="31"/>
      <c r="D55" s="32"/>
      <c r="E55" s="33" t="s">
        <v>15</v>
      </c>
      <c r="F55" s="34"/>
      <c r="G55" s="35">
        <v>2</v>
      </c>
      <c r="H55" s="36">
        <f>G55*100/G61</f>
        <v>18.181818181818183</v>
      </c>
      <c r="I55" s="35">
        <v>3</v>
      </c>
      <c r="J55" s="36">
        <f>I55*100/I61</f>
        <v>15.789473684210526</v>
      </c>
      <c r="K55" s="35">
        <v>1</v>
      </c>
      <c r="L55" s="36">
        <f>K55*100/K61</f>
        <v>3.7037037037037037</v>
      </c>
      <c r="M55" s="35">
        <v>3</v>
      </c>
      <c r="N55" s="36">
        <f>M55*100/M61</f>
        <v>15.789473684210526</v>
      </c>
      <c r="O55" s="35">
        <v>1</v>
      </c>
      <c r="P55" s="36">
        <f>O55*100/O61</f>
        <v>9.0909090909090917</v>
      </c>
      <c r="Q55" s="35">
        <v>1</v>
      </c>
      <c r="R55" s="36">
        <f>Q55*100/Q61</f>
        <v>5.5555555555555554</v>
      </c>
      <c r="S55" s="35">
        <v>1</v>
      </c>
      <c r="T55" s="36">
        <f>S55*100/S61</f>
        <v>100</v>
      </c>
    </row>
    <row r="56" spans="1:20" ht="15.75" hidden="1" thickBot="1" x14ac:dyDescent="0.3">
      <c r="A56" s="23"/>
      <c r="B56" s="24"/>
      <c r="C56" s="17" t="s">
        <v>17</v>
      </c>
      <c r="D56" s="18"/>
      <c r="E56" s="19" t="s">
        <v>13</v>
      </c>
      <c r="F56" s="20"/>
      <c r="G56" s="37">
        <f>(G57+G58)</f>
        <v>15</v>
      </c>
      <c r="H56" s="38">
        <f>G56*100/G59</f>
        <v>2.0242914979757085</v>
      </c>
      <c r="I56" s="37">
        <f>(I57+I58)</f>
        <v>23</v>
      </c>
      <c r="J56" s="38">
        <f>I56*100/I59</f>
        <v>3.1636863823933976</v>
      </c>
      <c r="K56" s="37">
        <f>K57+K58</f>
        <v>39</v>
      </c>
      <c r="L56" s="38">
        <f>K56*100/K59</f>
        <v>4.540162980209546</v>
      </c>
      <c r="M56" s="37">
        <f>M57+M58</f>
        <v>26</v>
      </c>
      <c r="N56" s="38">
        <f>M56*100/M59</f>
        <v>3.3810143042912872</v>
      </c>
      <c r="O56" s="37">
        <f>O57+O58</f>
        <v>15</v>
      </c>
      <c r="P56" s="38">
        <f>O56*100/O59</f>
        <v>2.1613832853025938</v>
      </c>
      <c r="Q56" s="37">
        <f>Q57+Q58</f>
        <v>9</v>
      </c>
      <c r="R56" s="38">
        <f>Q56*100/Q59</f>
        <v>2.8301886792452828</v>
      </c>
      <c r="S56" s="37">
        <f>S57+S58</f>
        <v>5</v>
      </c>
      <c r="T56" s="38">
        <f>S56*100/S59</f>
        <v>2.808988764044944</v>
      </c>
    </row>
    <row r="57" spans="1:20" ht="15.75" hidden="1" thickBot="1" x14ac:dyDescent="0.3">
      <c r="A57" s="23"/>
      <c r="B57" s="24"/>
      <c r="C57" s="25"/>
      <c r="D57" s="26"/>
      <c r="E57" s="27" t="s">
        <v>14</v>
      </c>
      <c r="F57" s="28"/>
      <c r="G57" s="39">
        <v>14</v>
      </c>
      <c r="H57" s="40">
        <f>G57*100/G60</f>
        <v>1.9178082191780821</v>
      </c>
      <c r="I57" s="39">
        <v>21</v>
      </c>
      <c r="J57" s="40">
        <f>I57*100/I60</f>
        <v>2.9661016949152543</v>
      </c>
      <c r="K57" s="39">
        <v>33</v>
      </c>
      <c r="L57" s="40">
        <f>K57*100/K60</f>
        <v>3.9663461538461537</v>
      </c>
      <c r="M57" s="39">
        <v>25</v>
      </c>
      <c r="N57" s="40">
        <f>M57*100/M60</f>
        <v>3.3333333333333335</v>
      </c>
      <c r="O57" s="39">
        <v>13</v>
      </c>
      <c r="P57" s="40">
        <f>O57*100/O60</f>
        <v>1.9033674963396778</v>
      </c>
      <c r="Q57" s="39">
        <v>8</v>
      </c>
      <c r="R57" s="40">
        <f>Q57*100/Q60</f>
        <v>2.6666666666666665</v>
      </c>
      <c r="S57" s="39">
        <v>5</v>
      </c>
      <c r="T57" s="40">
        <f>S57*100/S60</f>
        <v>2.8248587570621471</v>
      </c>
    </row>
    <row r="58" spans="1:20" ht="15.75" hidden="1" thickBot="1" x14ac:dyDescent="0.3">
      <c r="A58" s="23"/>
      <c r="B58" s="24"/>
      <c r="C58" s="31"/>
      <c r="D58" s="32"/>
      <c r="E58" s="33" t="s">
        <v>15</v>
      </c>
      <c r="F58" s="34"/>
      <c r="G58" s="35">
        <v>1</v>
      </c>
      <c r="H58" s="36">
        <f>G58*100/G61</f>
        <v>9.0909090909090917</v>
      </c>
      <c r="I58" s="35">
        <v>2</v>
      </c>
      <c r="J58" s="36">
        <f>I58*100/I61</f>
        <v>10.526315789473685</v>
      </c>
      <c r="K58" s="35">
        <v>6</v>
      </c>
      <c r="L58" s="36">
        <f>K58*100/K61</f>
        <v>22.222222222222221</v>
      </c>
      <c r="M58" s="35">
        <v>1</v>
      </c>
      <c r="N58" s="36">
        <f>M58*100/M61</f>
        <v>5.2631578947368425</v>
      </c>
      <c r="O58" s="35">
        <v>2</v>
      </c>
      <c r="P58" s="36">
        <f>O58*100/O61</f>
        <v>18.181818181818183</v>
      </c>
      <c r="Q58" s="35">
        <v>1</v>
      </c>
      <c r="R58" s="36">
        <f>Q58*100/Q61</f>
        <v>5.5555555555555554</v>
      </c>
      <c r="S58" s="35">
        <v>0</v>
      </c>
      <c r="T58" s="36">
        <f>S58*100/S61</f>
        <v>0</v>
      </c>
    </row>
    <row r="59" spans="1:20" ht="15.75" thickBot="1" x14ac:dyDescent="0.3">
      <c r="A59" s="23"/>
      <c r="B59" s="24"/>
      <c r="C59" s="17" t="s">
        <v>18</v>
      </c>
      <c r="D59" s="18"/>
      <c r="E59" s="19" t="s">
        <v>13</v>
      </c>
      <c r="F59" s="20"/>
      <c r="G59" s="37">
        <f>(G56+G53+G50)</f>
        <v>741</v>
      </c>
      <c r="H59" s="38">
        <f>G59*100/G180</f>
        <v>10.908287943471221</v>
      </c>
      <c r="I59" s="37">
        <f>(I56+I53+I50)</f>
        <v>727</v>
      </c>
      <c r="J59" s="38">
        <f>I59*100/I180</f>
        <v>10.695895247903486</v>
      </c>
      <c r="K59" s="37">
        <f>(K56+K53+K50)</f>
        <v>859</v>
      </c>
      <c r="L59" s="38">
        <f>K59*100/K180</f>
        <v>11.699809316262598</v>
      </c>
      <c r="M59" s="37">
        <f>(M56+M53+M50)</f>
        <v>769</v>
      </c>
      <c r="N59" s="38">
        <f>M59*100/M180</f>
        <v>10.974739546168118</v>
      </c>
      <c r="O59" s="37">
        <f>(O56+O53+O50)</f>
        <v>694</v>
      </c>
      <c r="P59" s="38">
        <f>O59*100/O180</f>
        <v>10.411041104110412</v>
      </c>
      <c r="Q59" s="37">
        <f>(Q56+Q53+Q50)</f>
        <v>318</v>
      </c>
      <c r="R59" s="38">
        <f>Q59*100/Q180</f>
        <v>9.4110683634211298</v>
      </c>
      <c r="S59" s="37">
        <f>(S56+S53+S50)</f>
        <v>178</v>
      </c>
      <c r="T59" s="38">
        <f>S59*100/S180</f>
        <v>9.2037228541882108</v>
      </c>
    </row>
    <row r="60" spans="1:20" ht="15.75" hidden="1" thickBot="1" x14ac:dyDescent="0.3">
      <c r="A60" s="23"/>
      <c r="B60" s="24"/>
      <c r="C60" s="25"/>
      <c r="D60" s="26"/>
      <c r="E60" s="27" t="s">
        <v>14</v>
      </c>
      <c r="F60" s="28"/>
      <c r="G60" s="39">
        <f>(G57+G54+G51)</f>
        <v>730</v>
      </c>
      <c r="H60" s="40">
        <f>G60*100/G181</f>
        <v>11.095911232710138</v>
      </c>
      <c r="I60" s="39">
        <f>(I57+I54+I51)</f>
        <v>708</v>
      </c>
      <c r="J60" s="40">
        <f>I60*100/I181</f>
        <v>10.819070904645477</v>
      </c>
      <c r="K60" s="39">
        <f>(K57+K54+K51)</f>
        <v>832</v>
      </c>
      <c r="L60" s="40">
        <f>K60*100/K181</f>
        <v>11.912943871706759</v>
      </c>
      <c r="M60" s="39">
        <f>(M57+M54+M51)</f>
        <v>750</v>
      </c>
      <c r="N60" s="40">
        <f>M60*100/M181</f>
        <v>11.071744906997342</v>
      </c>
      <c r="O60" s="39">
        <f>(O57+O54+O51)</f>
        <v>683</v>
      </c>
      <c r="P60" s="40">
        <f>O60*100/O181</f>
        <v>10.740682497247995</v>
      </c>
      <c r="Q60" s="39">
        <f>(Q57+Q54+Q51)</f>
        <v>300</v>
      </c>
      <c r="R60" s="40">
        <f>Q60*100/Q181</f>
        <v>9.4014415543716705</v>
      </c>
      <c r="S60" s="39">
        <f>(S57+S54+S51)</f>
        <v>177</v>
      </c>
      <c r="T60" s="40">
        <f>S60*100/S181</f>
        <v>9.4804499196572038</v>
      </c>
    </row>
    <row r="61" spans="1:20" ht="15.75" hidden="1" thickBot="1" x14ac:dyDescent="0.3">
      <c r="A61" s="41"/>
      <c r="B61" s="42"/>
      <c r="C61" s="31"/>
      <c r="D61" s="32"/>
      <c r="E61" s="33" t="s">
        <v>15</v>
      </c>
      <c r="F61" s="34"/>
      <c r="G61" s="35">
        <f>(G58+G55+G52)</f>
        <v>11</v>
      </c>
      <c r="H61" s="36">
        <f>G61*100/G182</f>
        <v>5.1401869158878508</v>
      </c>
      <c r="I61" s="35">
        <f>(I58+I55+I52)</f>
        <v>19</v>
      </c>
      <c r="J61" s="36">
        <f>I61*100/I182</f>
        <v>7.5098814229249014</v>
      </c>
      <c r="K61" s="35">
        <f>(K58+K55+K52)</f>
        <v>27</v>
      </c>
      <c r="L61" s="36">
        <f>K61*100/K182</f>
        <v>7.5418994413407825</v>
      </c>
      <c r="M61" s="35">
        <f>(M58+M55+M52)</f>
        <v>19</v>
      </c>
      <c r="N61" s="36">
        <f>M61*100/M182</f>
        <v>8.1545064377682408</v>
      </c>
      <c r="O61" s="35">
        <f>(O58+O55+O52)</f>
        <v>11</v>
      </c>
      <c r="P61" s="36">
        <f>O61*100/O182</f>
        <v>3.5830618892508141</v>
      </c>
      <c r="Q61" s="35">
        <f>(Q58+Q55+Q52)</f>
        <v>18</v>
      </c>
      <c r="R61" s="36">
        <f>Q61*100/Q182</f>
        <v>9.5744680851063837</v>
      </c>
      <c r="S61" s="35">
        <f>(S58+S55+S52)</f>
        <v>1</v>
      </c>
      <c r="T61" s="36">
        <f>S61*100/S182</f>
        <v>1.4925373134328359</v>
      </c>
    </row>
    <row r="62" spans="1:20" ht="15.75" hidden="1" thickBot="1" x14ac:dyDescent="0.3">
      <c r="A62" s="15" t="s">
        <v>23</v>
      </c>
      <c r="B62" s="16"/>
      <c r="C62" s="17" t="s">
        <v>12</v>
      </c>
      <c r="D62" s="18"/>
      <c r="E62" s="19" t="s">
        <v>13</v>
      </c>
      <c r="F62" s="20"/>
      <c r="G62" s="37">
        <f>(G63+G64)</f>
        <v>593</v>
      </c>
      <c r="H62" s="38">
        <f>G62*100/G71</f>
        <v>93.68088467614534</v>
      </c>
      <c r="I62" s="21">
        <f>(I63+I64)</f>
        <v>580</v>
      </c>
      <c r="J62" s="38">
        <f>I62*100/I71</f>
        <v>89.093701996927805</v>
      </c>
      <c r="K62" s="37">
        <f>(K63+K64)</f>
        <v>638</v>
      </c>
      <c r="L62" s="38">
        <f>K62*100/K71</f>
        <v>90.625</v>
      </c>
      <c r="M62" s="21">
        <f>(M63+M64)</f>
        <v>579</v>
      </c>
      <c r="N62" s="38">
        <f>M62*100/M71</f>
        <v>91.759112519809833</v>
      </c>
      <c r="O62" s="21">
        <f>(O63+O64)</f>
        <v>606</v>
      </c>
      <c r="P62" s="38">
        <f>O62*100/O71</f>
        <v>92.237442922374427</v>
      </c>
      <c r="Q62" s="21">
        <f>(Q63+Q64)</f>
        <v>284</v>
      </c>
      <c r="R62" s="38">
        <f>Q62*100/Q71</f>
        <v>91.612903225806448</v>
      </c>
      <c r="S62" s="21">
        <f>(S63+S64)</f>
        <v>151</v>
      </c>
      <c r="T62" s="38">
        <f>S62*100/S71</f>
        <v>93.209876543209873</v>
      </c>
    </row>
    <row r="63" spans="1:20" ht="15.75" hidden="1" thickBot="1" x14ac:dyDescent="0.3">
      <c r="A63" s="23"/>
      <c r="B63" s="24"/>
      <c r="C63" s="25"/>
      <c r="D63" s="26"/>
      <c r="E63" s="27" t="s">
        <v>14</v>
      </c>
      <c r="F63" s="28"/>
      <c r="G63" s="29">
        <v>581</v>
      </c>
      <c r="H63" s="40">
        <f>G63*100/G72</f>
        <v>93.8610662358643</v>
      </c>
      <c r="I63" s="29">
        <v>564</v>
      </c>
      <c r="J63" s="40">
        <f>I63*100/I72</f>
        <v>89.38193343898574</v>
      </c>
      <c r="K63" s="29">
        <v>610</v>
      </c>
      <c r="L63" s="40">
        <f>K63*100/K72</f>
        <v>91.317365269461078</v>
      </c>
      <c r="M63" s="29">
        <v>565</v>
      </c>
      <c r="N63" s="40">
        <v>11</v>
      </c>
      <c r="O63" s="29">
        <v>583</v>
      </c>
      <c r="P63" s="40">
        <f>O63*100/O72</f>
        <v>92.539682539682545</v>
      </c>
      <c r="Q63" s="29">
        <v>271</v>
      </c>
      <c r="R63" s="40">
        <f>Q63*100/Q72</f>
        <v>91.245791245791253</v>
      </c>
      <c r="S63" s="29">
        <v>144</v>
      </c>
      <c r="T63" s="40">
        <f>S63*100/S72</f>
        <v>93.506493506493513</v>
      </c>
    </row>
    <row r="64" spans="1:20" ht="15.75" hidden="1" thickBot="1" x14ac:dyDescent="0.3">
      <c r="A64" s="23"/>
      <c r="B64" s="24"/>
      <c r="C64" s="31"/>
      <c r="D64" s="32"/>
      <c r="E64" s="33" t="s">
        <v>15</v>
      </c>
      <c r="F64" s="34"/>
      <c r="G64" s="35">
        <v>12</v>
      </c>
      <c r="H64" s="36">
        <f>G64*100/G73</f>
        <v>85.714285714285708</v>
      </c>
      <c r="I64" s="35">
        <v>16</v>
      </c>
      <c r="J64" s="36">
        <f>I64*100/I73</f>
        <v>80</v>
      </c>
      <c r="K64" s="35">
        <v>28</v>
      </c>
      <c r="L64" s="36">
        <f>K64*100/K73</f>
        <v>77.777777777777771</v>
      </c>
      <c r="M64" s="35">
        <v>14</v>
      </c>
      <c r="N64" s="36">
        <f>M64*100/M73</f>
        <v>82.352941176470594</v>
      </c>
      <c r="O64" s="35">
        <v>23</v>
      </c>
      <c r="P64" s="36">
        <f>O64*100/O73</f>
        <v>85.18518518518519</v>
      </c>
      <c r="Q64" s="35">
        <v>13</v>
      </c>
      <c r="R64" s="36">
        <f>Q64*100/Q73</f>
        <v>100</v>
      </c>
      <c r="S64" s="35">
        <v>7</v>
      </c>
      <c r="T64" s="36">
        <f>S64*100/S73</f>
        <v>87.5</v>
      </c>
    </row>
    <row r="65" spans="1:20" ht="15.75" hidden="1" thickBot="1" x14ac:dyDescent="0.3">
      <c r="A65" s="23"/>
      <c r="B65" s="24"/>
      <c r="C65" s="17" t="s">
        <v>16</v>
      </c>
      <c r="D65" s="18"/>
      <c r="E65" s="19" t="s">
        <v>13</v>
      </c>
      <c r="F65" s="20"/>
      <c r="G65" s="37">
        <f>(G66+G67)</f>
        <v>26</v>
      </c>
      <c r="H65" s="38">
        <f>G65*100/G71</f>
        <v>4.1074249605055293</v>
      </c>
      <c r="I65" s="37">
        <f>(I66+I67)</f>
        <v>47</v>
      </c>
      <c r="J65" s="38">
        <f>I65*100/I71</f>
        <v>7.2196620583717355</v>
      </c>
      <c r="K65" s="37">
        <f>(K66+K67)</f>
        <v>38</v>
      </c>
      <c r="L65" s="38">
        <f>K65*100/K71</f>
        <v>5.3977272727272725</v>
      </c>
      <c r="M65" s="37">
        <f>(M66+M67)</f>
        <v>29</v>
      </c>
      <c r="N65" s="38">
        <f>M65*100/M71</f>
        <v>4.5958795562599049</v>
      </c>
      <c r="O65" s="37">
        <f>(O66+O67)</f>
        <v>38</v>
      </c>
      <c r="P65" s="38">
        <f>O65*100/O71</f>
        <v>5.7838660578386607</v>
      </c>
      <c r="Q65" s="37">
        <f>(Q66+Q67)</f>
        <v>16</v>
      </c>
      <c r="R65" s="38">
        <f>Q65*100/Q71</f>
        <v>5.161290322580645</v>
      </c>
      <c r="S65" s="37">
        <f>(S66+S67)</f>
        <v>6</v>
      </c>
      <c r="T65" s="38">
        <f>S65*100/S71</f>
        <v>3.7037037037037037</v>
      </c>
    </row>
    <row r="66" spans="1:20" ht="15.75" hidden="1" thickBot="1" x14ac:dyDescent="0.3">
      <c r="A66" s="23"/>
      <c r="B66" s="24"/>
      <c r="C66" s="25"/>
      <c r="D66" s="26"/>
      <c r="E66" s="27" t="s">
        <v>14</v>
      </c>
      <c r="F66" s="28"/>
      <c r="G66" s="39">
        <v>25</v>
      </c>
      <c r="H66" s="40">
        <f>G66*100/G72</f>
        <v>4.0387722132471726</v>
      </c>
      <c r="I66" s="39">
        <v>45</v>
      </c>
      <c r="J66" s="40">
        <f>I66*100/I72</f>
        <v>7.1315372424722661</v>
      </c>
      <c r="K66" s="39">
        <v>32</v>
      </c>
      <c r="L66" s="40">
        <f>K66*100/K72</f>
        <v>4.7904191616766463</v>
      </c>
      <c r="M66" s="39">
        <v>27</v>
      </c>
      <c r="N66" s="40">
        <f>M66*100/M72</f>
        <v>4.3973941368078178</v>
      </c>
      <c r="O66" s="39">
        <v>35</v>
      </c>
      <c r="P66" s="40">
        <f>O66*100/O72</f>
        <v>5.5555555555555554</v>
      </c>
      <c r="Q66" s="39">
        <v>16</v>
      </c>
      <c r="R66" s="40">
        <f>Q66*100/Q72</f>
        <v>5.3872053872053876</v>
      </c>
      <c r="S66" s="39">
        <v>6</v>
      </c>
      <c r="T66" s="40">
        <f>S66*100/S72</f>
        <v>3.8961038961038961</v>
      </c>
    </row>
    <row r="67" spans="1:20" ht="15.75" hidden="1" thickBot="1" x14ac:dyDescent="0.3">
      <c r="A67" s="23"/>
      <c r="B67" s="24"/>
      <c r="C67" s="31"/>
      <c r="D67" s="32"/>
      <c r="E67" s="33" t="s">
        <v>15</v>
      </c>
      <c r="F67" s="34"/>
      <c r="G67" s="35">
        <v>1</v>
      </c>
      <c r="H67" s="36">
        <f>G67*100/G73</f>
        <v>7.1428571428571432</v>
      </c>
      <c r="I67" s="35">
        <v>2</v>
      </c>
      <c r="J67" s="36">
        <f>I67*100/I73</f>
        <v>10</v>
      </c>
      <c r="K67" s="35">
        <v>6</v>
      </c>
      <c r="L67" s="36">
        <f>K67*100/K73</f>
        <v>16.666666666666668</v>
      </c>
      <c r="M67" s="35">
        <v>2</v>
      </c>
      <c r="N67" s="36">
        <f>M67*100/M73</f>
        <v>11.764705882352942</v>
      </c>
      <c r="O67" s="35">
        <v>3</v>
      </c>
      <c r="P67" s="36">
        <f>O67*100/O73</f>
        <v>11.111111111111111</v>
      </c>
      <c r="Q67" s="35">
        <v>0</v>
      </c>
      <c r="R67" s="36">
        <f>Q67*100/Q73</f>
        <v>0</v>
      </c>
      <c r="S67" s="35">
        <v>0</v>
      </c>
      <c r="T67" s="36">
        <f>S67*100/S73</f>
        <v>0</v>
      </c>
    </row>
    <row r="68" spans="1:20" ht="15.75" hidden="1" thickBot="1" x14ac:dyDescent="0.3">
      <c r="A68" s="23"/>
      <c r="B68" s="24"/>
      <c r="C68" s="17" t="s">
        <v>17</v>
      </c>
      <c r="D68" s="18"/>
      <c r="E68" s="19" t="s">
        <v>13</v>
      </c>
      <c r="F68" s="20"/>
      <c r="G68" s="37">
        <f>(G69+G70)</f>
        <v>14</v>
      </c>
      <c r="H68" s="38">
        <f>G68*100/G71</f>
        <v>2.2116903633491312</v>
      </c>
      <c r="I68" s="37">
        <f>(I69+I70)</f>
        <v>24</v>
      </c>
      <c r="J68" s="38">
        <f>I68*100/I71</f>
        <v>3.6866359447004609</v>
      </c>
      <c r="K68" s="37">
        <f>(K69+K70)</f>
        <v>28</v>
      </c>
      <c r="L68" s="38">
        <f>K68*100/K71</f>
        <v>3.9772727272727271</v>
      </c>
      <c r="M68" s="37">
        <f>M69+M70</f>
        <v>23</v>
      </c>
      <c r="N68" s="38">
        <f>M68*100/M71</f>
        <v>3.6450079239302693</v>
      </c>
      <c r="O68" s="37">
        <f>O69+O70</f>
        <v>13</v>
      </c>
      <c r="P68" s="38">
        <f>O68*100/O71</f>
        <v>1.9786910197869101</v>
      </c>
      <c r="Q68" s="37">
        <f>Q69+Q70</f>
        <v>10</v>
      </c>
      <c r="R68" s="38">
        <f>Q68*100/Q71</f>
        <v>3.225806451612903</v>
      </c>
      <c r="S68" s="37">
        <f>S69+S70</f>
        <v>5</v>
      </c>
      <c r="T68" s="38">
        <f>S68*100/S71</f>
        <v>3.0864197530864197</v>
      </c>
    </row>
    <row r="69" spans="1:20" ht="15.75" hidden="1" thickBot="1" x14ac:dyDescent="0.3">
      <c r="A69" s="23"/>
      <c r="B69" s="24"/>
      <c r="C69" s="25"/>
      <c r="D69" s="26"/>
      <c r="E69" s="27" t="s">
        <v>14</v>
      </c>
      <c r="F69" s="28"/>
      <c r="G69" s="39">
        <v>13</v>
      </c>
      <c r="H69" s="40">
        <f>G69*100/G72</f>
        <v>2.1001615508885298</v>
      </c>
      <c r="I69" s="39">
        <v>22</v>
      </c>
      <c r="J69" s="40">
        <f>I69*100/I72</f>
        <v>3.4865293185419968</v>
      </c>
      <c r="K69" s="39">
        <v>26</v>
      </c>
      <c r="L69" s="40">
        <f>K69*100/K72</f>
        <v>3.8922155688622753</v>
      </c>
      <c r="M69" s="39">
        <v>22</v>
      </c>
      <c r="N69" s="40">
        <f>M69*100/M72</f>
        <v>3.5830618892508141</v>
      </c>
      <c r="O69" s="39">
        <v>12</v>
      </c>
      <c r="P69" s="40">
        <f>O69*100/O72</f>
        <v>1.9047619047619047</v>
      </c>
      <c r="Q69" s="39">
        <v>10</v>
      </c>
      <c r="R69" s="40">
        <f>Q69*100/Q72</f>
        <v>3.3670033670033672</v>
      </c>
      <c r="S69" s="39">
        <v>4</v>
      </c>
      <c r="T69" s="40">
        <f>S69*100/S72</f>
        <v>2.5974025974025974</v>
      </c>
    </row>
    <row r="70" spans="1:20" ht="15.75" hidden="1" thickBot="1" x14ac:dyDescent="0.3">
      <c r="A70" s="23"/>
      <c r="B70" s="24"/>
      <c r="C70" s="31"/>
      <c r="D70" s="32"/>
      <c r="E70" s="33" t="s">
        <v>15</v>
      </c>
      <c r="F70" s="34"/>
      <c r="G70" s="35">
        <v>1</v>
      </c>
      <c r="H70" s="36">
        <f>G70*100/G73</f>
        <v>7.1428571428571432</v>
      </c>
      <c r="I70" s="35">
        <v>2</v>
      </c>
      <c r="J70" s="36">
        <f>I70*100/I73</f>
        <v>10</v>
      </c>
      <c r="K70" s="35">
        <v>2</v>
      </c>
      <c r="L70" s="36">
        <f>K70*100/K73</f>
        <v>5.5555555555555554</v>
      </c>
      <c r="M70" s="35">
        <v>1</v>
      </c>
      <c r="N70" s="36">
        <f>M70*100/M73</f>
        <v>5.882352941176471</v>
      </c>
      <c r="O70" s="35">
        <v>1</v>
      </c>
      <c r="P70" s="36">
        <f>O70*100/O73</f>
        <v>3.7037037037037037</v>
      </c>
      <c r="Q70" s="35">
        <v>0</v>
      </c>
      <c r="R70" s="36">
        <f>Q70*100/Q73</f>
        <v>0</v>
      </c>
      <c r="S70" s="35">
        <v>1</v>
      </c>
      <c r="T70" s="36">
        <f>S70*100/S73</f>
        <v>12.5</v>
      </c>
    </row>
    <row r="71" spans="1:20" ht="15.75" thickBot="1" x14ac:dyDescent="0.3">
      <c r="A71" s="23"/>
      <c r="B71" s="24"/>
      <c r="C71" s="17" t="s">
        <v>18</v>
      </c>
      <c r="D71" s="18"/>
      <c r="E71" s="19" t="s">
        <v>13</v>
      </c>
      <c r="F71" s="20"/>
      <c r="G71" s="37">
        <f>(G68+G65+G62)</f>
        <v>633</v>
      </c>
      <c r="H71" s="38">
        <f>G71*100/G180</f>
        <v>9.3184160164875607</v>
      </c>
      <c r="I71" s="37">
        <f>(I68+I65+I62)</f>
        <v>651</v>
      </c>
      <c r="J71" s="38">
        <f>I71*100/I180</f>
        <v>9.5777548918640569</v>
      </c>
      <c r="K71" s="37">
        <f>(K68+K65+K62)</f>
        <v>704</v>
      </c>
      <c r="L71" s="38">
        <f>K71*100/K180</f>
        <v>9.5886679378915822</v>
      </c>
      <c r="M71" s="37">
        <f>(M68+M65+M62)</f>
        <v>631</v>
      </c>
      <c r="N71" s="38">
        <f>M71*100/M180</f>
        <v>9.0052804338518619</v>
      </c>
      <c r="O71" s="37">
        <f>(O68+O65+O62)</f>
        <v>657</v>
      </c>
      <c r="P71" s="38">
        <f>O71*100/O180</f>
        <v>9.8559855985598563</v>
      </c>
      <c r="Q71" s="37">
        <f>(Q68+Q65+Q62)</f>
        <v>310</v>
      </c>
      <c r="R71" s="38" t="e">
        <f>Q71*100/E193</f>
        <v>#DIV/0!</v>
      </c>
      <c r="S71" s="37">
        <f>(S68+S65+S62)</f>
        <v>162</v>
      </c>
      <c r="T71" s="38">
        <f>S71*100/S180</f>
        <v>8.3764219234746644</v>
      </c>
    </row>
    <row r="72" spans="1:20" ht="15.75" hidden="1" thickBot="1" x14ac:dyDescent="0.3">
      <c r="A72" s="23"/>
      <c r="B72" s="24"/>
      <c r="C72" s="25"/>
      <c r="D72" s="26"/>
      <c r="E72" s="27" t="s">
        <v>14</v>
      </c>
      <c r="F72" s="28"/>
      <c r="G72" s="39">
        <f>(G69+G66+G63)</f>
        <v>619</v>
      </c>
      <c r="H72" s="40">
        <f>G72*100/G181</f>
        <v>9.4087247302021577</v>
      </c>
      <c r="I72" s="39">
        <f>(I69+I66+I63)</f>
        <v>631</v>
      </c>
      <c r="J72" s="40">
        <f>I72*100/I181</f>
        <v>9.6424205378973102</v>
      </c>
      <c r="K72" s="39">
        <f>(K69+K66+K63)</f>
        <v>668</v>
      </c>
      <c r="L72" s="40">
        <f>K72*100/K181</f>
        <v>9.5647193585337913</v>
      </c>
      <c r="M72" s="39">
        <f>(M69+M66+M63)</f>
        <v>614</v>
      </c>
      <c r="N72" s="40">
        <f>M72*100/M181</f>
        <v>9.0640684971951586</v>
      </c>
      <c r="O72" s="39">
        <f>(O69+O66+O63)</f>
        <v>630</v>
      </c>
      <c r="P72" s="40">
        <f>O72*100/O181</f>
        <v>9.9072181160559829</v>
      </c>
      <c r="Q72" s="39">
        <f>(Q69+Q66+Q63)</f>
        <v>297</v>
      </c>
      <c r="R72" s="40" t="e">
        <f>Q72*100/E194</f>
        <v>#DIV/0!</v>
      </c>
      <c r="S72" s="39">
        <f>(S69+S66+S63)</f>
        <v>154</v>
      </c>
      <c r="T72" s="40">
        <f>S72*100/S181</f>
        <v>8.2485270487412965</v>
      </c>
    </row>
    <row r="73" spans="1:20" ht="15.75" hidden="1" thickBot="1" x14ac:dyDescent="0.3">
      <c r="A73" s="41"/>
      <c r="B73" s="42"/>
      <c r="C73" s="31"/>
      <c r="D73" s="32"/>
      <c r="E73" s="33" t="s">
        <v>15</v>
      </c>
      <c r="F73" s="34"/>
      <c r="G73" s="35">
        <f>(G70+G67+G64)</f>
        <v>14</v>
      </c>
      <c r="H73" s="36">
        <f>G73*100/G182</f>
        <v>6.5420560747663554</v>
      </c>
      <c r="I73" s="35">
        <f>(I70+I67+I64)</f>
        <v>20</v>
      </c>
      <c r="J73" s="36">
        <f>I73*100/I182</f>
        <v>7.9051383399209483</v>
      </c>
      <c r="K73" s="35">
        <f>(K70+K67+K64)</f>
        <v>36</v>
      </c>
      <c r="L73" s="36">
        <f>K73*100/K182</f>
        <v>10.05586592178771</v>
      </c>
      <c r="M73" s="35">
        <f>(M70+M67+M64)</f>
        <v>17</v>
      </c>
      <c r="N73" s="36">
        <f>M73*100/M182</f>
        <v>7.296137339055794</v>
      </c>
      <c r="O73" s="35">
        <f>(O70+O67+O64)</f>
        <v>27</v>
      </c>
      <c r="P73" s="36">
        <f>O73*100/O182</f>
        <v>8.7947882736156355</v>
      </c>
      <c r="Q73" s="35">
        <f>(Q70+Q67+Q64)</f>
        <v>13</v>
      </c>
      <c r="R73" s="36" t="e">
        <f>Q73*100/E195</f>
        <v>#DIV/0!</v>
      </c>
      <c r="S73" s="35">
        <f>(S70+S67+S64)</f>
        <v>8</v>
      </c>
      <c r="T73" s="36">
        <f>S73*100/S182</f>
        <v>11.940298507462687</v>
      </c>
    </row>
    <row r="74" spans="1:20" ht="15.75" hidden="1" thickBot="1" x14ac:dyDescent="0.3">
      <c r="A74" s="15" t="s">
        <v>24</v>
      </c>
      <c r="B74" s="16"/>
      <c r="C74" s="17" t="s">
        <v>12</v>
      </c>
      <c r="D74" s="18"/>
      <c r="E74" s="19" t="s">
        <v>13</v>
      </c>
      <c r="F74" s="20"/>
      <c r="G74" s="37">
        <f>(G75+G76)</f>
        <v>554</v>
      </c>
      <c r="H74" s="38">
        <f>G74*100/G83</f>
        <v>90.081300813008127</v>
      </c>
      <c r="I74" s="37">
        <f>(I75+I76)</f>
        <v>576</v>
      </c>
      <c r="J74" s="38">
        <f>I74*100/I83</f>
        <v>91.283676703645014</v>
      </c>
      <c r="K74" s="37">
        <f>(K75+K76)</f>
        <v>655</v>
      </c>
      <c r="L74" s="38">
        <f>K74*100/K83</f>
        <v>91.736694677871142</v>
      </c>
      <c r="M74" s="21">
        <f>(M75+M76)</f>
        <v>642</v>
      </c>
      <c r="N74" s="38">
        <f>M74*100/M83</f>
        <v>92.109038737446198</v>
      </c>
      <c r="O74" s="21">
        <f>(O75+O76)</f>
        <v>556</v>
      </c>
      <c r="P74" s="38">
        <f>O74*100/O83</f>
        <v>90.113452188006477</v>
      </c>
      <c r="Q74" s="21">
        <f>(Q75+Q76)</f>
        <v>203</v>
      </c>
      <c r="R74" s="38">
        <f>Q74*100/Q83</f>
        <v>93.981481481481481</v>
      </c>
      <c r="S74" s="21">
        <f>(S75+S76)</f>
        <v>155</v>
      </c>
      <c r="T74" s="38">
        <f>S74*100/S83</f>
        <v>93.373493975903614</v>
      </c>
    </row>
    <row r="75" spans="1:20" ht="15.75" hidden="1" thickBot="1" x14ac:dyDescent="0.3">
      <c r="A75" s="23"/>
      <c r="B75" s="24"/>
      <c r="C75" s="25"/>
      <c r="D75" s="26"/>
      <c r="E75" s="27" t="s">
        <v>14</v>
      </c>
      <c r="F75" s="28"/>
      <c r="G75" s="29">
        <v>547</v>
      </c>
      <c r="H75" s="40">
        <f>G75*100/G84</f>
        <v>90.264026402640269</v>
      </c>
      <c r="I75" s="29">
        <v>564</v>
      </c>
      <c r="J75" s="40">
        <f>I75*100/I84</f>
        <v>91.41004862236629</v>
      </c>
      <c r="K75" s="29">
        <v>641</v>
      </c>
      <c r="L75" s="40">
        <f>K75*100/K84</f>
        <v>92.097701149425291</v>
      </c>
      <c r="M75" s="29">
        <v>627</v>
      </c>
      <c r="N75" s="40">
        <f>M75*100/M84</f>
        <v>92.614475627769565</v>
      </c>
      <c r="O75" s="29">
        <v>542</v>
      </c>
      <c r="P75" s="40">
        <f>O75*100/O84</f>
        <v>90.787269681742046</v>
      </c>
      <c r="Q75" s="29">
        <v>195</v>
      </c>
      <c r="R75" s="40">
        <f>Q75*100/Q84</f>
        <v>95.588235294117652</v>
      </c>
      <c r="S75" s="29">
        <v>147</v>
      </c>
      <c r="T75" s="40">
        <f>S75*100/S84</f>
        <v>94.230769230769226</v>
      </c>
    </row>
    <row r="76" spans="1:20" ht="15.75" hidden="1" thickBot="1" x14ac:dyDescent="0.3">
      <c r="A76" s="23"/>
      <c r="B76" s="24"/>
      <c r="C76" s="31"/>
      <c r="D76" s="32"/>
      <c r="E76" s="33" t="s">
        <v>15</v>
      </c>
      <c r="F76" s="34"/>
      <c r="G76" s="35">
        <v>7</v>
      </c>
      <c r="H76" s="36">
        <f>G76*100/G85</f>
        <v>77.777777777777771</v>
      </c>
      <c r="I76" s="35">
        <v>12</v>
      </c>
      <c r="J76" s="36">
        <f>I76*100/I85</f>
        <v>85.714285714285708</v>
      </c>
      <c r="K76" s="35">
        <v>14</v>
      </c>
      <c r="L76" s="36">
        <f>K76*100/K85</f>
        <v>77.777777777777771</v>
      </c>
      <c r="M76" s="35">
        <v>15</v>
      </c>
      <c r="N76" s="36">
        <f>M76*100/M85</f>
        <v>75</v>
      </c>
      <c r="O76" s="35">
        <v>14</v>
      </c>
      <c r="P76" s="36">
        <f>O76*100/O85</f>
        <v>70</v>
      </c>
      <c r="Q76" s="35">
        <v>8</v>
      </c>
      <c r="R76" s="36">
        <f>Q76*100/Q85</f>
        <v>66.666666666666671</v>
      </c>
      <c r="S76" s="35">
        <v>8</v>
      </c>
      <c r="T76" s="36">
        <f>S76*100/S85</f>
        <v>80</v>
      </c>
    </row>
    <row r="77" spans="1:20" ht="15.75" hidden="1" thickBot="1" x14ac:dyDescent="0.3">
      <c r="A77" s="23"/>
      <c r="B77" s="24"/>
      <c r="C77" s="17" t="s">
        <v>16</v>
      </c>
      <c r="D77" s="18"/>
      <c r="E77" s="19" t="s">
        <v>13</v>
      </c>
      <c r="F77" s="20"/>
      <c r="G77" s="37">
        <f>(G78+G79)</f>
        <v>36</v>
      </c>
      <c r="H77" s="38">
        <f>G77*100/G83</f>
        <v>5.8536585365853657</v>
      </c>
      <c r="I77" s="37">
        <f>(I78+I79)</f>
        <v>36</v>
      </c>
      <c r="J77" s="38">
        <f>I77*100/I83</f>
        <v>5.7052297939778134</v>
      </c>
      <c r="K77" s="37">
        <f>(K78+K79)</f>
        <v>41</v>
      </c>
      <c r="L77" s="38">
        <f>K77*100/K83</f>
        <v>5.742296918767507</v>
      </c>
      <c r="M77" s="37">
        <f>(M78+M79)</f>
        <v>43</v>
      </c>
      <c r="N77" s="38">
        <f>M77*100/M83</f>
        <v>6.1692969870875176</v>
      </c>
      <c r="O77" s="37">
        <f>(O78+O79)</f>
        <v>38</v>
      </c>
      <c r="P77" s="38">
        <f>O77*100/O83</f>
        <v>6.1588330632090758</v>
      </c>
      <c r="Q77" s="37">
        <f>(Q78+Q79)</f>
        <v>7</v>
      </c>
      <c r="R77" s="38">
        <f>Q77*100/Q83</f>
        <v>3.2407407407407409</v>
      </c>
      <c r="S77" s="37">
        <f>(S78+S79)</f>
        <v>7</v>
      </c>
      <c r="T77" s="38">
        <f>S77*100/S83</f>
        <v>4.2168674698795181</v>
      </c>
    </row>
    <row r="78" spans="1:20" ht="15.75" hidden="1" thickBot="1" x14ac:dyDescent="0.3">
      <c r="A78" s="23"/>
      <c r="B78" s="24"/>
      <c r="C78" s="25"/>
      <c r="D78" s="26"/>
      <c r="E78" s="27" t="s">
        <v>14</v>
      </c>
      <c r="F78" s="28"/>
      <c r="G78" s="39">
        <v>34</v>
      </c>
      <c r="H78" s="40">
        <f>G78*100/G84</f>
        <v>5.6105610561056105</v>
      </c>
      <c r="I78" s="39">
        <v>35</v>
      </c>
      <c r="J78" s="40">
        <f>I78*100/I84</f>
        <v>5.6726094003241494</v>
      </c>
      <c r="K78" s="39">
        <v>38</v>
      </c>
      <c r="L78" s="40">
        <f>K78*100/K84</f>
        <v>5.4597701149425291</v>
      </c>
      <c r="M78" s="39">
        <v>40</v>
      </c>
      <c r="N78" s="40">
        <f>M78*100/M84</f>
        <v>5.9084194977843429</v>
      </c>
      <c r="O78" s="39">
        <v>32</v>
      </c>
      <c r="P78" s="40">
        <f>O78*100/O84</f>
        <v>5.3601340033500842</v>
      </c>
      <c r="Q78" s="39">
        <v>4</v>
      </c>
      <c r="R78" s="40">
        <f>Q78*100/Q84</f>
        <v>1.9607843137254901</v>
      </c>
      <c r="S78" s="39">
        <v>7</v>
      </c>
      <c r="T78" s="40">
        <f>S78*100/S84</f>
        <v>4.4871794871794872</v>
      </c>
    </row>
    <row r="79" spans="1:20" ht="15.75" hidden="1" thickBot="1" x14ac:dyDescent="0.3">
      <c r="A79" s="23"/>
      <c r="B79" s="24"/>
      <c r="C79" s="31"/>
      <c r="D79" s="32"/>
      <c r="E79" s="33" t="s">
        <v>15</v>
      </c>
      <c r="F79" s="34"/>
      <c r="G79" s="35">
        <v>2</v>
      </c>
      <c r="H79" s="36">
        <f>G79*100/G85</f>
        <v>22.222222222222221</v>
      </c>
      <c r="I79" s="35">
        <v>1</v>
      </c>
      <c r="J79" s="36">
        <f>I79*100/I85</f>
        <v>7.1428571428571432</v>
      </c>
      <c r="K79" s="35">
        <v>3</v>
      </c>
      <c r="L79" s="36">
        <f>K79*100/K85</f>
        <v>16.666666666666668</v>
      </c>
      <c r="M79" s="35">
        <v>3</v>
      </c>
      <c r="N79" s="36">
        <f>M79*100/M85</f>
        <v>15</v>
      </c>
      <c r="O79" s="35">
        <v>6</v>
      </c>
      <c r="P79" s="36">
        <f>O79*100/O85</f>
        <v>30</v>
      </c>
      <c r="Q79" s="35">
        <v>3</v>
      </c>
      <c r="R79" s="36">
        <f>Q79*100/Q85</f>
        <v>25</v>
      </c>
      <c r="S79" s="35">
        <v>0</v>
      </c>
      <c r="T79" s="36">
        <f>S79*100/S85</f>
        <v>0</v>
      </c>
    </row>
    <row r="80" spans="1:20" ht="15.75" hidden="1" thickBot="1" x14ac:dyDescent="0.3">
      <c r="A80" s="23"/>
      <c r="B80" s="24"/>
      <c r="C80" s="17" t="s">
        <v>17</v>
      </c>
      <c r="D80" s="18"/>
      <c r="E80" s="19" t="s">
        <v>13</v>
      </c>
      <c r="F80" s="20"/>
      <c r="G80" s="37">
        <f>(G81+G82)</f>
        <v>25</v>
      </c>
      <c r="H80" s="38">
        <f>G80*100/G83</f>
        <v>4.0650406504065044</v>
      </c>
      <c r="I80" s="37">
        <f>(I81+I82)</f>
        <v>19</v>
      </c>
      <c r="J80" s="38">
        <f>I80*100/I83</f>
        <v>3.0110935023771792</v>
      </c>
      <c r="K80" s="37">
        <f>(K81+K82)</f>
        <v>18</v>
      </c>
      <c r="L80" s="38">
        <f>K80*100/K83</f>
        <v>2.5210084033613445</v>
      </c>
      <c r="M80" s="37">
        <f>M81+M82</f>
        <v>12</v>
      </c>
      <c r="N80" s="38">
        <f>M80*100/M83</f>
        <v>1.7216642754662841</v>
      </c>
      <c r="O80" s="37">
        <f>O81+O82</f>
        <v>23</v>
      </c>
      <c r="P80" s="38">
        <f>O80*100/O83</f>
        <v>3.7277147487844409</v>
      </c>
      <c r="Q80" s="37">
        <f>Q81+Q82</f>
        <v>6</v>
      </c>
      <c r="R80" s="38">
        <f>Q80*100/Q83</f>
        <v>2.7777777777777777</v>
      </c>
      <c r="S80" s="37">
        <f>S81+S82</f>
        <v>4</v>
      </c>
      <c r="T80" s="38">
        <f>S80*100/S83</f>
        <v>2.4096385542168677</v>
      </c>
    </row>
    <row r="81" spans="1:20" ht="15.75" hidden="1" thickBot="1" x14ac:dyDescent="0.3">
      <c r="A81" s="23"/>
      <c r="B81" s="24"/>
      <c r="C81" s="25"/>
      <c r="D81" s="26"/>
      <c r="E81" s="27" t="s">
        <v>14</v>
      </c>
      <c r="F81" s="28"/>
      <c r="G81" s="39">
        <v>25</v>
      </c>
      <c r="H81" s="40">
        <f>G81*100/G84</f>
        <v>4.1254125412541258</v>
      </c>
      <c r="I81" s="39">
        <v>18</v>
      </c>
      <c r="J81" s="40">
        <f>I81*100/I84</f>
        <v>2.9173419773095626</v>
      </c>
      <c r="K81" s="39">
        <v>17</v>
      </c>
      <c r="L81" s="40">
        <f>K81*100/K84</f>
        <v>2.4425287356321839</v>
      </c>
      <c r="M81" s="39">
        <v>10</v>
      </c>
      <c r="N81" s="40">
        <f>M81*100/M84</f>
        <v>1.4771048744460857</v>
      </c>
      <c r="O81" s="39">
        <v>23</v>
      </c>
      <c r="P81" s="40">
        <f>O81*100/O84</f>
        <v>3.8525963149078728</v>
      </c>
      <c r="Q81" s="39">
        <v>5</v>
      </c>
      <c r="R81" s="40">
        <f>Q81*100/Q84</f>
        <v>2.4509803921568629</v>
      </c>
      <c r="S81" s="39">
        <v>2</v>
      </c>
      <c r="T81" s="40">
        <f>S81*100/S84</f>
        <v>1.2820512820512822</v>
      </c>
    </row>
    <row r="82" spans="1:20" ht="15.75" hidden="1" thickBot="1" x14ac:dyDescent="0.3">
      <c r="A82" s="23"/>
      <c r="B82" s="24"/>
      <c r="C82" s="31"/>
      <c r="D82" s="32"/>
      <c r="E82" s="33" t="s">
        <v>15</v>
      </c>
      <c r="F82" s="34"/>
      <c r="G82" s="35">
        <v>0</v>
      </c>
      <c r="H82" s="36">
        <f>G82*100/G85</f>
        <v>0</v>
      </c>
      <c r="I82" s="35">
        <v>1</v>
      </c>
      <c r="J82" s="36">
        <f>I82*100/I85</f>
        <v>7.1428571428571432</v>
      </c>
      <c r="K82" s="35">
        <v>1</v>
      </c>
      <c r="L82" s="36">
        <f>K82*100/K85</f>
        <v>5.5555555555555554</v>
      </c>
      <c r="M82" s="35">
        <v>2</v>
      </c>
      <c r="N82" s="36">
        <f>M82*100/M85</f>
        <v>10</v>
      </c>
      <c r="O82" s="35">
        <v>0</v>
      </c>
      <c r="P82" s="36">
        <v>2</v>
      </c>
      <c r="Q82" s="35">
        <v>1</v>
      </c>
      <c r="R82" s="36">
        <f>Q82*100/Q85</f>
        <v>8.3333333333333339</v>
      </c>
      <c r="S82" s="35">
        <v>2</v>
      </c>
      <c r="T82" s="36">
        <f>S82*100/S85</f>
        <v>20</v>
      </c>
    </row>
    <row r="83" spans="1:20" ht="15.75" thickBot="1" x14ac:dyDescent="0.3">
      <c r="A83" s="23"/>
      <c r="B83" s="24"/>
      <c r="C83" s="17" t="s">
        <v>18</v>
      </c>
      <c r="D83" s="18"/>
      <c r="E83" s="19" t="s">
        <v>13</v>
      </c>
      <c r="F83" s="20"/>
      <c r="G83" s="37">
        <f>(G80+G77+G74)</f>
        <v>615</v>
      </c>
      <c r="H83" s="38">
        <f>G83*100/G180</f>
        <v>9.0534373619902837</v>
      </c>
      <c r="I83" s="37">
        <f>(I80+I77+I74)</f>
        <v>631</v>
      </c>
      <c r="J83" s="38">
        <f>I83*100/I180</f>
        <v>9.2835074297484184</v>
      </c>
      <c r="K83" s="37">
        <f>(K80+K77+K74)</f>
        <v>714</v>
      </c>
      <c r="L83" s="38">
        <f>K83*100/K180</f>
        <v>9.724870607463906</v>
      </c>
      <c r="M83" s="37">
        <f>(M80+M77+M74)</f>
        <v>697</v>
      </c>
      <c r="N83" s="38">
        <f>M83*100/M180</f>
        <v>9.9471956614813752</v>
      </c>
      <c r="O83" s="37">
        <f>(O80+O77+O74)</f>
        <v>617</v>
      </c>
      <c r="P83" s="38">
        <f>O83*100/O180</f>
        <v>9.2559255925592563</v>
      </c>
      <c r="Q83" s="37">
        <f>(Q80+Q77+Q74)</f>
        <v>216</v>
      </c>
      <c r="R83" s="38">
        <f>Q83*100/Q180</f>
        <v>6.3924237940218998</v>
      </c>
      <c r="S83" s="37">
        <f>(S80+S77+S74)</f>
        <v>166</v>
      </c>
      <c r="T83" s="38">
        <f>S83*100/S180</f>
        <v>8.5832471561530514</v>
      </c>
    </row>
    <row r="84" spans="1:20" ht="15.75" hidden="1" thickBot="1" x14ac:dyDescent="0.3">
      <c r="A84" s="23"/>
      <c r="B84" s="24"/>
      <c r="C84" s="25"/>
      <c r="D84" s="26"/>
      <c r="E84" s="27" t="s">
        <v>14</v>
      </c>
      <c r="F84" s="28"/>
      <c r="G84" s="39">
        <f>(G81+G78+G75)</f>
        <v>606</v>
      </c>
      <c r="H84" s="40">
        <f>G84*100/G181</f>
        <v>9.2111263109895116</v>
      </c>
      <c r="I84" s="39">
        <f>(I81+I78+I75)</f>
        <v>617</v>
      </c>
      <c r="J84" s="40">
        <f>I84*100/I181</f>
        <v>9.4284841075794628</v>
      </c>
      <c r="K84" s="39">
        <f>(K81+K78+K75)</f>
        <v>696</v>
      </c>
      <c r="L84" s="40">
        <f>K84*100/K181</f>
        <v>9.9656357388316152</v>
      </c>
      <c r="M84" s="39">
        <f>(M81+M78+M75)</f>
        <v>677</v>
      </c>
      <c r="N84" s="40">
        <f>M84*100/M181</f>
        <v>9.9940950693829347</v>
      </c>
      <c r="O84" s="39">
        <f>(O81+O78+O75)</f>
        <v>597</v>
      </c>
      <c r="P84" s="40">
        <f>O84*100/O181</f>
        <v>9.3882685956911462</v>
      </c>
      <c r="Q84" s="39">
        <f>(Q81+Q78+Q75)</f>
        <v>204</v>
      </c>
      <c r="R84" s="40">
        <f>Q84*100/Q181</f>
        <v>6.3929802569727361</v>
      </c>
      <c r="S84" s="39">
        <f>(S81+S78+S75)</f>
        <v>156</v>
      </c>
      <c r="T84" s="40">
        <f>S84*100/S181</f>
        <v>8.3556507766470265</v>
      </c>
    </row>
    <row r="85" spans="1:20" ht="15.75" hidden="1" thickBot="1" x14ac:dyDescent="0.3">
      <c r="A85" s="41"/>
      <c r="B85" s="42"/>
      <c r="C85" s="31"/>
      <c r="D85" s="32"/>
      <c r="E85" s="33" t="s">
        <v>15</v>
      </c>
      <c r="F85" s="34"/>
      <c r="G85" s="35">
        <f>(G82+G79+G76)</f>
        <v>9</v>
      </c>
      <c r="H85" s="36">
        <f>G85*100/G182</f>
        <v>4.2056074766355138</v>
      </c>
      <c r="I85" s="35">
        <f>(I82+I79+I76)</f>
        <v>14</v>
      </c>
      <c r="J85" s="36">
        <f>I85*100/I182</f>
        <v>5.5335968379446641</v>
      </c>
      <c r="K85" s="35">
        <f>(K82+K79+K76)</f>
        <v>18</v>
      </c>
      <c r="L85" s="36">
        <f>K85*100/K182</f>
        <v>5.027932960893855</v>
      </c>
      <c r="M85" s="35">
        <f>(M82+M79+M76)</f>
        <v>20</v>
      </c>
      <c r="N85" s="36">
        <f>M85*100/M182</f>
        <v>8.5836909871244629</v>
      </c>
      <c r="O85" s="35">
        <f>(O82+O79+O76)</f>
        <v>20</v>
      </c>
      <c r="P85" s="36">
        <f>O85*100/O182</f>
        <v>6.5146579804560263</v>
      </c>
      <c r="Q85" s="35">
        <f>(Q82+Q79+Q76)</f>
        <v>12</v>
      </c>
      <c r="R85" s="36">
        <f>Q85*100/Q182</f>
        <v>6.3829787234042552</v>
      </c>
      <c r="S85" s="35">
        <f>(S82+S79+S76)</f>
        <v>10</v>
      </c>
      <c r="T85" s="36">
        <f>S85*100/S182</f>
        <v>14.925373134328359</v>
      </c>
    </row>
    <row r="86" spans="1:20" ht="15.75" hidden="1" thickBot="1" x14ac:dyDescent="0.3">
      <c r="A86" s="15" t="s">
        <v>25</v>
      </c>
      <c r="B86" s="16"/>
      <c r="C86" s="17" t="s">
        <v>12</v>
      </c>
      <c r="D86" s="18"/>
      <c r="E86" s="19" t="s">
        <v>13</v>
      </c>
      <c r="F86" s="20"/>
      <c r="G86" s="37">
        <f>(G87+G88)</f>
        <v>543</v>
      </c>
      <c r="H86" s="38">
        <f>G86*100/G95</f>
        <v>92.504258943781949</v>
      </c>
      <c r="I86" s="21">
        <f>(I87+I88)</f>
        <v>547</v>
      </c>
      <c r="J86" s="38">
        <f>I86*100/I95</f>
        <v>92.554991539763108</v>
      </c>
      <c r="K86" s="21">
        <f>(K87+K88)</f>
        <v>492</v>
      </c>
      <c r="L86" s="38">
        <f>K86*100/K95</f>
        <v>92.481203007518801</v>
      </c>
      <c r="M86" s="21">
        <f>(M87+M88)</f>
        <v>507</v>
      </c>
      <c r="N86" s="38">
        <f>M86*100/M95</f>
        <v>94.413407821229043</v>
      </c>
      <c r="O86" s="21">
        <f>(O87+O88)</f>
        <v>503</v>
      </c>
      <c r="P86" s="38">
        <f>O86*100/O95</f>
        <v>90.794223826714799</v>
      </c>
      <c r="Q86" s="21">
        <f>(Q87+Q88)</f>
        <v>195</v>
      </c>
      <c r="R86" s="38">
        <f>Q86*100/Q95</f>
        <v>91.121495327102807</v>
      </c>
      <c r="S86" s="21">
        <f>(S87+S88)</f>
        <v>142</v>
      </c>
      <c r="T86" s="38">
        <f>S86*100/S95</f>
        <v>91.612903225806448</v>
      </c>
    </row>
    <row r="87" spans="1:20" ht="15.75" hidden="1" thickBot="1" x14ac:dyDescent="0.3">
      <c r="A87" s="23"/>
      <c r="B87" s="24"/>
      <c r="C87" s="25"/>
      <c r="D87" s="26"/>
      <c r="E87" s="27" t="s">
        <v>14</v>
      </c>
      <c r="F87" s="28"/>
      <c r="G87" s="29">
        <v>534</v>
      </c>
      <c r="H87" s="40">
        <f>G87*100/G96</f>
        <v>93.35664335664336</v>
      </c>
      <c r="I87" s="29">
        <v>532</v>
      </c>
      <c r="J87" s="40">
        <f>I87*100/I96</f>
        <v>92.84467713787086</v>
      </c>
      <c r="K87" s="29">
        <v>486</v>
      </c>
      <c r="L87" s="40">
        <f>K87*100/K96</f>
        <v>92.748091603053439</v>
      </c>
      <c r="M87" s="29">
        <v>493</v>
      </c>
      <c r="N87" s="40">
        <f>M87*100/M96</f>
        <v>94.444444444444443</v>
      </c>
      <c r="O87" s="29">
        <v>498</v>
      </c>
      <c r="P87" s="40">
        <f>O87*100/O96</f>
        <v>91.376146788990823</v>
      </c>
      <c r="Q87" s="29">
        <v>186</v>
      </c>
      <c r="R87" s="40">
        <f>Q87*100/Q96</f>
        <v>91.17647058823529</v>
      </c>
      <c r="S87" s="29">
        <v>139</v>
      </c>
      <c r="T87" s="40">
        <f>S87*100/S96</f>
        <v>92.05298013245033</v>
      </c>
    </row>
    <row r="88" spans="1:20" ht="15.75" hidden="1" thickBot="1" x14ac:dyDescent="0.3">
      <c r="A88" s="23"/>
      <c r="B88" s="24"/>
      <c r="C88" s="31"/>
      <c r="D88" s="32"/>
      <c r="E88" s="33" t="s">
        <v>15</v>
      </c>
      <c r="F88" s="34"/>
      <c r="G88" s="35">
        <v>9</v>
      </c>
      <c r="H88" s="36">
        <f>G88*100/G97</f>
        <v>60</v>
      </c>
      <c r="I88" s="35">
        <v>15</v>
      </c>
      <c r="J88" s="36">
        <f>I88*100/I97</f>
        <v>83.333333333333329</v>
      </c>
      <c r="K88" s="35">
        <v>6</v>
      </c>
      <c r="L88" s="36">
        <f>K88*100/K97</f>
        <v>75</v>
      </c>
      <c r="M88" s="35">
        <v>14</v>
      </c>
      <c r="N88" s="36">
        <f>M88*100/M97</f>
        <v>93.333333333333329</v>
      </c>
      <c r="O88" s="35">
        <v>5</v>
      </c>
      <c r="P88" s="36">
        <f>O88*100/O97</f>
        <v>55.555555555555557</v>
      </c>
      <c r="Q88" s="35">
        <v>9</v>
      </c>
      <c r="R88" s="36">
        <f>Q88*100/Q97</f>
        <v>90</v>
      </c>
      <c r="S88" s="35">
        <v>3</v>
      </c>
      <c r="T88" s="36">
        <f>S88*100/S97</f>
        <v>75</v>
      </c>
    </row>
    <row r="89" spans="1:20" ht="15.75" hidden="1" thickBot="1" x14ac:dyDescent="0.3">
      <c r="A89" s="23"/>
      <c r="B89" s="24"/>
      <c r="C89" s="17" t="s">
        <v>16</v>
      </c>
      <c r="D89" s="18"/>
      <c r="E89" s="19" t="s">
        <v>13</v>
      </c>
      <c r="F89" s="20"/>
      <c r="G89" s="37">
        <f>(G90+G91)</f>
        <v>31</v>
      </c>
      <c r="H89" s="38">
        <f>G89*100/G95</f>
        <v>5.2810902896081773</v>
      </c>
      <c r="I89" s="37">
        <f>(I90+I91)</f>
        <v>28</v>
      </c>
      <c r="J89" s="38">
        <f>I89*100/I95</f>
        <v>4.7377326565143827</v>
      </c>
      <c r="K89" s="37">
        <f>(K90+K91)</f>
        <v>27</v>
      </c>
      <c r="L89" s="38">
        <f>K89*100/K95</f>
        <v>5.0751879699248121</v>
      </c>
      <c r="M89" s="37">
        <f>(M90+M91)</f>
        <v>20</v>
      </c>
      <c r="N89" s="38">
        <f>M89*100/M95</f>
        <v>3.7243947858472999</v>
      </c>
      <c r="O89" s="37">
        <f>(O90+O91)</f>
        <v>32</v>
      </c>
      <c r="P89" s="38">
        <f>O89*100/O95</f>
        <v>5.7761732851985563</v>
      </c>
      <c r="Q89" s="37">
        <f>(Q90+Q91)</f>
        <v>9</v>
      </c>
      <c r="R89" s="38">
        <f>Q89*100/Q95</f>
        <v>4.2056074766355138</v>
      </c>
      <c r="S89" s="37">
        <f>(S90+S91)</f>
        <v>10</v>
      </c>
      <c r="T89" s="38">
        <f>S89*100/S95</f>
        <v>6.4516129032258061</v>
      </c>
    </row>
    <row r="90" spans="1:20" ht="15.75" hidden="1" thickBot="1" x14ac:dyDescent="0.3">
      <c r="A90" s="23"/>
      <c r="B90" s="24"/>
      <c r="C90" s="25"/>
      <c r="D90" s="26"/>
      <c r="E90" s="27" t="s">
        <v>14</v>
      </c>
      <c r="F90" s="28"/>
      <c r="G90" s="39">
        <v>30</v>
      </c>
      <c r="H90" s="40">
        <f>G90*100/G96</f>
        <v>5.244755244755245</v>
      </c>
      <c r="I90" s="39">
        <v>26</v>
      </c>
      <c r="J90" s="40">
        <f>I90*100/I96</f>
        <v>4.5375218150087262</v>
      </c>
      <c r="K90" s="39">
        <v>25</v>
      </c>
      <c r="L90" s="40">
        <f>K90*100/K96</f>
        <v>4.770992366412214</v>
      </c>
      <c r="M90" s="39">
        <v>20</v>
      </c>
      <c r="N90" s="40">
        <f>M90*100/M96</f>
        <v>3.8314176245210727</v>
      </c>
      <c r="O90" s="39">
        <v>29</v>
      </c>
      <c r="P90" s="40">
        <f>O90*100/O96</f>
        <v>5.3211009174311927</v>
      </c>
      <c r="Q90" s="39">
        <v>8</v>
      </c>
      <c r="R90" s="40">
        <f>Q90*100/Q96</f>
        <v>3.9215686274509802</v>
      </c>
      <c r="S90" s="39">
        <v>9</v>
      </c>
      <c r="T90" s="40">
        <f>S90*100/S96</f>
        <v>5.9602649006622519</v>
      </c>
    </row>
    <row r="91" spans="1:20" ht="15.75" hidden="1" thickBot="1" x14ac:dyDescent="0.3">
      <c r="A91" s="23"/>
      <c r="B91" s="24"/>
      <c r="C91" s="31"/>
      <c r="D91" s="32"/>
      <c r="E91" s="33" t="s">
        <v>15</v>
      </c>
      <c r="F91" s="34"/>
      <c r="G91" s="35">
        <v>1</v>
      </c>
      <c r="H91" s="36">
        <f>G91*100/G97</f>
        <v>6.666666666666667</v>
      </c>
      <c r="I91" s="35">
        <v>2</v>
      </c>
      <c r="J91" s="36">
        <f>I91*100/I97</f>
        <v>11.111111111111111</v>
      </c>
      <c r="K91" s="35">
        <v>2</v>
      </c>
      <c r="L91" s="36">
        <f>K91*100/K97</f>
        <v>25</v>
      </c>
      <c r="M91" s="35">
        <v>0</v>
      </c>
      <c r="N91" s="36">
        <f>M91*100/M97</f>
        <v>0</v>
      </c>
      <c r="O91" s="35">
        <v>3</v>
      </c>
      <c r="P91" s="36">
        <f>O91*100/O97</f>
        <v>33.333333333333336</v>
      </c>
      <c r="Q91" s="35">
        <v>1</v>
      </c>
      <c r="R91" s="36">
        <f>Q91*100/Q97</f>
        <v>10</v>
      </c>
      <c r="S91" s="35">
        <v>1</v>
      </c>
      <c r="T91" s="36">
        <f>S91*100/S97</f>
        <v>25</v>
      </c>
    </row>
    <row r="92" spans="1:20" ht="15.75" hidden="1" thickBot="1" x14ac:dyDescent="0.3">
      <c r="A92" s="23"/>
      <c r="B92" s="24"/>
      <c r="C92" s="17" t="s">
        <v>17</v>
      </c>
      <c r="D92" s="18"/>
      <c r="E92" s="19" t="s">
        <v>13</v>
      </c>
      <c r="F92" s="20"/>
      <c r="G92" s="37">
        <f>(G93+G94)</f>
        <v>13</v>
      </c>
      <c r="H92" s="38">
        <f>G92*100/G95</f>
        <v>2.2146507666098807</v>
      </c>
      <c r="I92" s="37">
        <f>(I93+I94)</f>
        <v>16</v>
      </c>
      <c r="J92" s="38">
        <f>I92*100/I95</f>
        <v>2.7072758037225042</v>
      </c>
      <c r="K92" s="37">
        <f>K93+K94</f>
        <v>13</v>
      </c>
      <c r="L92" s="38">
        <f>K92*100/K95</f>
        <v>2.4436090225563909</v>
      </c>
      <c r="M92" s="37">
        <f>M93+M94</f>
        <v>10</v>
      </c>
      <c r="N92" s="38">
        <f>M92*100/M95</f>
        <v>1.8621973929236499</v>
      </c>
      <c r="O92" s="37">
        <f>O93+O94</f>
        <v>19</v>
      </c>
      <c r="P92" s="38">
        <f>O92*100/O95</f>
        <v>3.4296028880866425</v>
      </c>
      <c r="Q92" s="37">
        <f>Q93+Q94</f>
        <v>10</v>
      </c>
      <c r="R92" s="38">
        <f>Q92*100/Q95</f>
        <v>4.6728971962616823</v>
      </c>
      <c r="S92" s="37">
        <f>S93+S94</f>
        <v>3</v>
      </c>
      <c r="T92" s="38">
        <f>S92*100/S95</f>
        <v>1.935483870967742</v>
      </c>
    </row>
    <row r="93" spans="1:20" ht="15.75" hidden="1" thickBot="1" x14ac:dyDescent="0.3">
      <c r="A93" s="23"/>
      <c r="B93" s="24"/>
      <c r="C93" s="25"/>
      <c r="D93" s="26"/>
      <c r="E93" s="27" t="s">
        <v>14</v>
      </c>
      <c r="F93" s="28"/>
      <c r="G93" s="39">
        <v>8</v>
      </c>
      <c r="H93" s="40">
        <f>G93*100/G96</f>
        <v>1.3986013986013985</v>
      </c>
      <c r="I93" s="39">
        <v>15</v>
      </c>
      <c r="J93" s="40">
        <f>I93*100/I96</f>
        <v>2.6178010471204187</v>
      </c>
      <c r="K93" s="39">
        <v>13</v>
      </c>
      <c r="L93" s="40">
        <f>K93*100/K96</f>
        <v>2.4809160305343512</v>
      </c>
      <c r="M93" s="39">
        <v>9</v>
      </c>
      <c r="N93" s="40">
        <f>M93*100/M96</f>
        <v>1.7241379310344827</v>
      </c>
      <c r="O93" s="39">
        <v>18</v>
      </c>
      <c r="P93" s="40">
        <f>O93*100/O96</f>
        <v>3.3027522935779818</v>
      </c>
      <c r="Q93" s="39">
        <v>10</v>
      </c>
      <c r="R93" s="40">
        <f>Q93*100/Q96</f>
        <v>4.9019607843137258</v>
      </c>
      <c r="S93" s="39">
        <v>3</v>
      </c>
      <c r="T93" s="40">
        <f>S93*100/S96</f>
        <v>1.9867549668874172</v>
      </c>
    </row>
    <row r="94" spans="1:20" ht="15.75" hidden="1" thickBot="1" x14ac:dyDescent="0.3">
      <c r="A94" s="23"/>
      <c r="B94" s="24"/>
      <c r="C94" s="31"/>
      <c r="D94" s="32"/>
      <c r="E94" s="33" t="s">
        <v>15</v>
      </c>
      <c r="F94" s="34"/>
      <c r="G94" s="35">
        <v>5</v>
      </c>
      <c r="H94" s="36">
        <f>G94*100/G97</f>
        <v>33.333333333333336</v>
      </c>
      <c r="I94" s="35">
        <v>1</v>
      </c>
      <c r="J94" s="36">
        <f>I94*100/I97</f>
        <v>5.5555555555555554</v>
      </c>
      <c r="K94" s="35">
        <v>0</v>
      </c>
      <c r="L94" s="36">
        <f>K94*100/K97</f>
        <v>0</v>
      </c>
      <c r="M94" s="35">
        <v>1</v>
      </c>
      <c r="N94" s="36">
        <f>M94*100/M97</f>
        <v>6.666666666666667</v>
      </c>
      <c r="O94" s="35">
        <v>1</v>
      </c>
      <c r="P94" s="36">
        <f>O94*100/O97</f>
        <v>11.111111111111111</v>
      </c>
      <c r="Q94" s="35">
        <v>0</v>
      </c>
      <c r="R94" s="36">
        <f>Q94*100/Q97</f>
        <v>0</v>
      </c>
      <c r="S94" s="35">
        <v>0</v>
      </c>
      <c r="T94" s="36">
        <f>S94*100/S97</f>
        <v>0</v>
      </c>
    </row>
    <row r="95" spans="1:20" ht="15.75" thickBot="1" x14ac:dyDescent="0.3">
      <c r="A95" s="23"/>
      <c r="B95" s="24"/>
      <c r="C95" s="17" t="s">
        <v>18</v>
      </c>
      <c r="D95" s="18"/>
      <c r="E95" s="19" t="s">
        <v>13</v>
      </c>
      <c r="F95" s="20"/>
      <c r="G95" s="37">
        <f>(G92+G89+G86)</f>
        <v>587</v>
      </c>
      <c r="H95" s="38">
        <f>G95*100/G180</f>
        <v>8.6412483438834098</v>
      </c>
      <c r="I95" s="37">
        <f>(I92+I89+I86)</f>
        <v>591</v>
      </c>
      <c r="J95" s="38">
        <f>I95*100/I180</f>
        <v>8.6950125055171394</v>
      </c>
      <c r="K95" s="37">
        <f>(K92+K89+K86)</f>
        <v>532</v>
      </c>
      <c r="L95" s="38">
        <f>K95*100/K180</f>
        <v>7.2459820212476167</v>
      </c>
      <c r="M95" s="37">
        <f>(M92+M89+M86)</f>
        <v>537</v>
      </c>
      <c r="N95" s="38">
        <f>M95*100/M180</f>
        <v>7.6637648066219493</v>
      </c>
      <c r="O95" s="37">
        <f>(O92+O89+O86)</f>
        <v>554</v>
      </c>
      <c r="P95" s="38">
        <f>O95*100/O180</f>
        <v>8.3108310831083116</v>
      </c>
      <c r="Q95" s="37">
        <f>(Q92+Q89+Q86)</f>
        <v>214</v>
      </c>
      <c r="R95" s="38">
        <f>Q95*100/Q180</f>
        <v>6.3332346848179935</v>
      </c>
      <c r="S95" s="37">
        <f>(S92+S89+S86)</f>
        <v>155</v>
      </c>
      <c r="T95" s="38">
        <f>S95*100/S180</f>
        <v>8.0144777662874862</v>
      </c>
    </row>
    <row r="96" spans="1:20" ht="15.75" hidden="1" thickBot="1" x14ac:dyDescent="0.3">
      <c r="A96" s="23"/>
      <c r="B96" s="24"/>
      <c r="C96" s="25"/>
      <c r="D96" s="26"/>
      <c r="E96" s="27" t="s">
        <v>14</v>
      </c>
      <c r="F96" s="28"/>
      <c r="G96" s="39">
        <f>(G93+G90+G87)</f>
        <v>572</v>
      </c>
      <c r="H96" s="40">
        <f>G96*100/G181</f>
        <v>8.694330445356437</v>
      </c>
      <c r="I96" s="39">
        <f>(I93+I90+I87)</f>
        <v>573</v>
      </c>
      <c r="J96" s="40">
        <f>I96*100/I181</f>
        <v>8.7561124694376531</v>
      </c>
      <c r="K96" s="39">
        <f>(K93+K90+K87)</f>
        <v>524</v>
      </c>
      <c r="L96" s="40">
        <f>K96*100/K181</f>
        <v>7.5028636884306987</v>
      </c>
      <c r="M96" s="39">
        <f>(M93+M90+M87)</f>
        <v>522</v>
      </c>
      <c r="N96" s="40">
        <f>M96*100/M181</f>
        <v>7.7059344552701505</v>
      </c>
      <c r="O96" s="39">
        <f>(O93+O90+O87)</f>
        <v>545</v>
      </c>
      <c r="P96" s="40">
        <f>O96*100/O181</f>
        <v>8.5705299575404936</v>
      </c>
      <c r="Q96" s="39">
        <f>(Q93+Q90+Q87)</f>
        <v>204</v>
      </c>
      <c r="R96" s="40">
        <f>Q96*100/Q181</f>
        <v>6.3929802569727361</v>
      </c>
      <c r="S96" s="39">
        <f>(S93+S90+S87)</f>
        <v>151</v>
      </c>
      <c r="T96" s="40">
        <f>S96*100/S181</f>
        <v>8.0878414568826997</v>
      </c>
    </row>
    <row r="97" spans="1:20" ht="15.75" hidden="1" thickBot="1" x14ac:dyDescent="0.3">
      <c r="A97" s="41"/>
      <c r="B97" s="42"/>
      <c r="C97" s="31"/>
      <c r="D97" s="32"/>
      <c r="E97" s="33" t="s">
        <v>15</v>
      </c>
      <c r="F97" s="34"/>
      <c r="G97" s="35">
        <f>(G94+G91+G88)</f>
        <v>15</v>
      </c>
      <c r="H97" s="36">
        <f>G97*100/G182</f>
        <v>7.009345794392523</v>
      </c>
      <c r="I97" s="35">
        <f>(I94+I91+I88)</f>
        <v>18</v>
      </c>
      <c r="J97" s="36">
        <f>I97*100/I182</f>
        <v>7.1146245059288535</v>
      </c>
      <c r="K97" s="35">
        <f>(K94+K91+K88)</f>
        <v>8</v>
      </c>
      <c r="L97" s="36">
        <f>K97*100/K182</f>
        <v>2.2346368715083798</v>
      </c>
      <c r="M97" s="35">
        <f>(M94+M91+M88)</f>
        <v>15</v>
      </c>
      <c r="N97" s="36">
        <f>M97*100/M182</f>
        <v>6.437768240343348</v>
      </c>
      <c r="O97" s="35">
        <f>(O94+O91+O88)</f>
        <v>9</v>
      </c>
      <c r="P97" s="36">
        <f>O97*100/O182</f>
        <v>2.9315960912052117</v>
      </c>
      <c r="Q97" s="35">
        <f>(Q94+Q91+Q88)</f>
        <v>10</v>
      </c>
      <c r="R97" s="36">
        <f>Q97*100/Q182</f>
        <v>5.3191489361702127</v>
      </c>
      <c r="S97" s="35">
        <f>(S94+S91+S88)</f>
        <v>4</v>
      </c>
      <c r="T97" s="36">
        <f>S97*100/S182</f>
        <v>5.9701492537313436</v>
      </c>
    </row>
    <row r="98" spans="1:20" ht="15.75" hidden="1" thickBot="1" x14ac:dyDescent="0.3">
      <c r="A98" s="15" t="s">
        <v>26</v>
      </c>
      <c r="B98" s="16"/>
      <c r="C98" s="17" t="s">
        <v>12</v>
      </c>
      <c r="D98" s="18"/>
      <c r="E98" s="19" t="s">
        <v>13</v>
      </c>
      <c r="F98" s="20"/>
      <c r="G98" s="37">
        <f>(G99+G100)</f>
        <v>286</v>
      </c>
      <c r="H98" s="38">
        <f>G98*100/G107</f>
        <v>89.937106918238996</v>
      </c>
      <c r="I98" s="37">
        <f>(I99+I100)</f>
        <v>346</v>
      </c>
      <c r="J98" s="38">
        <f>I98*100/I107</f>
        <v>88.946015424164528</v>
      </c>
      <c r="K98" s="37">
        <f>(K99+K100)</f>
        <v>323</v>
      </c>
      <c r="L98" s="38">
        <f>K98*100/K107</f>
        <v>89.473684210526315</v>
      </c>
      <c r="M98" s="21">
        <f>(M99+M100)</f>
        <v>320</v>
      </c>
      <c r="N98" s="38">
        <f>M98*100/M107</f>
        <v>93.841642228739005</v>
      </c>
      <c r="O98" s="21">
        <f>(O99+O100)</f>
        <v>256</v>
      </c>
      <c r="P98" s="38">
        <f>O98*100/O107</f>
        <v>89.824561403508767</v>
      </c>
      <c r="Q98" s="21">
        <f>(Q99+Q100)</f>
        <v>188</v>
      </c>
      <c r="R98" s="38">
        <f>Q98*100/Q107</f>
        <v>90.821256038647348</v>
      </c>
      <c r="S98" s="21">
        <f>(S99+S100)</f>
        <v>108</v>
      </c>
      <c r="T98" s="38">
        <f>S98*100/S107</f>
        <v>87.804878048780495</v>
      </c>
    </row>
    <row r="99" spans="1:20" ht="15.75" hidden="1" thickBot="1" x14ac:dyDescent="0.3">
      <c r="A99" s="23"/>
      <c r="B99" s="24"/>
      <c r="C99" s="25"/>
      <c r="D99" s="26"/>
      <c r="E99" s="27" t="s">
        <v>14</v>
      </c>
      <c r="F99" s="28"/>
      <c r="G99" s="29">
        <v>283</v>
      </c>
      <c r="H99" s="40">
        <f>G99*100/G108</f>
        <v>90.705128205128204</v>
      </c>
      <c r="I99" s="29">
        <v>335</v>
      </c>
      <c r="J99" s="40">
        <f>I99*100/I108</f>
        <v>88.859416445623339</v>
      </c>
      <c r="K99" s="29">
        <v>308</v>
      </c>
      <c r="L99" s="40">
        <f>K99*100/K108</f>
        <v>91.124260355029591</v>
      </c>
      <c r="M99" s="29">
        <v>305</v>
      </c>
      <c r="N99" s="40">
        <f>M99*100/M108</f>
        <v>94.427244582043343</v>
      </c>
      <c r="O99" s="29">
        <v>245</v>
      </c>
      <c r="P99" s="40">
        <f>O99*100/O108</f>
        <v>90.07352941176471</v>
      </c>
      <c r="Q99" s="29">
        <v>181</v>
      </c>
      <c r="R99" s="40">
        <f>Q99*100/Q108</f>
        <v>91.414141414141412</v>
      </c>
      <c r="S99" s="29">
        <v>106</v>
      </c>
      <c r="T99" s="40">
        <f>S99*100/S108</f>
        <v>88.333333333333329</v>
      </c>
    </row>
    <row r="100" spans="1:20" ht="15.75" hidden="1" thickBot="1" x14ac:dyDescent="0.3">
      <c r="A100" s="23"/>
      <c r="B100" s="24"/>
      <c r="C100" s="31"/>
      <c r="D100" s="32"/>
      <c r="E100" s="33" t="s">
        <v>15</v>
      </c>
      <c r="F100" s="34"/>
      <c r="G100" s="35">
        <v>3</v>
      </c>
      <c r="H100" s="36">
        <f>G100*100/G109</f>
        <v>50</v>
      </c>
      <c r="I100" s="35">
        <v>11</v>
      </c>
      <c r="J100" s="36">
        <f>I100*100/I109</f>
        <v>91.666666666666671</v>
      </c>
      <c r="K100" s="35">
        <v>15</v>
      </c>
      <c r="L100" s="36">
        <f>K100*100/K109</f>
        <v>65.217391304347828</v>
      </c>
      <c r="M100" s="35">
        <v>15</v>
      </c>
      <c r="N100" s="36">
        <f>M100*100/M109</f>
        <v>83.333333333333329</v>
      </c>
      <c r="O100" s="35">
        <v>11</v>
      </c>
      <c r="P100" s="36">
        <f>O100*100/O109</f>
        <v>84.615384615384613</v>
      </c>
      <c r="Q100" s="35">
        <v>7</v>
      </c>
      <c r="R100" s="36">
        <f>Q100*100/Q109</f>
        <v>77.777777777777771</v>
      </c>
      <c r="S100" s="35">
        <v>2</v>
      </c>
      <c r="T100" s="36">
        <f>S100*100/S109</f>
        <v>66.666666666666671</v>
      </c>
    </row>
    <row r="101" spans="1:20" ht="15.75" hidden="1" thickBot="1" x14ac:dyDescent="0.3">
      <c r="A101" s="23"/>
      <c r="B101" s="24"/>
      <c r="C101" s="17" t="s">
        <v>16</v>
      </c>
      <c r="D101" s="18"/>
      <c r="E101" s="19" t="s">
        <v>13</v>
      </c>
      <c r="F101" s="20"/>
      <c r="G101" s="37">
        <f>(G102+G103)</f>
        <v>19</v>
      </c>
      <c r="H101" s="38">
        <f>G101*100/G107</f>
        <v>5.9748427672955975</v>
      </c>
      <c r="I101" s="37">
        <f>(I102+I103)</f>
        <v>28</v>
      </c>
      <c r="J101" s="38">
        <f>I101*100/I107</f>
        <v>7.1979434447300772</v>
      </c>
      <c r="K101" s="37">
        <f>(K102+K103)</f>
        <v>19</v>
      </c>
      <c r="L101" s="38">
        <f>K101*100/K107</f>
        <v>5.2631578947368425</v>
      </c>
      <c r="M101" s="37">
        <f>(M102+M103)</f>
        <v>18</v>
      </c>
      <c r="N101" s="38">
        <f>M101*100/M107</f>
        <v>5.2785923753665687</v>
      </c>
      <c r="O101" s="37">
        <f>(O102+O103)</f>
        <v>18</v>
      </c>
      <c r="P101" s="38">
        <f>O101*100/O107</f>
        <v>6.3157894736842106</v>
      </c>
      <c r="Q101" s="37">
        <f>(Q102+Q103)</f>
        <v>13</v>
      </c>
      <c r="R101" s="38">
        <f>Q101*100/Q107</f>
        <v>6.2801932367149762</v>
      </c>
      <c r="S101" s="37">
        <f>(S102+S103)</f>
        <v>11</v>
      </c>
      <c r="T101" s="38">
        <f>S101*100/S107</f>
        <v>8.9430894308943092</v>
      </c>
    </row>
    <row r="102" spans="1:20" ht="15.75" hidden="1" thickBot="1" x14ac:dyDescent="0.3">
      <c r="A102" s="23"/>
      <c r="B102" s="24"/>
      <c r="C102" s="25"/>
      <c r="D102" s="26"/>
      <c r="E102" s="27" t="s">
        <v>14</v>
      </c>
      <c r="F102" s="28"/>
      <c r="G102" s="39">
        <v>17</v>
      </c>
      <c r="H102" s="40">
        <f>G102*100/G108</f>
        <v>5.4487179487179489</v>
      </c>
      <c r="I102" s="39">
        <v>28</v>
      </c>
      <c r="J102" s="40">
        <f>I102*100/I108</f>
        <v>7.4270557029177722</v>
      </c>
      <c r="K102" s="39">
        <v>16</v>
      </c>
      <c r="L102" s="40">
        <f>K102*100/K108</f>
        <v>4.7337278106508878</v>
      </c>
      <c r="M102" s="39">
        <v>15</v>
      </c>
      <c r="N102" s="40">
        <f>M102*100/M108</f>
        <v>4.643962848297214</v>
      </c>
      <c r="O102" s="39">
        <v>17</v>
      </c>
      <c r="P102" s="40">
        <f>O102*100/O108</f>
        <v>6.25</v>
      </c>
      <c r="Q102" s="39">
        <v>11</v>
      </c>
      <c r="R102" s="40">
        <f>Q102*100/Q108</f>
        <v>5.5555555555555554</v>
      </c>
      <c r="S102" s="39">
        <v>11</v>
      </c>
      <c r="T102" s="40">
        <f>S102*100/S108</f>
        <v>9.1666666666666661</v>
      </c>
    </row>
    <row r="103" spans="1:20" ht="15.75" hidden="1" thickBot="1" x14ac:dyDescent="0.3">
      <c r="A103" s="23"/>
      <c r="B103" s="24"/>
      <c r="C103" s="31"/>
      <c r="D103" s="32"/>
      <c r="E103" s="33" t="s">
        <v>15</v>
      </c>
      <c r="F103" s="34"/>
      <c r="G103" s="35">
        <v>2</v>
      </c>
      <c r="H103" s="36">
        <f>G103*100/G109</f>
        <v>33.333333333333336</v>
      </c>
      <c r="I103" s="35">
        <v>0</v>
      </c>
      <c r="J103" s="36">
        <f>I103*100/I109</f>
        <v>0</v>
      </c>
      <c r="K103" s="35">
        <v>3</v>
      </c>
      <c r="L103" s="36">
        <f>K103*100/K109</f>
        <v>13.043478260869565</v>
      </c>
      <c r="M103" s="35">
        <v>3</v>
      </c>
      <c r="N103" s="36">
        <f>M103*100/M109</f>
        <v>16.666666666666668</v>
      </c>
      <c r="O103" s="35">
        <v>1</v>
      </c>
      <c r="P103" s="36">
        <f>O103*100/O109</f>
        <v>7.6923076923076925</v>
      </c>
      <c r="Q103" s="35">
        <v>2</v>
      </c>
      <c r="R103" s="36">
        <f>Q103*100/Q109</f>
        <v>22.222222222222221</v>
      </c>
      <c r="S103" s="35">
        <v>0</v>
      </c>
      <c r="T103" s="36">
        <f>S103*100/S109</f>
        <v>0</v>
      </c>
    </row>
    <row r="104" spans="1:20" ht="15.75" hidden="1" thickBot="1" x14ac:dyDescent="0.3">
      <c r="A104" s="23"/>
      <c r="B104" s="24"/>
      <c r="C104" s="17" t="s">
        <v>17</v>
      </c>
      <c r="D104" s="18"/>
      <c r="E104" s="19" t="s">
        <v>13</v>
      </c>
      <c r="F104" s="20"/>
      <c r="G104" s="37">
        <f>(G105+G106)</f>
        <v>13</v>
      </c>
      <c r="H104" s="38">
        <f>G104*100/G107</f>
        <v>4.0880503144654092</v>
      </c>
      <c r="I104" s="37">
        <f>(I105+I106)</f>
        <v>15</v>
      </c>
      <c r="J104" s="38">
        <f>I104*100/I107</f>
        <v>3.8560411311053984</v>
      </c>
      <c r="K104" s="37">
        <f>(K105+K106)</f>
        <v>19</v>
      </c>
      <c r="L104" s="38">
        <f>K104*100/K107</f>
        <v>5.2631578947368425</v>
      </c>
      <c r="M104" s="37">
        <f>M105+M106</f>
        <v>3</v>
      </c>
      <c r="N104" s="38">
        <f>M104*100/M107</f>
        <v>0.87976539589442815</v>
      </c>
      <c r="O104" s="37">
        <f>O105+O106</f>
        <v>11</v>
      </c>
      <c r="P104" s="38">
        <f>O104*100/O107</f>
        <v>3.8596491228070176</v>
      </c>
      <c r="Q104" s="37">
        <f>Q105+Q106</f>
        <v>6</v>
      </c>
      <c r="R104" s="38">
        <f>Q104*100/Q107</f>
        <v>2.8985507246376812</v>
      </c>
      <c r="S104" s="37">
        <f>S105+S106</f>
        <v>4</v>
      </c>
      <c r="T104" s="38">
        <f>S104*100/S107</f>
        <v>3.2520325203252032</v>
      </c>
    </row>
    <row r="105" spans="1:20" ht="15.75" hidden="1" thickBot="1" x14ac:dyDescent="0.3">
      <c r="A105" s="23"/>
      <c r="B105" s="24"/>
      <c r="C105" s="25"/>
      <c r="D105" s="26"/>
      <c r="E105" s="27" t="s">
        <v>14</v>
      </c>
      <c r="F105" s="28"/>
      <c r="G105" s="39">
        <v>12</v>
      </c>
      <c r="H105" s="40">
        <f>G105*100/G108</f>
        <v>3.8461538461538463</v>
      </c>
      <c r="I105" s="39">
        <v>14</v>
      </c>
      <c r="J105" s="40">
        <f>I105*100/I108</f>
        <v>3.7135278514588861</v>
      </c>
      <c r="K105" s="39">
        <v>14</v>
      </c>
      <c r="L105" s="40">
        <f>K105*100/K108</f>
        <v>4.1420118343195265</v>
      </c>
      <c r="M105" s="39">
        <v>3</v>
      </c>
      <c r="N105" s="40">
        <f>M105*100/M108</f>
        <v>0.92879256965944268</v>
      </c>
      <c r="O105" s="39">
        <v>10</v>
      </c>
      <c r="P105" s="40">
        <f>O105*100/O108</f>
        <v>3.6764705882352939</v>
      </c>
      <c r="Q105" s="39">
        <v>6</v>
      </c>
      <c r="R105" s="40">
        <f>Q105*100/Q108</f>
        <v>3.0303030303030303</v>
      </c>
      <c r="S105" s="39">
        <v>3</v>
      </c>
      <c r="T105" s="40">
        <f>S105*100/S108</f>
        <v>2.5</v>
      </c>
    </row>
    <row r="106" spans="1:20" ht="15.75" hidden="1" thickBot="1" x14ac:dyDescent="0.3">
      <c r="A106" s="23"/>
      <c r="B106" s="24"/>
      <c r="C106" s="31"/>
      <c r="D106" s="32"/>
      <c r="E106" s="33" t="s">
        <v>15</v>
      </c>
      <c r="F106" s="34"/>
      <c r="G106" s="35">
        <v>1</v>
      </c>
      <c r="H106" s="36">
        <f>G106*100/G109</f>
        <v>16.666666666666668</v>
      </c>
      <c r="I106" s="35">
        <v>1</v>
      </c>
      <c r="J106" s="36">
        <f>I106*100/I109</f>
        <v>8.3333333333333339</v>
      </c>
      <c r="K106" s="35">
        <v>5</v>
      </c>
      <c r="L106" s="36">
        <f>K106*100/K109</f>
        <v>21.739130434782609</v>
      </c>
      <c r="M106" s="35">
        <v>0</v>
      </c>
      <c r="N106" s="36">
        <f>M106*100/M109</f>
        <v>0</v>
      </c>
      <c r="O106" s="35">
        <v>1</v>
      </c>
      <c r="P106" s="36">
        <f>O106*100/O109</f>
        <v>7.6923076923076925</v>
      </c>
      <c r="Q106" s="35">
        <v>0</v>
      </c>
      <c r="R106" s="36">
        <f>Q106*100/Q109</f>
        <v>0</v>
      </c>
      <c r="S106" s="35">
        <v>1</v>
      </c>
      <c r="T106" s="36">
        <f>S106*100/S109</f>
        <v>33.333333333333336</v>
      </c>
    </row>
    <row r="107" spans="1:20" ht="15.75" thickBot="1" x14ac:dyDescent="0.3">
      <c r="A107" s="23"/>
      <c r="B107" s="24"/>
      <c r="C107" s="17" t="s">
        <v>18</v>
      </c>
      <c r="D107" s="18"/>
      <c r="E107" s="19" t="s">
        <v>13</v>
      </c>
      <c r="F107" s="20"/>
      <c r="G107" s="37">
        <f>(G104+G101+G98)</f>
        <v>318</v>
      </c>
      <c r="H107" s="38">
        <f>G107*100/G180</f>
        <v>4.6812895627852198</v>
      </c>
      <c r="I107" s="37">
        <f>(I104+I101+I98)</f>
        <v>389</v>
      </c>
      <c r="J107" s="38">
        <f>I107*100/I180</f>
        <v>5.7231131381491833</v>
      </c>
      <c r="K107" s="37">
        <f>(K104+K101+K98)</f>
        <v>361</v>
      </c>
      <c r="L107" s="38">
        <f>K107*100/K180</f>
        <v>4.916916371560883</v>
      </c>
      <c r="M107" s="37">
        <f>(M104+M101+M98)</f>
        <v>341</v>
      </c>
      <c r="N107" s="38">
        <f>M107*100/M180</f>
        <v>4.8665620094191526</v>
      </c>
      <c r="O107" s="37">
        <f>(O104+O101+O98)</f>
        <v>285</v>
      </c>
      <c r="P107" s="38">
        <f>O107*100/O180</f>
        <v>4.2754275427542758</v>
      </c>
      <c r="Q107" s="37">
        <f>(Q104+Q101+Q98)</f>
        <v>207</v>
      </c>
      <c r="R107" s="38">
        <f>Q107*100/Q180</f>
        <v>6.1260728026043205</v>
      </c>
      <c r="S107" s="37">
        <f>(S104+S101+S98)</f>
        <v>123</v>
      </c>
      <c r="T107" s="38">
        <f>S107*100/S180</f>
        <v>6.3598759048603926</v>
      </c>
    </row>
    <row r="108" spans="1:20" ht="15.75" hidden="1" thickBot="1" x14ac:dyDescent="0.3">
      <c r="A108" s="23"/>
      <c r="B108" s="24"/>
      <c r="C108" s="25"/>
      <c r="D108" s="26"/>
      <c r="E108" s="27" t="s">
        <v>14</v>
      </c>
      <c r="F108" s="28"/>
      <c r="G108" s="39">
        <f>(G105+G102+G99)</f>
        <v>312</v>
      </c>
      <c r="H108" s="40">
        <f>G108*100/G181</f>
        <v>4.7423620611035116</v>
      </c>
      <c r="I108" s="39">
        <f>(I105+I102+I99)</f>
        <v>377</v>
      </c>
      <c r="J108" s="40">
        <f>I108*100/I181</f>
        <v>5.761002444987775</v>
      </c>
      <c r="K108" s="39">
        <f>(K105+K102+K99)</f>
        <v>338</v>
      </c>
      <c r="L108" s="40">
        <f>K108*100/K181</f>
        <v>4.8396334478808702</v>
      </c>
      <c r="M108" s="39">
        <f>(M105+M102+M99)</f>
        <v>323</v>
      </c>
      <c r="N108" s="40">
        <f>M108*100/M181</f>
        <v>4.7682314732801894</v>
      </c>
      <c r="O108" s="39">
        <f>(O105+O102+O99)</f>
        <v>272</v>
      </c>
      <c r="P108" s="40">
        <f>O108*100/O181</f>
        <v>4.2774021072495678</v>
      </c>
      <c r="Q108" s="39">
        <f>(Q105+Q102+Q99)</f>
        <v>198</v>
      </c>
      <c r="R108" s="40">
        <f>Q108*100/Q181</f>
        <v>6.2049514258853025</v>
      </c>
      <c r="S108" s="39">
        <f>(S105+S102+S99)</f>
        <v>120</v>
      </c>
      <c r="T108" s="40">
        <f>S108*100/S181</f>
        <v>6.4274236743438671</v>
      </c>
    </row>
    <row r="109" spans="1:20" ht="15.75" hidden="1" thickBot="1" x14ac:dyDescent="0.3">
      <c r="A109" s="41"/>
      <c r="B109" s="42"/>
      <c r="C109" s="31"/>
      <c r="D109" s="32"/>
      <c r="E109" s="33" t="s">
        <v>15</v>
      </c>
      <c r="F109" s="34"/>
      <c r="G109" s="35">
        <f>(G106+G103+G100)</f>
        <v>6</v>
      </c>
      <c r="H109" s="36">
        <f>G109*100/G182</f>
        <v>2.8037383177570092</v>
      </c>
      <c r="I109" s="35">
        <f>(I106+I103+I100)</f>
        <v>12</v>
      </c>
      <c r="J109" s="36">
        <f>I109*100/I182</f>
        <v>4.7430830039525693</v>
      </c>
      <c r="K109" s="35">
        <f>(K106+K103+K100)</f>
        <v>23</v>
      </c>
      <c r="L109" s="36">
        <f>K109*100/K182</f>
        <v>6.4245810055865924</v>
      </c>
      <c r="M109" s="35">
        <f>(M106+M103+M100)</f>
        <v>18</v>
      </c>
      <c r="N109" s="36">
        <f>M109*100/M182</f>
        <v>7.7253218884120169</v>
      </c>
      <c r="O109" s="35">
        <f>(O106+O103+O100)</f>
        <v>13</v>
      </c>
      <c r="P109" s="36">
        <f>O109*100/O182</f>
        <v>4.234527687296417</v>
      </c>
      <c r="Q109" s="35">
        <f>(Q106+Q103+Q100)</f>
        <v>9</v>
      </c>
      <c r="R109" s="36">
        <f>Q109*100/Q182</f>
        <v>4.7872340425531918</v>
      </c>
      <c r="S109" s="35">
        <f>(S106+S103+S100)</f>
        <v>3</v>
      </c>
      <c r="T109" s="36">
        <f>S109*100/S182</f>
        <v>4.4776119402985071</v>
      </c>
    </row>
    <row r="110" spans="1:20" ht="15.75" hidden="1" thickBot="1" x14ac:dyDescent="0.3">
      <c r="A110" s="15" t="s">
        <v>27</v>
      </c>
      <c r="B110" s="16"/>
      <c r="C110" s="17" t="s">
        <v>12</v>
      </c>
      <c r="D110" s="18"/>
      <c r="E110" s="19" t="s">
        <v>13</v>
      </c>
      <c r="F110" s="20"/>
      <c r="G110" s="37">
        <f>(G111+G112)</f>
        <v>182</v>
      </c>
      <c r="H110" s="38">
        <f>G110*100/G119</f>
        <v>87.922705314009661</v>
      </c>
      <c r="I110" s="21">
        <f>(I111+I112)</f>
        <v>199</v>
      </c>
      <c r="J110" s="38">
        <f>I110*100/I119</f>
        <v>94.312796208530813</v>
      </c>
      <c r="K110" s="37">
        <f>(K111+K112)</f>
        <v>209</v>
      </c>
      <c r="L110" s="38">
        <f>K110*100/K119</f>
        <v>89.316239316239319</v>
      </c>
      <c r="M110" s="21">
        <f>(M111+M112)</f>
        <v>206</v>
      </c>
      <c r="N110" s="38">
        <f>M110*100/M119</f>
        <v>86.554621848739501</v>
      </c>
      <c r="O110" s="21">
        <f>(O111+O112)</f>
        <v>211</v>
      </c>
      <c r="P110" s="38">
        <f>O110*100/O119</f>
        <v>91.739130434782609</v>
      </c>
      <c r="Q110" s="21">
        <f>(Q111+Q112)</f>
        <v>171</v>
      </c>
      <c r="R110" s="38">
        <f>Q110*100/Q119</f>
        <v>89.528795811518322</v>
      </c>
      <c r="S110" s="21">
        <f>(S111+S112)</f>
        <v>113</v>
      </c>
      <c r="T110" s="38">
        <f>S110*100/S119</f>
        <v>88.976377952755911</v>
      </c>
    </row>
    <row r="111" spans="1:20" ht="15.75" hidden="1" thickBot="1" x14ac:dyDescent="0.3">
      <c r="A111" s="23"/>
      <c r="B111" s="24"/>
      <c r="C111" s="25"/>
      <c r="D111" s="26"/>
      <c r="E111" s="27" t="s">
        <v>14</v>
      </c>
      <c r="F111" s="28"/>
      <c r="G111" s="29">
        <v>176</v>
      </c>
      <c r="H111" s="40">
        <f>G111*100/G120</f>
        <v>88</v>
      </c>
      <c r="I111" s="29">
        <v>196</v>
      </c>
      <c r="J111" s="40">
        <f>I111*100/I120</f>
        <v>94.230769230769226</v>
      </c>
      <c r="K111" s="29">
        <v>197</v>
      </c>
      <c r="L111" s="40">
        <f>K111*100/K120</f>
        <v>89.545454545454547</v>
      </c>
      <c r="M111" s="29">
        <v>197</v>
      </c>
      <c r="N111" s="40">
        <f>M111*100/M120</f>
        <v>87.946428571428569</v>
      </c>
      <c r="O111" s="29">
        <v>201</v>
      </c>
      <c r="P111" s="40">
        <f>O111*100/O120</f>
        <v>92.201834862385326</v>
      </c>
      <c r="Q111" s="29">
        <v>166</v>
      </c>
      <c r="R111" s="40">
        <f>Q111*100/Q120</f>
        <v>89.247311827956992</v>
      </c>
      <c r="S111" s="29">
        <v>111</v>
      </c>
      <c r="T111" s="40">
        <f>S111*100/S120</f>
        <v>89.516129032258064</v>
      </c>
    </row>
    <row r="112" spans="1:20" ht="15.75" hidden="1" thickBot="1" x14ac:dyDescent="0.3">
      <c r="A112" s="23"/>
      <c r="B112" s="24"/>
      <c r="C112" s="31"/>
      <c r="D112" s="32"/>
      <c r="E112" s="33" t="s">
        <v>15</v>
      </c>
      <c r="F112" s="34"/>
      <c r="G112" s="35">
        <v>6</v>
      </c>
      <c r="H112" s="36">
        <f>G112*100/G121</f>
        <v>85.714285714285708</v>
      </c>
      <c r="I112" s="35">
        <v>3</v>
      </c>
      <c r="J112" s="36">
        <f>I112*100/I121</f>
        <v>100</v>
      </c>
      <c r="K112" s="35">
        <v>12</v>
      </c>
      <c r="L112" s="36">
        <f>K112*100/K121</f>
        <v>85.714285714285708</v>
      </c>
      <c r="M112" s="35">
        <v>9</v>
      </c>
      <c r="N112" s="36">
        <f>M112*100/M121</f>
        <v>64.285714285714292</v>
      </c>
      <c r="O112" s="35">
        <v>10</v>
      </c>
      <c r="P112" s="36">
        <f>O112*100/O121</f>
        <v>83.333333333333329</v>
      </c>
      <c r="Q112" s="35">
        <v>5</v>
      </c>
      <c r="R112" s="36">
        <f>Q112*100/Q121</f>
        <v>100</v>
      </c>
      <c r="S112" s="35">
        <v>2</v>
      </c>
      <c r="T112" s="36">
        <f>S112*100/S121</f>
        <v>66.666666666666671</v>
      </c>
    </row>
    <row r="113" spans="1:20" ht="15.75" hidden="1" thickBot="1" x14ac:dyDescent="0.3">
      <c r="A113" s="23"/>
      <c r="B113" s="24"/>
      <c r="C113" s="17" t="s">
        <v>16</v>
      </c>
      <c r="D113" s="18"/>
      <c r="E113" s="19" t="s">
        <v>13</v>
      </c>
      <c r="F113" s="20"/>
      <c r="G113" s="37">
        <f>(G114+G115)</f>
        <v>20</v>
      </c>
      <c r="H113" s="38">
        <f>G113*100/G119</f>
        <v>9.6618357487922708</v>
      </c>
      <c r="I113" s="37">
        <f>(I114+I115)</f>
        <v>12</v>
      </c>
      <c r="J113" s="38">
        <f>I113*100/I119</f>
        <v>5.6872037914691944</v>
      </c>
      <c r="K113" s="37">
        <f>(K114+K115)</f>
        <v>13</v>
      </c>
      <c r="L113" s="38">
        <f>K113*100/K119</f>
        <v>5.5555555555555554</v>
      </c>
      <c r="M113" s="37">
        <f>(M114+M115)</f>
        <v>16</v>
      </c>
      <c r="N113" s="38">
        <f>M113*100/M119</f>
        <v>6.7226890756302522</v>
      </c>
      <c r="O113" s="37">
        <f>(O114+O115)</f>
        <v>13</v>
      </c>
      <c r="P113" s="38">
        <f>O113*100/O119</f>
        <v>5.6521739130434785</v>
      </c>
      <c r="Q113" s="37">
        <f>(Q114+Q115)</f>
        <v>15</v>
      </c>
      <c r="R113" s="38">
        <f>Q113*100/Q119</f>
        <v>7.8534031413612562</v>
      </c>
      <c r="S113" s="37">
        <f>(S114+S115)</f>
        <v>7</v>
      </c>
      <c r="T113" s="38">
        <f>S113*100/S119</f>
        <v>5.5118110236220472</v>
      </c>
    </row>
    <row r="114" spans="1:20" ht="15.75" hidden="1" thickBot="1" x14ac:dyDescent="0.3">
      <c r="A114" s="23"/>
      <c r="B114" s="24"/>
      <c r="C114" s="25"/>
      <c r="D114" s="26"/>
      <c r="E114" s="27" t="s">
        <v>14</v>
      </c>
      <c r="F114" s="28"/>
      <c r="G114" s="39">
        <v>19</v>
      </c>
      <c r="H114" s="40">
        <f>G114*100/G120</f>
        <v>9.5</v>
      </c>
      <c r="I114" s="39">
        <v>12</v>
      </c>
      <c r="J114" s="40">
        <f>I114*100/I120</f>
        <v>5.7692307692307692</v>
      </c>
      <c r="K114" s="39">
        <v>13</v>
      </c>
      <c r="L114" s="40">
        <f>K114*100/K120</f>
        <v>5.9090909090909092</v>
      </c>
      <c r="M114" s="39">
        <v>14</v>
      </c>
      <c r="N114" s="40">
        <f>M114*100/M120</f>
        <v>6.25</v>
      </c>
      <c r="O114" s="39">
        <v>11</v>
      </c>
      <c r="P114" s="40">
        <f>O114*100/O120</f>
        <v>5.0458715596330279</v>
      </c>
      <c r="Q114" s="39">
        <v>15</v>
      </c>
      <c r="R114" s="40">
        <f>Q114*100/Q120</f>
        <v>8.064516129032258</v>
      </c>
      <c r="S114" s="39">
        <v>7</v>
      </c>
      <c r="T114" s="40">
        <f>S114*100/S120</f>
        <v>5.645161290322581</v>
      </c>
    </row>
    <row r="115" spans="1:20" ht="15.75" hidden="1" thickBot="1" x14ac:dyDescent="0.3">
      <c r="A115" s="23"/>
      <c r="B115" s="24"/>
      <c r="C115" s="31"/>
      <c r="D115" s="32"/>
      <c r="E115" s="33" t="s">
        <v>15</v>
      </c>
      <c r="F115" s="34"/>
      <c r="G115" s="35">
        <v>1</v>
      </c>
      <c r="H115" s="36">
        <f>G115*100/G121</f>
        <v>14.285714285714286</v>
      </c>
      <c r="I115" s="35">
        <v>0</v>
      </c>
      <c r="J115" s="36">
        <f>I115*100/I121</f>
        <v>0</v>
      </c>
      <c r="K115" s="35">
        <v>0</v>
      </c>
      <c r="L115" s="36">
        <f>K115*100/K121</f>
        <v>0</v>
      </c>
      <c r="M115" s="35">
        <v>2</v>
      </c>
      <c r="N115" s="36">
        <f>M115*100/M121</f>
        <v>14.285714285714286</v>
      </c>
      <c r="O115" s="35">
        <v>2</v>
      </c>
      <c r="P115" s="36">
        <f>O115*100/O121</f>
        <v>16.666666666666668</v>
      </c>
      <c r="Q115" s="35">
        <v>0</v>
      </c>
      <c r="R115" s="36">
        <f>Q115*100/Q121</f>
        <v>0</v>
      </c>
      <c r="S115" s="35">
        <v>0</v>
      </c>
      <c r="T115" s="36">
        <f>S115*100/S121</f>
        <v>0</v>
      </c>
    </row>
    <row r="116" spans="1:20" ht="15.75" hidden="1" thickBot="1" x14ac:dyDescent="0.3">
      <c r="A116" s="23"/>
      <c r="B116" s="24"/>
      <c r="C116" s="17" t="s">
        <v>17</v>
      </c>
      <c r="D116" s="18"/>
      <c r="E116" s="19" t="s">
        <v>13</v>
      </c>
      <c r="F116" s="20"/>
      <c r="G116" s="37">
        <f>(G117+G118)</f>
        <v>5</v>
      </c>
      <c r="H116" s="38">
        <f>G116*100/G119</f>
        <v>2.4154589371980677</v>
      </c>
      <c r="I116" s="37">
        <f>(I117+I118)</f>
        <v>0</v>
      </c>
      <c r="J116" s="38">
        <f>I116*100/I119</f>
        <v>0</v>
      </c>
      <c r="K116" s="37">
        <f>(K117+K118)</f>
        <v>12</v>
      </c>
      <c r="L116" s="38">
        <f>K116*100/K119</f>
        <v>5.1282051282051286</v>
      </c>
      <c r="M116" s="37">
        <f>M117+M118</f>
        <v>16</v>
      </c>
      <c r="N116" s="38">
        <f>M116*100/M119</f>
        <v>6.7226890756302522</v>
      </c>
      <c r="O116" s="37">
        <f>O117+O118</f>
        <v>6</v>
      </c>
      <c r="P116" s="38">
        <f>O116*100/O119</f>
        <v>2.6086956521739131</v>
      </c>
      <c r="Q116" s="37">
        <f>Q117+Q118</f>
        <v>5</v>
      </c>
      <c r="R116" s="38">
        <f>Q116*100/Q119</f>
        <v>2.6178010471204187</v>
      </c>
      <c r="S116" s="37">
        <f>S117+S118</f>
        <v>7</v>
      </c>
      <c r="T116" s="38">
        <f>S116*100/S119</f>
        <v>5.5118110236220472</v>
      </c>
    </row>
    <row r="117" spans="1:20" ht="15.75" hidden="1" thickBot="1" x14ac:dyDescent="0.3">
      <c r="A117" s="23"/>
      <c r="B117" s="24"/>
      <c r="C117" s="25"/>
      <c r="D117" s="26"/>
      <c r="E117" s="27" t="s">
        <v>14</v>
      </c>
      <c r="F117" s="28"/>
      <c r="G117" s="39">
        <v>5</v>
      </c>
      <c r="H117" s="40">
        <f>G117*100/G120</f>
        <v>2.5</v>
      </c>
      <c r="I117" s="39">
        <v>0</v>
      </c>
      <c r="J117" s="40">
        <f>I117*100/I120</f>
        <v>0</v>
      </c>
      <c r="K117" s="39">
        <v>10</v>
      </c>
      <c r="L117" s="40">
        <f>K117*100/K120</f>
        <v>4.5454545454545459</v>
      </c>
      <c r="M117" s="39">
        <v>13</v>
      </c>
      <c r="N117" s="40">
        <f>M117*100/M120</f>
        <v>5.8035714285714288</v>
      </c>
      <c r="O117" s="39">
        <v>6</v>
      </c>
      <c r="P117" s="40">
        <f>O117*100/O120</f>
        <v>2.7522935779816513</v>
      </c>
      <c r="Q117" s="39">
        <v>5</v>
      </c>
      <c r="R117" s="40">
        <f>Q117*100/Q120</f>
        <v>2.6881720430107525</v>
      </c>
      <c r="S117" s="39">
        <v>6</v>
      </c>
      <c r="T117" s="40">
        <f>S117*100/S120</f>
        <v>4.838709677419355</v>
      </c>
    </row>
    <row r="118" spans="1:20" ht="15.75" hidden="1" thickBot="1" x14ac:dyDescent="0.3">
      <c r="A118" s="23"/>
      <c r="B118" s="24"/>
      <c r="C118" s="31"/>
      <c r="D118" s="32"/>
      <c r="E118" s="33" t="s">
        <v>15</v>
      </c>
      <c r="F118" s="34"/>
      <c r="G118" s="35">
        <v>0</v>
      </c>
      <c r="H118" s="36">
        <f>G118*100/G121</f>
        <v>0</v>
      </c>
      <c r="I118" s="35">
        <v>0</v>
      </c>
      <c r="J118" s="36">
        <f>I118*100/I121</f>
        <v>0</v>
      </c>
      <c r="K118" s="35">
        <v>2</v>
      </c>
      <c r="L118" s="36">
        <f>K118*100/K121</f>
        <v>14.285714285714286</v>
      </c>
      <c r="M118" s="35">
        <v>3</v>
      </c>
      <c r="N118" s="36">
        <f>M118*100/M121</f>
        <v>21.428571428571427</v>
      </c>
      <c r="O118" s="35">
        <v>0</v>
      </c>
      <c r="P118" s="36">
        <f>O118*100/O121</f>
        <v>0</v>
      </c>
      <c r="Q118" s="35">
        <v>0</v>
      </c>
      <c r="R118" s="36">
        <f>Q118*100/Q121</f>
        <v>0</v>
      </c>
      <c r="S118" s="35">
        <v>1</v>
      </c>
      <c r="T118" s="36">
        <f>S118*100/S121</f>
        <v>33.333333333333336</v>
      </c>
    </row>
    <row r="119" spans="1:20" ht="15.75" thickBot="1" x14ac:dyDescent="0.3">
      <c r="A119" s="23"/>
      <c r="B119" s="24"/>
      <c r="C119" s="17" t="s">
        <v>18</v>
      </c>
      <c r="D119" s="18"/>
      <c r="E119" s="19" t="s">
        <v>13</v>
      </c>
      <c r="F119" s="20"/>
      <c r="G119" s="37">
        <f>(G116+G113+G110)</f>
        <v>207</v>
      </c>
      <c r="H119" s="38">
        <f>G119*100/G180</f>
        <v>3.0472545267186808</v>
      </c>
      <c r="I119" s="37">
        <f>(I116+I113+I110)</f>
        <v>211</v>
      </c>
      <c r="J119" s="38">
        <f>I119*100/I180</f>
        <v>3.1043107253199942</v>
      </c>
      <c r="K119" s="37">
        <f>(K116+K113+K110)</f>
        <v>234</v>
      </c>
      <c r="L119" s="38">
        <f>K119*100/K180</f>
        <v>3.1871424679923726</v>
      </c>
      <c r="M119" s="37">
        <f>(M116+M113+M110)</f>
        <v>238</v>
      </c>
      <c r="N119" s="38">
        <f>M119*100/M180</f>
        <v>3.3966033966033966</v>
      </c>
      <c r="O119" s="37">
        <f>(O116+O113+O110)</f>
        <v>230</v>
      </c>
      <c r="P119" s="38">
        <f>O119*100/O180</f>
        <v>3.4503450345034503</v>
      </c>
      <c r="Q119" s="37">
        <f>(Q116+Q113+Q110)</f>
        <v>191</v>
      </c>
      <c r="R119" s="38">
        <f>Q119*100/Q180</f>
        <v>5.6525599289730692</v>
      </c>
      <c r="S119" s="37">
        <f>(S116+S113+S110)</f>
        <v>127</v>
      </c>
      <c r="T119" s="38">
        <f>S119*100/S180</f>
        <v>6.5667011375387796</v>
      </c>
    </row>
    <row r="120" spans="1:20" ht="15.75" hidden="1" thickBot="1" x14ac:dyDescent="0.3">
      <c r="A120" s="23"/>
      <c r="B120" s="24"/>
      <c r="C120" s="25"/>
      <c r="D120" s="26"/>
      <c r="E120" s="27" t="s">
        <v>14</v>
      </c>
      <c r="F120" s="28"/>
      <c r="G120" s="39">
        <f>(G117+G114+G111)</f>
        <v>200</v>
      </c>
      <c r="H120" s="40">
        <f>G120*100/G181</f>
        <v>3.0399756801945585</v>
      </c>
      <c r="I120" s="39">
        <f>(I117+I114+I111)</f>
        <v>208</v>
      </c>
      <c r="J120" s="40">
        <f>I120*100/I181</f>
        <v>3.1784841075794623</v>
      </c>
      <c r="K120" s="39">
        <f>(K117+K114+K111)</f>
        <v>220</v>
      </c>
      <c r="L120" s="40">
        <f>K120*100/K181</f>
        <v>3.1500572737686139</v>
      </c>
      <c r="M120" s="39">
        <f>(M117+M114+M111)</f>
        <v>224</v>
      </c>
      <c r="N120" s="40">
        <f>M120*100/M181</f>
        <v>3.3067611455565395</v>
      </c>
      <c r="O120" s="39">
        <f>(O117+O114+O111)</f>
        <v>218</v>
      </c>
      <c r="P120" s="40">
        <f>O120*100/O181</f>
        <v>3.4282119830161975</v>
      </c>
      <c r="Q120" s="39">
        <f>(Q117+Q114+Q111)</f>
        <v>186</v>
      </c>
      <c r="R120" s="40">
        <f>Q120*100/Q181</f>
        <v>5.8288937637104352</v>
      </c>
      <c r="S120" s="39">
        <f>(S117+S114+S111)</f>
        <v>124</v>
      </c>
      <c r="T120" s="40">
        <f>S120*100/S181</f>
        <v>6.6416711301553297</v>
      </c>
    </row>
    <row r="121" spans="1:20" ht="15.75" hidden="1" thickBot="1" x14ac:dyDescent="0.3">
      <c r="A121" s="41"/>
      <c r="B121" s="42"/>
      <c r="C121" s="31"/>
      <c r="D121" s="32"/>
      <c r="E121" s="33" t="s">
        <v>15</v>
      </c>
      <c r="F121" s="34"/>
      <c r="G121" s="35">
        <f>(G118+G115+G112)</f>
        <v>7</v>
      </c>
      <c r="H121" s="36">
        <f>G121*100/G182</f>
        <v>3.2710280373831777</v>
      </c>
      <c r="I121" s="35">
        <f>(I118+I115+I112)</f>
        <v>3</v>
      </c>
      <c r="J121" s="36">
        <f>I121*100/I182</f>
        <v>1.1857707509881423</v>
      </c>
      <c r="K121" s="35">
        <f>(K118+K115+K112)</f>
        <v>14</v>
      </c>
      <c r="L121" s="36">
        <f>K121*100/K182</f>
        <v>3.9106145251396649</v>
      </c>
      <c r="M121" s="35">
        <f>(M118+M115+M112)</f>
        <v>14</v>
      </c>
      <c r="N121" s="36">
        <f>M121*100/M182</f>
        <v>6.0085836909871242</v>
      </c>
      <c r="O121" s="35">
        <f>(O118+O115+O112)</f>
        <v>12</v>
      </c>
      <c r="P121" s="36">
        <f>O121*100/O182</f>
        <v>3.9087947882736156</v>
      </c>
      <c r="Q121" s="35">
        <f>(Q118+Q115+Q112)</f>
        <v>5</v>
      </c>
      <c r="R121" s="36">
        <f>Q121*100/Q182</f>
        <v>2.6595744680851063</v>
      </c>
      <c r="S121" s="35">
        <f>(S118+S115+S112)</f>
        <v>3</v>
      </c>
      <c r="T121" s="36">
        <f>S121*100/S182</f>
        <v>4.4776119402985071</v>
      </c>
    </row>
    <row r="122" spans="1:20" ht="15.75" hidden="1" thickBot="1" x14ac:dyDescent="0.3">
      <c r="A122" s="15" t="s">
        <v>28</v>
      </c>
      <c r="B122" s="16"/>
      <c r="C122" s="17" t="s">
        <v>12</v>
      </c>
      <c r="D122" s="18"/>
      <c r="E122" s="19" t="s">
        <v>13</v>
      </c>
      <c r="F122" s="20"/>
      <c r="G122" s="37">
        <f>(G123+G124)</f>
        <v>132</v>
      </c>
      <c r="H122" s="38">
        <f>G122*100/G131</f>
        <v>90.410958904109592</v>
      </c>
      <c r="I122" s="21">
        <f>(I123+I124)</f>
        <v>149</v>
      </c>
      <c r="J122" s="38">
        <f>I122*100/I131</f>
        <v>89.221556886227546</v>
      </c>
      <c r="K122" s="37">
        <f>(K123+K124)</f>
        <v>136</v>
      </c>
      <c r="L122" s="38">
        <f>K122*100/K131</f>
        <v>89.473684210526315</v>
      </c>
      <c r="M122" s="21">
        <f>(M123+M124)</f>
        <v>167</v>
      </c>
      <c r="N122" s="38">
        <f>M122*100/M131</f>
        <v>88.359788359788354</v>
      </c>
      <c r="O122" s="21">
        <f>(O123+O124)</f>
        <v>157</v>
      </c>
      <c r="P122" s="38">
        <f>O122*100/O131</f>
        <v>89.714285714285708</v>
      </c>
      <c r="Q122" s="21">
        <f>(Q123+Q124)</f>
        <v>131</v>
      </c>
      <c r="R122" s="38">
        <f>Q122*100/Q131</f>
        <v>85.620915032679733</v>
      </c>
      <c r="S122" s="21">
        <f>(S123+S124)</f>
        <v>125</v>
      </c>
      <c r="T122" s="38">
        <f>S122*100/S131</f>
        <v>86.805555555555557</v>
      </c>
    </row>
    <row r="123" spans="1:20" ht="15.75" hidden="1" thickBot="1" x14ac:dyDescent="0.3">
      <c r="A123" s="23"/>
      <c r="B123" s="24"/>
      <c r="C123" s="25"/>
      <c r="D123" s="26"/>
      <c r="E123" s="27" t="s">
        <v>14</v>
      </c>
      <c r="F123" s="28"/>
      <c r="G123" s="29">
        <v>126</v>
      </c>
      <c r="H123" s="40">
        <f>G123*100/G132</f>
        <v>94.736842105263165</v>
      </c>
      <c r="I123" s="29">
        <v>144</v>
      </c>
      <c r="J123" s="40">
        <f>I123*100/I132</f>
        <v>90</v>
      </c>
      <c r="K123" s="29">
        <v>129</v>
      </c>
      <c r="L123" s="40">
        <f>K123*100/K132</f>
        <v>88.965517241379317</v>
      </c>
      <c r="M123" s="29">
        <v>160</v>
      </c>
      <c r="N123" s="40">
        <f>M123*100/M132</f>
        <v>89.887640449438209</v>
      </c>
      <c r="O123" s="29">
        <v>152</v>
      </c>
      <c r="P123" s="40">
        <f>O123*100/O132</f>
        <v>90.476190476190482</v>
      </c>
      <c r="Q123" s="29">
        <v>114</v>
      </c>
      <c r="R123" s="40">
        <f>Q123*100/Q132</f>
        <v>85.074626865671647</v>
      </c>
      <c r="S123" s="29">
        <v>124</v>
      </c>
      <c r="T123" s="40">
        <f>S123*100/S132</f>
        <v>87.943262411347519</v>
      </c>
    </row>
    <row r="124" spans="1:20" ht="15.75" hidden="1" thickBot="1" x14ac:dyDescent="0.3">
      <c r="A124" s="23"/>
      <c r="B124" s="24"/>
      <c r="C124" s="31"/>
      <c r="D124" s="32"/>
      <c r="E124" s="33" t="s">
        <v>15</v>
      </c>
      <c r="F124" s="34"/>
      <c r="G124" s="35">
        <v>6</v>
      </c>
      <c r="H124" s="46">
        <f>G124*100/G133</f>
        <v>46.153846153846153</v>
      </c>
      <c r="I124" s="35">
        <v>5</v>
      </c>
      <c r="J124" s="46">
        <f>I124*100/I133</f>
        <v>71.428571428571431</v>
      </c>
      <c r="K124" s="35">
        <v>7</v>
      </c>
      <c r="L124" s="46">
        <f>K124*100/K133</f>
        <v>100</v>
      </c>
      <c r="M124" s="35">
        <v>7</v>
      </c>
      <c r="N124" s="46">
        <f>M124*100/M133</f>
        <v>63.636363636363633</v>
      </c>
      <c r="O124" s="35">
        <v>5</v>
      </c>
      <c r="P124" s="46">
        <f>O124*100/O133</f>
        <v>71.428571428571431</v>
      </c>
      <c r="Q124" s="35">
        <v>17</v>
      </c>
      <c r="R124" s="46">
        <f>Q124*100/Q133</f>
        <v>89.473684210526315</v>
      </c>
      <c r="S124" s="35">
        <v>1</v>
      </c>
      <c r="T124" s="36">
        <f>S124*100/S133</f>
        <v>33.333333333333336</v>
      </c>
    </row>
    <row r="125" spans="1:20" ht="15.75" hidden="1" thickBot="1" x14ac:dyDescent="0.3">
      <c r="A125" s="23"/>
      <c r="B125" s="24"/>
      <c r="C125" s="17" t="s">
        <v>16</v>
      </c>
      <c r="D125" s="18"/>
      <c r="E125" s="19" t="s">
        <v>13</v>
      </c>
      <c r="F125" s="20"/>
      <c r="G125" s="37">
        <f>(G126+G127)</f>
        <v>13</v>
      </c>
      <c r="H125" s="38">
        <f>G125*100/G131</f>
        <v>8.9041095890410951</v>
      </c>
      <c r="I125" s="37">
        <f>(I126+I127)</f>
        <v>13</v>
      </c>
      <c r="J125" s="38">
        <f>I125*100/I131</f>
        <v>7.7844311377245505</v>
      </c>
      <c r="K125" s="37">
        <f>(K126+K127)</f>
        <v>15</v>
      </c>
      <c r="L125" s="38">
        <f>K125*100/K131</f>
        <v>9.8684210526315788</v>
      </c>
      <c r="M125" s="37">
        <f>(M126+M127)</f>
        <v>9</v>
      </c>
      <c r="N125" s="38">
        <f>M125*100/M131</f>
        <v>4.7619047619047619</v>
      </c>
      <c r="O125" s="37">
        <f>(O126+O127)</f>
        <v>15</v>
      </c>
      <c r="P125" s="38">
        <f>O125*100/O131</f>
        <v>8.5714285714285712</v>
      </c>
      <c r="Q125" s="37">
        <f>(Q126+Q127)</f>
        <v>15</v>
      </c>
      <c r="R125" s="38">
        <f>Q125*100/Q131</f>
        <v>9.8039215686274517</v>
      </c>
      <c r="S125" s="37">
        <f>(S126+S127)</f>
        <v>14</v>
      </c>
      <c r="T125" s="38">
        <f>S125*100/S131</f>
        <v>9.7222222222222214</v>
      </c>
    </row>
    <row r="126" spans="1:20" ht="15.75" hidden="1" thickBot="1" x14ac:dyDescent="0.3">
      <c r="A126" s="23"/>
      <c r="B126" s="24"/>
      <c r="C126" s="25"/>
      <c r="D126" s="26"/>
      <c r="E126" s="27" t="s">
        <v>14</v>
      </c>
      <c r="F126" s="28"/>
      <c r="G126" s="39">
        <v>7</v>
      </c>
      <c r="H126" s="40">
        <f>G126*100/G132</f>
        <v>5.2631578947368425</v>
      </c>
      <c r="I126" s="39">
        <v>11</v>
      </c>
      <c r="J126" s="40">
        <f>I126*100/I132</f>
        <v>6.875</v>
      </c>
      <c r="K126" s="39">
        <v>15</v>
      </c>
      <c r="L126" s="40">
        <f>K126*100/K132</f>
        <v>10.344827586206897</v>
      </c>
      <c r="M126" s="39">
        <v>7</v>
      </c>
      <c r="N126" s="40">
        <f>M126*100/M132</f>
        <v>3.9325842696629212</v>
      </c>
      <c r="O126" s="39">
        <v>14</v>
      </c>
      <c r="P126" s="40">
        <f>O126*100/O132</f>
        <v>8.3333333333333339</v>
      </c>
      <c r="Q126" s="39">
        <v>15</v>
      </c>
      <c r="R126" s="40">
        <f>Q126*100/Q132</f>
        <v>11.194029850746269</v>
      </c>
      <c r="S126" s="39">
        <v>12</v>
      </c>
      <c r="T126" s="40">
        <f>S126*100/S132</f>
        <v>8.5106382978723403</v>
      </c>
    </row>
    <row r="127" spans="1:20" ht="15.75" hidden="1" thickBot="1" x14ac:dyDescent="0.3">
      <c r="A127" s="23"/>
      <c r="B127" s="24"/>
      <c r="C127" s="31"/>
      <c r="D127" s="32"/>
      <c r="E127" s="33" t="s">
        <v>15</v>
      </c>
      <c r="F127" s="34"/>
      <c r="G127" s="35">
        <v>6</v>
      </c>
      <c r="H127" s="36">
        <f>G127*100/G133</f>
        <v>46.153846153846153</v>
      </c>
      <c r="I127" s="35">
        <v>2</v>
      </c>
      <c r="J127" s="36">
        <f>I127*100/I133</f>
        <v>28.571428571428573</v>
      </c>
      <c r="K127" s="35">
        <v>0</v>
      </c>
      <c r="L127" s="36">
        <f>K127*100/K133</f>
        <v>0</v>
      </c>
      <c r="M127" s="35">
        <v>2</v>
      </c>
      <c r="N127" s="36">
        <f>M127*100/M133</f>
        <v>18.181818181818183</v>
      </c>
      <c r="O127" s="35">
        <v>1</v>
      </c>
      <c r="P127" s="36">
        <f>O127*100/O133</f>
        <v>14.285714285714286</v>
      </c>
      <c r="Q127" s="35">
        <v>0</v>
      </c>
      <c r="R127" s="36">
        <f>Q127*100/Q133</f>
        <v>0</v>
      </c>
      <c r="S127" s="35">
        <v>2</v>
      </c>
      <c r="T127" s="36">
        <f>S127*100/S133</f>
        <v>66.666666666666671</v>
      </c>
    </row>
    <row r="128" spans="1:20" ht="15.75" hidden="1" thickBot="1" x14ac:dyDescent="0.3">
      <c r="A128" s="23"/>
      <c r="B128" s="24"/>
      <c r="C128" s="17" t="s">
        <v>17</v>
      </c>
      <c r="D128" s="18"/>
      <c r="E128" s="19" t="s">
        <v>13</v>
      </c>
      <c r="F128" s="20"/>
      <c r="G128" s="37">
        <f>(G129+G130)</f>
        <v>1</v>
      </c>
      <c r="H128" s="38">
        <f>G128*100/G131</f>
        <v>0.68493150684931503</v>
      </c>
      <c r="I128" s="37">
        <f>(I129+I130)</f>
        <v>5</v>
      </c>
      <c r="J128" s="38">
        <f>I128*100/I131</f>
        <v>2.9940119760479043</v>
      </c>
      <c r="K128" s="37">
        <f>(K129+K130)</f>
        <v>1</v>
      </c>
      <c r="L128" s="38">
        <f>K128*100/K131</f>
        <v>0.65789473684210531</v>
      </c>
      <c r="M128" s="37">
        <f>M129+M130</f>
        <v>13</v>
      </c>
      <c r="N128" s="38">
        <f>M128*100/M131</f>
        <v>6.8783068783068781</v>
      </c>
      <c r="O128" s="37">
        <f>O129+O130</f>
        <v>3</v>
      </c>
      <c r="P128" s="38">
        <f>O128*100/O131</f>
        <v>1.7142857142857142</v>
      </c>
      <c r="Q128" s="37">
        <f>Q129+Q130</f>
        <v>7</v>
      </c>
      <c r="R128" s="38">
        <f>Q128*100/Q131</f>
        <v>4.5751633986928102</v>
      </c>
      <c r="S128" s="37">
        <f>S129+S130</f>
        <v>5</v>
      </c>
      <c r="T128" s="38">
        <f>S128*100/S131</f>
        <v>3.4722222222222223</v>
      </c>
    </row>
    <row r="129" spans="1:20" ht="15.75" hidden="1" thickBot="1" x14ac:dyDescent="0.3">
      <c r="A129" s="23"/>
      <c r="B129" s="24"/>
      <c r="C129" s="25"/>
      <c r="D129" s="26"/>
      <c r="E129" s="27" t="s">
        <v>14</v>
      </c>
      <c r="F129" s="28"/>
      <c r="G129" s="39">
        <v>0</v>
      </c>
      <c r="H129" s="40">
        <f>G129*100/G132</f>
        <v>0</v>
      </c>
      <c r="I129" s="39">
        <v>5</v>
      </c>
      <c r="J129" s="40">
        <f>I129*100/I132</f>
        <v>3.125</v>
      </c>
      <c r="K129" s="39">
        <v>1</v>
      </c>
      <c r="L129" s="40">
        <f>K129*100/K132</f>
        <v>0.68965517241379315</v>
      </c>
      <c r="M129" s="39">
        <v>11</v>
      </c>
      <c r="N129" s="40">
        <f>M129*100/M132</f>
        <v>6.1797752808988768</v>
      </c>
      <c r="O129" s="39">
        <v>2</v>
      </c>
      <c r="P129" s="40">
        <f>O129*100/O132</f>
        <v>1.1904761904761905</v>
      </c>
      <c r="Q129" s="39">
        <v>5</v>
      </c>
      <c r="R129" s="40">
        <f>Q129*100/Q132</f>
        <v>3.7313432835820897</v>
      </c>
      <c r="S129" s="39">
        <v>5</v>
      </c>
      <c r="T129" s="40">
        <f>S129*100/S132</f>
        <v>3.5460992907801416</v>
      </c>
    </row>
    <row r="130" spans="1:20" ht="15.75" hidden="1" thickBot="1" x14ac:dyDescent="0.3">
      <c r="A130" s="23"/>
      <c r="B130" s="24"/>
      <c r="C130" s="31"/>
      <c r="D130" s="32"/>
      <c r="E130" s="33" t="s">
        <v>15</v>
      </c>
      <c r="F130" s="34"/>
      <c r="G130" s="35">
        <v>1</v>
      </c>
      <c r="H130" s="36">
        <f>G130*100/G133</f>
        <v>7.6923076923076925</v>
      </c>
      <c r="I130" s="35">
        <v>0</v>
      </c>
      <c r="J130" s="36">
        <v>2</v>
      </c>
      <c r="K130" s="35">
        <v>0</v>
      </c>
      <c r="L130" s="36">
        <f>K130*100/K133</f>
        <v>0</v>
      </c>
      <c r="M130" s="35">
        <v>2</v>
      </c>
      <c r="N130" s="36">
        <f>M130*100/M133</f>
        <v>18.181818181818183</v>
      </c>
      <c r="O130" s="35">
        <v>1</v>
      </c>
      <c r="P130" s="36">
        <f>O130*100/O133</f>
        <v>14.285714285714286</v>
      </c>
      <c r="Q130" s="35">
        <v>2</v>
      </c>
      <c r="R130" s="36">
        <f>Q130*100/Q133</f>
        <v>10.526315789473685</v>
      </c>
      <c r="S130" s="35">
        <v>0</v>
      </c>
      <c r="T130" s="36">
        <f>S130*100/S133</f>
        <v>0</v>
      </c>
    </row>
    <row r="131" spans="1:20" ht="15.75" thickBot="1" x14ac:dyDescent="0.3">
      <c r="A131" s="23"/>
      <c r="B131" s="24"/>
      <c r="C131" s="17" t="s">
        <v>18</v>
      </c>
      <c r="D131" s="18"/>
      <c r="E131" s="19" t="s">
        <v>13</v>
      </c>
      <c r="F131" s="20"/>
      <c r="G131" s="37">
        <f>(G128+G125+G122)</f>
        <v>146</v>
      </c>
      <c r="H131" s="38">
        <f>G131*100/G180</f>
        <v>2.1492713087001323</v>
      </c>
      <c r="I131" s="37">
        <f>(I128+I125+I122)</f>
        <v>167</v>
      </c>
      <c r="J131" s="38">
        <v>0</v>
      </c>
      <c r="K131" s="37">
        <f>(K128+K125+K122)</f>
        <v>152</v>
      </c>
      <c r="L131" s="38">
        <f>K131*100/K180</f>
        <v>2.0702805774993189</v>
      </c>
      <c r="M131" s="37">
        <f>(M128+M125+M122)</f>
        <v>189</v>
      </c>
      <c r="N131" s="38">
        <f>M131*100/M180</f>
        <v>2.6973026973026974</v>
      </c>
      <c r="O131" s="37">
        <f>(O128+O125+O122)</f>
        <v>175</v>
      </c>
      <c r="P131" s="38">
        <f>O131*100/O180</f>
        <v>2.6252625262526252</v>
      </c>
      <c r="Q131" s="37">
        <f>(Q128+Q125+Q122)</f>
        <v>153</v>
      </c>
      <c r="R131" s="38">
        <f>Q131*100/Q180</f>
        <v>4.527966854098846</v>
      </c>
      <c r="S131" s="37">
        <f>(S128+S125+S122)</f>
        <v>144</v>
      </c>
      <c r="T131" s="38">
        <f>S131*100/S180</f>
        <v>7.4457083764219236</v>
      </c>
    </row>
    <row r="132" spans="1:20" ht="15.75" hidden="1" thickBot="1" x14ac:dyDescent="0.3">
      <c r="A132" s="23"/>
      <c r="B132" s="24"/>
      <c r="C132" s="25"/>
      <c r="D132" s="26"/>
      <c r="E132" s="27" t="s">
        <v>14</v>
      </c>
      <c r="F132" s="28"/>
      <c r="G132" s="39">
        <f>(G129+G126+G123)</f>
        <v>133</v>
      </c>
      <c r="H132" s="40">
        <f>G132*100/G181</f>
        <v>2.0215838273293816</v>
      </c>
      <c r="I132" s="39">
        <f>(I129+I126+I123)</f>
        <v>160</v>
      </c>
      <c r="J132" s="40">
        <f>I132*100/I181</f>
        <v>2.4449877750611249</v>
      </c>
      <c r="K132" s="39">
        <f>(K129+K126+K123)</f>
        <v>145</v>
      </c>
      <c r="L132" s="40">
        <f>K132*100/K181</f>
        <v>2.0761741122565867</v>
      </c>
      <c r="M132" s="39">
        <f>(M129+M126+M123)</f>
        <v>178</v>
      </c>
      <c r="N132" s="40">
        <f>M132*100/M181</f>
        <v>2.627694124594036</v>
      </c>
      <c r="O132" s="39">
        <f>(O129+O126+O123)</f>
        <v>168</v>
      </c>
      <c r="P132" s="40">
        <f>O132*100/O181</f>
        <v>2.6419248309482621</v>
      </c>
      <c r="Q132" s="39">
        <f>(Q129+Q126+Q123)</f>
        <v>134</v>
      </c>
      <c r="R132" s="40">
        <f>Q132*100/Q181</f>
        <v>4.1993105609526795</v>
      </c>
      <c r="S132" s="39">
        <f>(S129+S126+S123)</f>
        <v>141</v>
      </c>
      <c r="T132" s="40">
        <f>S132*100/S181</f>
        <v>7.5522228173540435</v>
      </c>
    </row>
    <row r="133" spans="1:20" ht="15.75" hidden="1" thickBot="1" x14ac:dyDescent="0.3">
      <c r="A133" s="41"/>
      <c r="B133" s="42"/>
      <c r="C133" s="31"/>
      <c r="D133" s="32"/>
      <c r="E133" s="33" t="s">
        <v>15</v>
      </c>
      <c r="F133" s="34"/>
      <c r="G133" s="35">
        <f>(G130+G127+G124)</f>
        <v>13</v>
      </c>
      <c r="H133" s="36">
        <f>G133*100/G182</f>
        <v>6.0747663551401869</v>
      </c>
      <c r="I133" s="35">
        <f>(I130+I127+I124)</f>
        <v>7</v>
      </c>
      <c r="J133" s="36">
        <f>I133*100/I182</f>
        <v>2.766798418972332</v>
      </c>
      <c r="K133" s="35">
        <f>(K130+K127+K124)</f>
        <v>7</v>
      </c>
      <c r="L133" s="36">
        <f>K133*100/K182</f>
        <v>1.9553072625698324</v>
      </c>
      <c r="M133" s="35">
        <f>(M130+M127+M124)</f>
        <v>11</v>
      </c>
      <c r="N133" s="36">
        <f>M133*100/M182</f>
        <v>4.7210300429184553</v>
      </c>
      <c r="O133" s="35">
        <f>(O130+O127+O124)</f>
        <v>7</v>
      </c>
      <c r="P133" s="36">
        <f>O133*100/O182</f>
        <v>2.2801302931596092</v>
      </c>
      <c r="Q133" s="35">
        <f>(Q130+Q127+Q124)</f>
        <v>19</v>
      </c>
      <c r="R133" s="36">
        <f>Q133*100/Q182</f>
        <v>10.106382978723405</v>
      </c>
      <c r="S133" s="35">
        <f>(S130+S127+S124)</f>
        <v>3</v>
      </c>
      <c r="T133" s="36">
        <f>S133*100/S182</f>
        <v>4.4776119402985071</v>
      </c>
    </row>
    <row r="134" spans="1:20" ht="15.75" hidden="1" thickBot="1" x14ac:dyDescent="0.3">
      <c r="A134" s="15" t="s">
        <v>29</v>
      </c>
      <c r="B134" s="16"/>
      <c r="C134" s="17" t="s">
        <v>12</v>
      </c>
      <c r="D134" s="18"/>
      <c r="E134" s="19" t="s">
        <v>13</v>
      </c>
      <c r="F134" s="20"/>
      <c r="G134" s="37">
        <f>(G135+G136)</f>
        <v>139</v>
      </c>
      <c r="H134" s="38">
        <f>G134*100/G143</f>
        <v>87.974683544303801</v>
      </c>
      <c r="I134" s="21">
        <f>(I135+I136)</f>
        <v>166</v>
      </c>
      <c r="J134" s="38">
        <f>I134*100/I143</f>
        <v>87.368421052631575</v>
      </c>
      <c r="K134" s="21">
        <f>(K135+K136)</f>
        <v>134</v>
      </c>
      <c r="L134" s="38">
        <f>K134*100/K143</f>
        <v>83.229813664596278</v>
      </c>
      <c r="M134" s="21">
        <f>(M135+M136)</f>
        <v>141</v>
      </c>
      <c r="N134" s="38">
        <f>M134*100/M143</f>
        <v>86.50306748466258</v>
      </c>
      <c r="O134" s="21">
        <f>(O135+O136)</f>
        <v>148</v>
      </c>
      <c r="P134" s="38">
        <f>O134*100/O143</f>
        <v>87.573964497041416</v>
      </c>
      <c r="Q134" s="21">
        <f>(Q135+Q136)</f>
        <v>115</v>
      </c>
      <c r="R134" s="38">
        <f>Q134*100/Q143</f>
        <v>87.121212121212125</v>
      </c>
      <c r="S134" s="21">
        <f>(S135+S136)</f>
        <v>86</v>
      </c>
      <c r="T134" s="38">
        <f>S134*100/S143</f>
        <v>86</v>
      </c>
    </row>
    <row r="135" spans="1:20" ht="15.75" hidden="1" thickBot="1" x14ac:dyDescent="0.3">
      <c r="A135" s="23"/>
      <c r="B135" s="24"/>
      <c r="C135" s="25"/>
      <c r="D135" s="26"/>
      <c r="E135" s="27" t="s">
        <v>14</v>
      </c>
      <c r="F135" s="28"/>
      <c r="G135" s="29">
        <v>129</v>
      </c>
      <c r="H135" s="40">
        <f>G135*100/G144</f>
        <v>91.489361702127653</v>
      </c>
      <c r="I135" s="29">
        <v>158</v>
      </c>
      <c r="J135" s="40">
        <f>I135*100/I144</f>
        <v>88.268156424581008</v>
      </c>
      <c r="K135" s="29">
        <v>125</v>
      </c>
      <c r="L135" s="40">
        <f>K135*100/K144</f>
        <v>85.034013605442183</v>
      </c>
      <c r="M135" s="29">
        <v>128</v>
      </c>
      <c r="N135" s="40">
        <f>M135*100/M144</f>
        <v>87.671232876712324</v>
      </c>
      <c r="O135" s="29">
        <v>143</v>
      </c>
      <c r="P135" s="40">
        <f>O135*100/O144</f>
        <v>89.937106918238996</v>
      </c>
      <c r="Q135" s="29">
        <v>102</v>
      </c>
      <c r="R135" s="40">
        <f>Q135*100/Q144</f>
        <v>87.931034482758619</v>
      </c>
      <c r="S135" s="29">
        <v>83</v>
      </c>
      <c r="T135" s="40">
        <f>S135*100/S144</f>
        <v>87.368421052631575</v>
      </c>
    </row>
    <row r="136" spans="1:20" ht="15.75" hidden="1" thickBot="1" x14ac:dyDescent="0.3">
      <c r="A136" s="23"/>
      <c r="B136" s="24"/>
      <c r="C136" s="31"/>
      <c r="D136" s="32"/>
      <c r="E136" s="33" t="s">
        <v>15</v>
      </c>
      <c r="F136" s="34"/>
      <c r="G136" s="35">
        <v>10</v>
      </c>
      <c r="H136" s="36">
        <f>G136*100/G145</f>
        <v>58.823529411764703</v>
      </c>
      <c r="I136" s="35">
        <v>8</v>
      </c>
      <c r="J136" s="36">
        <f ca="1">J136*100/J145</f>
        <v>0</v>
      </c>
      <c r="K136" s="35">
        <v>9</v>
      </c>
      <c r="L136" s="36">
        <f>K136*100/K145</f>
        <v>64.285714285714292</v>
      </c>
      <c r="M136" s="35">
        <v>13</v>
      </c>
      <c r="N136" s="36">
        <f>M136*100/M145</f>
        <v>76.470588235294116</v>
      </c>
      <c r="O136" s="35">
        <v>5</v>
      </c>
      <c r="P136" s="36">
        <f>O136*100/O145</f>
        <v>50</v>
      </c>
      <c r="Q136" s="35">
        <v>13</v>
      </c>
      <c r="R136" s="36">
        <f>Q136*100/Q145</f>
        <v>81.25</v>
      </c>
      <c r="S136" s="35">
        <v>3</v>
      </c>
      <c r="T136" s="36">
        <f>S136*100/S145</f>
        <v>60</v>
      </c>
    </row>
    <row r="137" spans="1:20" ht="15.75" hidden="1" thickBot="1" x14ac:dyDescent="0.3">
      <c r="A137" s="23"/>
      <c r="B137" s="24"/>
      <c r="C137" s="17" t="s">
        <v>16</v>
      </c>
      <c r="D137" s="18"/>
      <c r="E137" s="19" t="s">
        <v>13</v>
      </c>
      <c r="F137" s="20"/>
      <c r="G137" s="37">
        <f>(G138+G139)</f>
        <v>13</v>
      </c>
      <c r="H137" s="38">
        <f>G137*100/G143</f>
        <v>8.2278481012658222</v>
      </c>
      <c r="I137" s="37">
        <f>(I138+I139)</f>
        <v>22</v>
      </c>
      <c r="J137" s="38">
        <f>I137*100/I143</f>
        <v>11.578947368421053</v>
      </c>
      <c r="K137" s="37">
        <f>(K138+K139)</f>
        <v>22</v>
      </c>
      <c r="L137" s="38">
        <f>K137*100/K143</f>
        <v>13.664596273291925</v>
      </c>
      <c r="M137" s="37">
        <f>(M138+M139)</f>
        <v>11</v>
      </c>
      <c r="N137" s="38">
        <f>M137*100/M143</f>
        <v>6.7484662576687118</v>
      </c>
      <c r="O137" s="37">
        <f>(O138+O139)</f>
        <v>15</v>
      </c>
      <c r="P137" s="38">
        <f>O137*100/O143</f>
        <v>8.8757396449704142</v>
      </c>
      <c r="Q137" s="37">
        <f>(Q138+Q139)</f>
        <v>12</v>
      </c>
      <c r="R137" s="38">
        <f>Q137*100/Q143</f>
        <v>9.0909090909090917</v>
      </c>
      <c r="S137" s="37">
        <f>(S138+S139)</f>
        <v>8</v>
      </c>
      <c r="T137" s="38">
        <f>S137*100/S143</f>
        <v>8</v>
      </c>
    </row>
    <row r="138" spans="1:20" ht="15.75" hidden="1" thickBot="1" x14ac:dyDescent="0.3">
      <c r="A138" s="23"/>
      <c r="B138" s="24"/>
      <c r="C138" s="25"/>
      <c r="D138" s="26"/>
      <c r="E138" s="27" t="s">
        <v>14</v>
      </c>
      <c r="F138" s="28"/>
      <c r="G138" s="39">
        <v>10</v>
      </c>
      <c r="H138" s="40">
        <f>G138*100/G144</f>
        <v>7.0921985815602833</v>
      </c>
      <c r="I138" s="39">
        <v>19</v>
      </c>
      <c r="J138" s="40">
        <f>I138*100/I144</f>
        <v>10.614525139664805</v>
      </c>
      <c r="K138" s="39">
        <v>17</v>
      </c>
      <c r="L138" s="40">
        <f>K138*100/K144</f>
        <v>11.564625850340136</v>
      </c>
      <c r="M138" s="39">
        <v>10</v>
      </c>
      <c r="N138" s="40">
        <f>M138*100/M144</f>
        <v>6.8493150684931505</v>
      </c>
      <c r="O138" s="39">
        <v>12</v>
      </c>
      <c r="P138" s="40">
        <f>O138*100/O144</f>
        <v>7.5471698113207548</v>
      </c>
      <c r="Q138" s="39">
        <v>9</v>
      </c>
      <c r="R138" s="40">
        <f>Q138*100/Q144</f>
        <v>7.7586206896551726</v>
      </c>
      <c r="S138" s="39">
        <v>8</v>
      </c>
      <c r="T138" s="40">
        <f>S138*100/S144</f>
        <v>8.4210526315789469</v>
      </c>
    </row>
    <row r="139" spans="1:20" ht="15.75" hidden="1" thickBot="1" x14ac:dyDescent="0.3">
      <c r="A139" s="23"/>
      <c r="B139" s="24"/>
      <c r="C139" s="31"/>
      <c r="D139" s="32"/>
      <c r="E139" s="33" t="s">
        <v>15</v>
      </c>
      <c r="F139" s="34"/>
      <c r="G139" s="35">
        <v>3</v>
      </c>
      <c r="H139" s="36">
        <f ca="1">H139*100/H145</f>
        <v>0</v>
      </c>
      <c r="I139" s="35">
        <v>3</v>
      </c>
      <c r="J139" s="36">
        <f ca="1">J139*100/J145</f>
        <v>0</v>
      </c>
      <c r="K139" s="35">
        <v>5</v>
      </c>
      <c r="L139" s="36">
        <f>K139*100/K145</f>
        <v>35.714285714285715</v>
      </c>
      <c r="M139" s="35">
        <v>1</v>
      </c>
      <c r="N139" s="36">
        <f>M139*100/M145</f>
        <v>5.882352941176471</v>
      </c>
      <c r="O139" s="35">
        <v>3</v>
      </c>
      <c r="P139" s="36">
        <f>O139*100/O145</f>
        <v>30</v>
      </c>
      <c r="Q139" s="35">
        <v>3</v>
      </c>
      <c r="R139" s="36">
        <f>Q139*100/Q145</f>
        <v>18.75</v>
      </c>
      <c r="S139" s="35">
        <v>0</v>
      </c>
      <c r="T139" s="36">
        <f>S139*100/S145</f>
        <v>0</v>
      </c>
    </row>
    <row r="140" spans="1:20" ht="15.75" hidden="1" thickBot="1" x14ac:dyDescent="0.3">
      <c r="A140" s="23"/>
      <c r="B140" s="24"/>
      <c r="C140" s="17" t="s">
        <v>17</v>
      </c>
      <c r="D140" s="18"/>
      <c r="E140" s="19" t="s">
        <v>13</v>
      </c>
      <c r="F140" s="20"/>
      <c r="G140" s="37">
        <f>(G141+G142)</f>
        <v>6</v>
      </c>
      <c r="H140" s="38">
        <f>G140*100/G143</f>
        <v>3.7974683544303796</v>
      </c>
      <c r="I140" s="37">
        <f>(I141+I142)</f>
        <v>2</v>
      </c>
      <c r="J140" s="38">
        <f>I140*100/I143</f>
        <v>1.0526315789473684</v>
      </c>
      <c r="K140" s="37">
        <f>K141+K142</f>
        <v>5</v>
      </c>
      <c r="L140" s="38">
        <f>K140*100/K143</f>
        <v>3.1055900621118013</v>
      </c>
      <c r="M140" s="37">
        <f>M141+M142</f>
        <v>11</v>
      </c>
      <c r="N140" s="38">
        <f>M140*100/M143</f>
        <v>6.7484662576687118</v>
      </c>
      <c r="O140" s="37">
        <f>O141+O142</f>
        <v>6</v>
      </c>
      <c r="P140" s="38">
        <f>O140*100/O143</f>
        <v>3.5502958579881656</v>
      </c>
      <c r="Q140" s="37">
        <f>Q141+Q142</f>
        <v>5</v>
      </c>
      <c r="R140" s="38">
        <f>Q140*100/Q143</f>
        <v>3.7878787878787881</v>
      </c>
      <c r="S140" s="37">
        <f>S141+S142</f>
        <v>6</v>
      </c>
      <c r="T140" s="38">
        <f>S140*100/S143</f>
        <v>6</v>
      </c>
    </row>
    <row r="141" spans="1:20" ht="15.75" hidden="1" thickBot="1" x14ac:dyDescent="0.3">
      <c r="A141" s="23"/>
      <c r="B141" s="24"/>
      <c r="C141" s="25"/>
      <c r="D141" s="26"/>
      <c r="E141" s="27" t="s">
        <v>14</v>
      </c>
      <c r="F141" s="28"/>
      <c r="G141" s="39">
        <v>2</v>
      </c>
      <c r="H141" s="40">
        <f>G141*100/G144</f>
        <v>1.4184397163120568</v>
      </c>
      <c r="I141" s="39">
        <v>2</v>
      </c>
      <c r="J141" s="40">
        <f>I141*100/I144</f>
        <v>1.1173184357541899</v>
      </c>
      <c r="K141" s="39">
        <v>5</v>
      </c>
      <c r="L141" s="40">
        <f>K141*100/K144</f>
        <v>3.4013605442176869</v>
      </c>
      <c r="M141" s="39">
        <v>8</v>
      </c>
      <c r="N141" s="40">
        <f>M141*100/M144</f>
        <v>5.4794520547945202</v>
      </c>
      <c r="O141" s="39">
        <v>4</v>
      </c>
      <c r="P141" s="40">
        <f>O141*100/O144</f>
        <v>2.5157232704402515</v>
      </c>
      <c r="Q141" s="39">
        <v>5</v>
      </c>
      <c r="R141" s="40">
        <f>Q141*100/Q144</f>
        <v>4.3103448275862073</v>
      </c>
      <c r="S141" s="39">
        <v>4</v>
      </c>
      <c r="T141" s="40">
        <f>S141*100/S144</f>
        <v>4.2105263157894735</v>
      </c>
    </row>
    <row r="142" spans="1:20" ht="15.75" hidden="1" thickBot="1" x14ac:dyDescent="0.3">
      <c r="A142" s="23"/>
      <c r="B142" s="24"/>
      <c r="C142" s="31"/>
      <c r="D142" s="32"/>
      <c r="E142" s="33" t="s">
        <v>15</v>
      </c>
      <c r="F142" s="34"/>
      <c r="G142" s="35">
        <v>4</v>
      </c>
      <c r="H142" s="36">
        <f ca="1">H142*100/H145</f>
        <v>0</v>
      </c>
      <c r="I142" s="35">
        <v>0</v>
      </c>
      <c r="J142" s="36">
        <f ca="1">J142*100/J145</f>
        <v>0</v>
      </c>
      <c r="K142" s="35">
        <v>0</v>
      </c>
      <c r="L142" s="36">
        <f>K142*100/K145</f>
        <v>0</v>
      </c>
      <c r="M142" s="35">
        <v>3</v>
      </c>
      <c r="N142" s="36">
        <f>M142*100/M145</f>
        <v>17.647058823529413</v>
      </c>
      <c r="O142" s="35">
        <v>2</v>
      </c>
      <c r="P142" s="36">
        <f>O142*100/O145</f>
        <v>20</v>
      </c>
      <c r="Q142" s="35">
        <v>0</v>
      </c>
      <c r="R142" s="36">
        <f>Q142*100/Q145</f>
        <v>0</v>
      </c>
      <c r="S142" s="35">
        <v>2</v>
      </c>
      <c r="T142" s="36">
        <f>S142*100/S145</f>
        <v>40</v>
      </c>
    </row>
    <row r="143" spans="1:20" ht="15.75" thickBot="1" x14ac:dyDescent="0.3">
      <c r="A143" s="23"/>
      <c r="B143" s="24"/>
      <c r="C143" s="17" t="s">
        <v>18</v>
      </c>
      <c r="D143" s="18"/>
      <c r="E143" s="19" t="s">
        <v>13</v>
      </c>
      <c r="F143" s="20"/>
      <c r="G143" s="37">
        <f>(G140+G137+G134)</f>
        <v>158</v>
      </c>
      <c r="H143" s="38">
        <f>G143*100/G180</f>
        <v>2.3259237450316501</v>
      </c>
      <c r="I143" s="37">
        <f>(I140+I137+I134)</f>
        <v>190</v>
      </c>
      <c r="J143" s="38">
        <f>I143*100/I180</f>
        <v>2.7953508900985731</v>
      </c>
      <c r="K143" s="37">
        <f>(K140+K137+K134)</f>
        <v>161</v>
      </c>
      <c r="L143" s="38">
        <f>K143*100/K180</f>
        <v>2.1928629801144104</v>
      </c>
      <c r="M143" s="37">
        <f>(M140+M137+M134)</f>
        <v>163</v>
      </c>
      <c r="N143" s="38">
        <f>M143*100/M180</f>
        <v>2.3262451833880404</v>
      </c>
      <c r="O143" s="37">
        <f>(O140+O137+O134)</f>
        <v>169</v>
      </c>
      <c r="P143" s="38">
        <f>O143*100/O180</f>
        <v>2.5352535253525352</v>
      </c>
      <c r="Q143" s="37">
        <f>(Q140+Q137+Q134)</f>
        <v>132</v>
      </c>
      <c r="R143" s="38">
        <f>Q143*100/Q180</f>
        <v>3.9064812074578277</v>
      </c>
      <c r="S143" s="37">
        <f>(S140+S137+S134)</f>
        <v>100</v>
      </c>
      <c r="T143" s="38">
        <f>S143*100/S180</f>
        <v>5.1706308169596689</v>
      </c>
    </row>
    <row r="144" spans="1:20" ht="15.75" hidden="1" thickBot="1" x14ac:dyDescent="0.3">
      <c r="A144" s="23"/>
      <c r="B144" s="24"/>
      <c r="C144" s="25"/>
      <c r="D144" s="26"/>
      <c r="E144" s="27" t="s">
        <v>14</v>
      </c>
      <c r="F144" s="28"/>
      <c r="G144" s="39">
        <f>(G141+G138+G135)</f>
        <v>141</v>
      </c>
      <c r="H144" s="40">
        <f>G144*100/G181</f>
        <v>2.1431828545371636</v>
      </c>
      <c r="I144" s="39">
        <f>(I141+I138+I135)</f>
        <v>179</v>
      </c>
      <c r="J144" s="40">
        <f>I144*100/I181</f>
        <v>2.7353300733496333</v>
      </c>
      <c r="K144" s="39">
        <f>(K141+K138+K135)</f>
        <v>147</v>
      </c>
      <c r="L144" s="40">
        <f>K144*100/K181</f>
        <v>2.104810996563574</v>
      </c>
      <c r="M144" s="39">
        <f>(M141+M138+M135)</f>
        <v>146</v>
      </c>
      <c r="N144" s="40">
        <f>M144*100/M181</f>
        <v>2.1552996752288163</v>
      </c>
      <c r="O144" s="39">
        <f>(O141+O138+O135)</f>
        <v>159</v>
      </c>
      <c r="P144" s="40">
        <f>O144*100/O181</f>
        <v>2.500393143576034</v>
      </c>
      <c r="Q144" s="39">
        <f>(Q141+Q138+Q135)</f>
        <v>116</v>
      </c>
      <c r="R144" s="40">
        <f>Q144*100/Q181</f>
        <v>3.6352240676903791</v>
      </c>
      <c r="S144" s="39">
        <f>(S141+S138+S135)</f>
        <v>95</v>
      </c>
      <c r="T144" s="40">
        <f>S144*100/S181</f>
        <v>5.088377075522228</v>
      </c>
    </row>
    <row r="145" spans="1:20" ht="15.75" hidden="1" thickBot="1" x14ac:dyDescent="0.3">
      <c r="A145" s="41"/>
      <c r="B145" s="42"/>
      <c r="C145" s="31"/>
      <c r="D145" s="32"/>
      <c r="E145" s="33" t="s">
        <v>15</v>
      </c>
      <c r="F145" s="34"/>
      <c r="G145" s="35">
        <f>(G142+G139+G136)</f>
        <v>17</v>
      </c>
      <c r="H145" s="36">
        <f>G145*100/G182</f>
        <v>7.94392523364486</v>
      </c>
      <c r="I145" s="35">
        <f>(I142+I139+I136)</f>
        <v>11</v>
      </c>
      <c r="J145" s="36">
        <f>I145*100/I182</f>
        <v>4.3478260869565215</v>
      </c>
      <c r="K145" s="35">
        <f>(K142+K139+K136)</f>
        <v>14</v>
      </c>
      <c r="L145" s="36">
        <f>K145*100/K182</f>
        <v>3.9106145251396649</v>
      </c>
      <c r="M145" s="35">
        <f>(M142+M139+M136)</f>
        <v>17</v>
      </c>
      <c r="N145" s="36">
        <f>M145*100/M182</f>
        <v>7.296137339055794</v>
      </c>
      <c r="O145" s="35">
        <f>(O142+O139+O136)</f>
        <v>10</v>
      </c>
      <c r="P145" s="36">
        <f>O145*100/O182</f>
        <v>3.2573289902280131</v>
      </c>
      <c r="Q145" s="35">
        <f>(Q142+Q139+Q136)</f>
        <v>16</v>
      </c>
      <c r="R145" s="36">
        <f>Q145*100/Q182</f>
        <v>8.5106382978723403</v>
      </c>
      <c r="S145" s="35">
        <f>(S142+S139+S136)</f>
        <v>5</v>
      </c>
      <c r="T145" s="36">
        <f>S145*100/S182</f>
        <v>7.4626865671641793</v>
      </c>
    </row>
    <row r="146" spans="1:20" ht="15.75" hidden="1" thickBot="1" x14ac:dyDescent="0.3">
      <c r="A146" s="15" t="s">
        <v>30</v>
      </c>
      <c r="B146" s="16"/>
      <c r="C146" s="17" t="s">
        <v>12</v>
      </c>
      <c r="D146" s="18"/>
      <c r="E146" s="19" t="s">
        <v>13</v>
      </c>
      <c r="F146" s="20"/>
      <c r="G146" s="37">
        <f>(G147+G148)</f>
        <v>4</v>
      </c>
      <c r="H146" s="38">
        <f>G146*100/G155</f>
        <v>100</v>
      </c>
      <c r="I146" s="21">
        <f>(I147+I148)</f>
        <v>3</v>
      </c>
      <c r="J146" s="38">
        <f>I146*100/I155</f>
        <v>60</v>
      </c>
      <c r="K146" s="37">
        <f>(K147+K148)</f>
        <v>8</v>
      </c>
      <c r="L146" s="38">
        <f>K146*100/K155</f>
        <v>88.888888888888886</v>
      </c>
      <c r="M146" s="21">
        <f>(M147+M148)</f>
        <v>2</v>
      </c>
      <c r="N146" s="38">
        <f>M146*100/M155</f>
        <v>50</v>
      </c>
      <c r="O146" s="21">
        <f>(O147+O148)</f>
        <v>3</v>
      </c>
      <c r="P146" s="38">
        <f>O146*100/O155</f>
        <v>75</v>
      </c>
      <c r="Q146" s="21">
        <f>(Q147+Q148)</f>
        <v>3</v>
      </c>
      <c r="R146" s="38">
        <f>Q146*100/Q155</f>
        <v>60</v>
      </c>
      <c r="S146" s="21">
        <f>(S147+S148)</f>
        <v>5</v>
      </c>
      <c r="T146" s="38">
        <f>S146*100/S155</f>
        <v>100</v>
      </c>
    </row>
    <row r="147" spans="1:20" ht="15.75" hidden="1" thickBot="1" x14ac:dyDescent="0.3">
      <c r="A147" s="23"/>
      <c r="B147" s="24"/>
      <c r="C147" s="25"/>
      <c r="D147" s="26"/>
      <c r="E147" s="27" t="s">
        <v>14</v>
      </c>
      <c r="F147" s="28"/>
      <c r="G147" s="29">
        <v>3</v>
      </c>
      <c r="H147" s="40">
        <f>G147*100/G156</f>
        <v>100</v>
      </c>
      <c r="I147" s="29">
        <v>2</v>
      </c>
      <c r="J147" s="40">
        <f>I147*100/I156</f>
        <v>50</v>
      </c>
      <c r="K147" s="29">
        <v>8</v>
      </c>
      <c r="L147" s="40">
        <f>K147*100/K156</f>
        <v>88.888888888888886</v>
      </c>
      <c r="M147" s="29">
        <v>2</v>
      </c>
      <c r="N147" s="40">
        <f>M147*100/M156</f>
        <v>50</v>
      </c>
      <c r="O147" s="29">
        <v>3</v>
      </c>
      <c r="P147" s="40">
        <f>O147*100/O156</f>
        <v>75</v>
      </c>
      <c r="Q147" s="29">
        <v>2</v>
      </c>
      <c r="R147" s="40">
        <f>Q147*100/Q156</f>
        <v>66.666666666666671</v>
      </c>
      <c r="S147" s="29">
        <v>5</v>
      </c>
      <c r="T147" s="40">
        <f>S147*100/S156</f>
        <v>100</v>
      </c>
    </row>
    <row r="148" spans="1:20" ht="15.75" hidden="1" thickBot="1" x14ac:dyDescent="0.3">
      <c r="A148" s="23"/>
      <c r="B148" s="24"/>
      <c r="C148" s="31"/>
      <c r="D148" s="32"/>
      <c r="E148" s="33" t="s">
        <v>15</v>
      </c>
      <c r="F148" s="34"/>
      <c r="G148" s="35">
        <v>1</v>
      </c>
      <c r="H148" s="36">
        <f>G148*100/G157</f>
        <v>100</v>
      </c>
      <c r="I148" s="35">
        <v>1</v>
      </c>
      <c r="J148" s="36">
        <f ca="1">J148*100/J157</f>
        <v>0</v>
      </c>
      <c r="K148" s="35">
        <v>0</v>
      </c>
      <c r="L148" s="36" t="e">
        <f>K148*100/K157</f>
        <v>#DIV/0!</v>
      </c>
      <c r="M148" s="35">
        <v>0</v>
      </c>
      <c r="N148" s="36" t="e">
        <f>M148*100/M157</f>
        <v>#DIV/0!</v>
      </c>
      <c r="O148" s="35">
        <v>0</v>
      </c>
      <c r="P148" s="36" t="e">
        <f>O148*100/O157</f>
        <v>#DIV/0!</v>
      </c>
      <c r="Q148" s="35">
        <v>1</v>
      </c>
      <c r="R148" s="36">
        <f>Q148*100/Q157</f>
        <v>50</v>
      </c>
      <c r="S148" s="35">
        <v>0</v>
      </c>
      <c r="T148" s="36" t="e">
        <f>S148*100/S157</f>
        <v>#DIV/0!</v>
      </c>
    </row>
    <row r="149" spans="1:20" ht="15.75" hidden="1" thickBot="1" x14ac:dyDescent="0.3">
      <c r="A149" s="23"/>
      <c r="B149" s="24"/>
      <c r="C149" s="17" t="s">
        <v>16</v>
      </c>
      <c r="D149" s="18"/>
      <c r="E149" s="19" t="s">
        <v>13</v>
      </c>
      <c r="F149" s="20"/>
      <c r="G149" s="37">
        <f>(G150+G151)</f>
        <v>0</v>
      </c>
      <c r="H149" s="38">
        <f>G149*100/G155</f>
        <v>0</v>
      </c>
      <c r="I149" s="37">
        <f>(I150+I151)</f>
        <v>1</v>
      </c>
      <c r="J149" s="38">
        <f>I149*100/I155</f>
        <v>20</v>
      </c>
      <c r="K149" s="37">
        <f>(K150+K151)</f>
        <v>0</v>
      </c>
      <c r="L149" s="38">
        <f>K149*100/K155</f>
        <v>0</v>
      </c>
      <c r="M149" s="37">
        <f>(M150+M151)</f>
        <v>2</v>
      </c>
      <c r="N149" s="38">
        <f>M149*100/M155</f>
        <v>50</v>
      </c>
      <c r="O149" s="37">
        <f>(O150+O151)</f>
        <v>1</v>
      </c>
      <c r="P149" s="38">
        <f>O149*100/O155</f>
        <v>25</v>
      </c>
      <c r="Q149" s="37">
        <f>(Q150+Q151)</f>
        <v>1</v>
      </c>
      <c r="R149" s="38">
        <f>Q149*100/Q155</f>
        <v>20</v>
      </c>
      <c r="S149" s="37">
        <f>(S150+S151)</f>
        <v>0</v>
      </c>
      <c r="T149" s="38">
        <f>S149*100/S155</f>
        <v>0</v>
      </c>
    </row>
    <row r="150" spans="1:20" ht="15.75" hidden="1" thickBot="1" x14ac:dyDescent="0.3">
      <c r="A150" s="23"/>
      <c r="B150" s="24"/>
      <c r="C150" s="25"/>
      <c r="D150" s="26"/>
      <c r="E150" s="27" t="s">
        <v>14</v>
      </c>
      <c r="F150" s="28"/>
      <c r="G150" s="39">
        <v>0</v>
      </c>
      <c r="H150" s="40">
        <f>G150*100/G156</f>
        <v>0</v>
      </c>
      <c r="I150" s="39">
        <v>1</v>
      </c>
      <c r="J150" s="40">
        <v>1</v>
      </c>
      <c r="K150" s="39">
        <v>0</v>
      </c>
      <c r="L150" s="40">
        <f>K150*100/K156</f>
        <v>0</v>
      </c>
      <c r="M150" s="39">
        <v>2</v>
      </c>
      <c r="N150" s="40">
        <f>M150*100/M156</f>
        <v>50</v>
      </c>
      <c r="O150" s="39">
        <v>1</v>
      </c>
      <c r="P150" s="40">
        <v>0</v>
      </c>
      <c r="Q150" s="39">
        <v>1</v>
      </c>
      <c r="R150" s="40">
        <f>Q150*100/Q156</f>
        <v>33.333333333333336</v>
      </c>
      <c r="S150" s="39">
        <v>0</v>
      </c>
      <c r="T150" s="40">
        <f>S150*100/S156</f>
        <v>0</v>
      </c>
    </row>
    <row r="151" spans="1:20" ht="15.75" hidden="1" thickBot="1" x14ac:dyDescent="0.3">
      <c r="A151" s="23"/>
      <c r="B151" s="24"/>
      <c r="C151" s="31"/>
      <c r="D151" s="32"/>
      <c r="E151" s="33" t="s">
        <v>15</v>
      </c>
      <c r="F151" s="34"/>
      <c r="G151" s="35">
        <v>0</v>
      </c>
      <c r="H151" s="36">
        <f>G151*100/G157</f>
        <v>0</v>
      </c>
      <c r="I151" s="35">
        <v>0</v>
      </c>
      <c r="J151" s="36">
        <f ca="1">J151*100/J157</f>
        <v>0</v>
      </c>
      <c r="K151" s="35">
        <v>0</v>
      </c>
      <c r="L151" s="36" t="e">
        <f>K151*100/K157</f>
        <v>#DIV/0!</v>
      </c>
      <c r="M151" s="35">
        <v>0</v>
      </c>
      <c r="N151" s="36" t="e">
        <f>M151*100/M157</f>
        <v>#DIV/0!</v>
      </c>
      <c r="O151" s="35">
        <v>0</v>
      </c>
      <c r="P151" s="36" t="e">
        <f>O151*100/O157</f>
        <v>#DIV/0!</v>
      </c>
      <c r="Q151" s="35">
        <v>0</v>
      </c>
      <c r="R151" s="36">
        <f>Q151*100/Q157</f>
        <v>0</v>
      </c>
      <c r="S151" s="35">
        <v>0</v>
      </c>
      <c r="T151" s="36" t="e">
        <f>S151*100/S157</f>
        <v>#DIV/0!</v>
      </c>
    </row>
    <row r="152" spans="1:20" ht="15.75" hidden="1" thickBot="1" x14ac:dyDescent="0.3">
      <c r="A152" s="23"/>
      <c r="B152" s="24"/>
      <c r="C152" s="17" t="s">
        <v>17</v>
      </c>
      <c r="D152" s="18"/>
      <c r="E152" s="19" t="s">
        <v>13</v>
      </c>
      <c r="F152" s="20"/>
      <c r="G152" s="37">
        <f>(G153+G154)</f>
        <v>0</v>
      </c>
      <c r="H152" s="38">
        <f>G152*100/G155</f>
        <v>0</v>
      </c>
      <c r="I152" s="37">
        <f>(I153+I154)</f>
        <v>1</v>
      </c>
      <c r="J152" s="38">
        <f>I152*100/I155</f>
        <v>20</v>
      </c>
      <c r="K152" s="37">
        <f>(K153+K154)</f>
        <v>1</v>
      </c>
      <c r="L152" s="38">
        <f>K152*100/K155</f>
        <v>11.111111111111111</v>
      </c>
      <c r="M152" s="37">
        <f>M153+M154</f>
        <v>0</v>
      </c>
      <c r="N152" s="38">
        <f>M152*100/M155</f>
        <v>0</v>
      </c>
      <c r="O152" s="37">
        <f>O153+O154</f>
        <v>0</v>
      </c>
      <c r="P152" s="38">
        <f>O152*100/O155</f>
        <v>0</v>
      </c>
      <c r="Q152" s="37">
        <f>Q153+Q154</f>
        <v>1</v>
      </c>
      <c r="R152" s="38">
        <f>Q152*100/Q155</f>
        <v>20</v>
      </c>
      <c r="S152" s="37">
        <f>S153+S154</f>
        <v>0</v>
      </c>
      <c r="T152" s="38">
        <f>S152*100/S155</f>
        <v>0</v>
      </c>
    </row>
    <row r="153" spans="1:20" ht="15.75" hidden="1" thickBot="1" x14ac:dyDescent="0.3">
      <c r="A153" s="23"/>
      <c r="B153" s="24"/>
      <c r="C153" s="25"/>
      <c r="D153" s="26"/>
      <c r="E153" s="27" t="s">
        <v>14</v>
      </c>
      <c r="F153" s="28"/>
      <c r="G153" s="39">
        <v>0</v>
      </c>
      <c r="H153" s="40">
        <f>G153*100/G156</f>
        <v>0</v>
      </c>
      <c r="I153" s="39">
        <v>1</v>
      </c>
      <c r="J153" s="40">
        <f>I153*100/I156</f>
        <v>25</v>
      </c>
      <c r="K153" s="39">
        <v>1</v>
      </c>
      <c r="L153" s="40">
        <f>K153*100/K156</f>
        <v>11.111111111111111</v>
      </c>
      <c r="M153" s="39">
        <v>0</v>
      </c>
      <c r="N153" s="40">
        <f>M153*100/M156</f>
        <v>0</v>
      </c>
      <c r="O153" s="39">
        <v>0</v>
      </c>
      <c r="P153" s="40">
        <f>O153*100/O156</f>
        <v>0</v>
      </c>
      <c r="Q153" s="39">
        <v>0</v>
      </c>
      <c r="R153" s="40">
        <f>Q153*100/Q156</f>
        <v>0</v>
      </c>
      <c r="S153" s="39">
        <v>0</v>
      </c>
      <c r="T153" s="40">
        <f>S153*100/S156</f>
        <v>0</v>
      </c>
    </row>
    <row r="154" spans="1:20" ht="15.75" hidden="1" thickBot="1" x14ac:dyDescent="0.3">
      <c r="A154" s="23"/>
      <c r="B154" s="24"/>
      <c r="C154" s="31"/>
      <c r="D154" s="32"/>
      <c r="E154" s="33" t="s">
        <v>15</v>
      </c>
      <c r="F154" s="34"/>
      <c r="G154" s="35">
        <v>0</v>
      </c>
      <c r="H154" s="36">
        <f>G154*100/G157</f>
        <v>0</v>
      </c>
      <c r="I154" s="35">
        <v>0</v>
      </c>
      <c r="J154" s="36">
        <f ca="1">J154*100/J157</f>
        <v>0</v>
      </c>
      <c r="K154" s="35">
        <v>0</v>
      </c>
      <c r="L154" s="36" t="e">
        <f>K154*100/K157</f>
        <v>#DIV/0!</v>
      </c>
      <c r="M154" s="35">
        <v>0</v>
      </c>
      <c r="N154" s="36" t="e">
        <f>M154*100/M157</f>
        <v>#DIV/0!</v>
      </c>
      <c r="O154" s="35">
        <v>0</v>
      </c>
      <c r="P154" s="36" t="e">
        <f>O154*100/O157</f>
        <v>#DIV/0!</v>
      </c>
      <c r="Q154" s="35">
        <v>1</v>
      </c>
      <c r="R154" s="36">
        <f>Q154*100/Q157</f>
        <v>50</v>
      </c>
      <c r="S154" s="35">
        <v>0</v>
      </c>
      <c r="T154" s="36" t="e">
        <f>S154*100/S157</f>
        <v>#DIV/0!</v>
      </c>
    </row>
    <row r="155" spans="1:20" ht="15.75" thickBot="1" x14ac:dyDescent="0.3">
      <c r="A155" s="23"/>
      <c r="B155" s="24"/>
      <c r="C155" s="17" t="s">
        <v>18</v>
      </c>
      <c r="D155" s="18"/>
      <c r="E155" s="19" t="s">
        <v>13</v>
      </c>
      <c r="F155" s="20"/>
      <c r="G155" s="37">
        <f>(G152+G149+G146)</f>
        <v>4</v>
      </c>
      <c r="H155" s="38" t="e">
        <f>G155*100/#REF!</f>
        <v>#REF!</v>
      </c>
      <c r="I155" s="37">
        <f>(I152+I149+I146)</f>
        <v>5</v>
      </c>
      <c r="J155" s="38" t="e">
        <f>I155*100/#REF!</f>
        <v>#REF!</v>
      </c>
      <c r="K155" s="37">
        <f>(K152+K149+K146)</f>
        <v>9</v>
      </c>
      <c r="L155" s="38" t="e">
        <f>K155*100/#REF!</f>
        <v>#REF!</v>
      </c>
      <c r="M155" s="37">
        <f>(M152+M149+M146)</f>
        <v>4</v>
      </c>
      <c r="N155" s="38" t="e">
        <f>M155*100/A193</f>
        <v>#DIV/0!</v>
      </c>
      <c r="O155" s="37">
        <f>(O152+O149+O146)</f>
        <v>4</v>
      </c>
      <c r="P155" s="38" t="e">
        <f>O155*100/C193</f>
        <v>#DIV/0!</v>
      </c>
      <c r="Q155" s="37">
        <f>(Q152+Q149+Q146)</f>
        <v>5</v>
      </c>
      <c r="R155" s="38" t="e">
        <f>Q155*100/E193</f>
        <v>#DIV/0!</v>
      </c>
      <c r="S155" s="37">
        <f>(S152+S149+S146)</f>
        <v>5</v>
      </c>
      <c r="T155" s="38" t="e">
        <f>S155*100/G193</f>
        <v>#DIV/0!</v>
      </c>
    </row>
    <row r="156" spans="1:20" ht="15.75" hidden="1" thickBot="1" x14ac:dyDescent="0.3">
      <c r="A156" s="23"/>
      <c r="B156" s="24"/>
      <c r="C156" s="25"/>
      <c r="D156" s="26"/>
      <c r="E156" s="27" t="s">
        <v>14</v>
      </c>
      <c r="F156" s="28"/>
      <c r="G156" s="39">
        <f>(G153+G150+G147)</f>
        <v>3</v>
      </c>
      <c r="H156" s="40" t="e">
        <f>G156*100/#REF!</f>
        <v>#REF!</v>
      </c>
      <c r="I156" s="39">
        <f>(I153+I150+I147)</f>
        <v>4</v>
      </c>
      <c r="J156" s="40" t="e">
        <f>I156*100/#REF!</f>
        <v>#REF!</v>
      </c>
      <c r="K156" s="39">
        <f>(K153+K150+K147)</f>
        <v>9</v>
      </c>
      <c r="L156" s="40" t="e">
        <f>K156*100/#REF!</f>
        <v>#REF!</v>
      </c>
      <c r="M156" s="39">
        <f>(M153+M150+M147)</f>
        <v>4</v>
      </c>
      <c r="N156" s="40" t="e">
        <f>M156*100/A194</f>
        <v>#DIV/0!</v>
      </c>
      <c r="O156" s="39">
        <f>(O153+O150+O147)</f>
        <v>4</v>
      </c>
      <c r="P156" s="40" t="e">
        <f>O156*100/C194</f>
        <v>#DIV/0!</v>
      </c>
      <c r="Q156" s="39">
        <f>(Q153+Q150+Q147)</f>
        <v>3</v>
      </c>
      <c r="R156" s="40" t="e">
        <f>Q156*100/E194</f>
        <v>#DIV/0!</v>
      </c>
      <c r="S156" s="39">
        <f>(S153+S150+S147)</f>
        <v>5</v>
      </c>
      <c r="T156" s="40" t="e">
        <f>S156*100/G194</f>
        <v>#DIV/0!</v>
      </c>
    </row>
    <row r="157" spans="1:20" ht="15.75" hidden="1" thickBot="1" x14ac:dyDescent="0.3">
      <c r="A157" s="41"/>
      <c r="B157" s="42"/>
      <c r="C157" s="31"/>
      <c r="D157" s="32"/>
      <c r="E157" s="33" t="s">
        <v>15</v>
      </c>
      <c r="F157" s="34"/>
      <c r="G157" s="35">
        <f>(G154+G151+G148)</f>
        <v>1</v>
      </c>
      <c r="H157" s="36" t="e">
        <f>G157*100/#REF!</f>
        <v>#REF!</v>
      </c>
      <c r="I157" s="35">
        <f>(I154+I151+I148)</f>
        <v>1</v>
      </c>
      <c r="J157" s="36" t="e">
        <f>I157*100/#REF!</f>
        <v>#REF!</v>
      </c>
      <c r="K157" s="35">
        <f>(K154+K151+K148)</f>
        <v>0</v>
      </c>
      <c r="L157" s="36" t="e">
        <f>K157*100/#REF!</f>
        <v>#REF!</v>
      </c>
      <c r="M157" s="35">
        <f>(M154+M151+M148)</f>
        <v>0</v>
      </c>
      <c r="N157" s="36" t="e">
        <f>M157*100/A195</f>
        <v>#DIV/0!</v>
      </c>
      <c r="O157" s="35">
        <f>(O154+O151+O148)</f>
        <v>0</v>
      </c>
      <c r="P157" s="36" t="e">
        <f>O157*100/C195</f>
        <v>#DIV/0!</v>
      </c>
      <c r="Q157" s="35">
        <f>(Q154+Q151+Q148)</f>
        <v>2</v>
      </c>
      <c r="R157" s="36" t="e">
        <f>Q157*100/E195</f>
        <v>#DIV/0!</v>
      </c>
      <c r="S157" s="35">
        <f>(S154+S151+S148)</f>
        <v>0</v>
      </c>
      <c r="T157" s="36" t="e">
        <f>S157*100/G195</f>
        <v>#DIV/0!</v>
      </c>
    </row>
    <row r="158" spans="1:20" ht="15.75" hidden="1" thickBot="1" x14ac:dyDescent="0.3">
      <c r="A158" s="15" t="s">
        <v>31</v>
      </c>
      <c r="B158" s="16"/>
      <c r="C158" s="17" t="s">
        <v>12</v>
      </c>
      <c r="D158" s="18"/>
      <c r="E158" s="19" t="s">
        <v>13</v>
      </c>
      <c r="F158" s="20"/>
      <c r="G158" s="37">
        <f>(G159+G160)</f>
        <v>0</v>
      </c>
      <c r="H158" s="38">
        <f>G158*100/G167</f>
        <v>0</v>
      </c>
      <c r="I158" s="37">
        <f>(I159+I160)</f>
        <v>3</v>
      </c>
      <c r="J158" s="38">
        <f>I158*100/I167</f>
        <v>100</v>
      </c>
      <c r="K158" s="37">
        <f>(K159+K160)</f>
        <v>2</v>
      </c>
      <c r="L158" s="38">
        <f>K158*100/K167</f>
        <v>50</v>
      </c>
      <c r="M158" s="21">
        <f>(M159+M160)</f>
        <v>4</v>
      </c>
      <c r="N158" s="38">
        <f>M158*100/M167</f>
        <v>100</v>
      </c>
      <c r="O158" s="21">
        <f>(O159+O160)</f>
        <v>3</v>
      </c>
      <c r="P158" s="38">
        <f>O158*100/O167</f>
        <v>75</v>
      </c>
      <c r="Q158" s="21">
        <f>(Q159+Q160)</f>
        <v>1</v>
      </c>
      <c r="R158" s="38">
        <f>Q158*100/Q167</f>
        <v>100</v>
      </c>
      <c r="S158" s="21">
        <f>(S159+S160)</f>
        <v>1</v>
      </c>
      <c r="T158" s="38">
        <f>S158*100/S167</f>
        <v>33.333333333333336</v>
      </c>
    </row>
    <row r="159" spans="1:20" ht="15.75" hidden="1" thickBot="1" x14ac:dyDescent="0.3">
      <c r="A159" s="23"/>
      <c r="B159" s="24"/>
      <c r="C159" s="25"/>
      <c r="D159" s="26"/>
      <c r="E159" s="27" t="s">
        <v>14</v>
      </c>
      <c r="F159" s="28"/>
      <c r="G159" s="29">
        <v>0</v>
      </c>
      <c r="H159" s="40" t="e">
        <f>G159*100/G168</f>
        <v>#DIV/0!</v>
      </c>
      <c r="I159" s="29">
        <v>3</v>
      </c>
      <c r="J159" s="40">
        <f>I159*100/I168</f>
        <v>100</v>
      </c>
      <c r="K159" s="29">
        <v>2</v>
      </c>
      <c r="L159" s="40">
        <f>K159*100/K168</f>
        <v>50</v>
      </c>
      <c r="M159" s="29">
        <v>2</v>
      </c>
      <c r="N159" s="40">
        <f>M159*100/M168</f>
        <v>100</v>
      </c>
      <c r="O159" s="29">
        <v>3</v>
      </c>
      <c r="P159" s="40">
        <f>O159*100/O168</f>
        <v>100</v>
      </c>
      <c r="Q159" s="29">
        <v>1</v>
      </c>
      <c r="R159" s="40">
        <f>Q159*100/Q168</f>
        <v>100</v>
      </c>
      <c r="S159" s="29">
        <v>1</v>
      </c>
      <c r="T159" s="40">
        <v>3</v>
      </c>
    </row>
    <row r="160" spans="1:20" ht="15.75" hidden="1" thickBot="1" x14ac:dyDescent="0.3">
      <c r="A160" s="23"/>
      <c r="B160" s="24"/>
      <c r="C160" s="31"/>
      <c r="D160" s="32"/>
      <c r="E160" s="33" t="s">
        <v>15</v>
      </c>
      <c r="F160" s="34"/>
      <c r="G160" s="35">
        <v>0</v>
      </c>
      <c r="H160" s="36">
        <f>G160*100/G169</f>
        <v>0</v>
      </c>
      <c r="I160" s="35">
        <v>0</v>
      </c>
      <c r="J160" s="36" t="e">
        <f>I160*100/I169</f>
        <v>#DIV/0!</v>
      </c>
      <c r="K160" s="35">
        <v>0</v>
      </c>
      <c r="L160" s="36" t="e">
        <f>K160*100/K169</f>
        <v>#DIV/0!</v>
      </c>
      <c r="M160" s="35">
        <v>2</v>
      </c>
      <c r="N160" s="36">
        <f>M160*100/M169</f>
        <v>100</v>
      </c>
      <c r="O160" s="35">
        <v>0</v>
      </c>
      <c r="P160" s="36">
        <f>O160*100/O169</f>
        <v>0</v>
      </c>
      <c r="Q160" s="35">
        <v>0</v>
      </c>
      <c r="R160" s="36" t="e">
        <f>Q160*100/Q169</f>
        <v>#DIV/0!</v>
      </c>
      <c r="S160" s="35">
        <v>0</v>
      </c>
      <c r="T160" s="36" t="e">
        <f>S160*100/T167</f>
        <v>#DIV/0!</v>
      </c>
    </row>
    <row r="161" spans="1:20" ht="15.75" hidden="1" thickBot="1" x14ac:dyDescent="0.3">
      <c r="A161" s="23"/>
      <c r="B161" s="24"/>
      <c r="C161" s="17" t="s">
        <v>16</v>
      </c>
      <c r="D161" s="18"/>
      <c r="E161" s="19" t="s">
        <v>13</v>
      </c>
      <c r="F161" s="20"/>
      <c r="G161" s="37">
        <f>(G162+G163)</f>
        <v>1</v>
      </c>
      <c r="H161" s="38">
        <f>G161*100/G167</f>
        <v>100</v>
      </c>
      <c r="I161" s="37">
        <f>(I162+I163)</f>
        <v>0</v>
      </c>
      <c r="J161" s="38">
        <f>I161*100/I167</f>
        <v>0</v>
      </c>
      <c r="K161" s="37">
        <f>(K162+K163)</f>
        <v>1</v>
      </c>
      <c r="L161" s="38">
        <f>K161*100/K167</f>
        <v>25</v>
      </c>
      <c r="M161" s="37">
        <f>(M162+M163)</f>
        <v>0</v>
      </c>
      <c r="N161" s="38">
        <f>M161*100/M167</f>
        <v>0</v>
      </c>
      <c r="O161" s="37">
        <f>(O162+O163)</f>
        <v>1</v>
      </c>
      <c r="P161" s="38">
        <f>O161*100/O167</f>
        <v>25</v>
      </c>
      <c r="Q161" s="37">
        <f>(Q162+Q163)</f>
        <v>0</v>
      </c>
      <c r="R161" s="38">
        <f>Q161*100/Q167</f>
        <v>0</v>
      </c>
      <c r="S161" s="37">
        <f>(S162+S163)</f>
        <v>2</v>
      </c>
      <c r="T161" s="38">
        <f>S161*100/S167</f>
        <v>66.666666666666671</v>
      </c>
    </row>
    <row r="162" spans="1:20" ht="15.75" hidden="1" thickBot="1" x14ac:dyDescent="0.3">
      <c r="A162" s="23"/>
      <c r="B162" s="24"/>
      <c r="C162" s="25"/>
      <c r="D162" s="26"/>
      <c r="E162" s="27" t="s">
        <v>14</v>
      </c>
      <c r="F162" s="28"/>
      <c r="G162" s="39">
        <v>0</v>
      </c>
      <c r="H162" s="40" t="e">
        <f>G162*100/G168</f>
        <v>#DIV/0!</v>
      </c>
      <c r="I162" s="39">
        <v>0</v>
      </c>
      <c r="J162" s="40">
        <f>I162*100/I168</f>
        <v>0</v>
      </c>
      <c r="K162" s="39">
        <v>1</v>
      </c>
      <c r="L162" s="40">
        <f>K162*100/K168</f>
        <v>25</v>
      </c>
      <c r="M162" s="39">
        <v>0</v>
      </c>
      <c r="N162" s="40">
        <f>M162*100/M168</f>
        <v>0</v>
      </c>
      <c r="O162" s="39">
        <v>0</v>
      </c>
      <c r="P162" s="40">
        <v>0</v>
      </c>
      <c r="Q162" s="39">
        <v>0</v>
      </c>
      <c r="R162" s="40">
        <f>Q162*100/Q168</f>
        <v>0</v>
      </c>
      <c r="S162" s="39">
        <v>0</v>
      </c>
      <c r="T162" s="40">
        <f>S162*100/S168</f>
        <v>0</v>
      </c>
    </row>
    <row r="163" spans="1:20" ht="15.75" hidden="1" thickBot="1" x14ac:dyDescent="0.3">
      <c r="A163" s="23"/>
      <c r="B163" s="24"/>
      <c r="C163" s="31"/>
      <c r="D163" s="32"/>
      <c r="E163" s="33" t="s">
        <v>15</v>
      </c>
      <c r="F163" s="34"/>
      <c r="G163" s="35">
        <v>1</v>
      </c>
      <c r="H163" s="36">
        <f>G163*100/G169</f>
        <v>100</v>
      </c>
      <c r="I163" s="35">
        <v>0</v>
      </c>
      <c r="J163" s="36" t="e">
        <f>I163*100/I169</f>
        <v>#DIV/0!</v>
      </c>
      <c r="K163" s="35">
        <v>0</v>
      </c>
      <c r="L163" s="36" t="e">
        <f>K163*100/K169</f>
        <v>#DIV/0!</v>
      </c>
      <c r="M163" s="35">
        <v>0</v>
      </c>
      <c r="N163" s="36">
        <f>M163*100/M169</f>
        <v>0</v>
      </c>
      <c r="O163" s="35">
        <v>1</v>
      </c>
      <c r="P163" s="36">
        <f>O163*100/O169</f>
        <v>100</v>
      </c>
      <c r="Q163" s="35">
        <v>0</v>
      </c>
      <c r="R163" s="36" t="e">
        <f>Q163*100/Q169</f>
        <v>#DIV/0!</v>
      </c>
      <c r="S163" s="35">
        <v>2</v>
      </c>
      <c r="T163" s="36">
        <f>S163*100/S169</f>
        <v>100</v>
      </c>
    </row>
    <row r="164" spans="1:20" ht="15.75" hidden="1" thickBot="1" x14ac:dyDescent="0.3">
      <c r="A164" s="23"/>
      <c r="B164" s="24"/>
      <c r="C164" s="17" t="s">
        <v>17</v>
      </c>
      <c r="D164" s="18"/>
      <c r="E164" s="19" t="s">
        <v>13</v>
      </c>
      <c r="F164" s="20"/>
      <c r="G164" s="37">
        <f>(G165+G166)</f>
        <v>0</v>
      </c>
      <c r="H164" s="38">
        <f>G164*100/G167</f>
        <v>0</v>
      </c>
      <c r="I164" s="37">
        <f>(I165+I166)</f>
        <v>0</v>
      </c>
      <c r="J164" s="38">
        <f>I164*100/I167</f>
        <v>0</v>
      </c>
      <c r="K164" s="37">
        <f>(K165+K166)</f>
        <v>1</v>
      </c>
      <c r="L164" s="38">
        <f>K164*100/K167</f>
        <v>25</v>
      </c>
      <c r="M164" s="37">
        <f>M165+M166</f>
        <v>0</v>
      </c>
      <c r="N164" s="38">
        <f>M164*100/M167</f>
        <v>0</v>
      </c>
      <c r="O164" s="37">
        <f>O165+O166</f>
        <v>0</v>
      </c>
      <c r="P164" s="38">
        <f>O164*100/O167</f>
        <v>0</v>
      </c>
      <c r="Q164" s="37">
        <f>Q165+Q166</f>
        <v>0</v>
      </c>
      <c r="R164" s="38">
        <f>Q164*100/Q167</f>
        <v>0</v>
      </c>
      <c r="S164" s="37">
        <f>S165+S166</f>
        <v>0</v>
      </c>
      <c r="T164" s="38">
        <f>S164*100/S167</f>
        <v>0</v>
      </c>
    </row>
    <row r="165" spans="1:20" ht="15.75" hidden="1" thickBot="1" x14ac:dyDescent="0.3">
      <c r="A165" s="23"/>
      <c r="B165" s="24"/>
      <c r="C165" s="25"/>
      <c r="D165" s="26"/>
      <c r="E165" s="27" t="s">
        <v>14</v>
      </c>
      <c r="F165" s="28"/>
      <c r="G165" s="39">
        <v>0</v>
      </c>
      <c r="H165" s="40" t="e">
        <f>G165*100/G168</f>
        <v>#DIV/0!</v>
      </c>
      <c r="I165" s="39">
        <v>0</v>
      </c>
      <c r="J165" s="40">
        <f>I165*100/I168</f>
        <v>0</v>
      </c>
      <c r="K165" s="39">
        <v>1</v>
      </c>
      <c r="L165" s="40">
        <f>K165*100/K168</f>
        <v>25</v>
      </c>
      <c r="M165" s="39">
        <v>0</v>
      </c>
      <c r="N165" s="40">
        <f>M165*100/M168</f>
        <v>0</v>
      </c>
      <c r="O165" s="39">
        <v>0</v>
      </c>
      <c r="P165" s="40">
        <f>O165*100/O168</f>
        <v>0</v>
      </c>
      <c r="Q165" s="39">
        <v>0</v>
      </c>
      <c r="R165" s="40">
        <v>0</v>
      </c>
      <c r="S165" s="39">
        <v>0</v>
      </c>
      <c r="T165" s="40">
        <f>S165*100/S168</f>
        <v>0</v>
      </c>
    </row>
    <row r="166" spans="1:20" ht="15.75" hidden="1" thickBot="1" x14ac:dyDescent="0.3">
      <c r="A166" s="23"/>
      <c r="B166" s="24"/>
      <c r="C166" s="31"/>
      <c r="D166" s="32"/>
      <c r="E166" s="33" t="s">
        <v>15</v>
      </c>
      <c r="F166" s="34"/>
      <c r="G166" s="35">
        <v>0</v>
      </c>
      <c r="H166" s="36">
        <f>G166*100/G169</f>
        <v>0</v>
      </c>
      <c r="I166" s="35">
        <v>0</v>
      </c>
      <c r="J166" s="36" t="e">
        <f>I166*100/I169</f>
        <v>#DIV/0!</v>
      </c>
      <c r="K166" s="35">
        <v>0</v>
      </c>
      <c r="L166" s="36" t="e">
        <f>K166*100/K169</f>
        <v>#DIV/0!</v>
      </c>
      <c r="M166" s="35">
        <v>0</v>
      </c>
      <c r="N166" s="36">
        <f>M166*100/M169</f>
        <v>0</v>
      </c>
      <c r="O166" s="35">
        <v>0</v>
      </c>
      <c r="P166" s="36">
        <f>O166*100/O169</f>
        <v>0</v>
      </c>
      <c r="Q166" s="35">
        <v>0</v>
      </c>
      <c r="R166" s="36" t="e">
        <f>Q166*100/Q169</f>
        <v>#DIV/0!</v>
      </c>
      <c r="S166" s="35">
        <v>0</v>
      </c>
      <c r="T166" s="36">
        <f>S166*100/S169</f>
        <v>0</v>
      </c>
    </row>
    <row r="167" spans="1:20" ht="15.75" thickBot="1" x14ac:dyDescent="0.3">
      <c r="A167" s="23"/>
      <c r="B167" s="24"/>
      <c r="C167" s="17" t="s">
        <v>18</v>
      </c>
      <c r="D167" s="18"/>
      <c r="E167" s="19" t="s">
        <v>13</v>
      </c>
      <c r="F167" s="20"/>
      <c r="G167" s="37">
        <f>(G164+G161+G158)</f>
        <v>1</v>
      </c>
      <c r="H167" s="38" t="e">
        <f>G167*100/G206</f>
        <v>#DIV/0!</v>
      </c>
      <c r="I167" s="37">
        <f>(I164+I161+I158)</f>
        <v>3</v>
      </c>
      <c r="J167" s="38" t="e">
        <f>I167*100/I206</f>
        <v>#DIV/0!</v>
      </c>
      <c r="K167" s="37">
        <f>(K164+K161+K158)</f>
        <v>4</v>
      </c>
      <c r="L167" s="38" t="e">
        <f>K167*100/K206</f>
        <v>#DIV/0!</v>
      </c>
      <c r="M167" s="37">
        <f>(M164+M161+M158)</f>
        <v>4</v>
      </c>
      <c r="N167" s="38" t="e">
        <f>M167*100/M206</f>
        <v>#DIV/0!</v>
      </c>
      <c r="O167" s="37">
        <f>(O164+O161+O158)</f>
        <v>4</v>
      </c>
      <c r="P167" s="38" t="e">
        <f>O167*100/O206</f>
        <v>#DIV/0!</v>
      </c>
      <c r="Q167" s="37">
        <f>(Q164+Q161+Q158)</f>
        <v>1</v>
      </c>
      <c r="R167" s="38" t="e">
        <f>Q167*100/Q206</f>
        <v>#DIV/0!</v>
      </c>
      <c r="S167" s="37">
        <f>(S164+S161+S158)</f>
        <v>3</v>
      </c>
      <c r="T167" s="38" t="e">
        <f>S167*100/S206</f>
        <v>#DIV/0!</v>
      </c>
    </row>
    <row r="168" spans="1:20" ht="15.75" hidden="1" thickBot="1" x14ac:dyDescent="0.3">
      <c r="A168" s="23"/>
      <c r="B168" s="24"/>
      <c r="C168" s="25"/>
      <c r="D168" s="26"/>
      <c r="E168" s="27" t="s">
        <v>14</v>
      </c>
      <c r="F168" s="28"/>
      <c r="G168" s="39">
        <f>(G165+G162+G159)</f>
        <v>0</v>
      </c>
      <c r="H168" s="40" t="e">
        <f>G168*100/G207</f>
        <v>#DIV/0!</v>
      </c>
      <c r="I168" s="39">
        <f>(I165+I162+I159)</f>
        <v>3</v>
      </c>
      <c r="J168" s="40" t="e">
        <f>I168*100/I207</f>
        <v>#DIV/0!</v>
      </c>
      <c r="K168" s="39">
        <f>(K165+K162+K159)</f>
        <v>4</v>
      </c>
      <c r="L168" s="40" t="e">
        <f>K168*100/K207</f>
        <v>#DIV/0!</v>
      </c>
      <c r="M168" s="39">
        <f>(M165+M162+M159)</f>
        <v>2</v>
      </c>
      <c r="N168" s="40" t="e">
        <f>M168*100/M207</f>
        <v>#DIV/0!</v>
      </c>
      <c r="O168" s="39">
        <f>(O165+O162+O159)</f>
        <v>3</v>
      </c>
      <c r="P168" s="40" t="e">
        <f>O168*100/O207</f>
        <v>#DIV/0!</v>
      </c>
      <c r="Q168" s="39">
        <f>(Q165+Q162+Q159)</f>
        <v>1</v>
      </c>
      <c r="R168" s="40" t="e">
        <f>Q168*100/Q207</f>
        <v>#DIV/0!</v>
      </c>
      <c r="S168" s="39">
        <f>(S165+S162+S159)</f>
        <v>1</v>
      </c>
      <c r="T168" s="40" t="e">
        <f>S168*100/S207</f>
        <v>#DIV/0!</v>
      </c>
    </row>
    <row r="169" spans="1:20" ht="15.75" hidden="1" thickBot="1" x14ac:dyDescent="0.3">
      <c r="A169" s="41"/>
      <c r="B169" s="42"/>
      <c r="C169" s="31"/>
      <c r="D169" s="32"/>
      <c r="E169" s="33" t="s">
        <v>15</v>
      </c>
      <c r="F169" s="34"/>
      <c r="G169" s="35">
        <f>(G166+G163+G160)</f>
        <v>1</v>
      </c>
      <c r="H169" s="36" t="e">
        <f>G169*100/G208</f>
        <v>#DIV/0!</v>
      </c>
      <c r="I169" s="35">
        <f>(I166+I163+I160)</f>
        <v>0</v>
      </c>
      <c r="J169" s="36" t="e">
        <f>I169*100/I208</f>
        <v>#DIV/0!</v>
      </c>
      <c r="K169" s="35">
        <f>(K166+K163+K160)</f>
        <v>0</v>
      </c>
      <c r="L169" s="36" t="e">
        <f>K169*100/K208</f>
        <v>#DIV/0!</v>
      </c>
      <c r="M169" s="35">
        <f>(M166+M163+M160)</f>
        <v>2</v>
      </c>
      <c r="N169" s="36" t="e">
        <f>M169*100/M208</f>
        <v>#DIV/0!</v>
      </c>
      <c r="O169" s="35">
        <f>(O166+O163+O160)</f>
        <v>1</v>
      </c>
      <c r="P169" s="36" t="e">
        <f>O169*100/O208</f>
        <v>#DIV/0!</v>
      </c>
      <c r="Q169" s="35">
        <f>(Q166+Q163+Q160)</f>
        <v>0</v>
      </c>
      <c r="R169" s="36" t="s">
        <v>32</v>
      </c>
      <c r="S169" s="35">
        <f>(S166+S163+S160)</f>
        <v>2</v>
      </c>
      <c r="T169" s="36" t="e">
        <f>S169*100/S208</f>
        <v>#DIV/0!</v>
      </c>
    </row>
    <row r="170" spans="1:20" ht="15.75" thickBot="1" x14ac:dyDescent="0.3">
      <c r="A170" s="43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5"/>
    </row>
    <row r="171" spans="1:20" x14ac:dyDescent="0.25">
      <c r="A171" s="47" t="s">
        <v>33</v>
      </c>
      <c r="B171" s="48"/>
      <c r="C171" s="17" t="s">
        <v>12</v>
      </c>
      <c r="D171" s="18"/>
      <c r="E171" s="19" t="s">
        <v>13</v>
      </c>
      <c r="F171" s="20"/>
      <c r="G171" s="37">
        <f>(+G146+G158+G134+G122+G110+G98+G86+G74+G62+G50+G39+G27+G15+G3)</f>
        <v>6267</v>
      </c>
      <c r="H171" s="49">
        <f>G171*100/G180</f>
        <v>92.256734874135134</v>
      </c>
      <c r="I171" s="37">
        <f>(+I146+I158+I134+I122+I110+I98+I86+I74+I62+I50+I39+I27+I15+I3)</f>
        <v>6219</v>
      </c>
      <c r="J171" s="50">
        <f>I171*100/I180</f>
        <v>91.496248344858031</v>
      </c>
      <c r="K171" s="37">
        <f>(+K146+K158+K134+K122+K110+K98+K86+K74+K62+K50+K39+K27+K15+K3)</f>
        <v>6708</v>
      </c>
      <c r="L171" s="38">
        <f>K171*100/K180</f>
        <v>91.364750749114677</v>
      </c>
      <c r="M171" s="37">
        <f>(+M146+M158+M134+M122+M110+M98+M86+M74+M62+M50+M39+M27+M15+M3)</f>
        <v>6434</v>
      </c>
      <c r="N171" s="38">
        <f>M171*100/M180</f>
        <v>91.822463251034677</v>
      </c>
      <c r="O171" s="37">
        <f>(+O146+O158+O134+O122+O110+O98+O86+O74+O62+O50+O39+O27+O15+O3)</f>
        <v>6073</v>
      </c>
      <c r="P171" s="38">
        <f>O171*100/O180</f>
        <v>91.104110411041106</v>
      </c>
      <c r="Q171" s="37">
        <f>(+Q146+Q158+Q134+Q122+Q110+Q98+Q86+Q74+Q62+Q50+Q39+Q27+Q15+Q3)</f>
        <v>3060</v>
      </c>
      <c r="R171" s="38">
        <f>Q171*100/Q180</f>
        <v>90.559337081976921</v>
      </c>
      <c r="S171" s="37">
        <f>(+S146+S158+S134+S122+S110+S98+S86+S74+S62+S50+S39+S27+S15+S3)</f>
        <v>1745</v>
      </c>
      <c r="T171" s="38">
        <f>S171*100/S180</f>
        <v>90.22750775594622</v>
      </c>
    </row>
    <row r="172" spans="1:20" x14ac:dyDescent="0.25">
      <c r="A172" s="51"/>
      <c r="B172" s="52"/>
      <c r="C172" s="25"/>
      <c r="D172" s="26"/>
      <c r="E172" s="27" t="s">
        <v>14</v>
      </c>
      <c r="F172" s="28"/>
      <c r="G172" s="39">
        <f>SUM(G4,G16,G28,G40,G51,G63,G75,G87,G99,G111,G123,G135+G147+G159)</f>
        <v>6100</v>
      </c>
      <c r="H172" s="53">
        <f>G172*100/G181</f>
        <v>92.719258245934029</v>
      </c>
      <c r="I172" s="39">
        <f>SUM(I4,I16,I28,I40,I51,I63,I75,I87,I99,I111,I123,I135+I147+I159)</f>
        <v>5997</v>
      </c>
      <c r="J172" s="54">
        <f>I172*100/I181</f>
        <v>91.641198044009784</v>
      </c>
      <c r="K172" s="39">
        <f>SUM(K4,K16,K28,K40,K51,K63,K75,K87,K99,K111,K123,K135+K147+K159)</f>
        <v>6400</v>
      </c>
      <c r="L172" s="40">
        <f>K172*100/K181</f>
        <v>91.638029782359681</v>
      </c>
      <c r="M172" s="39">
        <f>SUM(M4,M16,M28,M40,M51,M63,M75,M87,M99,M111,M123,M135+M147+M159)</f>
        <v>6245</v>
      </c>
      <c r="N172" s="40">
        <f>M172*100/M181</f>
        <v>92.190729258931214</v>
      </c>
      <c r="O172" s="39">
        <f>SUM(O4,O16,O28,O40,O51,O63,O75,O87,O99,O111,O123,O135+O147+O159)</f>
        <v>5817</v>
      </c>
      <c r="P172" s="40">
        <f>O172*100/O181</f>
        <v>91.476647271583587</v>
      </c>
      <c r="Q172" s="39">
        <f>SUM(Q4,Q16,Q28,Q40,Q51,Q63,Q75,Q87,Q99,Q111,Q123,Q135+Q147+Q159)</f>
        <v>2899</v>
      </c>
      <c r="R172" s="40">
        <f>Q172*100/Q181</f>
        <v>90.849263553744905</v>
      </c>
      <c r="S172" s="39">
        <f>SUM(S4,S16,S28,S40,S51,S63,S75,S87,S99,S111,S123,S135+S147+S159)</f>
        <v>1696</v>
      </c>
      <c r="T172" s="40">
        <f>S172*100/S181</f>
        <v>90.840921264059986</v>
      </c>
    </row>
    <row r="173" spans="1:20" ht="15.75" thickBot="1" x14ac:dyDescent="0.3">
      <c r="A173" s="51"/>
      <c r="B173" s="52"/>
      <c r="C173" s="31"/>
      <c r="D173" s="32"/>
      <c r="E173" s="33" t="s">
        <v>15</v>
      </c>
      <c r="F173" s="34"/>
      <c r="G173" s="35">
        <f>SUM(G5,G17,G29,G41,G52,G64,G76,G88,G100,G112,G124,G136+G148+G160)</f>
        <v>167</v>
      </c>
      <c r="H173" s="55">
        <f>G173*100/G182</f>
        <v>78.037383177570092</v>
      </c>
      <c r="I173" s="35">
        <f>SUM(I5,I17,I29,I41,I52,I64,I76,I88,I100,I112,I124,I136+I148+I160)</f>
        <v>222</v>
      </c>
      <c r="J173" s="56">
        <f>I173*100/I182</f>
        <v>87.747035573122531</v>
      </c>
      <c r="K173" s="35">
        <f>SUM(K5,K17,K29,K41,K52,K64,K76,K88,K100,K112,K124,K136+K148+K160)</f>
        <v>308</v>
      </c>
      <c r="L173" s="36">
        <f>K173*100/K182</f>
        <v>86.033519553072622</v>
      </c>
      <c r="M173" s="35">
        <f>SUM(M5,M17,M29,M41,M52,M64,M76,M88,M100,M112,M124,M136+M148+M160)</f>
        <v>189</v>
      </c>
      <c r="N173" s="36">
        <f>M173*100/M182</f>
        <v>81.115879828326186</v>
      </c>
      <c r="O173" s="35">
        <f>SUM(O5,O17,O29,O41,O52,O64,O76,O88,O100,O112,O124,O136+O148+O160)</f>
        <v>256</v>
      </c>
      <c r="P173" s="36">
        <f>O173*100/O182</f>
        <v>83.387622149837128</v>
      </c>
      <c r="Q173" s="35">
        <f>SUM(Q5,Q17,Q29,Q41,Q52,Q64,Q76,Q88,Q100,Q112,Q124,Q136+Q148+Q160)</f>
        <v>161</v>
      </c>
      <c r="R173" s="36">
        <f>Q173*100/Q182</f>
        <v>85.638297872340431</v>
      </c>
      <c r="S173" s="35">
        <f>SUM(S5,S17,S29,S41,S52,S64,S76,S88,S100,S112,S124,S136+S148+S160)</f>
        <v>49</v>
      </c>
      <c r="T173" s="36">
        <f>S173*100/S182</f>
        <v>73.134328358208961</v>
      </c>
    </row>
    <row r="174" spans="1:20" x14ac:dyDescent="0.25">
      <c r="A174" s="51"/>
      <c r="B174" s="52"/>
      <c r="C174" s="17" t="s">
        <v>16</v>
      </c>
      <c r="D174" s="18"/>
      <c r="E174" s="19" t="s">
        <v>13</v>
      </c>
      <c r="F174" s="20"/>
      <c r="G174" s="37">
        <f>SUM(G6,G18,G30,G42,G53,G65,G77,G89,G101,G113,G125,G137+G149+G161)</f>
        <v>355</v>
      </c>
      <c r="H174" s="49">
        <f>G174*100/G180</f>
        <v>5.2259679081407331</v>
      </c>
      <c r="I174" s="37">
        <f>SUM(I6,I18,I30,I42,I53,I65,I77,I89,I101,I113,I125,I137+I149+I161)</f>
        <v>407</v>
      </c>
      <c r="J174" s="50">
        <f>I174*100/I180</f>
        <v>5.9879358540532586</v>
      </c>
      <c r="K174" s="37">
        <f>SUM(K6,K18,K30,K42,K53,K65,K77,K89,K101,K113,K125,K137+K149+K161)</f>
        <v>407</v>
      </c>
      <c r="L174" s="38">
        <f>K174*100/K180</f>
        <v>5.5434486515935708</v>
      </c>
      <c r="M174" s="37">
        <f>SUM(M6,M18,M30,M42,M53,M65,M77,M89,M101,M113,M125,M137+M149+M161)</f>
        <v>366</v>
      </c>
      <c r="N174" s="38">
        <f>M174*100/M180</f>
        <v>5.223348080490938</v>
      </c>
      <c r="O174" s="37">
        <f>SUM(O6,O18,O30,O42,O53,O65,O77,O89,O101,O113,O125,O137+O149+O161)</f>
        <v>386</v>
      </c>
      <c r="P174" s="38">
        <f>O174*100/O180</f>
        <v>5.7905790579057905</v>
      </c>
      <c r="Q174" s="37">
        <f>SUM(Q6,Q18,Q30,Q42,Q53,Q65,Q77,Q89,Q101,Q113,Q125,Q137+Q149+Q161)</f>
        <v>221</v>
      </c>
      <c r="R174" s="38">
        <f>Q174*100/Q180</f>
        <v>6.5403965670316664</v>
      </c>
      <c r="S174" s="37">
        <f>SUM(S6,S18,S30,S42,S53,S65,S77,S89,S101,S113,S125,S137+S149+S161)</f>
        <v>126</v>
      </c>
      <c r="T174" s="38">
        <f>S174*100/S180</f>
        <v>6.5149948293691828</v>
      </c>
    </row>
    <row r="175" spans="1:20" x14ac:dyDescent="0.25">
      <c r="A175" s="51"/>
      <c r="B175" s="52"/>
      <c r="C175" s="25"/>
      <c r="D175" s="26"/>
      <c r="E175" s="27" t="s">
        <v>14</v>
      </c>
      <c r="F175" s="28"/>
      <c r="G175" s="39">
        <f>SUM(G7,G19,G31,G43,G54,G66,G78,G90,G102,G114,G126,G138+G150+G162)</f>
        <v>326</v>
      </c>
      <c r="H175" s="53">
        <f>G175*100/G181</f>
        <v>4.95516035871713</v>
      </c>
      <c r="I175" s="39">
        <f>SUM(I7,I19,I31,I43,I54,I66,I78,I90,I102,I114,I126,I138+I150+I162)</f>
        <v>387</v>
      </c>
      <c r="J175" s="54">
        <f>I175*100/I181</f>
        <v>5.9138141809290952</v>
      </c>
      <c r="K175" s="39">
        <f>SUM(K7,K19,K31,K43,K54,K66,K78,K90,K102,K114,K126,K138+K150+K162)</f>
        <v>381</v>
      </c>
      <c r="L175" s="40">
        <f>K175*100/K181</f>
        <v>5.4553264604810998</v>
      </c>
      <c r="M175" s="39">
        <f>SUM(M7,M19,M31,M43,M54,M66,M78,M90,M102,M114,M126,M138+M150+M162)</f>
        <v>343</v>
      </c>
      <c r="N175" s="40">
        <f>M175*100/M181</f>
        <v>5.0634780041334517</v>
      </c>
      <c r="O175" s="39">
        <f>SUM(O7,O19,O31,O43,O54,O66,O78,O90,O102,O114,O126,O138+O150+O162)</f>
        <v>357</v>
      </c>
      <c r="P175" s="40">
        <f>O175*100/O181</f>
        <v>5.6140902657650571</v>
      </c>
      <c r="Q175" s="39">
        <f>SUM(Q7,Q19,Q31,Q43,Q54,Q66,Q78,Q90,Q102,Q114,Q126,Q138+Q150+Q162)</f>
        <v>203</v>
      </c>
      <c r="R175" s="40">
        <f>Q175*100/Q181</f>
        <v>6.361642118458164</v>
      </c>
      <c r="S175" s="39">
        <f>SUM(S7,S19,S31,S43,S54,S66,S78,S90,S102,S114,S126,S138+S150+S162)</f>
        <v>116</v>
      </c>
      <c r="T175" s="40">
        <f>S175*100/S181</f>
        <v>6.2131762185324053</v>
      </c>
    </row>
    <row r="176" spans="1:20" ht="15.75" thickBot="1" x14ac:dyDescent="0.3">
      <c r="A176" s="51"/>
      <c r="B176" s="52"/>
      <c r="C176" s="31"/>
      <c r="D176" s="32"/>
      <c r="E176" s="33" t="s">
        <v>15</v>
      </c>
      <c r="F176" s="34"/>
      <c r="G176" s="35">
        <f>SUM(G8,G20,G32,G44,G55,G67,G79,G91,G103,G115,G127,G139+G151+G163)</f>
        <v>29</v>
      </c>
      <c r="H176" s="55">
        <f>G176*100/G182</f>
        <v>13.551401869158878</v>
      </c>
      <c r="I176" s="35">
        <f>SUM(I8,I20,I32,I44,I55,I67,I79,I91,I103,I115,I127,I139+I151+I163)</f>
        <v>20</v>
      </c>
      <c r="J176" s="56">
        <f>I176*100/I182</f>
        <v>7.9051383399209483</v>
      </c>
      <c r="K176" s="35">
        <f>SUM(K8,K20,K32,K44,K55,K67,K79,K91,K103,K115,K127,K139+K151+K163)</f>
        <v>26</v>
      </c>
      <c r="L176" s="36">
        <f>K176*100/K182</f>
        <v>7.2625698324022343</v>
      </c>
      <c r="M176" s="35">
        <f>SUM(M8,M20,M32,M44,M55,M67,M79,M91,M103,M115,M127,M139+M151+M163)</f>
        <v>23</v>
      </c>
      <c r="N176" s="36">
        <f>M176*100/M182</f>
        <v>9.8712446351931327</v>
      </c>
      <c r="O176" s="35">
        <f>SUM(O8,O20,O32,O44,O55,O67,O79,O91,O103,O115,O127,O139+O151+O163)</f>
        <v>29</v>
      </c>
      <c r="P176" s="36">
        <f>O176*100/O182</f>
        <v>9.4462540716612384</v>
      </c>
      <c r="Q176" s="35">
        <f>SUM(Q8,Q20,Q32,Q44,Q55,Q67,Q79,Q91,Q103,Q115,Q127,Q139+Q151+Q163)</f>
        <v>18</v>
      </c>
      <c r="R176" s="36">
        <f>C196</f>
        <v>0</v>
      </c>
      <c r="S176" s="35">
        <f>SUM(S8,S20,S32,S44,S55,S67,S79,S91,S103,S115,S127,S139+S151+S163)</f>
        <v>10</v>
      </c>
      <c r="T176" s="36">
        <f>S176*100/S182</f>
        <v>14.925373134328359</v>
      </c>
    </row>
    <row r="177" spans="1:20" x14ac:dyDescent="0.25">
      <c r="A177" s="51"/>
      <c r="B177" s="52"/>
      <c r="C177" s="17" t="s">
        <v>17</v>
      </c>
      <c r="D177" s="18"/>
      <c r="E177" s="19" t="s">
        <v>13</v>
      </c>
      <c r="F177" s="20"/>
      <c r="G177" s="37">
        <f>SUM(G9,G21,G33,G45,G56,G68,G80,G92,G104,G116,G128,G140+G152+G164)</f>
        <v>171</v>
      </c>
      <c r="H177" s="49">
        <f>G177*100/G180</f>
        <v>2.5172972177241277</v>
      </c>
      <c r="I177" s="37">
        <f>SUM(I9,I21,I33,I45,I56,I68,I80,I92,I104,I116,I128,I140+I152+I164)</f>
        <v>171</v>
      </c>
      <c r="J177" s="50">
        <f>I177*100/I180</f>
        <v>2.5158158010887157</v>
      </c>
      <c r="K177" s="37">
        <f>SUM(K9,K21,K33,K45,K56,K68,K80,K92,K104,K116,K128,K140+K152+K164)</f>
        <v>227</v>
      </c>
      <c r="L177" s="38">
        <f>K177*100/K180</f>
        <v>3.0918005992917461</v>
      </c>
      <c r="M177" s="37">
        <f>SUM(M9,M21,M33,M45,M56,M68,M80,M92,M104,M116,M128,M140+M152+M164)</f>
        <v>207</v>
      </c>
      <c r="N177" s="38">
        <f>M177*100/M180</f>
        <v>2.9541886684743828</v>
      </c>
      <c r="O177" s="37">
        <f>SUM(O9,O21,O33,O45,O56,O68,O80,O92,O104,O116,O128,O140+O152+O164)</f>
        <v>207</v>
      </c>
      <c r="P177" s="38">
        <f>O177*100/O180</f>
        <v>3.1053105310531053</v>
      </c>
      <c r="Q177" s="37">
        <f>SUM(Q9,Q21,Q33,Q45,Q56,Q68,Q80,Q92,Q104,Q116,Q128,Q140+Q152+Q164)</f>
        <v>98</v>
      </c>
      <c r="R177" s="38">
        <f>Q177*100/Q180</f>
        <v>2.9002663509914175</v>
      </c>
      <c r="S177" s="37">
        <f>SUM(S9,S21,S33,S45,S56,S68,S80,S92,S104,S116,S128,S140+S152+S164)</f>
        <v>63</v>
      </c>
      <c r="T177" s="38">
        <f>S177*100/S180</f>
        <v>3.2574974146845914</v>
      </c>
    </row>
    <row r="178" spans="1:20" x14ac:dyDescent="0.25">
      <c r="A178" s="51"/>
      <c r="B178" s="52"/>
      <c r="C178" s="25"/>
      <c r="D178" s="26"/>
      <c r="E178" s="27" t="s">
        <v>14</v>
      </c>
      <c r="F178" s="28"/>
      <c r="G178" s="39">
        <f>SUM(G10,G22,G34,G46,G57,G69,G81,G93,G105,G117,G129,G141+G153+G165)</f>
        <v>153</v>
      </c>
      <c r="H178" s="53">
        <f>G178*100/G181</f>
        <v>2.3255813953488373</v>
      </c>
      <c r="I178" s="39">
        <f>SUM(I10,I22,I34,I46,I57,I69,I81,I93,I105,I117,I129,I141+I153+I165)</f>
        <v>160</v>
      </c>
      <c r="J178" s="54">
        <f>I178*100/I181</f>
        <v>2.4449877750611249</v>
      </c>
      <c r="K178" s="39">
        <f>SUM(K10,K22,K34,K46,K57,K69,K81,K93,K105,K117,K129,K141+K153+K165)</f>
        <v>203</v>
      </c>
      <c r="L178" s="40">
        <f>K178*100/K181</f>
        <v>2.906643757159221</v>
      </c>
      <c r="M178" s="39">
        <f>SUM(M10,M22,M34,M46,M57,M69,M81,M93,M105,M117,M129,M141+M153+M165)</f>
        <v>186</v>
      </c>
      <c r="N178" s="40">
        <f>M178*100/M181</f>
        <v>2.745792736935341</v>
      </c>
      <c r="O178" s="39">
        <f>SUM(O10,O22,O34,O46,O57,O69,O81,O93,O105,O117,O129,O141+O153+O165)</f>
        <v>185</v>
      </c>
      <c r="P178" s="40">
        <f>O178*100/O181</f>
        <v>2.9092624626513603</v>
      </c>
      <c r="Q178" s="39">
        <f>SUM(Q10,Q22,Q34,Q46,Q57,Q69,Q81,Q93,Q105,Q117,Q129,Q141+Q153+Q165)</f>
        <v>89</v>
      </c>
      <c r="R178" s="40">
        <f>Q178*100/Q181</f>
        <v>2.7890943277969287</v>
      </c>
      <c r="S178" s="39">
        <f>SUM(S10,S22,S34,S46,S57,S69,S81,S93,S105,S117,S129,S141+S153+S165)</f>
        <v>55</v>
      </c>
      <c r="T178" s="40">
        <f>S178*100/S181</f>
        <v>2.9459025174076059</v>
      </c>
    </row>
    <row r="179" spans="1:20" ht="15.75" thickBot="1" x14ac:dyDescent="0.3">
      <c r="A179" s="51"/>
      <c r="B179" s="52"/>
      <c r="C179" s="31"/>
      <c r="D179" s="32"/>
      <c r="E179" s="33" t="s">
        <v>15</v>
      </c>
      <c r="F179" s="34"/>
      <c r="G179" s="35">
        <f>SUM(G11,G23,G35,G47,G58,G70,G82,G94,G106,G118,G130,G142+G154+G166)</f>
        <v>18</v>
      </c>
      <c r="H179" s="55">
        <f>G179*100/G182</f>
        <v>8.4112149532710276</v>
      </c>
      <c r="I179" s="35">
        <f>SUM(I11,I23,I35,I47,I58,I70,I82,I94,I106,I118,I130,I142+I154+I166)</f>
        <v>11</v>
      </c>
      <c r="J179" s="56">
        <f>I179*100/I182</f>
        <v>4.3478260869565215</v>
      </c>
      <c r="K179" s="35">
        <f>SUM(K11,K23,K35,K47,K58,K70,K82,K94,K106,K118,K130,K142+K154+K166)</f>
        <v>24</v>
      </c>
      <c r="L179" s="36">
        <f>K179*100/K182</f>
        <v>6.7039106145251397</v>
      </c>
      <c r="M179" s="35">
        <f>SUM(M11,M23,M35,M47,M58,M70,M82,M94,M106,M118,M130,M142+M154+M166)</f>
        <v>21</v>
      </c>
      <c r="N179" s="36">
        <f>M179*100/M182</f>
        <v>9.0128755364806867</v>
      </c>
      <c r="O179" s="35">
        <f>SUM(O11,O23,O35,O47,O58,O70,O82,O94,O106,O118,O130,O142+O154+O166)</f>
        <v>22</v>
      </c>
      <c r="P179" s="36">
        <f>O179*100/O182</f>
        <v>7.1661237785016283</v>
      </c>
      <c r="Q179" s="35">
        <f>SUM(Q11,Q23,Q35,Q47,Q58,Q70,Q82,Q94,Q106,Q118,Q130,Q142+Q154+Q166)</f>
        <v>9</v>
      </c>
      <c r="R179" s="36">
        <f>Q179*100/Q182</f>
        <v>4.7872340425531918</v>
      </c>
      <c r="S179" s="35">
        <f>SUM(S11,S23,S35,S47,S58,S70,S82,S94,S106,S118,S130,S142+S154+S166)</f>
        <v>8</v>
      </c>
      <c r="T179" s="36">
        <f>S179*100/S182</f>
        <v>11.940298507462687</v>
      </c>
    </row>
    <row r="180" spans="1:20" x14ac:dyDescent="0.25">
      <c r="A180" s="51"/>
      <c r="B180" s="52"/>
      <c r="C180" s="17" t="s">
        <v>18</v>
      </c>
      <c r="D180" s="18"/>
      <c r="E180" s="19" t="s">
        <v>13</v>
      </c>
      <c r="F180" s="20"/>
      <c r="G180" s="37">
        <f>SUM(G171,G174,G177)</f>
        <v>6793</v>
      </c>
      <c r="H180" s="49" t="e">
        <f>G180*100/V180</f>
        <v>#DIV/0!</v>
      </c>
      <c r="I180" s="37">
        <f>SUM(I171,I174,I177)</f>
        <v>6797</v>
      </c>
      <c r="J180" s="50" t="e">
        <f>I180*100/V180</f>
        <v>#DIV/0!</v>
      </c>
      <c r="K180" s="37">
        <f>SUM(K171,K174,K177)</f>
        <v>7342</v>
      </c>
      <c r="L180" s="38" t="e">
        <f>K180*100/V180</f>
        <v>#DIV/0!</v>
      </c>
      <c r="M180" s="37">
        <f>SUM(M171,M174,M177)</f>
        <v>7007</v>
      </c>
      <c r="N180" s="38" t="e">
        <f>M180*100/V180</f>
        <v>#DIV/0!</v>
      </c>
      <c r="O180" s="37">
        <f>SUM(O171,O174,O177)</f>
        <v>6666</v>
      </c>
      <c r="P180" s="38" t="e">
        <f>O180*100/V180</f>
        <v>#DIV/0!</v>
      </c>
      <c r="Q180" s="37">
        <f>SUM(Q171,Q174,Q177)</f>
        <v>3379</v>
      </c>
      <c r="R180" s="38" t="e">
        <f>Q180*100/V180</f>
        <v>#DIV/0!</v>
      </c>
      <c r="S180" s="37">
        <f>SUM(S171,S174,S177)</f>
        <v>1934</v>
      </c>
      <c r="T180" s="38" t="e">
        <f>S180*100/V180</f>
        <v>#DIV/0!</v>
      </c>
    </row>
    <row r="181" spans="1:20" x14ac:dyDescent="0.25">
      <c r="A181" s="51"/>
      <c r="B181" s="52"/>
      <c r="C181" s="25"/>
      <c r="D181" s="26"/>
      <c r="E181" s="27" t="s">
        <v>14</v>
      </c>
      <c r="F181" s="28"/>
      <c r="G181" s="39">
        <f>SUM(G172,G175,G178)</f>
        <v>6579</v>
      </c>
      <c r="H181" s="53" t="e">
        <f>G181*100/V181</f>
        <v>#DIV/0!</v>
      </c>
      <c r="I181" s="39">
        <f>SUM(I172,I175,I178)</f>
        <v>6544</v>
      </c>
      <c r="J181" s="54" t="e">
        <f>I181*100/V181</f>
        <v>#DIV/0!</v>
      </c>
      <c r="K181" s="39">
        <f>SUM(K172,K175,K178)</f>
        <v>6984</v>
      </c>
      <c r="L181" s="40" t="e">
        <f>K181*100/V181</f>
        <v>#DIV/0!</v>
      </c>
      <c r="M181" s="39">
        <f>SUM(M172,M175,M178)</f>
        <v>6774</v>
      </c>
      <c r="N181" s="40" t="e">
        <f>M181*100/V181</f>
        <v>#DIV/0!</v>
      </c>
      <c r="O181" s="39">
        <f>SUM(O172,O175,O178)</f>
        <v>6359</v>
      </c>
      <c r="P181" s="40" t="e">
        <f>O181*100/V181</f>
        <v>#DIV/0!</v>
      </c>
      <c r="Q181" s="39">
        <f>SUM(Q172,Q175,Q178)</f>
        <v>3191</v>
      </c>
      <c r="R181" s="40" t="e">
        <f>Q181*100/V181</f>
        <v>#DIV/0!</v>
      </c>
      <c r="S181" s="39">
        <f>SUM(S172,S175,S178)</f>
        <v>1867</v>
      </c>
      <c r="T181" s="40" t="e">
        <f>S181*100/V181</f>
        <v>#DIV/0!</v>
      </c>
    </row>
    <row r="182" spans="1:20" ht="15.75" thickBot="1" x14ac:dyDescent="0.3">
      <c r="A182" s="57"/>
      <c r="B182" s="58"/>
      <c r="C182" s="31"/>
      <c r="D182" s="32"/>
      <c r="E182" s="33" t="s">
        <v>15</v>
      </c>
      <c r="F182" s="34"/>
      <c r="G182" s="35">
        <f>SUM(G173,G176,G179)</f>
        <v>214</v>
      </c>
      <c r="H182" s="55" t="e">
        <f>G182*100/V182</f>
        <v>#DIV/0!</v>
      </c>
      <c r="I182" s="35">
        <f>SUM(I173,I176,I179)</f>
        <v>253</v>
      </c>
      <c r="J182" s="56" t="e">
        <f>I182*100/V182</f>
        <v>#DIV/0!</v>
      </c>
      <c r="K182" s="35">
        <f>SUM(K173,K176,K179)</f>
        <v>358</v>
      </c>
      <c r="L182" s="36" t="e">
        <f>K182*100/V182</f>
        <v>#DIV/0!</v>
      </c>
      <c r="M182" s="35">
        <f>SUM(M173,M176,M179)</f>
        <v>233</v>
      </c>
      <c r="N182" s="36" t="e">
        <f>M182*100/V182</f>
        <v>#DIV/0!</v>
      </c>
      <c r="O182" s="35">
        <f>SUM(O173,O176,O179)</f>
        <v>307</v>
      </c>
      <c r="P182" s="36" t="e">
        <f>O182*100/V182</f>
        <v>#DIV/0!</v>
      </c>
      <c r="Q182" s="35">
        <f>SUM(Q173,Q176,Q179)</f>
        <v>188</v>
      </c>
      <c r="R182" s="36" t="e">
        <f>Q182*100/V182</f>
        <v>#DIV/0!</v>
      </c>
      <c r="S182" s="35">
        <f>SUM(S173,S176,S179)</f>
        <v>67</v>
      </c>
      <c r="T182" s="36" t="e">
        <f>S182*100/V182</f>
        <v>#DIV/0!</v>
      </c>
    </row>
  </sheetData>
  <autoFilter ref="A1:T169">
    <filterColumn colId="0" showButton="0"/>
    <filterColumn colId="2" showButton="0">
      <filters>
        <filter val="Total"/>
      </filters>
    </filterColumn>
    <filterColumn colId="4" showButton="0">
      <filters>
        <filter val="OFFERED"/>
      </filters>
    </filterColumn>
    <filterColumn colId="6" showButton="0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</autoFilter>
  <mergeCells count="265">
    <mergeCell ref="E171:F171"/>
    <mergeCell ref="C171:D173"/>
    <mergeCell ref="A171:B182"/>
    <mergeCell ref="A170:T170"/>
    <mergeCell ref="C180:D182"/>
    <mergeCell ref="E180:F180"/>
    <mergeCell ref="E181:F181"/>
    <mergeCell ref="E182:F182"/>
    <mergeCell ref="E173:F173"/>
    <mergeCell ref="E172:F172"/>
    <mergeCell ref="C174:D176"/>
    <mergeCell ref="E174:F174"/>
    <mergeCell ref="E175:F175"/>
    <mergeCell ref="E176:F176"/>
    <mergeCell ref="C177:D179"/>
    <mergeCell ref="E177:F177"/>
    <mergeCell ref="E178:F178"/>
    <mergeCell ref="E179:F179"/>
    <mergeCell ref="C167:D169"/>
    <mergeCell ref="E167:F167"/>
    <mergeCell ref="E168:F168"/>
    <mergeCell ref="E169:F169"/>
    <mergeCell ref="C161:D163"/>
    <mergeCell ref="E161:F161"/>
    <mergeCell ref="E162:F162"/>
    <mergeCell ref="E163:F163"/>
    <mergeCell ref="C164:D166"/>
    <mergeCell ref="E164:F164"/>
    <mergeCell ref="E165:F165"/>
    <mergeCell ref="E166:F166"/>
    <mergeCell ref="C155:D157"/>
    <mergeCell ref="E155:F155"/>
    <mergeCell ref="E156:F156"/>
    <mergeCell ref="E157:F157"/>
    <mergeCell ref="A158:B169"/>
    <mergeCell ref="C158:D160"/>
    <mergeCell ref="E158:F158"/>
    <mergeCell ref="E159:F159"/>
    <mergeCell ref="E160:F160"/>
    <mergeCell ref="C149:D151"/>
    <mergeCell ref="E149:F149"/>
    <mergeCell ref="E150:F150"/>
    <mergeCell ref="E151:F151"/>
    <mergeCell ref="C152:D154"/>
    <mergeCell ref="E152:F152"/>
    <mergeCell ref="E153:F153"/>
    <mergeCell ref="E154:F154"/>
    <mergeCell ref="C143:D145"/>
    <mergeCell ref="E143:F143"/>
    <mergeCell ref="E144:F144"/>
    <mergeCell ref="E145:F145"/>
    <mergeCell ref="A146:B157"/>
    <mergeCell ref="C146:D148"/>
    <mergeCell ref="E146:F146"/>
    <mergeCell ref="E147:F147"/>
    <mergeCell ref="E148:F148"/>
    <mergeCell ref="C137:D139"/>
    <mergeCell ref="E137:F137"/>
    <mergeCell ref="E138:F138"/>
    <mergeCell ref="E139:F139"/>
    <mergeCell ref="C140:D142"/>
    <mergeCell ref="E140:F140"/>
    <mergeCell ref="E141:F141"/>
    <mergeCell ref="E142:F142"/>
    <mergeCell ref="C131:D133"/>
    <mergeCell ref="E131:F131"/>
    <mergeCell ref="E132:F132"/>
    <mergeCell ref="E133:F133"/>
    <mergeCell ref="A134:B145"/>
    <mergeCell ref="C134:D136"/>
    <mergeCell ref="E134:F134"/>
    <mergeCell ref="E135:F135"/>
    <mergeCell ref="E136:F136"/>
    <mergeCell ref="C125:D127"/>
    <mergeCell ref="E125:F125"/>
    <mergeCell ref="E126:F126"/>
    <mergeCell ref="E127:F127"/>
    <mergeCell ref="C128:D130"/>
    <mergeCell ref="E128:F128"/>
    <mergeCell ref="E129:F129"/>
    <mergeCell ref="E130:F130"/>
    <mergeCell ref="C119:D121"/>
    <mergeCell ref="E119:F119"/>
    <mergeCell ref="E120:F120"/>
    <mergeCell ref="E121:F121"/>
    <mergeCell ref="A122:B133"/>
    <mergeCell ref="C122:D124"/>
    <mergeCell ref="E122:F122"/>
    <mergeCell ref="E123:F123"/>
    <mergeCell ref="E124:F124"/>
    <mergeCell ref="C113:D115"/>
    <mergeCell ref="E113:F113"/>
    <mergeCell ref="E114:F114"/>
    <mergeCell ref="E115:F115"/>
    <mergeCell ref="C116:D118"/>
    <mergeCell ref="E116:F116"/>
    <mergeCell ref="E117:F117"/>
    <mergeCell ref="E118:F118"/>
    <mergeCell ref="C107:D109"/>
    <mergeCell ref="E107:F107"/>
    <mergeCell ref="E108:F108"/>
    <mergeCell ref="E109:F109"/>
    <mergeCell ref="A110:B121"/>
    <mergeCell ref="C110:D112"/>
    <mergeCell ref="E110:F110"/>
    <mergeCell ref="E111:F111"/>
    <mergeCell ref="E112:F112"/>
    <mergeCell ref="C101:D103"/>
    <mergeCell ref="E101:F101"/>
    <mergeCell ref="E102:F102"/>
    <mergeCell ref="E103:F103"/>
    <mergeCell ref="C104:D106"/>
    <mergeCell ref="E104:F104"/>
    <mergeCell ref="E105:F105"/>
    <mergeCell ref="E106:F106"/>
    <mergeCell ref="C95:D97"/>
    <mergeCell ref="E95:F95"/>
    <mergeCell ref="E96:F96"/>
    <mergeCell ref="E97:F97"/>
    <mergeCell ref="A98:B109"/>
    <mergeCell ref="C98:D100"/>
    <mergeCell ref="E98:F98"/>
    <mergeCell ref="E99:F99"/>
    <mergeCell ref="E100:F100"/>
    <mergeCell ref="C89:D91"/>
    <mergeCell ref="E89:F89"/>
    <mergeCell ref="E90:F90"/>
    <mergeCell ref="E91:F91"/>
    <mergeCell ref="C92:D94"/>
    <mergeCell ref="E92:F92"/>
    <mergeCell ref="E93:F93"/>
    <mergeCell ref="E94:F94"/>
    <mergeCell ref="C83:D85"/>
    <mergeCell ref="E83:F83"/>
    <mergeCell ref="E84:F84"/>
    <mergeCell ref="E85:F85"/>
    <mergeCell ref="A86:B97"/>
    <mergeCell ref="C86:D88"/>
    <mergeCell ref="E86:F86"/>
    <mergeCell ref="E87:F87"/>
    <mergeCell ref="E88:F88"/>
    <mergeCell ref="C77:D79"/>
    <mergeCell ref="E77:F77"/>
    <mergeCell ref="E78:F78"/>
    <mergeCell ref="E79:F79"/>
    <mergeCell ref="C80:D82"/>
    <mergeCell ref="E80:F80"/>
    <mergeCell ref="E81:F81"/>
    <mergeCell ref="E82:F82"/>
    <mergeCell ref="C71:D73"/>
    <mergeCell ref="E71:F71"/>
    <mergeCell ref="E72:F72"/>
    <mergeCell ref="E73:F73"/>
    <mergeCell ref="A74:B85"/>
    <mergeCell ref="C74:D76"/>
    <mergeCell ref="E74:F74"/>
    <mergeCell ref="E75:F75"/>
    <mergeCell ref="E76:F76"/>
    <mergeCell ref="C65:D67"/>
    <mergeCell ref="E65:F65"/>
    <mergeCell ref="E66:F66"/>
    <mergeCell ref="E67:F67"/>
    <mergeCell ref="C68:D70"/>
    <mergeCell ref="E68:F68"/>
    <mergeCell ref="E69:F69"/>
    <mergeCell ref="E70:F70"/>
    <mergeCell ref="C59:D61"/>
    <mergeCell ref="E59:F59"/>
    <mergeCell ref="E60:F60"/>
    <mergeCell ref="E61:F61"/>
    <mergeCell ref="A62:B73"/>
    <mergeCell ref="C62:D64"/>
    <mergeCell ref="E62:F62"/>
    <mergeCell ref="E63:F63"/>
    <mergeCell ref="E64:F64"/>
    <mergeCell ref="C53:D55"/>
    <mergeCell ref="E53:F53"/>
    <mergeCell ref="E54:F54"/>
    <mergeCell ref="E55:F55"/>
    <mergeCell ref="C56:D58"/>
    <mergeCell ref="E56:F56"/>
    <mergeCell ref="E57:F57"/>
    <mergeCell ref="E58:F58"/>
    <mergeCell ref="C48:D49"/>
    <mergeCell ref="E48:F48"/>
    <mergeCell ref="E49:F49"/>
    <mergeCell ref="A50:B61"/>
    <mergeCell ref="C50:D52"/>
    <mergeCell ref="E50:F50"/>
    <mergeCell ref="E51:F51"/>
    <mergeCell ref="E52:F52"/>
    <mergeCell ref="C42:D44"/>
    <mergeCell ref="E42:F42"/>
    <mergeCell ref="E43:F43"/>
    <mergeCell ref="E44:F44"/>
    <mergeCell ref="C45:D47"/>
    <mergeCell ref="E45:F45"/>
    <mergeCell ref="E46:F46"/>
    <mergeCell ref="E47:F47"/>
    <mergeCell ref="C36:D38"/>
    <mergeCell ref="E36:F36"/>
    <mergeCell ref="E37:F37"/>
    <mergeCell ref="E38:F38"/>
    <mergeCell ref="A39:B49"/>
    <mergeCell ref="C39:D41"/>
    <mergeCell ref="E39:F39"/>
    <mergeCell ref="E40:F40"/>
    <mergeCell ref="E41:F41"/>
    <mergeCell ref="C30:D32"/>
    <mergeCell ref="E30:F30"/>
    <mergeCell ref="E31:F31"/>
    <mergeCell ref="E32:F32"/>
    <mergeCell ref="C33:D35"/>
    <mergeCell ref="E33:F33"/>
    <mergeCell ref="E34:F34"/>
    <mergeCell ref="E35:F35"/>
    <mergeCell ref="C24:D26"/>
    <mergeCell ref="E24:F24"/>
    <mergeCell ref="E25:F25"/>
    <mergeCell ref="E26:F26"/>
    <mergeCell ref="A27:B38"/>
    <mergeCell ref="C27:D29"/>
    <mergeCell ref="E27:F27"/>
    <mergeCell ref="E28:F28"/>
    <mergeCell ref="E29:F29"/>
    <mergeCell ref="C18:D20"/>
    <mergeCell ref="E18:F18"/>
    <mergeCell ref="E19:F19"/>
    <mergeCell ref="E20:F20"/>
    <mergeCell ref="C21:D23"/>
    <mergeCell ref="E21:F21"/>
    <mergeCell ref="E22:F22"/>
    <mergeCell ref="E23:F23"/>
    <mergeCell ref="C12:D14"/>
    <mergeCell ref="E12:F12"/>
    <mergeCell ref="E13:F13"/>
    <mergeCell ref="E14:F14"/>
    <mergeCell ref="A15:B26"/>
    <mergeCell ref="C15:D17"/>
    <mergeCell ref="E15:F15"/>
    <mergeCell ref="E16:F16"/>
    <mergeCell ref="E17:F17"/>
    <mergeCell ref="E6:F6"/>
    <mergeCell ref="E7:F7"/>
    <mergeCell ref="E8:F8"/>
    <mergeCell ref="C9:D11"/>
    <mergeCell ref="E9:F9"/>
    <mergeCell ref="E10:F10"/>
    <mergeCell ref="E11:F11"/>
    <mergeCell ref="M1:N1"/>
    <mergeCell ref="O1:P1"/>
    <mergeCell ref="Q1:R1"/>
    <mergeCell ref="S1:T1"/>
    <mergeCell ref="A3:B14"/>
    <mergeCell ref="C3:D5"/>
    <mergeCell ref="E3:F3"/>
    <mergeCell ref="E4:F4"/>
    <mergeCell ref="E5:F5"/>
    <mergeCell ref="C6:D8"/>
    <mergeCell ref="A1:B2"/>
    <mergeCell ref="C1:D2"/>
    <mergeCell ref="E1:F2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2021-02-03T07:58:04Z</dcterms:modified>
</cp:coreProperties>
</file>